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8.Ист" sheetId="13" r:id="rId1"/>
    <sheet name="ОМ ПСР" sheetId="54" state="hidden" r:id="rId2"/>
    <sheet name="субс,субв" sheetId="62" state="hidden" r:id="rId3"/>
    <sheet name="Лист5" sheetId="63" state="hidden" r:id="rId4"/>
  </sheets>
  <externalReferences>
    <externalReference r:id="rId5"/>
  </externalReferences>
  <calcPr calcId="145621"/>
</workbook>
</file>

<file path=xl/calcChain.xml><?xml version="1.0" encoding="utf-8"?>
<calcChain xmlns="http://schemas.openxmlformats.org/spreadsheetml/2006/main">
  <c r="A4" i="13" l="1"/>
  <c r="B21" i="62" l="1"/>
  <c r="C25" i="62"/>
  <c r="D25" i="62"/>
  <c r="B25" i="62"/>
  <c r="D21" i="62" l="1"/>
  <c r="C21" i="62"/>
  <c r="D23" i="62"/>
  <c r="C23" i="62"/>
  <c r="B23" i="62"/>
  <c r="D22" i="62"/>
  <c r="C22" i="62"/>
  <c r="B22" i="62"/>
  <c r="D20" i="62"/>
  <c r="C20" i="62"/>
  <c r="B20" i="62"/>
  <c r="E4" i="63" l="1"/>
  <c r="E5" i="63"/>
  <c r="E6" i="63"/>
  <c r="E7" i="63"/>
  <c r="E8" i="63"/>
  <c r="E9" i="63"/>
  <c r="E10" i="63"/>
  <c r="E11" i="63"/>
  <c r="E12" i="63"/>
  <c r="E13" i="63"/>
  <c r="E14" i="63"/>
  <c r="E15" i="63"/>
  <c r="E3" i="63"/>
  <c r="C4" i="63"/>
  <c r="C5" i="63"/>
  <c r="C6" i="63"/>
  <c r="C7" i="63"/>
  <c r="C8" i="63"/>
  <c r="C9" i="63"/>
  <c r="C10" i="63"/>
  <c r="C11" i="63"/>
  <c r="C12" i="63"/>
  <c r="C13" i="63"/>
  <c r="C14" i="63"/>
  <c r="C15" i="63"/>
  <c r="C3" i="63"/>
  <c r="G4" i="63"/>
  <c r="G5" i="63"/>
  <c r="G6" i="63"/>
  <c r="G7" i="63"/>
  <c r="G8" i="63"/>
  <c r="G9" i="63"/>
  <c r="G10" i="63"/>
  <c r="G11" i="63"/>
  <c r="G12" i="63"/>
  <c r="G13" i="63"/>
  <c r="G14" i="63"/>
  <c r="G15" i="63"/>
  <c r="G3" i="63"/>
  <c r="D15" i="63"/>
  <c r="F15" i="63"/>
  <c r="B15" i="63"/>
  <c r="B15" i="62" l="1"/>
  <c r="B3" i="62" s="1"/>
  <c r="D24" i="62" l="1"/>
  <c r="D26" i="62" s="1"/>
  <c r="B24" i="62" l="1"/>
  <c r="B26" i="62" s="1"/>
  <c r="C24" i="62"/>
  <c r="C26" i="62" s="1"/>
  <c r="G22" i="13" l="1"/>
  <c r="G21" i="13"/>
  <c r="F22" i="13"/>
  <c r="E22" i="13"/>
  <c r="F21" i="13"/>
  <c r="E21" i="13"/>
  <c r="E23" i="13" l="1"/>
  <c r="F23" i="13"/>
  <c r="G23" i="13"/>
  <c r="E12" i="13" l="1"/>
  <c r="E11" i="13" s="1"/>
  <c r="E10" i="13" s="1"/>
  <c r="G16" i="13" l="1"/>
  <c r="G15" i="13" s="1"/>
  <c r="G14" i="13" s="1"/>
  <c r="F16" i="13"/>
  <c r="F15" i="13" s="1"/>
  <c r="F14" i="13" s="1"/>
  <c r="G12" i="13" l="1"/>
  <c r="G11" i="13" s="1"/>
  <c r="G10" i="13" s="1"/>
  <c r="E16" i="13"/>
  <c r="E15" i="13" s="1"/>
  <c r="E14" i="13" s="1"/>
  <c r="F12" i="13"/>
  <c r="F11" i="13" s="1"/>
  <c r="F10" i="13" s="1"/>
  <c r="F18" i="13" l="1"/>
  <c r="F9" i="13"/>
  <c r="F8" i="13" s="1"/>
  <c r="G9" i="13"/>
  <c r="G8" i="13" s="1"/>
  <c r="G18" i="13"/>
  <c r="E18" i="13"/>
  <c r="E9" i="13"/>
  <c r="E8" i="13" s="1"/>
</calcChain>
</file>

<file path=xl/sharedStrings.xml><?xml version="1.0" encoding="utf-8"?>
<sst xmlns="http://schemas.openxmlformats.org/spreadsheetml/2006/main" count="1545" uniqueCount="536">
  <si>
    <t>Наименование</t>
  </si>
  <si>
    <t>Гл</t>
  </si>
  <si>
    <t>Рз</t>
  </si>
  <si>
    <t>Пр</t>
  </si>
  <si>
    <t>ЦСР</t>
  </si>
  <si>
    <t>Администрация Клетнянского района</t>
  </si>
  <si>
    <t>Иные закупки товаров, работ и услуг для обеспечения государственных (муниципальных) нужд</t>
  </si>
  <si>
    <t>Общегосударственные вопросы</t>
  </si>
  <si>
    <t>01</t>
  </si>
  <si>
    <t>04</t>
  </si>
  <si>
    <t xml:space="preserve">01 </t>
  </si>
  <si>
    <t>Руководство и управление в сфере установленных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</si>
  <si>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</si>
  <si>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</t>
  </si>
  <si>
    <t>Членские взносы некоммерческим организациям</t>
  </si>
  <si>
    <t>05</t>
  </si>
  <si>
    <t>13</t>
  </si>
  <si>
    <t>Оценка имущества, признание прав и регулирование отношений муниципальной собственности</t>
  </si>
  <si>
    <t>Многофункциональные центры предоставления государственных и муниципальных услуг</t>
  </si>
  <si>
    <t>Национальная оборона</t>
  </si>
  <si>
    <t>02</t>
  </si>
  <si>
    <t>03</t>
  </si>
  <si>
    <t>Осуществление первичного воинского учета на территориях, где отсутствуют военные комиссариаты</t>
  </si>
  <si>
    <t/>
  </si>
  <si>
    <t>Национальная безопасность и правоохранительная деятельность</t>
  </si>
  <si>
    <t>09</t>
  </si>
  <si>
    <t>Единые дежурно-диспетчерские службы</t>
  </si>
  <si>
    <t>Национальная экономика</t>
  </si>
  <si>
    <t>08</t>
  </si>
  <si>
    <t>12</t>
  </si>
  <si>
    <t>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</si>
  <si>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Жилищно-коммунальное хозяйство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</si>
  <si>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</si>
  <si>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</si>
  <si>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Капитальные вложения в объекты государственной (муниципальной) собственности</t>
  </si>
  <si>
    <t>Бюджетные инвестиции</t>
  </si>
  <si>
    <t xml:space="preserve">Бюджетные инвестиции в объекты капитального строительства муниципальной собственности </t>
  </si>
  <si>
    <t>Образование</t>
  </si>
  <si>
    <t>07</t>
  </si>
  <si>
    <t>Культура, кинематография</t>
  </si>
  <si>
    <t>Библиотеки</t>
  </si>
  <si>
    <t>Дворцы и дома культуры, клубы, выставочные залы</t>
  </si>
  <si>
    <t>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</t>
  </si>
  <si>
    <t>Мероприятия по развитию культуры</t>
  </si>
  <si>
    <t>Противодействие злоупотреблению наркотиками и их незаконному обороту</t>
  </si>
  <si>
    <t>Социальная политика</t>
  </si>
  <si>
    <t>10</t>
  </si>
  <si>
    <t>Выплата муниципальных пенсий (доплат к государственным пенсиям)</t>
  </si>
  <si>
    <t xml:space="preserve">Резервный фонд местной администрации </t>
  </si>
  <si>
    <t>06</t>
  </si>
  <si>
    <t>Физическая культура и спорт</t>
  </si>
  <si>
    <t>11</t>
  </si>
  <si>
    <t>Мероприятия по развитию физической культуры и спорта</t>
  </si>
  <si>
    <t>Оказание поддержки спортивным сборным командам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</si>
  <si>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физкультурно-оздоровительных и спортивных мероприятий поселения</t>
  </si>
  <si>
    <t>Управление образования администрации Клетнянского района</t>
  </si>
  <si>
    <t>Дошкольные образовательные организации</t>
  </si>
  <si>
    <t>Мероприятия по развитию образования</t>
  </si>
  <si>
    <t>Мероприятия по комплексной безопасности муниципальных учреждений</t>
  </si>
  <si>
    <t>Общеобразовательные организации</t>
  </si>
  <si>
    <t>Мероприятия по проведению оздоровительной кампании детей</t>
  </si>
  <si>
    <t>Организации дополнительного образования</t>
  </si>
  <si>
    <t>Мероприятия по работе с семьей, детьми и молодежью</t>
  </si>
  <si>
    <t>Учреждения, обеспечивающие деятельность органов местного самоуправления и муниципальных учреждений</t>
  </si>
  <si>
    <t>Обеспечение сохранности жилых помещений, закрепленных за детьми-сиротами и детьми, оставшимися без попечения родителей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</si>
  <si>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</si>
  <si>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Финансовое управление администрации Клетнянского района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</si>
  <si>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</si>
  <si>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</si>
  <si>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</si>
  <si>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Клетнянский районный Совет народных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</si>
  <si>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</si>
  <si>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70 0 00 80040</t>
  </si>
  <si>
    <t>Контрольно-счетная палата Клетнянского муниципального района</t>
  </si>
  <si>
    <t>Обеспечение деятельности руководителя контрольно-счетного органа муниципального образования и его заместителей</t>
  </si>
  <si>
    <t>70 0 00 80050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</si>
  <si>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</si>
  <si>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70 0 00 84200</t>
  </si>
  <si>
    <t>ВСЕГО РАСХОДОВ</t>
  </si>
  <si>
    <t>МП</t>
  </si>
  <si>
    <t>ОМ</t>
  </si>
  <si>
    <t>НР</t>
  </si>
  <si>
    <t>17900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</si>
  <si>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</si>
  <si>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</si>
  <si>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</si>
  <si>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21</t>
  </si>
  <si>
    <t>12510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</si>
  <si>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</si>
  <si>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</si>
  <si>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</si>
  <si>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устойчивой работы и развития автотранспортного комплекса</t>
  </si>
  <si>
    <t>Повышение эффективности и безопасности функционирования автомобильных дорог общего пользования местного значения</t>
  </si>
  <si>
    <t>Обеспечение свободы творчества и прав граждан на участие в культурной жизни, на равный доступ к культурным ценностям</t>
  </si>
  <si>
    <t>14210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</si>
  <si>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</si>
  <si>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Защита прав и законных интересов несовершеннолетних, лиц из числа детей-сирот и детей, оставшихся без попечения родителей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</si>
  <si>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</si>
  <si>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50820</t>
  </si>
  <si>
    <t>R0820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</si>
  <si>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</si>
  <si>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</si>
  <si>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14780</t>
  </si>
  <si>
    <t>Реализация мер государственной поддержки работников образования</t>
  </si>
  <si>
    <t>16710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</si>
  <si>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</si>
  <si>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</si>
  <si>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15840</t>
  </si>
  <si>
    <t>Поддержка мер по обеспечению сбалансированности бюджетов поселений</t>
  </si>
  <si>
    <t>80020</t>
  </si>
  <si>
    <t>80040</t>
  </si>
  <si>
    <t>84220</t>
  </si>
  <si>
    <t>80070</t>
  </si>
  <si>
    <t>81410</t>
  </si>
  <si>
    <t>80900</t>
  </si>
  <si>
    <t>83260</t>
  </si>
  <si>
    <t>80700</t>
  </si>
  <si>
    <t>80710</t>
  </si>
  <si>
    <t>81630</t>
  </si>
  <si>
    <t>83360</t>
  </si>
  <si>
    <t>83740</t>
  </si>
  <si>
    <t>81830</t>
  </si>
  <si>
    <t>83760</t>
  </si>
  <si>
    <t>81680</t>
  </si>
  <si>
    <t>80450</t>
  </si>
  <si>
    <t>80480</t>
  </si>
  <si>
    <t>84260</t>
  </si>
  <si>
    <t>82400</t>
  </si>
  <si>
    <t>81150</t>
  </si>
  <si>
    <t>82450</t>
  </si>
  <si>
    <t>82300</t>
  </si>
  <si>
    <t>82310</t>
  </si>
  <si>
    <t>84290</t>
  </si>
  <si>
    <t>82320</t>
  </si>
  <si>
    <t>80300</t>
  </si>
  <si>
    <t>82330</t>
  </si>
  <si>
    <t>80310</t>
  </si>
  <si>
    <t>80320</t>
  </si>
  <si>
    <t>82360</t>
  </si>
  <si>
    <t>80720</t>
  </si>
  <si>
    <t>70 0 00 83030</t>
  </si>
  <si>
    <t>83020</t>
  </si>
  <si>
    <t>84200</t>
  </si>
  <si>
    <t>80050</t>
  </si>
  <si>
    <t>КБК</t>
  </si>
  <si>
    <t>НАИМЕНОВАНИЕ</t>
  </si>
  <si>
    <t>Изменение остатков средств на счетах по учету средств бюджета</t>
  </si>
  <si>
    <t>Увеличение остатков средств бюджетов</t>
  </si>
  <si>
    <t>Увеличение прочих остатков средств бюджетов</t>
  </si>
  <si>
    <t xml:space="preserve">Увеличение прочих остатков денежных средств бюджетов </t>
  </si>
  <si>
    <t>Увеличение прочих остатков денежных средств бюджетов муниципальных районов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</si>
  <si>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</si>
  <si>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</si>
  <si>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</si>
  <si>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</si>
  <si>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Итого источников внутреннего финансирования дефицита</t>
  </si>
  <si>
    <t>L4970</t>
  </si>
  <si>
    <t>16721</t>
  </si>
  <si>
    <t>16722</t>
  </si>
  <si>
    <t>16723</t>
  </si>
  <si>
    <t>Повышение энергетической эффективности и обеспечения энергосбережения</t>
  </si>
  <si>
    <t>Мероприятия по охране, сохранению и популяризации культурного наследия</t>
  </si>
  <si>
    <t>82410</t>
  </si>
  <si>
    <t>L4670</t>
  </si>
  <si>
    <t>Мероприятия в сфере коммунального хозяйства</t>
  </si>
  <si>
    <t>81740</t>
  </si>
  <si>
    <t>L5190</t>
  </si>
  <si>
    <t>Реализация мероприятий по обеспечению жильем молодых семей</t>
  </si>
  <si>
    <t>83030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</si>
  <si>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</si>
  <si>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Условно утвержденные расходы</t>
  </si>
  <si>
    <t>84400</t>
  </si>
  <si>
    <t>70 0 00 80080</t>
  </si>
  <si>
    <t>80080</t>
  </si>
  <si>
    <t>Подпрограмма "Обеспечение жильем молодых семей  Клетнянского района"</t>
  </si>
  <si>
    <t xml:space="preserve">Подпрограмма "Социальная политика Клетнянского района" </t>
  </si>
  <si>
    <t>Подпрограмма "Развитие молодежной политики, физической культуры и спорта Клетнянского района"</t>
  </si>
  <si>
    <t>Подпрограмма "Комплексные меры противодействия злоупотреблению наркотиками и их незаконному обороту"</t>
  </si>
  <si>
    <t>Оповещение населения об опасностях, возникающих при ведении военных действий и возникновении чрезвычайных ситуаций</t>
  </si>
  <si>
    <t>81200</t>
  </si>
  <si>
    <t>G5</t>
  </si>
  <si>
    <t>Строительство и реконструкция (модернизация) объектов питьевого водоснабжения</t>
  </si>
  <si>
    <t>52430</t>
  </si>
  <si>
    <t>ИСТОЧНИКИ</t>
  </si>
  <si>
    <t>01 00 00 00 00 0000 000</t>
  </si>
  <si>
    <t>Источники внутреннего финансирования дефицитов бюджетов</t>
  </si>
  <si>
    <t>01 05 00 00 00 0000 000</t>
  </si>
  <si>
    <t>01 05 00 00 00 0000 500</t>
  </si>
  <si>
    <t>01 05 02 00 00 0000 500</t>
  </si>
  <si>
    <t>01 05 02 01 00 0000 510</t>
  </si>
  <si>
    <t>01 05 02 01 05 0000 510</t>
  </si>
  <si>
    <t>01 05 00 00 00 0000 600</t>
  </si>
  <si>
    <t>01 05 02 00 00 0000 600</t>
  </si>
  <si>
    <t>01 05 02 01 00 0000 610</t>
  </si>
  <si>
    <t>01 05 02 01 05 0000 610</t>
  </si>
  <si>
    <t>дох</t>
  </si>
  <si>
    <t>расх</t>
  </si>
  <si>
    <t>(рублей)</t>
  </si>
  <si>
    <t>851</t>
  </si>
  <si>
    <t>Приложение 8</t>
  </si>
  <si>
    <t>ИТОГО</t>
  </si>
  <si>
    <t>Р5</t>
  </si>
  <si>
    <t>Региональный проект "Спорт - норма жизни"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</si>
  <si>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</si>
  <si>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Профилактика безнадзорности и правонарушений несовершеннолетних, организация деятельности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</si>
  <si>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Компенсация транспортным организациям части потерь в доходах и (или) возмещение затрат,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</si>
  <si>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Уплата налогов, сборов и иных обязательных платежей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</si>
  <si>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</si>
  <si>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</si>
  <si>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</si>
  <si>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</si>
  <si>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Резервный фонд местной администрации</t>
  </si>
  <si>
    <t>Межбюджетные трансферты общего характера бюджетам бюджетной системы Российской Федерации</t>
  </si>
  <si>
    <t>Выравнивание бюджетной обеспеченности поселений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</si>
  <si>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</si>
  <si>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</si>
  <si>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</si>
  <si>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14721</t>
  </si>
  <si>
    <t>14722</t>
  </si>
  <si>
    <t>82430</t>
  </si>
  <si>
    <t>Роспись</t>
  </si>
  <si>
    <t>S4910</t>
  </si>
  <si>
    <t>S4900</t>
  </si>
  <si>
    <t>Проверка</t>
  </si>
  <si>
    <t>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</si>
  <si>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Реализация федеральной целевой программы "Увековечение памяти погибших при защите Отечества на 2019 - 2024 годы"</t>
  </si>
  <si>
    <t>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</si>
  <si>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</si>
  <si>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</si>
  <si>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>Повышение доступности и качества предоставления дополнительного образования детей</t>
  </si>
  <si>
    <t>14723</t>
  </si>
  <si>
    <t>80100</t>
  </si>
  <si>
    <t>Всего</t>
  </si>
  <si>
    <t>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</si>
  <si>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Приведение в соответствии с брендбуком "Точка роста" помещений муниципальных общеобразовательных организаций</t>
  </si>
  <si>
    <t>Опубликование нормативных правовых актов муниципальных образований и иной официальной информации</t>
  </si>
  <si>
    <t>УУР</t>
  </si>
  <si>
    <t>852</t>
  </si>
  <si>
    <t>из доходов</t>
  </si>
  <si>
    <t>Государственная поддержка отрасли культуры</t>
  </si>
  <si>
    <t>А2</t>
  </si>
  <si>
    <t>55190</t>
  </si>
  <si>
    <t>Региональный проект "Творческие люди (Брянская область)"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</si>
  <si>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территорий</t>
  </si>
  <si>
    <t>F5</t>
  </si>
  <si>
    <t>Развитие материально-технической базы муниципальных образовательных организаций в сфере физической культуры и спорта</t>
  </si>
  <si>
    <t>S7670</t>
  </si>
  <si>
    <t>S7620</t>
  </si>
  <si>
    <t>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кадрах, их оптимального размещения и эффективного использования, достижение полноты укомплектованности учреждений физической культуры и спорта тренерами, тренерами-преподавателями</t>
  </si>
  <si>
    <t>Обеспечение жильем тренеров, тренеров-преподавателей учреждений физической культуры и спорта Брянской области</t>
  </si>
  <si>
    <t>51 4 01 80020</t>
  </si>
  <si>
    <t>51 4 01 80040</t>
  </si>
  <si>
    <t>51 4 01 81410</t>
  </si>
  <si>
    <t>51 4 01 84220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</si>
  <si>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</si>
  <si>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</si>
  <si>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мероприятий по проведению работ по ремонту, реставрации, благоустройству воинских захоронений</t>
  </si>
  <si>
    <t>Содействие реформированию жилищно-коммунального хозяйства; создание благоприятных условий проживания граждан</t>
  </si>
  <si>
    <t>15</t>
  </si>
  <si>
    <t>Реализация мер государственной поддержки работников культуры</t>
  </si>
  <si>
    <t>16</t>
  </si>
  <si>
    <t>20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</si>
  <si>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</si>
  <si>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</si>
  <si>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</si>
  <si>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</si>
  <si>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</si>
  <si>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Развитие кадрового потенциала сферы образования</t>
  </si>
  <si>
    <t>Информационное освещение деятельности органов местного самоуправления</t>
  </si>
  <si>
    <t>2024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</si>
  <si>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</si>
  <si>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2025 год</t>
  </si>
  <si>
    <t>Охрана окружающей среды</t>
  </si>
  <si>
    <t>Мероприятия в сфере охраны окружающей среды</t>
  </si>
  <si>
    <t>23</t>
  </si>
  <si>
    <t>Реализация мероприятий по улучшению экологической обстановки на территории Клетнянского района</t>
  </si>
  <si>
    <t>Мероприятия в сфере жилищного хозяйства</t>
  </si>
  <si>
    <t>81750</t>
  </si>
  <si>
    <t>Эксплуатация и содержание имущества, находящегося в муниципальной собственности, арендованного недвижимого имущества</t>
  </si>
  <si>
    <t>80930</t>
  </si>
  <si>
    <t>S1270</t>
  </si>
  <si>
    <t>Софинансирование объектов капитальных вложений муниципальной собственности</t>
  </si>
  <si>
    <t>51</t>
  </si>
  <si>
    <t>5</t>
  </si>
  <si>
    <t>11270</t>
  </si>
  <si>
    <t>2026 год</t>
  </si>
  <si>
    <t>83280</t>
  </si>
  <si>
    <t>Разработка (актуализация) документов стратегического планирования и прогнозирования</t>
  </si>
  <si>
    <t>Повышение эффективности государственного управления в сфере архитектуры и градостроительства</t>
  </si>
  <si>
    <t>24</t>
  </si>
  <si>
    <t>83750</t>
  </si>
  <si>
    <t>Ведомственная структура расходов бюджета Клетнянского муниципального района Брянской области на 2021 год и на плановый период 2022 и 2023 годов</t>
  </si>
  <si>
    <t>2020</t>
  </si>
  <si>
    <t>ПП</t>
  </si>
  <si>
    <t>код типа структурного элемента</t>
  </si>
  <si>
    <t>код
структурного элемента</t>
  </si>
  <si>
    <t>51 0 11 12020</t>
  </si>
  <si>
    <t>0</t>
  </si>
  <si>
    <t>12020</t>
  </si>
  <si>
    <t>51 4  01 12020</t>
  </si>
  <si>
    <t>4</t>
  </si>
  <si>
    <t>51 0 11 17900</t>
  </si>
  <si>
    <t>Проведение Всероссийской переписи населения 2020 года</t>
  </si>
  <si>
    <t>51 0 11 54690</t>
  </si>
  <si>
    <t>54690</t>
  </si>
  <si>
    <t>51 0 11 80020</t>
  </si>
  <si>
    <t>основные мероприятия муниципальных программ</t>
  </si>
  <si>
    <t xml:space="preserve">Создание условий для эффективной деятельности главы и аппарата исполнительно-распорядительного органа муниципального образования </t>
  </si>
  <si>
    <t>51 0 11 80040</t>
  </si>
  <si>
    <t>51 0 11 80070</t>
  </si>
  <si>
    <t>51 0 01 80070</t>
  </si>
  <si>
    <t>51 0 11 80100</t>
  </si>
  <si>
    <t>51 0 01 80100</t>
  </si>
  <si>
    <t>51 0 11 81410</t>
  </si>
  <si>
    <t>51 0 11 83260</t>
  </si>
  <si>
    <t>51 0 11 84220</t>
  </si>
  <si>
    <t>51 0 11 80930</t>
  </si>
  <si>
    <t>Бюджетные инвестиции в объекты капитального строительства муниципальной собственности</t>
  </si>
  <si>
    <t>51 0 11 81680</t>
  </si>
  <si>
    <t>51 0 11 80900</t>
  </si>
  <si>
    <t>51 4 01 80900</t>
  </si>
  <si>
    <t>Мероприятия по землеустройству и землепользованию</t>
  </si>
  <si>
    <t>51 0 11 80910</t>
  </si>
  <si>
    <t>80910</t>
  </si>
  <si>
    <t>Эксплуатация и содержание имущества казны муниципального образования</t>
  </si>
  <si>
    <t>51 0 11 80920</t>
  </si>
  <si>
    <t>80920</t>
  </si>
  <si>
    <t>51 4 01 80920</t>
  </si>
  <si>
    <t>51 0 31 81830</t>
  </si>
  <si>
    <t>31</t>
  </si>
  <si>
    <t>51 0 11 83750</t>
  </si>
  <si>
    <t>51 0 14 80710</t>
  </si>
  <si>
    <t>51 4 02 80710</t>
  </si>
  <si>
    <t>Повышение качества и доступности предоставления государственных и муниципальных услуг</t>
  </si>
  <si>
    <t>51 0 14 S8640</t>
  </si>
  <si>
    <t>8640</t>
  </si>
  <si>
    <t>S8640</t>
  </si>
  <si>
    <t>51 0 15 51180</t>
  </si>
  <si>
    <t>51180</t>
  </si>
  <si>
    <t>51 0 41 51200</t>
  </si>
  <si>
    <t>51 4 02 51200</t>
  </si>
  <si>
    <t>51 0 12 80700</t>
  </si>
  <si>
    <t>51 0 12 81200</t>
  </si>
  <si>
    <t>51 0 21 12510</t>
  </si>
  <si>
    <t>51 0 51 81630</t>
  </si>
  <si>
    <t>51 0 51 83360</t>
  </si>
  <si>
    <t>51 0 61 83740</t>
  </si>
  <si>
    <t>61</t>
  </si>
  <si>
    <t>51 0 31 81680</t>
  </si>
  <si>
    <t>51 0 31 81740</t>
  </si>
  <si>
    <t>51 0 31 81750</t>
  </si>
  <si>
    <t>Подготовка объектов ЖКХ к зиме</t>
  </si>
  <si>
    <t>51 0 31 81800</t>
  </si>
  <si>
    <t>81800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</si>
  <si>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</si>
  <si>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51 0 31 83710</t>
  </si>
  <si>
    <t>83710</t>
  </si>
  <si>
    <t>51 0 31 83760</t>
  </si>
  <si>
    <t xml:space="preserve">Устойчивое развитие сельских территорий </t>
  </si>
  <si>
    <t>51 0 31 L5670</t>
  </si>
  <si>
    <t>51 0 31 S1270</t>
  </si>
  <si>
    <t>Подготовка объектов жилищно-коммунального хозяйства к зиме</t>
  </si>
  <si>
    <t>51 0 31 S3450</t>
  </si>
  <si>
    <t>S3450</t>
  </si>
  <si>
    <t>51 0 71 L2990</t>
  </si>
  <si>
    <t>71</t>
  </si>
  <si>
    <t xml:space="preserve"> L2990</t>
  </si>
  <si>
    <t>51 0 81 80320</t>
  </si>
  <si>
    <t>81</t>
  </si>
  <si>
    <t>51 0 81 82330</t>
  </si>
  <si>
    <t>51 0 81 82430</t>
  </si>
  <si>
    <t>51 0 82 14723</t>
  </si>
  <si>
    <t>82</t>
  </si>
  <si>
    <t>Региональный проект</t>
  </si>
  <si>
    <t>51 0 G5 11270</t>
  </si>
  <si>
    <t>1</t>
  </si>
  <si>
    <t>51 0 F5 52430</t>
  </si>
  <si>
    <t>Подпрограмма "Культура" Клетнянского района</t>
  </si>
  <si>
    <t>2</t>
  </si>
  <si>
    <t>51 2 11 14210</t>
  </si>
  <si>
    <t>51 2 11 80450</t>
  </si>
  <si>
    <t>51 2 11 80480</t>
  </si>
  <si>
    <t>51 2 11 82400</t>
  </si>
  <si>
    <t>51 2 11 84260</t>
  </si>
  <si>
    <t>51 2 11 L4670</t>
  </si>
  <si>
    <t xml:space="preserve">Поддержка отрасли культуры </t>
  </si>
  <si>
    <t>51 2 11 L5190</t>
  </si>
  <si>
    <t>141</t>
  </si>
  <si>
    <t>Государственная поддержка отрасли культуры за счет средств резервного фонда Правительства Российской Федерации</t>
  </si>
  <si>
    <t>51 1 11 L519F</t>
  </si>
  <si>
    <t xml:space="preserve"> L519F</t>
  </si>
  <si>
    <t xml:space="preserve">Отдельные мероприятия по развитию культуры, культурного наследия, туризма, обеспечению устойчивого развития социально-культурных составляющих качества жизни </t>
  </si>
  <si>
    <t>51 2 11 S4240</t>
  </si>
  <si>
    <t>S4240</t>
  </si>
  <si>
    <t>Обеспечение сохранности и использование объектов культурного наследия, популяризация объектов культурного наследия</t>
  </si>
  <si>
    <t>51 2 11 82410</t>
  </si>
  <si>
    <t>51 2 А2 55190</t>
  </si>
  <si>
    <t>A2</t>
  </si>
  <si>
    <t>3</t>
  </si>
  <si>
    <t>51 3 11 81150</t>
  </si>
  <si>
    <t>Оснащение объектов спортивной инфраструктуры спортивно-технологическим оборудованием</t>
  </si>
  <si>
    <t>51 4 P5 52280</t>
  </si>
  <si>
    <t>P5</t>
  </si>
  <si>
    <t>52280</t>
  </si>
  <si>
    <t>51 4 11 82300</t>
  </si>
  <si>
    <t>51 4 11 82310</t>
  </si>
  <si>
    <t>51 4 11 82320</t>
  </si>
  <si>
    <t>Мероприятия, направленные на укрепление здоровья населения</t>
  </si>
  <si>
    <t>51 4 11 82500</t>
  </si>
  <si>
    <t>51 4 11 84290</t>
  </si>
  <si>
    <t>51 7 11 S7620</t>
  </si>
  <si>
    <t>Осуществление мер улучшению положения отдельных категорий граждан</t>
  </si>
  <si>
    <t>51 5 11 82450</t>
  </si>
  <si>
    <t>51 5 12 R0820</t>
  </si>
  <si>
    <t>6</t>
  </si>
  <si>
    <t>51 6 11 L4970</t>
  </si>
  <si>
    <t>52 0 11 80040</t>
  </si>
  <si>
    <t>52 0 12 80720</t>
  </si>
  <si>
    <t>52 0 12 14721</t>
  </si>
  <si>
    <t>52 0 12 14722</t>
  </si>
  <si>
    <t>Компенсация части родительской платы за присмотр и уход за детьми в образовательных организациях. реализующих образовательную программу дошкольного образования</t>
  </si>
  <si>
    <t>52 0 12 14780</t>
  </si>
  <si>
    <t>52 0 12 80300</t>
  </si>
  <si>
    <t>52 0 12 80310</t>
  </si>
  <si>
    <t>Организация питания в образовательных организациях</t>
  </si>
  <si>
    <t>52 0 12 82350</t>
  </si>
  <si>
    <t>52 0 12 82330</t>
  </si>
  <si>
    <t>52 0 12 82430</t>
  </si>
  <si>
    <t>82350</t>
  </si>
  <si>
    <t>52 0 12 L3040</t>
  </si>
  <si>
    <t>52 0 12 S4900</t>
  </si>
  <si>
    <t>52 0 12 S4910</t>
  </si>
  <si>
    <t>52 0 12 80320</t>
  </si>
  <si>
    <t>Обеспечение функционирования модели персонифицированного финансирования дополнительного образования детей</t>
  </si>
  <si>
    <t>52 0 12 82610</t>
  </si>
  <si>
    <t>82610</t>
  </si>
  <si>
    <t>Отдельные мероприятия по развитию спорта</t>
  </si>
  <si>
    <t>52 0 12 S7640</t>
  </si>
  <si>
    <t>S7640</t>
  </si>
  <si>
    <t>52 0 12 S7670</t>
  </si>
  <si>
    <t>52 0 13 14723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</si>
  <si>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</si>
  <si>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52 0 12 53030</t>
  </si>
  <si>
    <t>Замена оконных блоков муниципальных образовательных организаций Брянской области</t>
  </si>
  <si>
    <t>52 0 12 S4860</t>
  </si>
  <si>
    <t>S4860</t>
  </si>
  <si>
    <t>Модернизация школьных столовых муниципальных общеобразовательных организаций Брянской области</t>
  </si>
  <si>
    <t>52 0 12 S4770</t>
  </si>
  <si>
    <t>S4770</t>
  </si>
  <si>
    <t>Капитальный ремонт кровель муниципальных образовательных организаций Брянской области</t>
  </si>
  <si>
    <t>52 0 12 S4850</t>
  </si>
  <si>
    <t>S4850</t>
  </si>
  <si>
    <t>52 0 32 S4790</t>
  </si>
  <si>
    <t>32</t>
  </si>
  <si>
    <t>52 0 31 82360</t>
  </si>
  <si>
    <t>52 0 21 16710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</si>
  <si>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</si>
  <si>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52 0 21 16723</t>
  </si>
  <si>
    <t>Выплата единовременного пособия при всех формах устройства детей, лишенных родительского попечения, в семью</t>
  </si>
  <si>
    <t>52 0 22 52600</t>
  </si>
  <si>
    <t>22</t>
  </si>
  <si>
    <t>52600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</si>
  <si>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(организация и осуществление деятельности по опеке и попечительству)</t>
  </si>
  <si>
    <t>52 0 21 16721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</si>
  <si>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(подготовка лиц, желающих принять на воспитание в свою семью ребенка, оставшегося без попечения родителей)</t>
  </si>
  <si>
    <t>52 0 21 16722</t>
  </si>
  <si>
    <t>Обеспечение долгосрочной устойчивости бюджета муниципального района и повышение эффективности управления мунципальными финансами</t>
  </si>
  <si>
    <t>53 0 11 80040</t>
  </si>
  <si>
    <t>53 0 11 84400</t>
  </si>
  <si>
    <t>Межбюджетные трансферты общего характера бюджетам субъектов Российской Федерации и муниципальных образований</t>
  </si>
  <si>
    <t>Выравнивание бюджетной обеспеченности, поддержка мер по обеспечению сбалансированности местных бюджетов</t>
  </si>
  <si>
    <t>53 0 12 15840</t>
  </si>
  <si>
    <t>53 0 12 83020</t>
  </si>
  <si>
    <t>Непрограммная деятельность</t>
  </si>
  <si>
    <t>целевые</t>
  </si>
  <si>
    <t>АКР</t>
  </si>
  <si>
    <t>Оценка имущества</t>
  </si>
  <si>
    <t>5101180900</t>
  </si>
  <si>
    <t>Безнадзорные животные</t>
  </si>
  <si>
    <t>5102112510</t>
  </si>
  <si>
    <t>Реконструкция в/с</t>
  </si>
  <si>
    <t>510G552430</t>
  </si>
  <si>
    <t>Ремонт ДК Болотня</t>
  </si>
  <si>
    <t>51211L4670</t>
  </si>
  <si>
    <t>МТБ ДК Акуличи</t>
  </si>
  <si>
    <t>РУО</t>
  </si>
  <si>
    <t>Классное руководство</t>
  </si>
  <si>
    <t>5201253030</t>
  </si>
  <si>
    <t>Горячее питание</t>
  </si>
  <si>
    <t>52012L3040</t>
  </si>
  <si>
    <t>Точка роста</t>
  </si>
  <si>
    <t>52012S4910</t>
  </si>
  <si>
    <t>Финупр</t>
  </si>
  <si>
    <t>853</t>
  </si>
  <si>
    <t>7000080080</t>
  </si>
  <si>
    <t>Развитие физической культуры и спорта на территории Клетнянского райрона</t>
  </si>
  <si>
    <t>Выполнение мероприятий в целях гражданской обороны и ликвидации чрезвычайных ситуаций</t>
  </si>
  <si>
    <t>Создание и содержание запасов (резерва) материальных ресурсов муниципального образования в целях гражданской обороны и ликвидации чрезвычайных ситуаций</t>
  </si>
  <si>
    <t>Мероприятия в сфере архитектуры и градостроительства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</si>
  <si>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</si>
  <si>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Содержание, текущий и капитальный ремонт и обеспечение безопасности гидротехнических сооружений</t>
  </si>
  <si>
    <t>25</t>
  </si>
  <si>
    <t>2027 год</t>
  </si>
  <si>
    <t>R3720</t>
  </si>
  <si>
    <t>Развитие транспортной инфраструктуры на сельских территориях</t>
  </si>
  <si>
    <t>Региональный проект "Развитие транспортной инфраструктуры на сельских территориях"</t>
  </si>
  <si>
    <t>L3720</t>
  </si>
  <si>
    <t>Сумма на 2025 год, рублей</t>
  </si>
  <si>
    <t>Иные межбюджетные трансферты всего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</si>
  <si>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соглашениями:</t>
  </si>
  <si>
    <t>− по формированию архивных фондов поселений</t>
  </si>
  <si>
    <t xml:space="preserve"> - в части осуществления муниципального земельного контроля в границах поселений</t>
  </si>
  <si>
    <t xml:space="preserve"> - в части осуществления муниципального жилищного контроля</t>
  </si>
  <si>
    <t xml:space="preserve"> - в части осуществления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</t>
  </si>
  <si>
    <t xml:space="preserve"> - в части осуществления муниципального контроля в сфере благоустройства</t>
  </si>
  <si>
    <t>−по осуществлению внешнего муниципального контроля</t>
  </si>
  <si>
    <t>−по осуществлению внутреннего муниципального контроля</t>
  </si>
  <si>
    <t>−по обеспечению населения услугами учреждений культуры (на обеспечение деятельности клубных учреждений)</t>
  </si>
  <si>
    <r>
      <t>−</t>
    </r>
    <r>
      <rPr>
        <sz val="11"/>
        <color theme="1"/>
        <rFont val="Garamond"/>
        <family val="1"/>
        <charset val="204"/>
      </rPr>
      <t>по обеспечению населения услугами учреждений культуры (проведение праздничных мероприятий)</t>
    </r>
  </si>
  <si>
    <r>
      <t>−</t>
    </r>
    <r>
      <rPr>
        <sz val="11"/>
        <color theme="1"/>
        <rFont val="Garamond"/>
        <family val="1"/>
        <charset val="204"/>
      </rPr>
      <t xml:space="preserve">в области физической культуры и спорта </t>
    </r>
  </si>
  <si>
    <t>Прочие межбюджетные трансферты, передаваемые бюджетам муниципальных районов всего, из них:</t>
  </si>
  <si>
    <t xml:space="preserve"> - из бюджета Клетнянского городского поселения на осуществление первичного воинского учета на территориях, где отсутствуют военные комиссариаты</t>
  </si>
  <si>
    <t xml:space="preserve"> -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самоуправления, уполномоченных составлять протоколы об административных правонарушениях</t>
  </si>
  <si>
    <t xml:space="preserve">Направление расходов </t>
  </si>
  <si>
    <t>ИТОГО:</t>
  </si>
  <si>
    <t xml:space="preserve">объем, тыс. рублей </t>
  </si>
  <si>
    <t xml:space="preserve"> доля в общем объеме</t>
  </si>
  <si>
    <t>в 2025 году</t>
  </si>
  <si>
    <t>Региональный проект "Развитие инфраструктуры сферы спорта"</t>
  </si>
  <si>
    <t>26</t>
  </si>
  <si>
    <t>SИ120</t>
  </si>
  <si>
    <t>27</t>
  </si>
  <si>
    <t>L7530</t>
  </si>
  <si>
    <t>2028 год</t>
  </si>
  <si>
    <t>к Решению Клетнянского районного Совета народных депутатов "О бюджете Клетнянского муниципального района Брянской области на 2026 год и на плановый период 2027 и 2028 годов"</t>
  </si>
  <si>
    <t>внутреннего финансирования дефицита бюджета Клетнянского муниципального района Брянской области на 2026 год и на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</si>
</sst>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"/>
    <numFmt numFmtId="166" formatCode="0.0%"/>
  </numFmts>
  <fonts count="3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i/>
      <sz val="11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1"/>
      <name val="Calibri"/>
      <family val="2"/>
    </font>
    <font>
      <sz val="10"/>
      <color rgb="FFFF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Garamond"/>
      <family val="1"/>
      <charset val="204"/>
    </font>
    <font>
      <b/>
      <sz val="11"/>
      <color rgb="FF000000"/>
      <name val="Garamond"/>
      <family val="1"/>
      <charset val="204"/>
    </font>
    <font>
      <sz val="11"/>
      <name val="Garamond"/>
      <family val="1"/>
      <charset val="204"/>
    </font>
    <font>
      <sz val="11"/>
      <color theme="1"/>
      <name val="Garamond"/>
      <family val="1"/>
      <charset val="204"/>
    </font>
    <font>
      <sz val="10"/>
      <color rgb="FF000000"/>
      <name val="Garamond"/>
      <family val="1"/>
      <charset val="204"/>
    </font>
    <font>
      <b/>
      <sz val="10"/>
      <color rgb="FF000000"/>
      <name val="Garamond"/>
      <family val="1"/>
      <charset val="204"/>
    </font>
    <font>
      <sz val="11.5"/>
      <color theme="1"/>
      <name val="Garamond"/>
      <family val="1"/>
      <charset val="204"/>
    </font>
    <font>
      <sz val="11.5"/>
      <color rgb="FF000000"/>
      <name val="Garamond"/>
      <family val="1"/>
      <charset val="204"/>
    </font>
    <font>
      <b/>
      <sz val="11.5"/>
      <color theme="1"/>
      <name val="Garamond"/>
      <family val="1"/>
      <charset val="204"/>
    </font>
    <font>
      <b/>
      <sz val="11.5"/>
      <color rgb="FF000000"/>
      <name val="Garamond"/>
      <family val="1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2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4" fillId="0" borderId="10">
      <alignment horizontal="left" wrapText="1" indent="2"/>
    </xf>
    <xf numFmtId="49" fontId="14" fillId="0" borderId="5">
      <alignment horizontal="center"/>
    </xf>
    <xf numFmtId="0" fontId="18" fillId="0" borderId="0"/>
    <xf numFmtId="0" fontId="23" fillId="0" borderId="5">
      <alignment vertical="top" wrapText="1"/>
    </xf>
  </cellStyleXfs>
  <cellXfs count="315">
    <xf numFmtId="0" fontId="0" fillId="0" borderId="0" xfId="0"/>
    <xf numFmtId="0" fontId="3" fillId="0" borderId="0" xfId="0" applyFont="1" applyFill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3" fillId="0" borderId="0" xfId="0" applyFont="1" applyFill="1"/>
    <xf numFmtId="164" fontId="3" fillId="0" borderId="0" xfId="0" applyNumberFormat="1" applyFont="1" applyFill="1" applyAlignment="1">
      <alignment vertical="top" wrapText="1"/>
    </xf>
    <xf numFmtId="49" fontId="3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49" fontId="4" fillId="0" borderId="2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5" fillId="0" borderId="0" xfId="0" applyFont="1" applyFill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164" fontId="8" fillId="0" borderId="0" xfId="0" applyNumberFormat="1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49" fontId="11" fillId="0" borderId="2" xfId="0" applyNumberFormat="1" applyFont="1" applyFill="1" applyBorder="1" applyAlignment="1">
      <alignment horizontal="center" vertical="top" wrapText="1"/>
    </xf>
    <xf numFmtId="0" fontId="12" fillId="0" borderId="0" xfId="0" applyFont="1" applyFill="1" applyAlignment="1">
      <alignment vertical="top"/>
    </xf>
    <xf numFmtId="49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vertical="top"/>
    </xf>
    <xf numFmtId="0" fontId="13" fillId="0" borderId="2" xfId="0" applyFont="1" applyFill="1" applyBorder="1" applyAlignment="1">
      <alignment vertical="top" wrapText="1"/>
    </xf>
    <xf numFmtId="0" fontId="13" fillId="0" borderId="2" xfId="0" applyFont="1" applyFill="1" applyBorder="1" applyAlignment="1">
      <alignment vertical="top"/>
    </xf>
    <xf numFmtId="49" fontId="13" fillId="0" borderId="2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0" borderId="2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/>
    </xf>
    <xf numFmtId="49" fontId="7" fillId="0" borderId="0" xfId="0" applyNumberFormat="1" applyFont="1" applyFill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6" fillId="0" borderId="8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/>
    </xf>
    <xf numFmtId="0" fontId="21" fillId="0" borderId="0" xfId="0" applyFont="1" applyFill="1" applyAlignment="1">
      <alignment vertical="top"/>
    </xf>
    <xf numFmtId="49" fontId="19" fillId="0" borderId="0" xfId="0" applyNumberFormat="1" applyFont="1" applyFill="1" applyAlignment="1">
      <alignment vertical="top"/>
    </xf>
    <xf numFmtId="49" fontId="7" fillId="0" borderId="2" xfId="0" applyNumberFormat="1" applyFont="1" applyFill="1" applyBorder="1" applyAlignment="1">
      <alignment vertical="top"/>
    </xf>
    <xf numFmtId="49" fontId="7" fillId="0" borderId="2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49" fontId="13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49" fontId="3" fillId="6" borderId="0" xfId="0" applyNumberFormat="1" applyFont="1" applyFill="1" applyAlignment="1">
      <alignment vertical="top" wrapText="1"/>
    </xf>
    <xf numFmtId="0" fontId="3" fillId="9" borderId="0" xfId="0" applyFont="1" applyFill="1" applyAlignment="1">
      <alignment horizontal="center" vertical="top"/>
    </xf>
    <xf numFmtId="49" fontId="3" fillId="9" borderId="0" xfId="0" applyNumberFormat="1" applyFont="1" applyFill="1" applyAlignment="1">
      <alignment horizontal="center" vertical="top"/>
    </xf>
    <xf numFmtId="49" fontId="3" fillId="4" borderId="0" xfId="0" applyNumberFormat="1" applyFont="1" applyFill="1" applyAlignment="1">
      <alignment horizontal="center" vertical="top"/>
    </xf>
    <xf numFmtId="0" fontId="2" fillId="6" borderId="0" xfId="0" applyFont="1" applyFill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left" vertical="top" wrapText="1"/>
    </xf>
    <xf numFmtId="0" fontId="4" fillId="10" borderId="2" xfId="0" applyFont="1" applyFill="1" applyBorder="1" applyAlignment="1">
      <alignment horizontal="center" vertical="top"/>
    </xf>
    <xf numFmtId="49" fontId="4" fillId="10" borderId="2" xfId="0" applyNumberFormat="1" applyFont="1" applyFill="1" applyBorder="1" applyAlignment="1">
      <alignment horizontal="center" vertical="top"/>
    </xf>
    <xf numFmtId="49" fontId="3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vertical="top" wrapText="1"/>
    </xf>
    <xf numFmtId="49" fontId="2" fillId="10" borderId="2" xfId="0" applyNumberFormat="1" applyFont="1" applyFill="1" applyBorder="1" applyAlignment="1">
      <alignment vertical="top" wrapText="1"/>
    </xf>
    <xf numFmtId="0" fontId="3" fillId="10" borderId="2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center" vertical="top"/>
    </xf>
    <xf numFmtId="49" fontId="2" fillId="9" borderId="2" xfId="0" applyNumberFormat="1" applyFont="1" applyFill="1" applyBorder="1" applyAlignment="1">
      <alignment horizontal="center" vertical="top"/>
    </xf>
    <xf numFmtId="49" fontId="2" fillId="5" borderId="2" xfId="0" applyNumberFormat="1" applyFont="1" applyFill="1" applyBorder="1" applyAlignment="1">
      <alignment horizontal="center" vertical="top"/>
    </xf>
    <xf numFmtId="49" fontId="2" fillId="4" borderId="0" xfId="0" applyNumberFormat="1" applyFont="1" applyFill="1" applyAlignment="1">
      <alignment horizontal="center" vertical="top"/>
    </xf>
    <xf numFmtId="49" fontId="3" fillId="9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9" borderId="2" xfId="0" applyFont="1" applyFill="1" applyBorder="1" applyAlignment="1">
      <alignment horizontal="center" vertical="top"/>
    </xf>
    <xf numFmtId="49" fontId="16" fillId="9" borderId="2" xfId="0" applyNumberFormat="1" applyFont="1" applyFill="1" applyBorder="1" applyAlignment="1">
      <alignment horizontal="center" vertical="top"/>
    </xf>
    <xf numFmtId="0" fontId="17" fillId="0" borderId="2" xfId="0" applyFont="1" applyFill="1" applyBorder="1" applyAlignment="1">
      <alignment horizontal="left" vertical="top" wrapText="1"/>
    </xf>
    <xf numFmtId="49" fontId="6" fillId="9" borderId="2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left" vertical="top" wrapText="1"/>
    </xf>
    <xf numFmtId="49" fontId="3" fillId="11" borderId="2" xfId="0" applyNumberFormat="1" applyFont="1" applyFill="1" applyBorder="1" applyAlignment="1">
      <alignment horizontal="center" vertical="top" wrapText="1"/>
    </xf>
    <xf numFmtId="49" fontId="3" fillId="11" borderId="2" xfId="0" applyNumberFormat="1" applyFont="1" applyFill="1" applyBorder="1" applyAlignment="1">
      <alignment horizontal="center" vertical="top"/>
    </xf>
    <xf numFmtId="49" fontId="3" fillId="4" borderId="0" xfId="0" applyNumberFormat="1" applyFont="1" applyFill="1" applyAlignment="1">
      <alignment horizontal="center"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2" fillId="6" borderId="2" xfId="0" applyNumberFormat="1" applyFont="1" applyFill="1" applyBorder="1" applyAlignment="1">
      <alignment horizontal="center" vertical="top" wrapText="1"/>
    </xf>
    <xf numFmtId="49" fontId="2" fillId="9" borderId="2" xfId="0" applyNumberFormat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/>
    </xf>
    <xf numFmtId="0" fontId="2" fillId="4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49" fontId="2" fillId="5" borderId="8" xfId="0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horizontal="center" vertical="top" wrapText="1"/>
    </xf>
    <xf numFmtId="49" fontId="6" fillId="6" borderId="2" xfId="0" applyNumberFormat="1" applyFont="1" applyFill="1" applyBorder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3" fillId="6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9" borderId="6" xfId="0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49" fontId="7" fillId="6" borderId="2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/>
    </xf>
    <xf numFmtId="49" fontId="3" fillId="6" borderId="7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9" borderId="7" xfId="0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/>
    </xf>
    <xf numFmtId="49" fontId="5" fillId="4" borderId="0" xfId="0" applyNumberFormat="1" applyFont="1" applyFill="1" applyAlignment="1">
      <alignment horizontal="center" vertical="top"/>
    </xf>
    <xf numFmtId="0" fontId="16" fillId="0" borderId="11" xfId="0" applyFont="1" applyFill="1" applyBorder="1" applyAlignment="1">
      <alignment horizontal="left" vertical="top" wrapText="1"/>
    </xf>
    <xf numFmtId="49" fontId="16" fillId="0" borderId="7" xfId="0" applyNumberFormat="1" applyFont="1" applyFill="1" applyBorder="1" applyAlignment="1">
      <alignment horizontal="center" vertical="top" wrapText="1"/>
    </xf>
    <xf numFmtId="49" fontId="16" fillId="0" borderId="7" xfId="0" applyNumberFormat="1" applyFont="1" applyFill="1" applyBorder="1" applyAlignment="1">
      <alignment horizontal="center" vertical="top"/>
    </xf>
    <xf numFmtId="49" fontId="16" fillId="0" borderId="12" xfId="0" applyNumberFormat="1" applyFont="1" applyFill="1" applyBorder="1" applyAlignment="1">
      <alignment horizontal="center" vertical="top" wrapText="1"/>
    </xf>
    <xf numFmtId="49" fontId="16" fillId="6" borderId="7" xfId="0" applyNumberFormat="1" applyFont="1" applyFill="1" applyBorder="1" applyAlignment="1">
      <alignment horizontal="center" vertical="top" wrapText="1"/>
    </xf>
    <xf numFmtId="49" fontId="16" fillId="9" borderId="7" xfId="0" applyNumberFormat="1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vertical="top"/>
    </xf>
    <xf numFmtId="49" fontId="16" fillId="0" borderId="2" xfId="0" applyNumberFormat="1" applyFont="1" applyFill="1" applyBorder="1" applyAlignment="1">
      <alignment horizontal="center" vertical="top"/>
    </xf>
    <xf numFmtId="49" fontId="16" fillId="6" borderId="2" xfId="0" applyNumberFormat="1" applyFont="1" applyFill="1" applyBorder="1" applyAlignment="1">
      <alignment horizontal="center" vertical="top" wrapText="1"/>
    </xf>
    <xf numFmtId="49" fontId="16" fillId="9" borderId="2" xfId="0" applyNumberFormat="1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49" fontId="13" fillId="6" borderId="2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2" fillId="9" borderId="2" xfId="0" applyFont="1" applyFill="1" applyBorder="1" applyAlignment="1">
      <alignment horizontal="center" vertical="top" wrapText="1"/>
    </xf>
    <xf numFmtId="49" fontId="2" fillId="4" borderId="0" xfId="0" applyNumberFormat="1" applyFont="1" applyFill="1" applyAlignment="1">
      <alignment horizontal="center" vertical="top" wrapText="1"/>
    </xf>
    <xf numFmtId="0" fontId="15" fillId="4" borderId="0" xfId="4" applyNumberFormat="1" applyFont="1" applyFill="1" applyBorder="1" applyAlignment="1" applyProtection="1">
      <alignment vertical="center" wrapText="1"/>
    </xf>
    <xf numFmtId="0" fontId="15" fillId="4" borderId="2" xfId="4" applyNumberFormat="1" applyFont="1" applyFill="1" applyBorder="1" applyAlignment="1" applyProtection="1">
      <alignment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vertical="top" wrapText="1"/>
    </xf>
    <xf numFmtId="49" fontId="7" fillId="9" borderId="2" xfId="0" applyNumberFormat="1" applyFont="1" applyFill="1" applyBorder="1" applyAlignment="1">
      <alignment vertical="top" wrapText="1"/>
    </xf>
    <xf numFmtId="49" fontId="3" fillId="6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49" fontId="2" fillId="9" borderId="7" xfId="0" applyNumberFormat="1" applyFont="1" applyFill="1" applyBorder="1" applyAlignment="1">
      <alignment horizontal="center" vertical="top"/>
    </xf>
    <xf numFmtId="0" fontId="3" fillId="8" borderId="3" xfId="0" applyFont="1" applyFill="1" applyBorder="1" applyAlignment="1">
      <alignment vertical="top" wrapText="1"/>
    </xf>
    <xf numFmtId="0" fontId="4" fillId="12" borderId="5" xfId="0" applyFont="1" applyFill="1" applyBorder="1" applyAlignment="1">
      <alignment horizontal="left" vertical="top" wrapText="1"/>
    </xf>
    <xf numFmtId="0" fontId="4" fillId="12" borderId="2" xfId="0" applyFont="1" applyFill="1" applyBorder="1" applyAlignment="1">
      <alignment horizontal="center" vertical="top" wrapText="1"/>
    </xf>
    <xf numFmtId="49" fontId="4" fillId="12" borderId="2" xfId="0" applyNumberFormat="1" applyFont="1" applyFill="1" applyBorder="1" applyAlignment="1">
      <alignment horizontal="center" vertical="top" wrapText="1"/>
    </xf>
    <xf numFmtId="49" fontId="3" fillId="12" borderId="2" xfId="0" applyNumberFormat="1" applyFont="1" applyFill="1" applyBorder="1" applyAlignment="1">
      <alignment horizontal="center" vertical="top"/>
    </xf>
    <xf numFmtId="49" fontId="2" fillId="12" borderId="8" xfId="0" applyNumberFormat="1" applyFont="1" applyFill="1" applyBorder="1" applyAlignment="1">
      <alignment vertical="top" wrapText="1"/>
    </xf>
    <xf numFmtId="49" fontId="2" fillId="12" borderId="2" xfId="0" applyNumberFormat="1" applyFont="1" applyFill="1" applyBorder="1" applyAlignment="1">
      <alignment vertical="top" wrapText="1"/>
    </xf>
    <xf numFmtId="0" fontId="3" fillId="12" borderId="2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left" vertical="top" wrapText="1"/>
    </xf>
    <xf numFmtId="49" fontId="2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horizontal="center" vertical="top" wrapText="1"/>
    </xf>
    <xf numFmtId="49" fontId="2" fillId="10" borderId="2" xfId="0" applyNumberFormat="1" applyFont="1" applyFill="1" applyBorder="1" applyAlignment="1">
      <alignment horizontal="center" vertical="top" wrapText="1"/>
    </xf>
    <xf numFmtId="0" fontId="2" fillId="10" borderId="2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vertical="top" wrapText="1"/>
    </xf>
    <xf numFmtId="49" fontId="2" fillId="9" borderId="2" xfId="0" applyNumberFormat="1" applyFont="1" applyFill="1" applyBorder="1" applyAlignment="1">
      <alignment vertical="top" wrapText="1"/>
    </xf>
    <xf numFmtId="0" fontId="4" fillId="9" borderId="2" xfId="0" applyFont="1" applyFill="1" applyBorder="1" applyAlignment="1">
      <alignment horizontal="center" vertical="top"/>
    </xf>
    <xf numFmtId="49" fontId="4" fillId="9" borderId="2" xfId="0" applyNumberFormat="1" applyFont="1" applyFill="1" applyBorder="1" applyAlignment="1">
      <alignment horizontal="center" vertical="top"/>
    </xf>
    <xf numFmtId="49" fontId="4" fillId="4" borderId="0" xfId="0" applyNumberFormat="1" applyFont="1" applyFill="1" applyAlignment="1">
      <alignment horizontal="center" vertical="top"/>
    </xf>
    <xf numFmtId="49" fontId="2" fillId="6" borderId="3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Alignment="1">
      <alignment vertical="top"/>
    </xf>
    <xf numFmtId="0" fontId="11" fillId="0" borderId="0" xfId="0" applyFont="1" applyFill="1" applyAlignment="1">
      <alignment horizontal="center" vertical="top"/>
    </xf>
    <xf numFmtId="0" fontId="11" fillId="9" borderId="0" xfId="0" applyFont="1" applyFill="1" applyAlignment="1">
      <alignment horizontal="center" vertical="top"/>
    </xf>
    <xf numFmtId="49" fontId="11" fillId="9" borderId="0" xfId="0" applyNumberFormat="1" applyFont="1" applyFill="1" applyAlignment="1">
      <alignment horizontal="center" vertical="top"/>
    </xf>
    <xf numFmtId="49" fontId="11" fillId="4" borderId="0" xfId="0" applyNumberFormat="1" applyFont="1" applyFill="1" applyAlignment="1">
      <alignment horizontal="center" vertical="top"/>
    </xf>
    <xf numFmtId="49" fontId="19" fillId="6" borderId="0" xfId="0" applyNumberFormat="1" applyFont="1" applyFill="1" applyAlignment="1">
      <alignment vertical="top"/>
    </xf>
    <xf numFmtId="0" fontId="21" fillId="0" borderId="0" xfId="0" applyFont="1" applyFill="1" applyAlignment="1">
      <alignment horizontal="center" vertical="top"/>
    </xf>
    <xf numFmtId="0" fontId="21" fillId="9" borderId="0" xfId="0" applyFont="1" applyFill="1" applyAlignment="1">
      <alignment horizontal="center" vertical="top"/>
    </xf>
    <xf numFmtId="49" fontId="21" fillId="9" borderId="0" xfId="0" applyNumberFormat="1" applyFont="1" applyFill="1" applyAlignment="1">
      <alignment horizontal="center" vertical="top"/>
    </xf>
    <xf numFmtId="49" fontId="21" fillId="4" borderId="0" xfId="0" applyNumberFormat="1" applyFont="1" applyFill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12" fillId="9" borderId="0" xfId="0" applyFont="1" applyFill="1" applyAlignment="1">
      <alignment horizontal="center" vertical="top"/>
    </xf>
    <xf numFmtId="49" fontId="12" fillId="9" borderId="0" xfId="0" applyNumberFormat="1" applyFont="1" applyFill="1" applyAlignment="1">
      <alignment horizontal="center" vertical="top"/>
    </xf>
    <xf numFmtId="49" fontId="12" fillId="4" borderId="0" xfId="0" applyNumberFormat="1" applyFont="1" applyFill="1" applyAlignment="1">
      <alignment horizontal="center" vertical="top"/>
    </xf>
    <xf numFmtId="49" fontId="7" fillId="6" borderId="0" xfId="0" applyNumberFormat="1" applyFont="1" applyFill="1" applyAlignment="1">
      <alignment vertical="top" wrapText="1"/>
    </xf>
    <xf numFmtId="49" fontId="13" fillId="0" borderId="2" xfId="0" applyNumberFormat="1" applyFont="1" applyFill="1" applyBorder="1" applyAlignment="1">
      <alignment vertical="top"/>
    </xf>
    <xf numFmtId="49" fontId="13" fillId="6" borderId="0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9" borderId="0" xfId="0" applyFont="1" applyFill="1" applyAlignment="1">
      <alignment horizontal="center" vertical="top"/>
    </xf>
    <xf numFmtId="49" fontId="2" fillId="9" borderId="0" xfId="0" applyNumberFormat="1" applyFont="1" applyFill="1" applyAlignment="1">
      <alignment horizontal="center" vertical="top"/>
    </xf>
    <xf numFmtId="49" fontId="7" fillId="6" borderId="0" xfId="0" applyNumberFormat="1" applyFont="1" applyFill="1" applyBorder="1" applyAlignment="1">
      <alignment vertical="top" wrapText="1"/>
    </xf>
    <xf numFmtId="49" fontId="11" fillId="6" borderId="0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vertical="top" wrapText="1"/>
    </xf>
    <xf numFmtId="0" fontId="2" fillId="10" borderId="11" xfId="0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center" vertical="top" wrapText="1"/>
    </xf>
    <xf numFmtId="49" fontId="4" fillId="10" borderId="7" xfId="0" applyNumberFormat="1" applyFont="1" applyFill="1" applyBorder="1" applyAlignment="1">
      <alignment horizontal="center" vertical="top" wrapText="1"/>
    </xf>
    <xf numFmtId="49" fontId="3" fillId="10" borderId="7" xfId="0" applyNumberFormat="1" applyFont="1" applyFill="1" applyBorder="1" applyAlignment="1">
      <alignment horizontal="center" vertical="top" wrapText="1"/>
    </xf>
    <xf numFmtId="49" fontId="2" fillId="10" borderId="12" xfId="0" applyNumberFormat="1" applyFont="1" applyFill="1" applyBorder="1" applyAlignment="1">
      <alignment vertical="top" wrapText="1"/>
    </xf>
    <xf numFmtId="49" fontId="2" fillId="10" borderId="7" xfId="0" applyNumberFormat="1" applyFont="1" applyFill="1" applyBorder="1" applyAlignment="1">
      <alignment vertical="top" wrapText="1"/>
    </xf>
    <xf numFmtId="0" fontId="3" fillId="10" borderId="7" xfId="0" applyFont="1" applyFill="1" applyBorder="1" applyAlignment="1">
      <alignment horizontal="center" vertical="top"/>
    </xf>
    <xf numFmtId="49" fontId="3" fillId="10" borderId="7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" fillId="4" borderId="2" xfId="3" applyFont="1" applyFill="1" applyBorder="1" applyAlignment="1">
      <alignment vertical="top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vertical="center" wrapText="1"/>
    </xf>
    <xf numFmtId="0" fontId="25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24" fillId="0" borderId="2" xfId="0" applyNumberFormat="1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top" wrapText="1"/>
    </xf>
    <xf numFmtId="4" fontId="25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4" fontId="27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8" fillId="0" borderId="2" xfId="0" applyFont="1" applyFill="1" applyBorder="1" applyAlignment="1">
      <alignment vertical="center" wrapText="1"/>
    </xf>
    <xf numFmtId="4" fontId="28" fillId="0" borderId="2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65" fontId="28" fillId="0" borderId="2" xfId="0" applyNumberFormat="1" applyFont="1" applyBorder="1" applyAlignment="1">
      <alignment horizontal="center" vertical="center" wrapText="1"/>
    </xf>
    <xf numFmtId="165" fontId="28" fillId="0" borderId="2" xfId="0" applyNumberFormat="1" applyFont="1" applyFill="1" applyBorder="1" applyAlignment="1">
      <alignment horizontal="center" vertical="center" wrapText="1"/>
    </xf>
    <xf numFmtId="165" fontId="29" fillId="0" borderId="2" xfId="0" applyNumberFormat="1" applyFont="1" applyBorder="1" applyAlignment="1">
      <alignment horizontal="center" vertical="center" wrapText="1"/>
    </xf>
    <xf numFmtId="4" fontId="28" fillId="0" borderId="17" xfId="0" applyNumberFormat="1" applyFont="1" applyFill="1" applyBorder="1" applyAlignment="1">
      <alignment horizontal="center" vertical="center" wrapText="1"/>
    </xf>
    <xf numFmtId="166" fontId="28" fillId="0" borderId="2" xfId="0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justify" vertical="center" wrapText="1"/>
    </xf>
    <xf numFmtId="4" fontId="30" fillId="0" borderId="2" xfId="0" applyNumberFormat="1" applyFont="1" applyBorder="1" applyAlignment="1">
      <alignment horizontal="center" vertical="center"/>
    </xf>
    <xf numFmtId="4" fontId="31" fillId="0" borderId="2" xfId="0" applyNumberFormat="1" applyFont="1" applyBorder="1" applyAlignment="1">
      <alignment horizontal="right" vertical="center"/>
    </xf>
    <xf numFmtId="0" fontId="32" fillId="0" borderId="2" xfId="0" applyFont="1" applyBorder="1" applyAlignment="1">
      <alignment horizontal="justify" vertical="center"/>
    </xf>
    <xf numFmtId="4" fontId="33" fillId="0" borderId="2" xfId="0" applyNumberFormat="1" applyFont="1" applyBorder="1" applyAlignment="1">
      <alignment horizontal="right" vertical="center"/>
    </xf>
    <xf numFmtId="49" fontId="3" fillId="4" borderId="0" xfId="0" applyNumberFormat="1" applyFont="1" applyFill="1" applyAlignment="1">
      <alignment horizontal="left" vertical="top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4" fillId="0" borderId="0" xfId="0" applyFont="1" applyFill="1" applyAlignment="1">
      <alignment horizontal="center"/>
    </xf>
    <xf numFmtId="0" fontId="35" fillId="0" borderId="0" xfId="0" applyFont="1" applyFill="1" applyAlignment="1">
      <alignment vertical="top" wrapText="1"/>
    </xf>
    <xf numFmtId="0" fontId="34" fillId="0" borderId="0" xfId="0" applyFont="1" applyFill="1"/>
    <xf numFmtId="0" fontId="34" fillId="0" borderId="0" xfId="0" applyFont="1" applyFill="1" applyAlignment="1">
      <alignment horizontal="center" vertical="top"/>
    </xf>
    <xf numFmtId="0" fontId="34" fillId="0" borderId="0" xfId="0" applyFont="1" applyFill="1" applyAlignment="1">
      <alignment horizontal="center" vertical="top" wrapText="1"/>
    </xf>
    <xf numFmtId="0" fontId="34" fillId="0" borderId="0" xfId="0" applyFont="1" applyFill="1" applyAlignment="1">
      <alignment vertical="top"/>
    </xf>
    <xf numFmtId="0" fontId="34" fillId="0" borderId="0" xfId="0" applyFont="1" applyFill="1" applyAlignment="1">
      <alignment horizontal="right"/>
    </xf>
    <xf numFmtId="0" fontId="34" fillId="0" borderId="2" xfId="0" applyFont="1" applyFill="1" applyBorder="1" applyAlignment="1">
      <alignment horizontal="center" vertical="top"/>
    </xf>
    <xf numFmtId="0" fontId="34" fillId="0" borderId="2" xfId="0" applyFont="1" applyFill="1" applyBorder="1" applyAlignment="1">
      <alignment horizontal="center" vertical="top" wrapText="1"/>
    </xf>
    <xf numFmtId="0" fontId="34" fillId="0" borderId="2" xfId="0" applyFont="1" applyFill="1" applyBorder="1" applyAlignment="1">
      <alignment horizontal="center" vertical="top" wrapText="1"/>
    </xf>
    <xf numFmtId="4" fontId="34" fillId="0" borderId="2" xfId="0" applyNumberFormat="1" applyFont="1" applyFill="1" applyBorder="1" applyAlignment="1">
      <alignment horizontal="right" vertical="top" wrapText="1"/>
    </xf>
    <xf numFmtId="4" fontId="34" fillId="0" borderId="2" xfId="0" applyNumberFormat="1" applyFont="1" applyFill="1" applyBorder="1" applyAlignment="1">
      <alignment vertical="top" wrapText="1"/>
    </xf>
    <xf numFmtId="0" fontId="34" fillId="0" borderId="2" xfId="0" applyFont="1" applyFill="1" applyBorder="1" applyAlignment="1">
      <alignment horizontal="center"/>
    </xf>
    <xf numFmtId="0" fontId="34" fillId="0" borderId="0" xfId="0" applyFont="1" applyFill="1" applyAlignment="1">
      <alignment vertical="top" wrapText="1"/>
    </xf>
    <xf numFmtId="0" fontId="34" fillId="0" borderId="0" xfId="0" applyFont="1" applyFill="1" applyAlignment="1">
      <alignment horizontal="left" vertical="top" wrapText="1"/>
    </xf>
    <xf numFmtId="49" fontId="34" fillId="0" borderId="0" xfId="0" applyNumberFormat="1" applyFont="1" applyFill="1" applyAlignment="1">
      <alignment horizontal="left" vertical="top" wrapText="1"/>
    </xf>
    <xf numFmtId="0" fontId="34" fillId="0" borderId="0" xfId="0" applyFont="1" applyFill="1" applyAlignment="1">
      <alignment horizontal="center" vertical="top" wrapText="1"/>
    </xf>
    <xf numFmtId="0" fontId="34" fillId="0" borderId="2" xfId="0" applyFont="1" applyFill="1" applyBorder="1" applyAlignment="1">
      <alignment vertical="top" wrapText="1"/>
    </xf>
    <xf numFmtId="0" fontId="36" fillId="0" borderId="0" xfId="0" applyFont="1" applyFill="1" applyAlignment="1">
      <alignment horizontal="center" vertical="top" wrapText="1"/>
    </xf>
    <xf numFmtId="0" fontId="34" fillId="0" borderId="2" xfId="0" applyFont="1" applyFill="1" applyBorder="1" applyAlignment="1">
      <alignment horizontal="center" vertical="top" wrapText="1"/>
    </xf>
    <xf numFmtId="0" fontId="34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8" fillId="0" borderId="2" xfId="0" applyFont="1" applyBorder="1" applyAlignment="1">
      <alignment horizontal="center" vertical="center" wrapText="1"/>
    </xf>
  </cellXfs>
  <cellStyles count="5">
    <cellStyle name="xl31" xfId="1"/>
    <cellStyle name="xl32" xfId="4"/>
    <cellStyle name="xl43" xfId="2"/>
    <cellStyle name="Обычный" xfId="0" builtinId="0"/>
    <cellStyle name="Обычный 2" xfId="3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ina/Documents/&#1048;&#1079;&#1084;_&#1088;&#1077;&#1096;&#1077;&#1085;&#1080;&#1081;%202020/&#1048;&#1079;&#1084;&#1077;&#1085;&#1077;&#1085;&#1080;&#1103;%202020/ADMINISTRATOR/Documents/&#1040;&#1056;&#1061;&#1048;&#1042;/2003-2019%20&#1075;&#1086;&#1076;&#1099;/2019/&#1054;&#1090;&#1095;&#1077;&#1090;&#1099;%20&#1074;%20&#1057;&#1086;&#1074;&#1077;&#1090;/9%20&#1084;&#1077;&#1089;&#1103;&#1094;&#1077;&#1074;%202019/&#1055;&#1086;&#1089;&#1090;_&#1040;&#1050;&#1056;%20&#1086;&#1090;%2028_10_19%20&#8470;726+&#1087;&#1088;&#1080;&#1083;_/&#1055;&#1088;&#1080;&#1083;&#1086;&#1078;&#1077;&#1085;&#1080;&#1103;%20&#1085;&#1072;%2001_04_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иска из долг.книги"/>
      <sheetName val="Рез."/>
      <sheetName val="Дох."/>
      <sheetName val="Функц."/>
      <sheetName val="Вед."/>
      <sheetName val="Ист.8"/>
      <sheetName val="Мер.функц."/>
      <sheetName val="Мер.вед."/>
    </sheetNames>
    <sheetDataSet>
      <sheetData sheetId="0" refreshError="1"/>
      <sheetData sheetId="1" refreshError="1"/>
      <sheetData sheetId="2" refreshError="1">
        <row r="131">
          <cell r="C131">
            <v>192134889.22999999</v>
          </cell>
          <cell r="D131">
            <v>193147789.22999999</v>
          </cell>
          <cell r="E131">
            <v>52107712.379999995</v>
          </cell>
        </row>
      </sheetData>
      <sheetData sheetId="3" refreshError="1">
        <row r="441">
          <cell r="P441">
            <v>201209350.22999999</v>
          </cell>
          <cell r="Q441">
            <v>202222250.22999999</v>
          </cell>
          <cell r="R441">
            <v>50516008.289999999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34"/>
  <sheetViews>
    <sheetView tabSelected="1" zoomScale="80" zoomScaleNormal="80" workbookViewId="0">
      <pane xSplit="4" ySplit="7" topLeftCell="E8" activePane="bottomRight" state="frozen"/>
      <selection pane="topRight" activeCell="E1" sqref="E1"/>
      <selection pane="bottomLeft" activeCell="A7" sqref="A7"/>
      <selection pane="bottomRight" activeCell="E18" sqref="E18"/>
    </sheetView>
  </sheetViews>
  <sheetFormatPr defaultRowHeight="15" x14ac:dyDescent="0.25"/>
  <cols>
    <col min="1" max="1" width="5.7109375" style="28" customWidth="1"/>
    <col min="2" max="2" width="29" style="28" customWidth="1"/>
    <col min="3" max="3" width="17.140625" style="1" customWidth="1"/>
    <col min="4" max="4" width="22.7109375" style="1" customWidth="1"/>
    <col min="5" max="5" width="17.42578125" style="1" customWidth="1"/>
    <col min="6" max="6" width="14.7109375" style="1" customWidth="1"/>
    <col min="7" max="7" width="15.42578125" style="1" customWidth="1"/>
    <col min="8" max="255" width="9.140625" style="1"/>
    <col min="256" max="256" width="4.42578125" style="1" customWidth="1"/>
    <col min="257" max="257" width="23" style="1" customWidth="1"/>
    <col min="258" max="258" width="17.140625" style="1" customWidth="1"/>
    <col min="259" max="259" width="34.85546875" style="1" customWidth="1"/>
    <col min="260" max="262" width="13.140625" style="1" customWidth="1"/>
    <col min="263" max="511" width="9.140625" style="1"/>
    <col min="512" max="512" width="4.42578125" style="1" customWidth="1"/>
    <col min="513" max="513" width="23" style="1" customWidth="1"/>
    <col min="514" max="514" width="17.140625" style="1" customWidth="1"/>
    <col min="515" max="515" width="34.85546875" style="1" customWidth="1"/>
    <col min="516" max="518" width="13.140625" style="1" customWidth="1"/>
    <col min="519" max="767" width="9.140625" style="1"/>
    <col min="768" max="768" width="4.42578125" style="1" customWidth="1"/>
    <col min="769" max="769" width="23" style="1" customWidth="1"/>
    <col min="770" max="770" width="17.140625" style="1" customWidth="1"/>
    <col min="771" max="771" width="34.85546875" style="1" customWidth="1"/>
    <col min="772" max="774" width="13.140625" style="1" customWidth="1"/>
    <col min="775" max="1023" width="9.140625" style="1"/>
    <col min="1024" max="1024" width="4.42578125" style="1" customWidth="1"/>
    <col min="1025" max="1025" width="23" style="1" customWidth="1"/>
    <col min="1026" max="1026" width="17.140625" style="1" customWidth="1"/>
    <col min="1027" max="1027" width="34.85546875" style="1" customWidth="1"/>
    <col min="1028" max="1030" width="13.140625" style="1" customWidth="1"/>
    <col min="1031" max="1279" width="9.140625" style="1"/>
    <col min="1280" max="1280" width="4.42578125" style="1" customWidth="1"/>
    <col min="1281" max="1281" width="23" style="1" customWidth="1"/>
    <col min="1282" max="1282" width="17.140625" style="1" customWidth="1"/>
    <col min="1283" max="1283" width="34.85546875" style="1" customWidth="1"/>
    <col min="1284" max="1286" width="13.140625" style="1" customWidth="1"/>
    <col min="1287" max="1535" width="9.140625" style="1"/>
    <col min="1536" max="1536" width="4.42578125" style="1" customWidth="1"/>
    <col min="1537" max="1537" width="23" style="1" customWidth="1"/>
    <col min="1538" max="1538" width="17.140625" style="1" customWidth="1"/>
    <col min="1539" max="1539" width="34.85546875" style="1" customWidth="1"/>
    <col min="1540" max="1542" width="13.140625" style="1" customWidth="1"/>
    <col min="1543" max="1791" width="9.140625" style="1"/>
    <col min="1792" max="1792" width="4.42578125" style="1" customWidth="1"/>
    <col min="1793" max="1793" width="23" style="1" customWidth="1"/>
    <col min="1794" max="1794" width="17.140625" style="1" customWidth="1"/>
    <col min="1795" max="1795" width="34.85546875" style="1" customWidth="1"/>
    <col min="1796" max="1798" width="13.140625" style="1" customWidth="1"/>
    <col min="1799" max="2047" width="9.140625" style="1"/>
    <col min="2048" max="2048" width="4.42578125" style="1" customWidth="1"/>
    <col min="2049" max="2049" width="23" style="1" customWidth="1"/>
    <col min="2050" max="2050" width="17.140625" style="1" customWidth="1"/>
    <col min="2051" max="2051" width="34.85546875" style="1" customWidth="1"/>
    <col min="2052" max="2054" width="13.140625" style="1" customWidth="1"/>
    <col min="2055" max="2303" width="9.140625" style="1"/>
    <col min="2304" max="2304" width="4.42578125" style="1" customWidth="1"/>
    <col min="2305" max="2305" width="23" style="1" customWidth="1"/>
    <col min="2306" max="2306" width="17.140625" style="1" customWidth="1"/>
    <col min="2307" max="2307" width="34.85546875" style="1" customWidth="1"/>
    <col min="2308" max="2310" width="13.140625" style="1" customWidth="1"/>
    <col min="2311" max="2559" width="9.140625" style="1"/>
    <col min="2560" max="2560" width="4.42578125" style="1" customWidth="1"/>
    <col min="2561" max="2561" width="23" style="1" customWidth="1"/>
    <col min="2562" max="2562" width="17.140625" style="1" customWidth="1"/>
    <col min="2563" max="2563" width="34.85546875" style="1" customWidth="1"/>
    <col min="2564" max="2566" width="13.140625" style="1" customWidth="1"/>
    <col min="2567" max="2815" width="9.140625" style="1"/>
    <col min="2816" max="2816" width="4.42578125" style="1" customWidth="1"/>
    <col min="2817" max="2817" width="23" style="1" customWidth="1"/>
    <col min="2818" max="2818" width="17.140625" style="1" customWidth="1"/>
    <col min="2819" max="2819" width="34.85546875" style="1" customWidth="1"/>
    <col min="2820" max="2822" width="13.140625" style="1" customWidth="1"/>
    <col min="2823" max="3071" width="9.140625" style="1"/>
    <col min="3072" max="3072" width="4.42578125" style="1" customWidth="1"/>
    <col min="3073" max="3073" width="23" style="1" customWidth="1"/>
    <col min="3074" max="3074" width="17.140625" style="1" customWidth="1"/>
    <col min="3075" max="3075" width="34.85546875" style="1" customWidth="1"/>
    <col min="3076" max="3078" width="13.140625" style="1" customWidth="1"/>
    <col min="3079" max="3327" width="9.140625" style="1"/>
    <col min="3328" max="3328" width="4.42578125" style="1" customWidth="1"/>
    <col min="3329" max="3329" width="23" style="1" customWidth="1"/>
    <col min="3330" max="3330" width="17.140625" style="1" customWidth="1"/>
    <col min="3331" max="3331" width="34.85546875" style="1" customWidth="1"/>
    <col min="3332" max="3334" width="13.140625" style="1" customWidth="1"/>
    <col min="3335" max="3583" width="9.140625" style="1"/>
    <col min="3584" max="3584" width="4.42578125" style="1" customWidth="1"/>
    <col min="3585" max="3585" width="23" style="1" customWidth="1"/>
    <col min="3586" max="3586" width="17.140625" style="1" customWidth="1"/>
    <col min="3587" max="3587" width="34.85546875" style="1" customWidth="1"/>
    <col min="3588" max="3590" width="13.140625" style="1" customWidth="1"/>
    <col min="3591" max="3839" width="9.140625" style="1"/>
    <col min="3840" max="3840" width="4.42578125" style="1" customWidth="1"/>
    <col min="3841" max="3841" width="23" style="1" customWidth="1"/>
    <col min="3842" max="3842" width="17.140625" style="1" customWidth="1"/>
    <col min="3843" max="3843" width="34.85546875" style="1" customWidth="1"/>
    <col min="3844" max="3846" width="13.140625" style="1" customWidth="1"/>
    <col min="3847" max="4095" width="9.140625" style="1"/>
    <col min="4096" max="4096" width="4.42578125" style="1" customWidth="1"/>
    <col min="4097" max="4097" width="23" style="1" customWidth="1"/>
    <col min="4098" max="4098" width="17.140625" style="1" customWidth="1"/>
    <col min="4099" max="4099" width="34.85546875" style="1" customWidth="1"/>
    <col min="4100" max="4102" width="13.140625" style="1" customWidth="1"/>
    <col min="4103" max="4351" width="9.140625" style="1"/>
    <col min="4352" max="4352" width="4.42578125" style="1" customWidth="1"/>
    <col min="4353" max="4353" width="23" style="1" customWidth="1"/>
    <col min="4354" max="4354" width="17.140625" style="1" customWidth="1"/>
    <col min="4355" max="4355" width="34.85546875" style="1" customWidth="1"/>
    <col min="4356" max="4358" width="13.140625" style="1" customWidth="1"/>
    <col min="4359" max="4607" width="9.140625" style="1"/>
    <col min="4608" max="4608" width="4.42578125" style="1" customWidth="1"/>
    <col min="4609" max="4609" width="23" style="1" customWidth="1"/>
    <col min="4610" max="4610" width="17.140625" style="1" customWidth="1"/>
    <col min="4611" max="4611" width="34.85546875" style="1" customWidth="1"/>
    <col min="4612" max="4614" width="13.140625" style="1" customWidth="1"/>
    <col min="4615" max="4863" width="9.140625" style="1"/>
    <col min="4864" max="4864" width="4.42578125" style="1" customWidth="1"/>
    <col min="4865" max="4865" width="23" style="1" customWidth="1"/>
    <col min="4866" max="4866" width="17.140625" style="1" customWidth="1"/>
    <col min="4867" max="4867" width="34.85546875" style="1" customWidth="1"/>
    <col min="4868" max="4870" width="13.140625" style="1" customWidth="1"/>
    <col min="4871" max="5119" width="9.140625" style="1"/>
    <col min="5120" max="5120" width="4.42578125" style="1" customWidth="1"/>
    <col min="5121" max="5121" width="23" style="1" customWidth="1"/>
    <col min="5122" max="5122" width="17.140625" style="1" customWidth="1"/>
    <col min="5123" max="5123" width="34.85546875" style="1" customWidth="1"/>
    <col min="5124" max="5126" width="13.140625" style="1" customWidth="1"/>
    <col min="5127" max="5375" width="9.140625" style="1"/>
    <col min="5376" max="5376" width="4.42578125" style="1" customWidth="1"/>
    <col min="5377" max="5377" width="23" style="1" customWidth="1"/>
    <col min="5378" max="5378" width="17.140625" style="1" customWidth="1"/>
    <col min="5379" max="5379" width="34.85546875" style="1" customWidth="1"/>
    <col min="5380" max="5382" width="13.140625" style="1" customWidth="1"/>
    <col min="5383" max="5631" width="9.140625" style="1"/>
    <col min="5632" max="5632" width="4.42578125" style="1" customWidth="1"/>
    <col min="5633" max="5633" width="23" style="1" customWidth="1"/>
    <col min="5634" max="5634" width="17.140625" style="1" customWidth="1"/>
    <col min="5635" max="5635" width="34.85546875" style="1" customWidth="1"/>
    <col min="5636" max="5638" width="13.140625" style="1" customWidth="1"/>
    <col min="5639" max="5887" width="9.140625" style="1"/>
    <col min="5888" max="5888" width="4.42578125" style="1" customWidth="1"/>
    <col min="5889" max="5889" width="23" style="1" customWidth="1"/>
    <col min="5890" max="5890" width="17.140625" style="1" customWidth="1"/>
    <col min="5891" max="5891" width="34.85546875" style="1" customWidth="1"/>
    <col min="5892" max="5894" width="13.140625" style="1" customWidth="1"/>
    <col min="5895" max="6143" width="9.140625" style="1"/>
    <col min="6144" max="6144" width="4.42578125" style="1" customWidth="1"/>
    <col min="6145" max="6145" width="23" style="1" customWidth="1"/>
    <col min="6146" max="6146" width="17.140625" style="1" customWidth="1"/>
    <col min="6147" max="6147" width="34.85546875" style="1" customWidth="1"/>
    <col min="6148" max="6150" width="13.140625" style="1" customWidth="1"/>
    <col min="6151" max="6399" width="9.140625" style="1"/>
    <col min="6400" max="6400" width="4.42578125" style="1" customWidth="1"/>
    <col min="6401" max="6401" width="23" style="1" customWidth="1"/>
    <col min="6402" max="6402" width="17.140625" style="1" customWidth="1"/>
    <col min="6403" max="6403" width="34.85546875" style="1" customWidth="1"/>
    <col min="6404" max="6406" width="13.140625" style="1" customWidth="1"/>
    <col min="6407" max="6655" width="9.140625" style="1"/>
    <col min="6656" max="6656" width="4.42578125" style="1" customWidth="1"/>
    <col min="6657" max="6657" width="23" style="1" customWidth="1"/>
    <col min="6658" max="6658" width="17.140625" style="1" customWidth="1"/>
    <col min="6659" max="6659" width="34.85546875" style="1" customWidth="1"/>
    <col min="6660" max="6662" width="13.140625" style="1" customWidth="1"/>
    <col min="6663" max="6911" width="9.140625" style="1"/>
    <col min="6912" max="6912" width="4.42578125" style="1" customWidth="1"/>
    <col min="6913" max="6913" width="23" style="1" customWidth="1"/>
    <col min="6914" max="6914" width="17.140625" style="1" customWidth="1"/>
    <col min="6915" max="6915" width="34.85546875" style="1" customWidth="1"/>
    <col min="6916" max="6918" width="13.140625" style="1" customWidth="1"/>
    <col min="6919" max="7167" width="9.140625" style="1"/>
    <col min="7168" max="7168" width="4.42578125" style="1" customWidth="1"/>
    <col min="7169" max="7169" width="23" style="1" customWidth="1"/>
    <col min="7170" max="7170" width="17.140625" style="1" customWidth="1"/>
    <col min="7171" max="7171" width="34.85546875" style="1" customWidth="1"/>
    <col min="7172" max="7174" width="13.140625" style="1" customWidth="1"/>
    <col min="7175" max="7423" width="9.140625" style="1"/>
    <col min="7424" max="7424" width="4.42578125" style="1" customWidth="1"/>
    <col min="7425" max="7425" width="23" style="1" customWidth="1"/>
    <col min="7426" max="7426" width="17.140625" style="1" customWidth="1"/>
    <col min="7427" max="7427" width="34.85546875" style="1" customWidth="1"/>
    <col min="7428" max="7430" width="13.140625" style="1" customWidth="1"/>
    <col min="7431" max="7679" width="9.140625" style="1"/>
    <col min="7680" max="7680" width="4.42578125" style="1" customWidth="1"/>
    <col min="7681" max="7681" width="23" style="1" customWidth="1"/>
    <col min="7682" max="7682" width="17.140625" style="1" customWidth="1"/>
    <col min="7683" max="7683" width="34.85546875" style="1" customWidth="1"/>
    <col min="7684" max="7686" width="13.140625" style="1" customWidth="1"/>
    <col min="7687" max="7935" width="9.140625" style="1"/>
    <col min="7936" max="7936" width="4.42578125" style="1" customWidth="1"/>
    <col min="7937" max="7937" width="23" style="1" customWidth="1"/>
    <col min="7938" max="7938" width="17.140625" style="1" customWidth="1"/>
    <col min="7939" max="7939" width="34.85546875" style="1" customWidth="1"/>
    <col min="7940" max="7942" width="13.140625" style="1" customWidth="1"/>
    <col min="7943" max="8191" width="9.140625" style="1"/>
    <col min="8192" max="8192" width="4.42578125" style="1" customWidth="1"/>
    <col min="8193" max="8193" width="23" style="1" customWidth="1"/>
    <col min="8194" max="8194" width="17.140625" style="1" customWidth="1"/>
    <col min="8195" max="8195" width="34.85546875" style="1" customWidth="1"/>
    <col min="8196" max="8198" width="13.140625" style="1" customWidth="1"/>
    <col min="8199" max="8447" width="9.140625" style="1"/>
    <col min="8448" max="8448" width="4.42578125" style="1" customWidth="1"/>
    <col min="8449" max="8449" width="23" style="1" customWidth="1"/>
    <col min="8450" max="8450" width="17.140625" style="1" customWidth="1"/>
    <col min="8451" max="8451" width="34.85546875" style="1" customWidth="1"/>
    <col min="8452" max="8454" width="13.140625" style="1" customWidth="1"/>
    <col min="8455" max="8703" width="9.140625" style="1"/>
    <col min="8704" max="8704" width="4.42578125" style="1" customWidth="1"/>
    <col min="8705" max="8705" width="23" style="1" customWidth="1"/>
    <col min="8706" max="8706" width="17.140625" style="1" customWidth="1"/>
    <col min="8707" max="8707" width="34.85546875" style="1" customWidth="1"/>
    <col min="8708" max="8710" width="13.140625" style="1" customWidth="1"/>
    <col min="8711" max="8959" width="9.140625" style="1"/>
    <col min="8960" max="8960" width="4.42578125" style="1" customWidth="1"/>
    <col min="8961" max="8961" width="23" style="1" customWidth="1"/>
    <col min="8962" max="8962" width="17.140625" style="1" customWidth="1"/>
    <col min="8963" max="8963" width="34.85546875" style="1" customWidth="1"/>
    <col min="8964" max="8966" width="13.140625" style="1" customWidth="1"/>
    <col min="8967" max="9215" width="9.140625" style="1"/>
    <col min="9216" max="9216" width="4.42578125" style="1" customWidth="1"/>
    <col min="9217" max="9217" width="23" style="1" customWidth="1"/>
    <col min="9218" max="9218" width="17.140625" style="1" customWidth="1"/>
    <col min="9219" max="9219" width="34.85546875" style="1" customWidth="1"/>
    <col min="9220" max="9222" width="13.140625" style="1" customWidth="1"/>
    <col min="9223" max="9471" width="9.140625" style="1"/>
    <col min="9472" max="9472" width="4.42578125" style="1" customWidth="1"/>
    <col min="9473" max="9473" width="23" style="1" customWidth="1"/>
    <col min="9474" max="9474" width="17.140625" style="1" customWidth="1"/>
    <col min="9475" max="9475" width="34.85546875" style="1" customWidth="1"/>
    <col min="9476" max="9478" width="13.140625" style="1" customWidth="1"/>
    <col min="9479" max="9727" width="9.140625" style="1"/>
    <col min="9728" max="9728" width="4.42578125" style="1" customWidth="1"/>
    <col min="9729" max="9729" width="23" style="1" customWidth="1"/>
    <col min="9730" max="9730" width="17.140625" style="1" customWidth="1"/>
    <col min="9731" max="9731" width="34.85546875" style="1" customWidth="1"/>
    <col min="9732" max="9734" width="13.140625" style="1" customWidth="1"/>
    <col min="9735" max="9983" width="9.140625" style="1"/>
    <col min="9984" max="9984" width="4.42578125" style="1" customWidth="1"/>
    <col min="9985" max="9985" width="23" style="1" customWidth="1"/>
    <col min="9986" max="9986" width="17.140625" style="1" customWidth="1"/>
    <col min="9987" max="9987" width="34.85546875" style="1" customWidth="1"/>
    <col min="9988" max="9990" width="13.140625" style="1" customWidth="1"/>
    <col min="9991" max="10239" width="9.140625" style="1"/>
    <col min="10240" max="10240" width="4.42578125" style="1" customWidth="1"/>
    <col min="10241" max="10241" width="23" style="1" customWidth="1"/>
    <col min="10242" max="10242" width="17.140625" style="1" customWidth="1"/>
    <col min="10243" max="10243" width="34.85546875" style="1" customWidth="1"/>
    <col min="10244" max="10246" width="13.140625" style="1" customWidth="1"/>
    <col min="10247" max="10495" width="9.140625" style="1"/>
    <col min="10496" max="10496" width="4.42578125" style="1" customWidth="1"/>
    <col min="10497" max="10497" width="23" style="1" customWidth="1"/>
    <col min="10498" max="10498" width="17.140625" style="1" customWidth="1"/>
    <col min="10499" max="10499" width="34.85546875" style="1" customWidth="1"/>
    <col min="10500" max="10502" width="13.140625" style="1" customWidth="1"/>
    <col min="10503" max="10751" width="9.140625" style="1"/>
    <col min="10752" max="10752" width="4.42578125" style="1" customWidth="1"/>
    <col min="10753" max="10753" width="23" style="1" customWidth="1"/>
    <col min="10754" max="10754" width="17.140625" style="1" customWidth="1"/>
    <col min="10755" max="10755" width="34.85546875" style="1" customWidth="1"/>
    <col min="10756" max="10758" width="13.140625" style="1" customWidth="1"/>
    <col min="10759" max="11007" width="9.140625" style="1"/>
    <col min="11008" max="11008" width="4.42578125" style="1" customWidth="1"/>
    <col min="11009" max="11009" width="23" style="1" customWidth="1"/>
    <col min="11010" max="11010" width="17.140625" style="1" customWidth="1"/>
    <col min="11011" max="11011" width="34.85546875" style="1" customWidth="1"/>
    <col min="11012" max="11014" width="13.140625" style="1" customWidth="1"/>
    <col min="11015" max="11263" width="9.140625" style="1"/>
    <col min="11264" max="11264" width="4.42578125" style="1" customWidth="1"/>
    <col min="11265" max="11265" width="23" style="1" customWidth="1"/>
    <col min="11266" max="11266" width="17.140625" style="1" customWidth="1"/>
    <col min="11267" max="11267" width="34.85546875" style="1" customWidth="1"/>
    <col min="11268" max="11270" width="13.140625" style="1" customWidth="1"/>
    <col min="11271" max="11519" width="9.140625" style="1"/>
    <col min="11520" max="11520" width="4.42578125" style="1" customWidth="1"/>
    <col min="11521" max="11521" width="23" style="1" customWidth="1"/>
    <col min="11522" max="11522" width="17.140625" style="1" customWidth="1"/>
    <col min="11523" max="11523" width="34.85546875" style="1" customWidth="1"/>
    <col min="11524" max="11526" width="13.140625" style="1" customWidth="1"/>
    <col min="11527" max="11775" width="9.140625" style="1"/>
    <col min="11776" max="11776" width="4.42578125" style="1" customWidth="1"/>
    <col min="11777" max="11777" width="23" style="1" customWidth="1"/>
    <col min="11778" max="11778" width="17.140625" style="1" customWidth="1"/>
    <col min="11779" max="11779" width="34.85546875" style="1" customWidth="1"/>
    <col min="11780" max="11782" width="13.140625" style="1" customWidth="1"/>
    <col min="11783" max="12031" width="9.140625" style="1"/>
    <col min="12032" max="12032" width="4.42578125" style="1" customWidth="1"/>
    <col min="12033" max="12033" width="23" style="1" customWidth="1"/>
    <col min="12034" max="12034" width="17.140625" style="1" customWidth="1"/>
    <col min="12035" max="12035" width="34.85546875" style="1" customWidth="1"/>
    <col min="12036" max="12038" width="13.140625" style="1" customWidth="1"/>
    <col min="12039" max="12287" width="9.140625" style="1"/>
    <col min="12288" max="12288" width="4.42578125" style="1" customWidth="1"/>
    <col min="12289" max="12289" width="23" style="1" customWidth="1"/>
    <col min="12290" max="12290" width="17.140625" style="1" customWidth="1"/>
    <col min="12291" max="12291" width="34.85546875" style="1" customWidth="1"/>
    <col min="12292" max="12294" width="13.140625" style="1" customWidth="1"/>
    <col min="12295" max="12543" width="9.140625" style="1"/>
    <col min="12544" max="12544" width="4.42578125" style="1" customWidth="1"/>
    <col min="12545" max="12545" width="23" style="1" customWidth="1"/>
    <col min="12546" max="12546" width="17.140625" style="1" customWidth="1"/>
    <col min="12547" max="12547" width="34.85546875" style="1" customWidth="1"/>
    <col min="12548" max="12550" width="13.140625" style="1" customWidth="1"/>
    <col min="12551" max="12799" width="9.140625" style="1"/>
    <col min="12800" max="12800" width="4.42578125" style="1" customWidth="1"/>
    <col min="12801" max="12801" width="23" style="1" customWidth="1"/>
    <col min="12802" max="12802" width="17.140625" style="1" customWidth="1"/>
    <col min="12803" max="12803" width="34.85546875" style="1" customWidth="1"/>
    <col min="12804" max="12806" width="13.140625" style="1" customWidth="1"/>
    <col min="12807" max="13055" width="9.140625" style="1"/>
    <col min="13056" max="13056" width="4.42578125" style="1" customWidth="1"/>
    <col min="13057" max="13057" width="23" style="1" customWidth="1"/>
    <col min="13058" max="13058" width="17.140625" style="1" customWidth="1"/>
    <col min="13059" max="13059" width="34.85546875" style="1" customWidth="1"/>
    <col min="13060" max="13062" width="13.140625" style="1" customWidth="1"/>
    <col min="13063" max="13311" width="9.140625" style="1"/>
    <col min="13312" max="13312" width="4.42578125" style="1" customWidth="1"/>
    <col min="13313" max="13313" width="23" style="1" customWidth="1"/>
    <col min="13314" max="13314" width="17.140625" style="1" customWidth="1"/>
    <col min="13315" max="13315" width="34.85546875" style="1" customWidth="1"/>
    <col min="13316" max="13318" width="13.140625" style="1" customWidth="1"/>
    <col min="13319" max="13567" width="9.140625" style="1"/>
    <col min="13568" max="13568" width="4.42578125" style="1" customWidth="1"/>
    <col min="13569" max="13569" width="23" style="1" customWidth="1"/>
    <col min="13570" max="13570" width="17.140625" style="1" customWidth="1"/>
    <col min="13571" max="13571" width="34.85546875" style="1" customWidth="1"/>
    <col min="13572" max="13574" width="13.140625" style="1" customWidth="1"/>
    <col min="13575" max="13823" width="9.140625" style="1"/>
    <col min="13824" max="13824" width="4.42578125" style="1" customWidth="1"/>
    <col min="13825" max="13825" width="23" style="1" customWidth="1"/>
    <col min="13826" max="13826" width="17.140625" style="1" customWidth="1"/>
    <col min="13827" max="13827" width="34.85546875" style="1" customWidth="1"/>
    <col min="13828" max="13830" width="13.140625" style="1" customWidth="1"/>
    <col min="13831" max="14079" width="9.140625" style="1"/>
    <col min="14080" max="14080" width="4.42578125" style="1" customWidth="1"/>
    <col min="14081" max="14081" width="23" style="1" customWidth="1"/>
    <col min="14082" max="14082" width="17.140625" style="1" customWidth="1"/>
    <col min="14083" max="14083" width="34.85546875" style="1" customWidth="1"/>
    <col min="14084" max="14086" width="13.140625" style="1" customWidth="1"/>
    <col min="14087" max="14335" width="9.140625" style="1"/>
    <col min="14336" max="14336" width="4.42578125" style="1" customWidth="1"/>
    <col min="14337" max="14337" width="23" style="1" customWidth="1"/>
    <col min="14338" max="14338" width="17.140625" style="1" customWidth="1"/>
    <col min="14339" max="14339" width="34.85546875" style="1" customWidth="1"/>
    <col min="14340" max="14342" width="13.140625" style="1" customWidth="1"/>
    <col min="14343" max="14591" width="9.140625" style="1"/>
    <col min="14592" max="14592" width="4.42578125" style="1" customWidth="1"/>
    <col min="14593" max="14593" width="23" style="1" customWidth="1"/>
    <col min="14594" max="14594" width="17.140625" style="1" customWidth="1"/>
    <col min="14595" max="14595" width="34.85546875" style="1" customWidth="1"/>
    <col min="14596" max="14598" width="13.140625" style="1" customWidth="1"/>
    <col min="14599" max="14847" width="9.140625" style="1"/>
    <col min="14848" max="14848" width="4.42578125" style="1" customWidth="1"/>
    <col min="14849" max="14849" width="23" style="1" customWidth="1"/>
    <col min="14850" max="14850" width="17.140625" style="1" customWidth="1"/>
    <col min="14851" max="14851" width="34.85546875" style="1" customWidth="1"/>
    <col min="14852" max="14854" width="13.140625" style="1" customWidth="1"/>
    <col min="14855" max="15103" width="9.140625" style="1"/>
    <col min="15104" max="15104" width="4.42578125" style="1" customWidth="1"/>
    <col min="15105" max="15105" width="23" style="1" customWidth="1"/>
    <col min="15106" max="15106" width="17.140625" style="1" customWidth="1"/>
    <col min="15107" max="15107" width="34.85546875" style="1" customWidth="1"/>
    <col min="15108" max="15110" width="13.140625" style="1" customWidth="1"/>
    <col min="15111" max="15359" width="9.140625" style="1"/>
    <col min="15360" max="15360" width="4.42578125" style="1" customWidth="1"/>
    <col min="15361" max="15361" width="23" style="1" customWidth="1"/>
    <col min="15362" max="15362" width="17.140625" style="1" customWidth="1"/>
    <col min="15363" max="15363" width="34.85546875" style="1" customWidth="1"/>
    <col min="15364" max="15366" width="13.140625" style="1" customWidth="1"/>
    <col min="15367" max="15615" width="9.140625" style="1"/>
    <col min="15616" max="15616" width="4.42578125" style="1" customWidth="1"/>
    <col min="15617" max="15617" width="23" style="1" customWidth="1"/>
    <col min="15618" max="15618" width="17.140625" style="1" customWidth="1"/>
    <col min="15619" max="15619" width="34.85546875" style="1" customWidth="1"/>
    <col min="15620" max="15622" width="13.140625" style="1" customWidth="1"/>
    <col min="15623" max="15871" width="9.140625" style="1"/>
    <col min="15872" max="15872" width="4.42578125" style="1" customWidth="1"/>
    <col min="15873" max="15873" width="23" style="1" customWidth="1"/>
    <col min="15874" max="15874" width="17.140625" style="1" customWidth="1"/>
    <col min="15875" max="15875" width="34.85546875" style="1" customWidth="1"/>
    <col min="15876" max="15878" width="13.140625" style="1" customWidth="1"/>
    <col min="15879" max="16127" width="9.140625" style="1"/>
    <col min="16128" max="16128" width="4.42578125" style="1" customWidth="1"/>
    <col min="16129" max="16129" width="23" style="1" customWidth="1"/>
    <col min="16130" max="16130" width="17.140625" style="1" customWidth="1"/>
    <col min="16131" max="16131" width="34.85546875" style="1" customWidth="1"/>
    <col min="16132" max="16134" width="13.140625" style="1" customWidth="1"/>
    <col min="16135" max="16384" width="9.140625" style="1"/>
  </cols>
  <sheetData>
    <row r="1" spans="1:11" s="9" customFormat="1" ht="15" customHeight="1" x14ac:dyDescent="0.25">
      <c r="A1" s="290"/>
      <c r="B1" s="290"/>
      <c r="C1" s="291"/>
      <c r="D1" s="292"/>
      <c r="E1" s="304" t="s">
        <v>199</v>
      </c>
      <c r="F1" s="304"/>
      <c r="G1" s="304"/>
    </row>
    <row r="2" spans="1:11" s="8" customFormat="1" ht="83.25" customHeight="1" x14ac:dyDescent="0.25">
      <c r="A2" s="293"/>
      <c r="B2" s="294"/>
      <c r="C2" s="295"/>
      <c r="D2" s="295"/>
      <c r="E2" s="305" t="s">
        <v>534</v>
      </c>
      <c r="F2" s="305"/>
      <c r="G2" s="305"/>
      <c r="H2" s="11"/>
      <c r="I2" s="11"/>
      <c r="J2" s="11"/>
      <c r="K2" s="11"/>
    </row>
    <row r="3" spans="1:11" s="9" customFormat="1" ht="15" customHeight="1" x14ac:dyDescent="0.25">
      <c r="A3" s="306" t="s">
        <v>183</v>
      </c>
      <c r="B3" s="306"/>
      <c r="C3" s="306"/>
      <c r="D3" s="306"/>
      <c r="E3" s="306"/>
      <c r="F3" s="306"/>
      <c r="G3" s="306"/>
    </row>
    <row r="4" spans="1:11" s="9" customFormat="1" ht="69" customHeight="1" x14ac:dyDescent="0.25">
      <c r="A4" s="306" t="str">
        <f>UPPER(A5)</f>
        <v>ВНУТРЕННЕГО ФИНАНСИРОВАНИЯ ДЕФИЦИТА БЮДЖЕТА КЛЕТНЯНСКОГО МУНИЦИПАЛЬНОГО РАЙОНА БРЯНСКОЙ ОБЛАСТИ НА 2026 ГОД И НА ПЛАНОВЫЙ ПЕРИОД 2027 И 2028 ГОДОВ</v>
      </c>
      <c r="B4" s="306"/>
      <c r="C4" s="306"/>
      <c r="D4" s="306"/>
      <c r="E4" s="306"/>
      <c r="F4" s="306"/>
      <c r="G4" s="306"/>
    </row>
    <row r="5" spans="1:11" s="9" customFormat="1" ht="36" hidden="1" customHeight="1" x14ac:dyDescent="0.25">
      <c r="A5" s="308" t="s">
        <v>535</v>
      </c>
      <c r="B5" s="308"/>
      <c r="C5" s="308"/>
      <c r="D5" s="308"/>
      <c r="E5" s="308"/>
      <c r="F5" s="308"/>
      <c r="G5" s="308"/>
    </row>
    <row r="6" spans="1:11" s="9" customFormat="1" ht="15.75" customHeight="1" x14ac:dyDescent="0.25">
      <c r="A6" s="290"/>
      <c r="B6" s="290"/>
      <c r="C6" s="292"/>
      <c r="D6" s="292"/>
      <c r="E6" s="292"/>
      <c r="F6" s="292"/>
      <c r="G6" s="296" t="s">
        <v>197</v>
      </c>
    </row>
    <row r="7" spans="1:11" s="8" customFormat="1" ht="28.5" customHeight="1" x14ac:dyDescent="0.25">
      <c r="A7" s="297"/>
      <c r="B7" s="298" t="s">
        <v>144</v>
      </c>
      <c r="C7" s="309" t="s">
        <v>145</v>
      </c>
      <c r="D7" s="309"/>
      <c r="E7" s="299" t="s">
        <v>285</v>
      </c>
      <c r="F7" s="299" t="s">
        <v>502</v>
      </c>
      <c r="G7" s="299" t="s">
        <v>533</v>
      </c>
      <c r="H7" s="9"/>
      <c r="I7" s="9"/>
      <c r="J7" s="9"/>
      <c r="K7" s="9"/>
    </row>
    <row r="8" spans="1:11" s="9" customFormat="1" ht="31.5" customHeight="1" x14ac:dyDescent="0.25">
      <c r="A8" s="297">
        <v>853</v>
      </c>
      <c r="B8" s="298" t="s">
        <v>184</v>
      </c>
      <c r="C8" s="310" t="s">
        <v>185</v>
      </c>
      <c r="D8" s="310"/>
      <c r="E8" s="300">
        <f>E9</f>
        <v>19062390.739999998</v>
      </c>
      <c r="F8" s="300">
        <f t="shared" ref="F8:G8" si="0">F9</f>
        <v>0</v>
      </c>
      <c r="G8" s="300">
        <f t="shared" si="0"/>
        <v>0</v>
      </c>
    </row>
    <row r="9" spans="1:11" ht="33.75" customHeight="1" x14ac:dyDescent="0.25">
      <c r="A9" s="298">
        <v>853</v>
      </c>
      <c r="B9" s="298" t="s">
        <v>186</v>
      </c>
      <c r="C9" s="307" t="s">
        <v>146</v>
      </c>
      <c r="D9" s="307"/>
      <c r="E9" s="301">
        <f>E10+E14</f>
        <v>19062390.739999998</v>
      </c>
      <c r="F9" s="301">
        <f t="shared" ref="F9:G9" si="1">F10+F14</f>
        <v>0</v>
      </c>
      <c r="G9" s="301">
        <f t="shared" si="1"/>
        <v>0</v>
      </c>
    </row>
    <row r="10" spans="1:11" s="9" customFormat="1" ht="34.5" customHeight="1" x14ac:dyDescent="0.25">
      <c r="A10" s="297">
        <v>853</v>
      </c>
      <c r="B10" s="298" t="s">
        <v>187</v>
      </c>
      <c r="C10" s="307" t="s">
        <v>147</v>
      </c>
      <c r="D10" s="307"/>
      <c r="E10" s="301">
        <f>E11</f>
        <v>-13852611.07</v>
      </c>
      <c r="F10" s="301">
        <f t="shared" ref="F10:G12" si="2">F11</f>
        <v>0</v>
      </c>
      <c r="G10" s="301">
        <f t="shared" si="2"/>
        <v>0</v>
      </c>
    </row>
    <row r="11" spans="1:11" s="9" customFormat="1" ht="36.75" customHeight="1" x14ac:dyDescent="0.25">
      <c r="A11" s="297">
        <v>853</v>
      </c>
      <c r="B11" s="298" t="s">
        <v>188</v>
      </c>
      <c r="C11" s="307" t="s">
        <v>148</v>
      </c>
      <c r="D11" s="307"/>
      <c r="E11" s="301">
        <f>E12</f>
        <v>-13852611.07</v>
      </c>
      <c r="F11" s="301">
        <f t="shared" si="2"/>
        <v>0</v>
      </c>
      <c r="G11" s="301">
        <f t="shared" si="2"/>
        <v>0</v>
      </c>
    </row>
    <row r="12" spans="1:11" s="9" customFormat="1" ht="36.75" customHeight="1" x14ac:dyDescent="0.25">
      <c r="A12" s="297">
        <v>853</v>
      </c>
      <c r="B12" s="298" t="s">
        <v>189</v>
      </c>
      <c r="C12" s="307" t="s">
        <v>149</v>
      </c>
      <c r="D12" s="307"/>
      <c r="E12" s="301">
        <f>E13</f>
        <v>-13852611.07</v>
      </c>
      <c r="F12" s="301">
        <f t="shared" si="2"/>
        <v>0</v>
      </c>
      <c r="G12" s="301">
        <f t="shared" si="2"/>
        <v>0</v>
      </c>
    </row>
    <row r="13" spans="1:11" s="9" customFormat="1" ht="35.25" customHeight="1" x14ac:dyDescent="0.25">
      <c r="A13" s="297">
        <v>853</v>
      </c>
      <c r="B13" s="298" t="s">
        <v>190</v>
      </c>
      <c r="C13" s="307" t="s">
        <v>150</v>
      </c>
      <c r="D13" s="307"/>
      <c r="E13" s="301">
        <v>-13852611.07</v>
      </c>
      <c r="F13" s="301">
        <v>0</v>
      </c>
      <c r="G13" s="301">
        <v>0</v>
      </c>
    </row>
    <row r="14" spans="1:11" s="9" customFormat="1" ht="27" customHeight="1" x14ac:dyDescent="0.25">
      <c r="A14" s="297">
        <v>853</v>
      </c>
      <c r="B14" s="298" t="s">
        <v>191</v>
      </c>
      <c r="C14" s="307" t="s">
        <v>151</v>
      </c>
      <c r="D14" s="307"/>
      <c r="E14" s="301">
        <f>E15</f>
        <v>32915001.809999999</v>
      </c>
      <c r="F14" s="301">
        <f t="shared" ref="F14:G16" si="3">F15</f>
        <v>0</v>
      </c>
      <c r="G14" s="301">
        <f t="shared" si="3"/>
        <v>0</v>
      </c>
    </row>
    <row r="15" spans="1:11" s="9" customFormat="1" ht="36.75" customHeight="1" x14ac:dyDescent="0.25">
      <c r="A15" s="297">
        <v>853</v>
      </c>
      <c r="B15" s="298" t="s">
        <v>192</v>
      </c>
      <c r="C15" s="307" t="s">
        <v>152</v>
      </c>
      <c r="D15" s="307"/>
      <c r="E15" s="301">
        <f>E16</f>
        <v>32915001.809999999</v>
      </c>
      <c r="F15" s="301">
        <f t="shared" si="3"/>
        <v>0</v>
      </c>
      <c r="G15" s="301">
        <f t="shared" si="3"/>
        <v>0</v>
      </c>
    </row>
    <row r="16" spans="1:11" s="9" customFormat="1" ht="35.25" customHeight="1" x14ac:dyDescent="0.25">
      <c r="A16" s="297">
        <v>853</v>
      </c>
      <c r="B16" s="298" t="s">
        <v>193</v>
      </c>
      <c r="C16" s="307" t="s">
        <v>153</v>
      </c>
      <c r="D16" s="307"/>
      <c r="E16" s="301">
        <f>E17</f>
        <v>32915001.809999999</v>
      </c>
      <c r="F16" s="301">
        <f t="shared" si="3"/>
        <v>0</v>
      </c>
      <c r="G16" s="301">
        <f t="shared" si="3"/>
        <v>0</v>
      </c>
    </row>
    <row r="17" spans="1:7" s="9" customFormat="1" ht="48.75" customHeight="1" x14ac:dyDescent="0.25">
      <c r="A17" s="297">
        <v>853</v>
      </c>
      <c r="B17" s="298" t="s">
        <v>194</v>
      </c>
      <c r="C17" s="307" t="s">
        <v>154</v>
      </c>
      <c r="D17" s="307"/>
      <c r="E17" s="301">
        <v>32915001.809999999</v>
      </c>
      <c r="F17" s="301">
        <v>0</v>
      </c>
      <c r="G17" s="301">
        <v>0</v>
      </c>
    </row>
    <row r="18" spans="1:7" s="9" customFormat="1" ht="34.5" customHeight="1" x14ac:dyDescent="0.25">
      <c r="A18" s="302"/>
      <c r="B18" s="298"/>
      <c r="C18" s="307" t="s">
        <v>155</v>
      </c>
      <c r="D18" s="307"/>
      <c r="E18" s="301">
        <f>E10+E14</f>
        <v>19062390.739999998</v>
      </c>
      <c r="F18" s="301">
        <f t="shared" ref="F18:G18" si="4">F10+F14</f>
        <v>0</v>
      </c>
      <c r="G18" s="301">
        <f t="shared" si="4"/>
        <v>0</v>
      </c>
    </row>
    <row r="19" spans="1:7" x14ac:dyDescent="0.25">
      <c r="A19" s="294"/>
      <c r="B19" s="294"/>
      <c r="C19" s="303"/>
      <c r="D19" s="303"/>
      <c r="E19" s="303"/>
      <c r="F19" s="303"/>
      <c r="G19" s="303"/>
    </row>
    <row r="20" spans="1:7" x14ac:dyDescent="0.25">
      <c r="E20" s="10"/>
      <c r="F20" s="10"/>
      <c r="G20" s="10"/>
    </row>
    <row r="21" spans="1:7" x14ac:dyDescent="0.25">
      <c r="C21" s="29"/>
      <c r="D21" s="29" t="s">
        <v>195</v>
      </c>
      <c r="E21" s="30">
        <f>[1]Дох.!C131</f>
        <v>192134889.22999999</v>
      </c>
      <c r="F21" s="30">
        <f>[1]Дох.!D131</f>
        <v>193147789.22999999</v>
      </c>
      <c r="G21" s="30">
        <f>[1]Дох.!E131</f>
        <v>52107712.379999995</v>
      </c>
    </row>
    <row r="22" spans="1:7" x14ac:dyDescent="0.25">
      <c r="C22" s="29"/>
      <c r="D22" s="29" t="s">
        <v>196</v>
      </c>
      <c r="E22" s="30">
        <f>[1]Функц.!P441</f>
        <v>201209350.22999999</v>
      </c>
      <c r="F22" s="30">
        <f>[1]Функц.!Q441</f>
        <v>202222250.22999999</v>
      </c>
      <c r="G22" s="30">
        <f>[1]Функц.!R441</f>
        <v>50516008.289999999</v>
      </c>
    </row>
    <row r="23" spans="1:7" x14ac:dyDescent="0.25">
      <c r="C23" s="29"/>
      <c r="D23" s="29"/>
      <c r="E23" s="30">
        <f>E21-E22</f>
        <v>-9074461</v>
      </c>
      <c r="F23" s="30">
        <f>F21-F22</f>
        <v>-9074461</v>
      </c>
      <c r="G23" s="30">
        <f>G21-G22</f>
        <v>1591704.0899999961</v>
      </c>
    </row>
    <row r="24" spans="1:7" x14ac:dyDescent="0.25">
      <c r="C24" s="29"/>
      <c r="D24" s="29"/>
      <c r="E24" s="29"/>
      <c r="F24" s="29"/>
      <c r="G24" s="29"/>
    </row>
    <row r="25" spans="1:7" x14ac:dyDescent="0.25">
      <c r="C25" s="29"/>
      <c r="D25" s="29"/>
      <c r="E25" s="29"/>
      <c r="F25" s="29"/>
      <c r="G25" s="29"/>
    </row>
    <row r="26" spans="1:7" x14ac:dyDescent="0.25">
      <c r="C26" s="29"/>
      <c r="D26" s="29"/>
      <c r="E26" s="29"/>
      <c r="F26" s="29"/>
      <c r="G26" s="29"/>
    </row>
    <row r="27" spans="1:7" x14ac:dyDescent="0.25">
      <c r="C27" s="29"/>
      <c r="D27" s="29"/>
      <c r="E27" s="29"/>
      <c r="F27" s="29"/>
      <c r="G27" s="29"/>
    </row>
    <row r="28" spans="1:7" x14ac:dyDescent="0.25">
      <c r="C28" s="29"/>
      <c r="D28" s="29"/>
      <c r="E28" s="29"/>
      <c r="F28" s="29"/>
      <c r="G28" s="29"/>
    </row>
    <row r="29" spans="1:7" x14ac:dyDescent="0.25">
      <c r="C29" s="29"/>
      <c r="D29" s="31"/>
      <c r="E29" s="31"/>
      <c r="F29" s="29"/>
      <c r="G29" s="29"/>
    </row>
    <row r="30" spans="1:7" x14ac:dyDescent="0.25">
      <c r="C30" s="29"/>
      <c r="D30" s="31"/>
      <c r="E30" s="31"/>
      <c r="F30" s="29"/>
      <c r="G30" s="29"/>
    </row>
    <row r="31" spans="1:7" x14ac:dyDescent="0.25">
      <c r="C31" s="29"/>
      <c r="D31" s="29"/>
      <c r="E31" s="29"/>
      <c r="F31" s="29"/>
      <c r="G31" s="29"/>
    </row>
    <row r="32" spans="1:7" x14ac:dyDescent="0.25">
      <c r="C32" s="29"/>
      <c r="D32" s="29"/>
      <c r="E32" s="29"/>
      <c r="F32" s="29"/>
      <c r="G32" s="29"/>
    </row>
    <row r="34" spans="1:5" x14ac:dyDescent="0.25">
      <c r="A34" s="1"/>
      <c r="B34" s="1"/>
      <c r="D34" s="32"/>
      <c r="E34" s="32"/>
    </row>
  </sheetData>
  <mergeCells count="17">
    <mergeCell ref="C17:D17"/>
    <mergeCell ref="C18:D18"/>
    <mergeCell ref="A5:G5"/>
    <mergeCell ref="C10:D10"/>
    <mergeCell ref="C11:D11"/>
    <mergeCell ref="C12:D12"/>
    <mergeCell ref="C13:D13"/>
    <mergeCell ref="C14:D14"/>
    <mergeCell ref="C7:D7"/>
    <mergeCell ref="C8:D8"/>
    <mergeCell ref="C9:D9"/>
    <mergeCell ref="E1:G1"/>
    <mergeCell ref="E2:G2"/>
    <mergeCell ref="A3:G3"/>
    <mergeCell ref="C15:D15"/>
    <mergeCell ref="C16:D16"/>
    <mergeCell ref="A4:G4"/>
  </mergeCells>
  <pageMargins left="0.59055118110236227" right="0.39370078740157483" top="0.35433070866141736" bottom="0.15748031496062992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2"/>
  <sheetViews>
    <sheetView topLeftCell="A103" zoomScale="80" zoomScaleNormal="80" workbookViewId="0">
      <selection activeCell="Q128" sqref="Q128"/>
    </sheetView>
  </sheetViews>
  <sheetFormatPr defaultRowHeight="15" x14ac:dyDescent="0.25"/>
  <cols>
    <col min="1" max="1" width="72.28515625" style="49" customWidth="1"/>
    <col min="2" max="4" width="4" style="8" hidden="1" customWidth="1"/>
    <col min="5" max="5" width="6.5703125" style="58" customWidth="1"/>
    <col min="6" max="7" width="5.5703125" style="58" customWidth="1"/>
    <col min="8" max="8" width="15.7109375" style="69" hidden="1" customWidth="1"/>
    <col min="9" max="11" width="6.7109375" style="227" hidden="1" customWidth="1"/>
    <col min="12" max="12" width="8.140625" style="227" hidden="1" customWidth="1"/>
    <col min="13" max="13" width="15" style="7" hidden="1" customWidth="1"/>
    <col min="14" max="14" width="6.28515625" style="87" customWidth="1"/>
    <col min="15" max="15" width="7.28515625" style="88" customWidth="1"/>
    <col min="16" max="16" width="7.5703125" style="88" customWidth="1"/>
    <col min="17" max="17" width="8.7109375" style="87" customWidth="1"/>
    <col min="18" max="18" width="6.140625" style="89" customWidth="1"/>
    <col min="19" max="19" width="13.85546875" style="8" customWidth="1"/>
    <col min="20" max="23" width="9.140625" style="8"/>
    <col min="24" max="24" width="6.140625" style="89" customWidth="1"/>
    <col min="25" max="129" width="9.140625" style="8"/>
    <col min="130" max="130" width="1.42578125" style="8" customWidth="1"/>
    <col min="131" max="131" width="59.5703125" style="8" customWidth="1"/>
    <col min="132" max="132" width="9.140625" style="8" customWidth="1"/>
    <col min="133" max="134" width="3.85546875" style="8" customWidth="1"/>
    <col min="135" max="135" width="10.5703125" style="8" customWidth="1"/>
    <col min="136" max="136" width="3.85546875" style="8" customWidth="1"/>
    <col min="137" max="139" width="14.42578125" style="8" customWidth="1"/>
    <col min="140" max="140" width="4.140625" style="8" customWidth="1"/>
    <col min="141" max="141" width="15" style="8" customWidth="1"/>
    <col min="142" max="143" width="9.140625" style="8" customWidth="1"/>
    <col min="144" max="144" width="11.5703125" style="8" customWidth="1"/>
    <col min="145" max="145" width="18.140625" style="8" customWidth="1"/>
    <col min="146" max="146" width="13.140625" style="8" customWidth="1"/>
    <col min="147" max="147" width="12.28515625" style="8" customWidth="1"/>
    <col min="148" max="385" width="9.140625" style="8"/>
    <col min="386" max="386" width="1.42578125" style="8" customWidth="1"/>
    <col min="387" max="387" width="59.5703125" style="8" customWidth="1"/>
    <col min="388" max="388" width="9.140625" style="8" customWidth="1"/>
    <col min="389" max="390" width="3.85546875" style="8" customWidth="1"/>
    <col min="391" max="391" width="10.5703125" style="8" customWidth="1"/>
    <col min="392" max="392" width="3.85546875" style="8" customWidth="1"/>
    <col min="393" max="395" width="14.42578125" style="8" customWidth="1"/>
    <col min="396" max="396" width="4.140625" style="8" customWidth="1"/>
    <col min="397" max="397" width="15" style="8" customWidth="1"/>
    <col min="398" max="399" width="9.140625" style="8" customWidth="1"/>
    <col min="400" max="400" width="11.5703125" style="8" customWidth="1"/>
    <col min="401" max="401" width="18.140625" style="8" customWidth="1"/>
    <col min="402" max="402" width="13.140625" style="8" customWidth="1"/>
    <col min="403" max="403" width="12.28515625" style="8" customWidth="1"/>
    <col min="404" max="641" width="9.140625" style="8"/>
    <col min="642" max="642" width="1.42578125" style="8" customWidth="1"/>
    <col min="643" max="643" width="59.5703125" style="8" customWidth="1"/>
    <col min="644" max="644" width="9.140625" style="8" customWidth="1"/>
    <col min="645" max="646" width="3.85546875" style="8" customWidth="1"/>
    <col min="647" max="647" width="10.5703125" style="8" customWidth="1"/>
    <col min="648" max="648" width="3.85546875" style="8" customWidth="1"/>
    <col min="649" max="651" width="14.42578125" style="8" customWidth="1"/>
    <col min="652" max="652" width="4.140625" style="8" customWidth="1"/>
    <col min="653" max="653" width="15" style="8" customWidth="1"/>
    <col min="654" max="655" width="9.140625" style="8" customWidth="1"/>
    <col min="656" max="656" width="11.5703125" style="8" customWidth="1"/>
    <col min="657" max="657" width="18.140625" style="8" customWidth="1"/>
    <col min="658" max="658" width="13.140625" style="8" customWidth="1"/>
    <col min="659" max="659" width="12.28515625" style="8" customWidth="1"/>
    <col min="660" max="897" width="9.140625" style="8"/>
    <col min="898" max="898" width="1.42578125" style="8" customWidth="1"/>
    <col min="899" max="899" width="59.5703125" style="8" customWidth="1"/>
    <col min="900" max="900" width="9.140625" style="8" customWidth="1"/>
    <col min="901" max="902" width="3.85546875" style="8" customWidth="1"/>
    <col min="903" max="903" width="10.5703125" style="8" customWidth="1"/>
    <col min="904" max="904" width="3.85546875" style="8" customWidth="1"/>
    <col min="905" max="907" width="14.42578125" style="8" customWidth="1"/>
    <col min="908" max="908" width="4.140625" style="8" customWidth="1"/>
    <col min="909" max="909" width="15" style="8" customWidth="1"/>
    <col min="910" max="911" width="9.140625" style="8" customWidth="1"/>
    <col min="912" max="912" width="11.5703125" style="8" customWidth="1"/>
    <col min="913" max="913" width="18.140625" style="8" customWidth="1"/>
    <col min="914" max="914" width="13.140625" style="8" customWidth="1"/>
    <col min="915" max="915" width="12.28515625" style="8" customWidth="1"/>
    <col min="916" max="1153" width="9.140625" style="8"/>
    <col min="1154" max="1154" width="1.42578125" style="8" customWidth="1"/>
    <col min="1155" max="1155" width="59.5703125" style="8" customWidth="1"/>
    <col min="1156" max="1156" width="9.140625" style="8" customWidth="1"/>
    <col min="1157" max="1158" width="3.85546875" style="8" customWidth="1"/>
    <col min="1159" max="1159" width="10.5703125" style="8" customWidth="1"/>
    <col min="1160" max="1160" width="3.85546875" style="8" customWidth="1"/>
    <col min="1161" max="1163" width="14.42578125" style="8" customWidth="1"/>
    <col min="1164" max="1164" width="4.140625" style="8" customWidth="1"/>
    <col min="1165" max="1165" width="15" style="8" customWidth="1"/>
    <col min="1166" max="1167" width="9.140625" style="8" customWidth="1"/>
    <col min="1168" max="1168" width="11.5703125" style="8" customWidth="1"/>
    <col min="1169" max="1169" width="18.140625" style="8" customWidth="1"/>
    <col min="1170" max="1170" width="13.140625" style="8" customWidth="1"/>
    <col min="1171" max="1171" width="12.28515625" style="8" customWidth="1"/>
    <col min="1172" max="1409" width="9.140625" style="8"/>
    <col min="1410" max="1410" width="1.42578125" style="8" customWidth="1"/>
    <col min="1411" max="1411" width="59.5703125" style="8" customWidth="1"/>
    <col min="1412" max="1412" width="9.140625" style="8" customWidth="1"/>
    <col min="1413" max="1414" width="3.85546875" style="8" customWidth="1"/>
    <col min="1415" max="1415" width="10.5703125" style="8" customWidth="1"/>
    <col min="1416" max="1416" width="3.85546875" style="8" customWidth="1"/>
    <col min="1417" max="1419" width="14.42578125" style="8" customWidth="1"/>
    <col min="1420" max="1420" width="4.140625" style="8" customWidth="1"/>
    <col min="1421" max="1421" width="15" style="8" customWidth="1"/>
    <col min="1422" max="1423" width="9.140625" style="8" customWidth="1"/>
    <col min="1424" max="1424" width="11.5703125" style="8" customWidth="1"/>
    <col min="1425" max="1425" width="18.140625" style="8" customWidth="1"/>
    <col min="1426" max="1426" width="13.140625" style="8" customWidth="1"/>
    <col min="1427" max="1427" width="12.28515625" style="8" customWidth="1"/>
    <col min="1428" max="1665" width="9.140625" style="8"/>
    <col min="1666" max="1666" width="1.42578125" style="8" customWidth="1"/>
    <col min="1667" max="1667" width="59.5703125" style="8" customWidth="1"/>
    <col min="1668" max="1668" width="9.140625" style="8" customWidth="1"/>
    <col min="1669" max="1670" width="3.85546875" style="8" customWidth="1"/>
    <col min="1671" max="1671" width="10.5703125" style="8" customWidth="1"/>
    <col min="1672" max="1672" width="3.85546875" style="8" customWidth="1"/>
    <col min="1673" max="1675" width="14.42578125" style="8" customWidth="1"/>
    <col min="1676" max="1676" width="4.140625" style="8" customWidth="1"/>
    <col min="1677" max="1677" width="15" style="8" customWidth="1"/>
    <col min="1678" max="1679" width="9.140625" style="8" customWidth="1"/>
    <col min="1680" max="1680" width="11.5703125" style="8" customWidth="1"/>
    <col min="1681" max="1681" width="18.140625" style="8" customWidth="1"/>
    <col min="1682" max="1682" width="13.140625" style="8" customWidth="1"/>
    <col min="1683" max="1683" width="12.28515625" style="8" customWidth="1"/>
    <col min="1684" max="1921" width="9.140625" style="8"/>
    <col min="1922" max="1922" width="1.42578125" style="8" customWidth="1"/>
    <col min="1923" max="1923" width="59.5703125" style="8" customWidth="1"/>
    <col min="1924" max="1924" width="9.140625" style="8" customWidth="1"/>
    <col min="1925" max="1926" width="3.85546875" style="8" customWidth="1"/>
    <col min="1927" max="1927" width="10.5703125" style="8" customWidth="1"/>
    <col min="1928" max="1928" width="3.85546875" style="8" customWidth="1"/>
    <col min="1929" max="1931" width="14.42578125" style="8" customWidth="1"/>
    <col min="1932" max="1932" width="4.140625" style="8" customWidth="1"/>
    <col min="1933" max="1933" width="15" style="8" customWidth="1"/>
    <col min="1934" max="1935" width="9.140625" style="8" customWidth="1"/>
    <col min="1936" max="1936" width="11.5703125" style="8" customWidth="1"/>
    <col min="1937" max="1937" width="18.140625" style="8" customWidth="1"/>
    <col min="1938" max="1938" width="13.140625" style="8" customWidth="1"/>
    <col min="1939" max="1939" width="12.28515625" style="8" customWidth="1"/>
    <col min="1940" max="2177" width="9.140625" style="8"/>
    <col min="2178" max="2178" width="1.42578125" style="8" customWidth="1"/>
    <col min="2179" max="2179" width="59.5703125" style="8" customWidth="1"/>
    <col min="2180" max="2180" width="9.140625" style="8" customWidth="1"/>
    <col min="2181" max="2182" width="3.85546875" style="8" customWidth="1"/>
    <col min="2183" max="2183" width="10.5703125" style="8" customWidth="1"/>
    <col min="2184" max="2184" width="3.85546875" style="8" customWidth="1"/>
    <col min="2185" max="2187" width="14.42578125" style="8" customWidth="1"/>
    <col min="2188" max="2188" width="4.140625" style="8" customWidth="1"/>
    <col min="2189" max="2189" width="15" style="8" customWidth="1"/>
    <col min="2190" max="2191" width="9.140625" style="8" customWidth="1"/>
    <col min="2192" max="2192" width="11.5703125" style="8" customWidth="1"/>
    <col min="2193" max="2193" width="18.140625" style="8" customWidth="1"/>
    <col min="2194" max="2194" width="13.140625" style="8" customWidth="1"/>
    <col min="2195" max="2195" width="12.28515625" style="8" customWidth="1"/>
    <col min="2196" max="2433" width="9.140625" style="8"/>
    <col min="2434" max="2434" width="1.42578125" style="8" customWidth="1"/>
    <col min="2435" max="2435" width="59.5703125" style="8" customWidth="1"/>
    <col min="2436" max="2436" width="9.140625" style="8" customWidth="1"/>
    <col min="2437" max="2438" width="3.85546875" style="8" customWidth="1"/>
    <col min="2439" max="2439" width="10.5703125" style="8" customWidth="1"/>
    <col min="2440" max="2440" width="3.85546875" style="8" customWidth="1"/>
    <col min="2441" max="2443" width="14.42578125" style="8" customWidth="1"/>
    <col min="2444" max="2444" width="4.140625" style="8" customWidth="1"/>
    <col min="2445" max="2445" width="15" style="8" customWidth="1"/>
    <col min="2446" max="2447" width="9.140625" style="8" customWidth="1"/>
    <col min="2448" max="2448" width="11.5703125" style="8" customWidth="1"/>
    <col min="2449" max="2449" width="18.140625" style="8" customWidth="1"/>
    <col min="2450" max="2450" width="13.140625" style="8" customWidth="1"/>
    <col min="2451" max="2451" width="12.28515625" style="8" customWidth="1"/>
    <col min="2452" max="2689" width="9.140625" style="8"/>
    <col min="2690" max="2690" width="1.42578125" style="8" customWidth="1"/>
    <col min="2691" max="2691" width="59.5703125" style="8" customWidth="1"/>
    <col min="2692" max="2692" width="9.140625" style="8" customWidth="1"/>
    <col min="2693" max="2694" width="3.85546875" style="8" customWidth="1"/>
    <col min="2695" max="2695" width="10.5703125" style="8" customWidth="1"/>
    <col min="2696" max="2696" width="3.85546875" style="8" customWidth="1"/>
    <col min="2697" max="2699" width="14.42578125" style="8" customWidth="1"/>
    <col min="2700" max="2700" width="4.140625" style="8" customWidth="1"/>
    <col min="2701" max="2701" width="15" style="8" customWidth="1"/>
    <col min="2702" max="2703" width="9.140625" style="8" customWidth="1"/>
    <col min="2704" max="2704" width="11.5703125" style="8" customWidth="1"/>
    <col min="2705" max="2705" width="18.140625" style="8" customWidth="1"/>
    <col min="2706" max="2706" width="13.140625" style="8" customWidth="1"/>
    <col min="2707" max="2707" width="12.28515625" style="8" customWidth="1"/>
    <col min="2708" max="2945" width="9.140625" style="8"/>
    <col min="2946" max="2946" width="1.42578125" style="8" customWidth="1"/>
    <col min="2947" max="2947" width="59.5703125" style="8" customWidth="1"/>
    <col min="2948" max="2948" width="9.140625" style="8" customWidth="1"/>
    <col min="2949" max="2950" width="3.85546875" style="8" customWidth="1"/>
    <col min="2951" max="2951" width="10.5703125" style="8" customWidth="1"/>
    <col min="2952" max="2952" width="3.85546875" style="8" customWidth="1"/>
    <col min="2953" max="2955" width="14.42578125" style="8" customWidth="1"/>
    <col min="2956" max="2956" width="4.140625" style="8" customWidth="1"/>
    <col min="2957" max="2957" width="15" style="8" customWidth="1"/>
    <col min="2958" max="2959" width="9.140625" style="8" customWidth="1"/>
    <col min="2960" max="2960" width="11.5703125" style="8" customWidth="1"/>
    <col min="2961" max="2961" width="18.140625" style="8" customWidth="1"/>
    <col min="2962" max="2962" width="13.140625" style="8" customWidth="1"/>
    <col min="2963" max="2963" width="12.28515625" style="8" customWidth="1"/>
    <col min="2964" max="3201" width="9.140625" style="8"/>
    <col min="3202" max="3202" width="1.42578125" style="8" customWidth="1"/>
    <col min="3203" max="3203" width="59.5703125" style="8" customWidth="1"/>
    <col min="3204" max="3204" width="9.140625" style="8" customWidth="1"/>
    <col min="3205" max="3206" width="3.85546875" style="8" customWidth="1"/>
    <col min="3207" max="3207" width="10.5703125" style="8" customWidth="1"/>
    <col min="3208" max="3208" width="3.85546875" style="8" customWidth="1"/>
    <col min="3209" max="3211" width="14.42578125" style="8" customWidth="1"/>
    <col min="3212" max="3212" width="4.140625" style="8" customWidth="1"/>
    <col min="3213" max="3213" width="15" style="8" customWidth="1"/>
    <col min="3214" max="3215" width="9.140625" style="8" customWidth="1"/>
    <col min="3216" max="3216" width="11.5703125" style="8" customWidth="1"/>
    <col min="3217" max="3217" width="18.140625" style="8" customWidth="1"/>
    <col min="3218" max="3218" width="13.140625" style="8" customWidth="1"/>
    <col min="3219" max="3219" width="12.28515625" style="8" customWidth="1"/>
    <col min="3220" max="3457" width="9.140625" style="8"/>
    <col min="3458" max="3458" width="1.42578125" style="8" customWidth="1"/>
    <col min="3459" max="3459" width="59.5703125" style="8" customWidth="1"/>
    <col min="3460" max="3460" width="9.140625" style="8" customWidth="1"/>
    <col min="3461" max="3462" width="3.85546875" style="8" customWidth="1"/>
    <col min="3463" max="3463" width="10.5703125" style="8" customWidth="1"/>
    <col min="3464" max="3464" width="3.85546875" style="8" customWidth="1"/>
    <col min="3465" max="3467" width="14.42578125" style="8" customWidth="1"/>
    <col min="3468" max="3468" width="4.140625" style="8" customWidth="1"/>
    <col min="3469" max="3469" width="15" style="8" customWidth="1"/>
    <col min="3470" max="3471" width="9.140625" style="8" customWidth="1"/>
    <col min="3472" max="3472" width="11.5703125" style="8" customWidth="1"/>
    <col min="3473" max="3473" width="18.140625" style="8" customWidth="1"/>
    <col min="3474" max="3474" width="13.140625" style="8" customWidth="1"/>
    <col min="3475" max="3475" width="12.28515625" style="8" customWidth="1"/>
    <col min="3476" max="3713" width="9.140625" style="8"/>
    <col min="3714" max="3714" width="1.42578125" style="8" customWidth="1"/>
    <col min="3715" max="3715" width="59.5703125" style="8" customWidth="1"/>
    <col min="3716" max="3716" width="9.140625" style="8" customWidth="1"/>
    <col min="3717" max="3718" width="3.85546875" style="8" customWidth="1"/>
    <col min="3719" max="3719" width="10.5703125" style="8" customWidth="1"/>
    <col min="3720" max="3720" width="3.85546875" style="8" customWidth="1"/>
    <col min="3721" max="3723" width="14.42578125" style="8" customWidth="1"/>
    <col min="3724" max="3724" width="4.140625" style="8" customWidth="1"/>
    <col min="3725" max="3725" width="15" style="8" customWidth="1"/>
    <col min="3726" max="3727" width="9.140625" style="8" customWidth="1"/>
    <col min="3728" max="3728" width="11.5703125" style="8" customWidth="1"/>
    <col min="3729" max="3729" width="18.140625" style="8" customWidth="1"/>
    <col min="3730" max="3730" width="13.140625" style="8" customWidth="1"/>
    <col min="3731" max="3731" width="12.28515625" style="8" customWidth="1"/>
    <col min="3732" max="3969" width="9.140625" style="8"/>
    <col min="3970" max="3970" width="1.42578125" style="8" customWidth="1"/>
    <col min="3971" max="3971" width="59.5703125" style="8" customWidth="1"/>
    <col min="3972" max="3972" width="9.140625" style="8" customWidth="1"/>
    <col min="3973" max="3974" width="3.85546875" style="8" customWidth="1"/>
    <col min="3975" max="3975" width="10.5703125" style="8" customWidth="1"/>
    <col min="3976" max="3976" width="3.85546875" style="8" customWidth="1"/>
    <col min="3977" max="3979" width="14.42578125" style="8" customWidth="1"/>
    <col min="3980" max="3980" width="4.140625" style="8" customWidth="1"/>
    <col min="3981" max="3981" width="15" style="8" customWidth="1"/>
    <col min="3982" max="3983" width="9.140625" style="8" customWidth="1"/>
    <col min="3984" max="3984" width="11.5703125" style="8" customWidth="1"/>
    <col min="3985" max="3985" width="18.140625" style="8" customWidth="1"/>
    <col min="3986" max="3986" width="13.140625" style="8" customWidth="1"/>
    <col min="3987" max="3987" width="12.28515625" style="8" customWidth="1"/>
    <col min="3988" max="4225" width="9.140625" style="8"/>
    <col min="4226" max="4226" width="1.42578125" style="8" customWidth="1"/>
    <col min="4227" max="4227" width="59.5703125" style="8" customWidth="1"/>
    <col min="4228" max="4228" width="9.140625" style="8" customWidth="1"/>
    <col min="4229" max="4230" width="3.85546875" style="8" customWidth="1"/>
    <col min="4231" max="4231" width="10.5703125" style="8" customWidth="1"/>
    <col min="4232" max="4232" width="3.85546875" style="8" customWidth="1"/>
    <col min="4233" max="4235" width="14.42578125" style="8" customWidth="1"/>
    <col min="4236" max="4236" width="4.140625" style="8" customWidth="1"/>
    <col min="4237" max="4237" width="15" style="8" customWidth="1"/>
    <col min="4238" max="4239" width="9.140625" style="8" customWidth="1"/>
    <col min="4240" max="4240" width="11.5703125" style="8" customWidth="1"/>
    <col min="4241" max="4241" width="18.140625" style="8" customWidth="1"/>
    <col min="4242" max="4242" width="13.140625" style="8" customWidth="1"/>
    <col min="4243" max="4243" width="12.28515625" style="8" customWidth="1"/>
    <col min="4244" max="4481" width="9.140625" style="8"/>
    <col min="4482" max="4482" width="1.42578125" style="8" customWidth="1"/>
    <col min="4483" max="4483" width="59.5703125" style="8" customWidth="1"/>
    <col min="4484" max="4484" width="9.140625" style="8" customWidth="1"/>
    <col min="4485" max="4486" width="3.85546875" style="8" customWidth="1"/>
    <col min="4487" max="4487" width="10.5703125" style="8" customWidth="1"/>
    <col min="4488" max="4488" width="3.85546875" style="8" customWidth="1"/>
    <col min="4489" max="4491" width="14.42578125" style="8" customWidth="1"/>
    <col min="4492" max="4492" width="4.140625" style="8" customWidth="1"/>
    <col min="4493" max="4493" width="15" style="8" customWidth="1"/>
    <col min="4494" max="4495" width="9.140625" style="8" customWidth="1"/>
    <col min="4496" max="4496" width="11.5703125" style="8" customWidth="1"/>
    <col min="4497" max="4497" width="18.140625" style="8" customWidth="1"/>
    <col min="4498" max="4498" width="13.140625" style="8" customWidth="1"/>
    <col min="4499" max="4499" width="12.28515625" style="8" customWidth="1"/>
    <col min="4500" max="4737" width="9.140625" style="8"/>
    <col min="4738" max="4738" width="1.42578125" style="8" customWidth="1"/>
    <col min="4739" max="4739" width="59.5703125" style="8" customWidth="1"/>
    <col min="4740" max="4740" width="9.140625" style="8" customWidth="1"/>
    <col min="4741" max="4742" width="3.85546875" style="8" customWidth="1"/>
    <col min="4743" max="4743" width="10.5703125" style="8" customWidth="1"/>
    <col min="4744" max="4744" width="3.85546875" style="8" customWidth="1"/>
    <col min="4745" max="4747" width="14.42578125" style="8" customWidth="1"/>
    <col min="4748" max="4748" width="4.140625" style="8" customWidth="1"/>
    <col min="4749" max="4749" width="15" style="8" customWidth="1"/>
    <col min="4750" max="4751" width="9.140625" style="8" customWidth="1"/>
    <col min="4752" max="4752" width="11.5703125" style="8" customWidth="1"/>
    <col min="4753" max="4753" width="18.140625" style="8" customWidth="1"/>
    <col min="4754" max="4754" width="13.140625" style="8" customWidth="1"/>
    <col min="4755" max="4755" width="12.28515625" style="8" customWidth="1"/>
    <col min="4756" max="4993" width="9.140625" style="8"/>
    <col min="4994" max="4994" width="1.42578125" style="8" customWidth="1"/>
    <col min="4995" max="4995" width="59.5703125" style="8" customWidth="1"/>
    <col min="4996" max="4996" width="9.140625" style="8" customWidth="1"/>
    <col min="4997" max="4998" width="3.85546875" style="8" customWidth="1"/>
    <col min="4999" max="4999" width="10.5703125" style="8" customWidth="1"/>
    <col min="5000" max="5000" width="3.85546875" style="8" customWidth="1"/>
    <col min="5001" max="5003" width="14.42578125" style="8" customWidth="1"/>
    <col min="5004" max="5004" width="4.140625" style="8" customWidth="1"/>
    <col min="5005" max="5005" width="15" style="8" customWidth="1"/>
    <col min="5006" max="5007" width="9.140625" style="8" customWidth="1"/>
    <col min="5008" max="5008" width="11.5703125" style="8" customWidth="1"/>
    <col min="5009" max="5009" width="18.140625" style="8" customWidth="1"/>
    <col min="5010" max="5010" width="13.140625" style="8" customWidth="1"/>
    <col min="5011" max="5011" width="12.28515625" style="8" customWidth="1"/>
    <col min="5012" max="5249" width="9.140625" style="8"/>
    <col min="5250" max="5250" width="1.42578125" style="8" customWidth="1"/>
    <col min="5251" max="5251" width="59.5703125" style="8" customWidth="1"/>
    <col min="5252" max="5252" width="9.140625" style="8" customWidth="1"/>
    <col min="5253" max="5254" width="3.85546875" style="8" customWidth="1"/>
    <col min="5255" max="5255" width="10.5703125" style="8" customWidth="1"/>
    <col min="5256" max="5256" width="3.85546875" style="8" customWidth="1"/>
    <col min="5257" max="5259" width="14.42578125" style="8" customWidth="1"/>
    <col min="5260" max="5260" width="4.140625" style="8" customWidth="1"/>
    <col min="5261" max="5261" width="15" style="8" customWidth="1"/>
    <col min="5262" max="5263" width="9.140625" style="8" customWidth="1"/>
    <col min="5264" max="5264" width="11.5703125" style="8" customWidth="1"/>
    <col min="5265" max="5265" width="18.140625" style="8" customWidth="1"/>
    <col min="5266" max="5266" width="13.140625" style="8" customWidth="1"/>
    <col min="5267" max="5267" width="12.28515625" style="8" customWidth="1"/>
    <col min="5268" max="5505" width="9.140625" style="8"/>
    <col min="5506" max="5506" width="1.42578125" style="8" customWidth="1"/>
    <col min="5507" max="5507" width="59.5703125" style="8" customWidth="1"/>
    <col min="5508" max="5508" width="9.140625" style="8" customWidth="1"/>
    <col min="5509" max="5510" width="3.85546875" style="8" customWidth="1"/>
    <col min="5511" max="5511" width="10.5703125" style="8" customWidth="1"/>
    <col min="5512" max="5512" width="3.85546875" style="8" customWidth="1"/>
    <col min="5513" max="5515" width="14.42578125" style="8" customWidth="1"/>
    <col min="5516" max="5516" width="4.140625" style="8" customWidth="1"/>
    <col min="5517" max="5517" width="15" style="8" customWidth="1"/>
    <col min="5518" max="5519" width="9.140625" style="8" customWidth="1"/>
    <col min="5520" max="5520" width="11.5703125" style="8" customWidth="1"/>
    <col min="5521" max="5521" width="18.140625" style="8" customWidth="1"/>
    <col min="5522" max="5522" width="13.140625" style="8" customWidth="1"/>
    <col min="5523" max="5523" width="12.28515625" style="8" customWidth="1"/>
    <col min="5524" max="5761" width="9.140625" style="8"/>
    <col min="5762" max="5762" width="1.42578125" style="8" customWidth="1"/>
    <col min="5763" max="5763" width="59.5703125" style="8" customWidth="1"/>
    <col min="5764" max="5764" width="9.140625" style="8" customWidth="1"/>
    <col min="5765" max="5766" width="3.85546875" style="8" customWidth="1"/>
    <col min="5767" max="5767" width="10.5703125" style="8" customWidth="1"/>
    <col min="5768" max="5768" width="3.85546875" style="8" customWidth="1"/>
    <col min="5769" max="5771" width="14.42578125" style="8" customWidth="1"/>
    <col min="5772" max="5772" width="4.140625" style="8" customWidth="1"/>
    <col min="5773" max="5773" width="15" style="8" customWidth="1"/>
    <col min="5774" max="5775" width="9.140625" style="8" customWidth="1"/>
    <col min="5776" max="5776" width="11.5703125" style="8" customWidth="1"/>
    <col min="5777" max="5777" width="18.140625" style="8" customWidth="1"/>
    <col min="5778" max="5778" width="13.140625" style="8" customWidth="1"/>
    <col min="5779" max="5779" width="12.28515625" style="8" customWidth="1"/>
    <col min="5780" max="6017" width="9.140625" style="8"/>
    <col min="6018" max="6018" width="1.42578125" style="8" customWidth="1"/>
    <col min="6019" max="6019" width="59.5703125" style="8" customWidth="1"/>
    <col min="6020" max="6020" width="9.140625" style="8" customWidth="1"/>
    <col min="6021" max="6022" width="3.85546875" style="8" customWidth="1"/>
    <col min="6023" max="6023" width="10.5703125" style="8" customWidth="1"/>
    <col min="6024" max="6024" width="3.85546875" style="8" customWidth="1"/>
    <col min="6025" max="6027" width="14.42578125" style="8" customWidth="1"/>
    <col min="6028" max="6028" width="4.140625" style="8" customWidth="1"/>
    <col min="6029" max="6029" width="15" style="8" customWidth="1"/>
    <col min="6030" max="6031" width="9.140625" style="8" customWidth="1"/>
    <col min="6032" max="6032" width="11.5703125" style="8" customWidth="1"/>
    <col min="6033" max="6033" width="18.140625" style="8" customWidth="1"/>
    <col min="6034" max="6034" width="13.140625" style="8" customWidth="1"/>
    <col min="6035" max="6035" width="12.28515625" style="8" customWidth="1"/>
    <col min="6036" max="6273" width="9.140625" style="8"/>
    <col min="6274" max="6274" width="1.42578125" style="8" customWidth="1"/>
    <col min="6275" max="6275" width="59.5703125" style="8" customWidth="1"/>
    <col min="6276" max="6276" width="9.140625" style="8" customWidth="1"/>
    <col min="6277" max="6278" width="3.85546875" style="8" customWidth="1"/>
    <col min="6279" max="6279" width="10.5703125" style="8" customWidth="1"/>
    <col min="6280" max="6280" width="3.85546875" style="8" customWidth="1"/>
    <col min="6281" max="6283" width="14.42578125" style="8" customWidth="1"/>
    <col min="6284" max="6284" width="4.140625" style="8" customWidth="1"/>
    <col min="6285" max="6285" width="15" style="8" customWidth="1"/>
    <col min="6286" max="6287" width="9.140625" style="8" customWidth="1"/>
    <col min="6288" max="6288" width="11.5703125" style="8" customWidth="1"/>
    <col min="6289" max="6289" width="18.140625" style="8" customWidth="1"/>
    <col min="6290" max="6290" width="13.140625" style="8" customWidth="1"/>
    <col min="6291" max="6291" width="12.28515625" style="8" customWidth="1"/>
    <col min="6292" max="6529" width="9.140625" style="8"/>
    <col min="6530" max="6530" width="1.42578125" style="8" customWidth="1"/>
    <col min="6531" max="6531" width="59.5703125" style="8" customWidth="1"/>
    <col min="6532" max="6532" width="9.140625" style="8" customWidth="1"/>
    <col min="6533" max="6534" width="3.85546875" style="8" customWidth="1"/>
    <col min="6535" max="6535" width="10.5703125" style="8" customWidth="1"/>
    <col min="6536" max="6536" width="3.85546875" style="8" customWidth="1"/>
    <col min="6537" max="6539" width="14.42578125" style="8" customWidth="1"/>
    <col min="6540" max="6540" width="4.140625" style="8" customWidth="1"/>
    <col min="6541" max="6541" width="15" style="8" customWidth="1"/>
    <col min="6542" max="6543" width="9.140625" style="8" customWidth="1"/>
    <col min="6544" max="6544" width="11.5703125" style="8" customWidth="1"/>
    <col min="6545" max="6545" width="18.140625" style="8" customWidth="1"/>
    <col min="6546" max="6546" width="13.140625" style="8" customWidth="1"/>
    <col min="6547" max="6547" width="12.28515625" style="8" customWidth="1"/>
    <col min="6548" max="6785" width="9.140625" style="8"/>
    <col min="6786" max="6786" width="1.42578125" style="8" customWidth="1"/>
    <col min="6787" max="6787" width="59.5703125" style="8" customWidth="1"/>
    <col min="6788" max="6788" width="9.140625" style="8" customWidth="1"/>
    <col min="6789" max="6790" width="3.85546875" style="8" customWidth="1"/>
    <col min="6791" max="6791" width="10.5703125" style="8" customWidth="1"/>
    <col min="6792" max="6792" width="3.85546875" style="8" customWidth="1"/>
    <col min="6793" max="6795" width="14.42578125" style="8" customWidth="1"/>
    <col min="6796" max="6796" width="4.140625" style="8" customWidth="1"/>
    <col min="6797" max="6797" width="15" style="8" customWidth="1"/>
    <col min="6798" max="6799" width="9.140625" style="8" customWidth="1"/>
    <col min="6800" max="6800" width="11.5703125" style="8" customWidth="1"/>
    <col min="6801" max="6801" width="18.140625" style="8" customWidth="1"/>
    <col min="6802" max="6802" width="13.140625" style="8" customWidth="1"/>
    <col min="6803" max="6803" width="12.28515625" style="8" customWidth="1"/>
    <col min="6804" max="7041" width="9.140625" style="8"/>
    <col min="7042" max="7042" width="1.42578125" style="8" customWidth="1"/>
    <col min="7043" max="7043" width="59.5703125" style="8" customWidth="1"/>
    <col min="7044" max="7044" width="9.140625" style="8" customWidth="1"/>
    <col min="7045" max="7046" width="3.85546875" style="8" customWidth="1"/>
    <col min="7047" max="7047" width="10.5703125" style="8" customWidth="1"/>
    <col min="7048" max="7048" width="3.85546875" style="8" customWidth="1"/>
    <col min="7049" max="7051" width="14.42578125" style="8" customWidth="1"/>
    <col min="7052" max="7052" width="4.140625" style="8" customWidth="1"/>
    <col min="7053" max="7053" width="15" style="8" customWidth="1"/>
    <col min="7054" max="7055" width="9.140625" style="8" customWidth="1"/>
    <col min="7056" max="7056" width="11.5703125" style="8" customWidth="1"/>
    <col min="7057" max="7057" width="18.140625" style="8" customWidth="1"/>
    <col min="7058" max="7058" width="13.140625" style="8" customWidth="1"/>
    <col min="7059" max="7059" width="12.28515625" style="8" customWidth="1"/>
    <col min="7060" max="7297" width="9.140625" style="8"/>
    <col min="7298" max="7298" width="1.42578125" style="8" customWidth="1"/>
    <col min="7299" max="7299" width="59.5703125" style="8" customWidth="1"/>
    <col min="7300" max="7300" width="9.140625" style="8" customWidth="1"/>
    <col min="7301" max="7302" width="3.85546875" style="8" customWidth="1"/>
    <col min="7303" max="7303" width="10.5703125" style="8" customWidth="1"/>
    <col min="7304" max="7304" width="3.85546875" style="8" customWidth="1"/>
    <col min="7305" max="7307" width="14.42578125" style="8" customWidth="1"/>
    <col min="7308" max="7308" width="4.140625" style="8" customWidth="1"/>
    <col min="7309" max="7309" width="15" style="8" customWidth="1"/>
    <col min="7310" max="7311" width="9.140625" style="8" customWidth="1"/>
    <col min="7312" max="7312" width="11.5703125" style="8" customWidth="1"/>
    <col min="7313" max="7313" width="18.140625" style="8" customWidth="1"/>
    <col min="7314" max="7314" width="13.140625" style="8" customWidth="1"/>
    <col min="7315" max="7315" width="12.28515625" style="8" customWidth="1"/>
    <col min="7316" max="7553" width="9.140625" style="8"/>
    <col min="7554" max="7554" width="1.42578125" style="8" customWidth="1"/>
    <col min="7555" max="7555" width="59.5703125" style="8" customWidth="1"/>
    <col min="7556" max="7556" width="9.140625" style="8" customWidth="1"/>
    <col min="7557" max="7558" width="3.85546875" style="8" customWidth="1"/>
    <col min="7559" max="7559" width="10.5703125" style="8" customWidth="1"/>
    <col min="7560" max="7560" width="3.85546875" style="8" customWidth="1"/>
    <col min="7561" max="7563" width="14.42578125" style="8" customWidth="1"/>
    <col min="7564" max="7564" width="4.140625" style="8" customWidth="1"/>
    <col min="7565" max="7565" width="15" style="8" customWidth="1"/>
    <col min="7566" max="7567" width="9.140625" style="8" customWidth="1"/>
    <col min="7568" max="7568" width="11.5703125" style="8" customWidth="1"/>
    <col min="7569" max="7569" width="18.140625" style="8" customWidth="1"/>
    <col min="7570" max="7570" width="13.140625" style="8" customWidth="1"/>
    <col min="7571" max="7571" width="12.28515625" style="8" customWidth="1"/>
    <col min="7572" max="7809" width="9.140625" style="8"/>
    <col min="7810" max="7810" width="1.42578125" style="8" customWidth="1"/>
    <col min="7811" max="7811" width="59.5703125" style="8" customWidth="1"/>
    <col min="7812" max="7812" width="9.140625" style="8" customWidth="1"/>
    <col min="7813" max="7814" width="3.85546875" style="8" customWidth="1"/>
    <col min="7815" max="7815" width="10.5703125" style="8" customWidth="1"/>
    <col min="7816" max="7816" width="3.85546875" style="8" customWidth="1"/>
    <col min="7817" max="7819" width="14.42578125" style="8" customWidth="1"/>
    <col min="7820" max="7820" width="4.140625" style="8" customWidth="1"/>
    <col min="7821" max="7821" width="15" style="8" customWidth="1"/>
    <col min="7822" max="7823" width="9.140625" style="8" customWidth="1"/>
    <col min="7824" max="7824" width="11.5703125" style="8" customWidth="1"/>
    <col min="7825" max="7825" width="18.140625" style="8" customWidth="1"/>
    <col min="7826" max="7826" width="13.140625" style="8" customWidth="1"/>
    <col min="7827" max="7827" width="12.28515625" style="8" customWidth="1"/>
    <col min="7828" max="8065" width="9.140625" style="8"/>
    <col min="8066" max="8066" width="1.42578125" style="8" customWidth="1"/>
    <col min="8067" max="8067" width="59.5703125" style="8" customWidth="1"/>
    <col min="8068" max="8068" width="9.140625" style="8" customWidth="1"/>
    <col min="8069" max="8070" width="3.85546875" style="8" customWidth="1"/>
    <col min="8071" max="8071" width="10.5703125" style="8" customWidth="1"/>
    <col min="8072" max="8072" width="3.85546875" style="8" customWidth="1"/>
    <col min="8073" max="8075" width="14.42578125" style="8" customWidth="1"/>
    <col min="8076" max="8076" width="4.140625" style="8" customWidth="1"/>
    <col min="8077" max="8077" width="15" style="8" customWidth="1"/>
    <col min="8078" max="8079" width="9.140625" style="8" customWidth="1"/>
    <col min="8080" max="8080" width="11.5703125" style="8" customWidth="1"/>
    <col min="8081" max="8081" width="18.140625" style="8" customWidth="1"/>
    <col min="8082" max="8082" width="13.140625" style="8" customWidth="1"/>
    <col min="8083" max="8083" width="12.28515625" style="8" customWidth="1"/>
    <col min="8084" max="8321" width="9.140625" style="8"/>
    <col min="8322" max="8322" width="1.42578125" style="8" customWidth="1"/>
    <col min="8323" max="8323" width="59.5703125" style="8" customWidth="1"/>
    <col min="8324" max="8324" width="9.140625" style="8" customWidth="1"/>
    <col min="8325" max="8326" width="3.85546875" style="8" customWidth="1"/>
    <col min="8327" max="8327" width="10.5703125" style="8" customWidth="1"/>
    <col min="8328" max="8328" width="3.85546875" style="8" customWidth="1"/>
    <col min="8329" max="8331" width="14.42578125" style="8" customWidth="1"/>
    <col min="8332" max="8332" width="4.140625" style="8" customWidth="1"/>
    <col min="8333" max="8333" width="15" style="8" customWidth="1"/>
    <col min="8334" max="8335" width="9.140625" style="8" customWidth="1"/>
    <col min="8336" max="8336" width="11.5703125" style="8" customWidth="1"/>
    <col min="8337" max="8337" width="18.140625" style="8" customWidth="1"/>
    <col min="8338" max="8338" width="13.140625" style="8" customWidth="1"/>
    <col min="8339" max="8339" width="12.28515625" style="8" customWidth="1"/>
    <col min="8340" max="8577" width="9.140625" style="8"/>
    <col min="8578" max="8578" width="1.42578125" style="8" customWidth="1"/>
    <col min="8579" max="8579" width="59.5703125" style="8" customWidth="1"/>
    <col min="8580" max="8580" width="9.140625" style="8" customWidth="1"/>
    <col min="8581" max="8582" width="3.85546875" style="8" customWidth="1"/>
    <col min="8583" max="8583" width="10.5703125" style="8" customWidth="1"/>
    <col min="8584" max="8584" width="3.85546875" style="8" customWidth="1"/>
    <col min="8585" max="8587" width="14.42578125" style="8" customWidth="1"/>
    <col min="8588" max="8588" width="4.140625" style="8" customWidth="1"/>
    <col min="8589" max="8589" width="15" style="8" customWidth="1"/>
    <col min="8590" max="8591" width="9.140625" style="8" customWidth="1"/>
    <col min="8592" max="8592" width="11.5703125" style="8" customWidth="1"/>
    <col min="8593" max="8593" width="18.140625" style="8" customWidth="1"/>
    <col min="8594" max="8594" width="13.140625" style="8" customWidth="1"/>
    <col min="8595" max="8595" width="12.28515625" style="8" customWidth="1"/>
    <col min="8596" max="8833" width="9.140625" style="8"/>
    <col min="8834" max="8834" width="1.42578125" style="8" customWidth="1"/>
    <col min="8835" max="8835" width="59.5703125" style="8" customWidth="1"/>
    <col min="8836" max="8836" width="9.140625" style="8" customWidth="1"/>
    <col min="8837" max="8838" width="3.85546875" style="8" customWidth="1"/>
    <col min="8839" max="8839" width="10.5703125" style="8" customWidth="1"/>
    <col min="8840" max="8840" width="3.85546875" style="8" customWidth="1"/>
    <col min="8841" max="8843" width="14.42578125" style="8" customWidth="1"/>
    <col min="8844" max="8844" width="4.140625" style="8" customWidth="1"/>
    <col min="8845" max="8845" width="15" style="8" customWidth="1"/>
    <col min="8846" max="8847" width="9.140625" style="8" customWidth="1"/>
    <col min="8848" max="8848" width="11.5703125" style="8" customWidth="1"/>
    <col min="8849" max="8849" width="18.140625" style="8" customWidth="1"/>
    <col min="8850" max="8850" width="13.140625" style="8" customWidth="1"/>
    <col min="8851" max="8851" width="12.28515625" style="8" customWidth="1"/>
    <col min="8852" max="9089" width="9.140625" style="8"/>
    <col min="9090" max="9090" width="1.42578125" style="8" customWidth="1"/>
    <col min="9091" max="9091" width="59.5703125" style="8" customWidth="1"/>
    <col min="9092" max="9092" width="9.140625" style="8" customWidth="1"/>
    <col min="9093" max="9094" width="3.85546875" style="8" customWidth="1"/>
    <col min="9095" max="9095" width="10.5703125" style="8" customWidth="1"/>
    <col min="9096" max="9096" width="3.85546875" style="8" customWidth="1"/>
    <col min="9097" max="9099" width="14.42578125" style="8" customWidth="1"/>
    <col min="9100" max="9100" width="4.140625" style="8" customWidth="1"/>
    <col min="9101" max="9101" width="15" style="8" customWidth="1"/>
    <col min="9102" max="9103" width="9.140625" style="8" customWidth="1"/>
    <col min="9104" max="9104" width="11.5703125" style="8" customWidth="1"/>
    <col min="9105" max="9105" width="18.140625" style="8" customWidth="1"/>
    <col min="9106" max="9106" width="13.140625" style="8" customWidth="1"/>
    <col min="9107" max="9107" width="12.28515625" style="8" customWidth="1"/>
    <col min="9108" max="9345" width="9.140625" style="8"/>
    <col min="9346" max="9346" width="1.42578125" style="8" customWidth="1"/>
    <col min="9347" max="9347" width="59.5703125" style="8" customWidth="1"/>
    <col min="9348" max="9348" width="9.140625" style="8" customWidth="1"/>
    <col min="9349" max="9350" width="3.85546875" style="8" customWidth="1"/>
    <col min="9351" max="9351" width="10.5703125" style="8" customWidth="1"/>
    <col min="9352" max="9352" width="3.85546875" style="8" customWidth="1"/>
    <col min="9353" max="9355" width="14.42578125" style="8" customWidth="1"/>
    <col min="9356" max="9356" width="4.140625" style="8" customWidth="1"/>
    <col min="9357" max="9357" width="15" style="8" customWidth="1"/>
    <col min="9358" max="9359" width="9.140625" style="8" customWidth="1"/>
    <col min="9360" max="9360" width="11.5703125" style="8" customWidth="1"/>
    <col min="9361" max="9361" width="18.140625" style="8" customWidth="1"/>
    <col min="9362" max="9362" width="13.140625" style="8" customWidth="1"/>
    <col min="9363" max="9363" width="12.28515625" style="8" customWidth="1"/>
    <col min="9364" max="9601" width="9.140625" style="8"/>
    <col min="9602" max="9602" width="1.42578125" style="8" customWidth="1"/>
    <col min="9603" max="9603" width="59.5703125" style="8" customWidth="1"/>
    <col min="9604" max="9604" width="9.140625" style="8" customWidth="1"/>
    <col min="9605" max="9606" width="3.85546875" style="8" customWidth="1"/>
    <col min="9607" max="9607" width="10.5703125" style="8" customWidth="1"/>
    <col min="9608" max="9608" width="3.85546875" style="8" customWidth="1"/>
    <col min="9609" max="9611" width="14.42578125" style="8" customWidth="1"/>
    <col min="9612" max="9612" width="4.140625" style="8" customWidth="1"/>
    <col min="9613" max="9613" width="15" style="8" customWidth="1"/>
    <col min="9614" max="9615" width="9.140625" style="8" customWidth="1"/>
    <col min="9616" max="9616" width="11.5703125" style="8" customWidth="1"/>
    <col min="9617" max="9617" width="18.140625" style="8" customWidth="1"/>
    <col min="9618" max="9618" width="13.140625" style="8" customWidth="1"/>
    <col min="9619" max="9619" width="12.28515625" style="8" customWidth="1"/>
    <col min="9620" max="9857" width="9.140625" style="8"/>
    <col min="9858" max="9858" width="1.42578125" style="8" customWidth="1"/>
    <col min="9859" max="9859" width="59.5703125" style="8" customWidth="1"/>
    <col min="9860" max="9860" width="9.140625" style="8" customWidth="1"/>
    <col min="9861" max="9862" width="3.85546875" style="8" customWidth="1"/>
    <col min="9863" max="9863" width="10.5703125" style="8" customWidth="1"/>
    <col min="9864" max="9864" width="3.85546875" style="8" customWidth="1"/>
    <col min="9865" max="9867" width="14.42578125" style="8" customWidth="1"/>
    <col min="9868" max="9868" width="4.140625" style="8" customWidth="1"/>
    <col min="9869" max="9869" width="15" style="8" customWidth="1"/>
    <col min="9870" max="9871" width="9.140625" style="8" customWidth="1"/>
    <col min="9872" max="9872" width="11.5703125" style="8" customWidth="1"/>
    <col min="9873" max="9873" width="18.140625" style="8" customWidth="1"/>
    <col min="9874" max="9874" width="13.140625" style="8" customWidth="1"/>
    <col min="9875" max="9875" width="12.28515625" style="8" customWidth="1"/>
    <col min="9876" max="10113" width="9.140625" style="8"/>
    <col min="10114" max="10114" width="1.42578125" style="8" customWidth="1"/>
    <col min="10115" max="10115" width="59.5703125" style="8" customWidth="1"/>
    <col min="10116" max="10116" width="9.140625" style="8" customWidth="1"/>
    <col min="10117" max="10118" width="3.85546875" style="8" customWidth="1"/>
    <col min="10119" max="10119" width="10.5703125" style="8" customWidth="1"/>
    <col min="10120" max="10120" width="3.85546875" style="8" customWidth="1"/>
    <col min="10121" max="10123" width="14.42578125" style="8" customWidth="1"/>
    <col min="10124" max="10124" width="4.140625" style="8" customWidth="1"/>
    <col min="10125" max="10125" width="15" style="8" customWidth="1"/>
    <col min="10126" max="10127" width="9.140625" style="8" customWidth="1"/>
    <col min="10128" max="10128" width="11.5703125" style="8" customWidth="1"/>
    <col min="10129" max="10129" width="18.140625" style="8" customWidth="1"/>
    <col min="10130" max="10130" width="13.140625" style="8" customWidth="1"/>
    <col min="10131" max="10131" width="12.28515625" style="8" customWidth="1"/>
    <col min="10132" max="10369" width="9.140625" style="8"/>
    <col min="10370" max="10370" width="1.42578125" style="8" customWidth="1"/>
    <col min="10371" max="10371" width="59.5703125" style="8" customWidth="1"/>
    <col min="10372" max="10372" width="9.140625" style="8" customWidth="1"/>
    <col min="10373" max="10374" width="3.85546875" style="8" customWidth="1"/>
    <col min="10375" max="10375" width="10.5703125" style="8" customWidth="1"/>
    <col min="10376" max="10376" width="3.85546875" style="8" customWidth="1"/>
    <col min="10377" max="10379" width="14.42578125" style="8" customWidth="1"/>
    <col min="10380" max="10380" width="4.140625" style="8" customWidth="1"/>
    <col min="10381" max="10381" width="15" style="8" customWidth="1"/>
    <col min="10382" max="10383" width="9.140625" style="8" customWidth="1"/>
    <col min="10384" max="10384" width="11.5703125" style="8" customWidth="1"/>
    <col min="10385" max="10385" width="18.140625" style="8" customWidth="1"/>
    <col min="10386" max="10386" width="13.140625" style="8" customWidth="1"/>
    <col min="10387" max="10387" width="12.28515625" style="8" customWidth="1"/>
    <col min="10388" max="10625" width="9.140625" style="8"/>
    <col min="10626" max="10626" width="1.42578125" style="8" customWidth="1"/>
    <col min="10627" max="10627" width="59.5703125" style="8" customWidth="1"/>
    <col min="10628" max="10628" width="9.140625" style="8" customWidth="1"/>
    <col min="10629" max="10630" width="3.85546875" style="8" customWidth="1"/>
    <col min="10631" max="10631" width="10.5703125" style="8" customWidth="1"/>
    <col min="10632" max="10632" width="3.85546875" style="8" customWidth="1"/>
    <col min="10633" max="10635" width="14.42578125" style="8" customWidth="1"/>
    <col min="10636" max="10636" width="4.140625" style="8" customWidth="1"/>
    <col min="10637" max="10637" width="15" style="8" customWidth="1"/>
    <col min="10638" max="10639" width="9.140625" style="8" customWidth="1"/>
    <col min="10640" max="10640" width="11.5703125" style="8" customWidth="1"/>
    <col min="10641" max="10641" width="18.140625" style="8" customWidth="1"/>
    <col min="10642" max="10642" width="13.140625" style="8" customWidth="1"/>
    <col min="10643" max="10643" width="12.28515625" style="8" customWidth="1"/>
    <col min="10644" max="10881" width="9.140625" style="8"/>
    <col min="10882" max="10882" width="1.42578125" style="8" customWidth="1"/>
    <col min="10883" max="10883" width="59.5703125" style="8" customWidth="1"/>
    <col min="10884" max="10884" width="9.140625" style="8" customWidth="1"/>
    <col min="10885" max="10886" width="3.85546875" style="8" customWidth="1"/>
    <col min="10887" max="10887" width="10.5703125" style="8" customWidth="1"/>
    <col min="10888" max="10888" width="3.85546875" style="8" customWidth="1"/>
    <col min="10889" max="10891" width="14.42578125" style="8" customWidth="1"/>
    <col min="10892" max="10892" width="4.140625" style="8" customWidth="1"/>
    <col min="10893" max="10893" width="15" style="8" customWidth="1"/>
    <col min="10894" max="10895" width="9.140625" style="8" customWidth="1"/>
    <col min="10896" max="10896" width="11.5703125" style="8" customWidth="1"/>
    <col min="10897" max="10897" width="18.140625" style="8" customWidth="1"/>
    <col min="10898" max="10898" width="13.140625" style="8" customWidth="1"/>
    <col min="10899" max="10899" width="12.28515625" style="8" customWidth="1"/>
    <col min="10900" max="11137" width="9.140625" style="8"/>
    <col min="11138" max="11138" width="1.42578125" style="8" customWidth="1"/>
    <col min="11139" max="11139" width="59.5703125" style="8" customWidth="1"/>
    <col min="11140" max="11140" width="9.140625" style="8" customWidth="1"/>
    <col min="11141" max="11142" width="3.85546875" style="8" customWidth="1"/>
    <col min="11143" max="11143" width="10.5703125" style="8" customWidth="1"/>
    <col min="11144" max="11144" width="3.85546875" style="8" customWidth="1"/>
    <col min="11145" max="11147" width="14.42578125" style="8" customWidth="1"/>
    <col min="11148" max="11148" width="4.140625" style="8" customWidth="1"/>
    <col min="11149" max="11149" width="15" style="8" customWidth="1"/>
    <col min="11150" max="11151" width="9.140625" style="8" customWidth="1"/>
    <col min="11152" max="11152" width="11.5703125" style="8" customWidth="1"/>
    <col min="11153" max="11153" width="18.140625" style="8" customWidth="1"/>
    <col min="11154" max="11154" width="13.140625" style="8" customWidth="1"/>
    <col min="11155" max="11155" width="12.28515625" style="8" customWidth="1"/>
    <col min="11156" max="11393" width="9.140625" style="8"/>
    <col min="11394" max="11394" width="1.42578125" style="8" customWidth="1"/>
    <col min="11395" max="11395" width="59.5703125" style="8" customWidth="1"/>
    <col min="11396" max="11396" width="9.140625" style="8" customWidth="1"/>
    <col min="11397" max="11398" width="3.85546875" style="8" customWidth="1"/>
    <col min="11399" max="11399" width="10.5703125" style="8" customWidth="1"/>
    <col min="11400" max="11400" width="3.85546875" style="8" customWidth="1"/>
    <col min="11401" max="11403" width="14.42578125" style="8" customWidth="1"/>
    <col min="11404" max="11404" width="4.140625" style="8" customWidth="1"/>
    <col min="11405" max="11405" width="15" style="8" customWidth="1"/>
    <col min="11406" max="11407" width="9.140625" style="8" customWidth="1"/>
    <col min="11408" max="11408" width="11.5703125" style="8" customWidth="1"/>
    <col min="11409" max="11409" width="18.140625" style="8" customWidth="1"/>
    <col min="11410" max="11410" width="13.140625" style="8" customWidth="1"/>
    <col min="11411" max="11411" width="12.28515625" style="8" customWidth="1"/>
    <col min="11412" max="11649" width="9.140625" style="8"/>
    <col min="11650" max="11650" width="1.42578125" style="8" customWidth="1"/>
    <col min="11651" max="11651" width="59.5703125" style="8" customWidth="1"/>
    <col min="11652" max="11652" width="9.140625" style="8" customWidth="1"/>
    <col min="11653" max="11654" width="3.85546875" style="8" customWidth="1"/>
    <col min="11655" max="11655" width="10.5703125" style="8" customWidth="1"/>
    <col min="11656" max="11656" width="3.85546875" style="8" customWidth="1"/>
    <col min="11657" max="11659" width="14.42578125" style="8" customWidth="1"/>
    <col min="11660" max="11660" width="4.140625" style="8" customWidth="1"/>
    <col min="11661" max="11661" width="15" style="8" customWidth="1"/>
    <col min="11662" max="11663" width="9.140625" style="8" customWidth="1"/>
    <col min="11664" max="11664" width="11.5703125" style="8" customWidth="1"/>
    <col min="11665" max="11665" width="18.140625" style="8" customWidth="1"/>
    <col min="11666" max="11666" width="13.140625" style="8" customWidth="1"/>
    <col min="11667" max="11667" width="12.28515625" style="8" customWidth="1"/>
    <col min="11668" max="11905" width="9.140625" style="8"/>
    <col min="11906" max="11906" width="1.42578125" style="8" customWidth="1"/>
    <col min="11907" max="11907" width="59.5703125" style="8" customWidth="1"/>
    <col min="11908" max="11908" width="9.140625" style="8" customWidth="1"/>
    <col min="11909" max="11910" width="3.85546875" style="8" customWidth="1"/>
    <col min="11911" max="11911" width="10.5703125" style="8" customWidth="1"/>
    <col min="11912" max="11912" width="3.85546875" style="8" customWidth="1"/>
    <col min="11913" max="11915" width="14.42578125" style="8" customWidth="1"/>
    <col min="11916" max="11916" width="4.140625" style="8" customWidth="1"/>
    <col min="11917" max="11917" width="15" style="8" customWidth="1"/>
    <col min="11918" max="11919" width="9.140625" style="8" customWidth="1"/>
    <col min="11920" max="11920" width="11.5703125" style="8" customWidth="1"/>
    <col min="11921" max="11921" width="18.140625" style="8" customWidth="1"/>
    <col min="11922" max="11922" width="13.140625" style="8" customWidth="1"/>
    <col min="11923" max="11923" width="12.28515625" style="8" customWidth="1"/>
    <col min="11924" max="12161" width="9.140625" style="8"/>
    <col min="12162" max="12162" width="1.42578125" style="8" customWidth="1"/>
    <col min="12163" max="12163" width="59.5703125" style="8" customWidth="1"/>
    <col min="12164" max="12164" width="9.140625" style="8" customWidth="1"/>
    <col min="12165" max="12166" width="3.85546875" style="8" customWidth="1"/>
    <col min="12167" max="12167" width="10.5703125" style="8" customWidth="1"/>
    <col min="12168" max="12168" width="3.85546875" style="8" customWidth="1"/>
    <col min="12169" max="12171" width="14.42578125" style="8" customWidth="1"/>
    <col min="12172" max="12172" width="4.140625" style="8" customWidth="1"/>
    <col min="12173" max="12173" width="15" style="8" customWidth="1"/>
    <col min="12174" max="12175" width="9.140625" style="8" customWidth="1"/>
    <col min="12176" max="12176" width="11.5703125" style="8" customWidth="1"/>
    <col min="12177" max="12177" width="18.140625" style="8" customWidth="1"/>
    <col min="12178" max="12178" width="13.140625" style="8" customWidth="1"/>
    <col min="12179" max="12179" width="12.28515625" style="8" customWidth="1"/>
    <col min="12180" max="12417" width="9.140625" style="8"/>
    <col min="12418" max="12418" width="1.42578125" style="8" customWidth="1"/>
    <col min="12419" max="12419" width="59.5703125" style="8" customWidth="1"/>
    <col min="12420" max="12420" width="9.140625" style="8" customWidth="1"/>
    <col min="12421" max="12422" width="3.85546875" style="8" customWidth="1"/>
    <col min="12423" max="12423" width="10.5703125" style="8" customWidth="1"/>
    <col min="12424" max="12424" width="3.85546875" style="8" customWidth="1"/>
    <col min="12425" max="12427" width="14.42578125" style="8" customWidth="1"/>
    <col min="12428" max="12428" width="4.140625" style="8" customWidth="1"/>
    <col min="12429" max="12429" width="15" style="8" customWidth="1"/>
    <col min="12430" max="12431" width="9.140625" style="8" customWidth="1"/>
    <col min="12432" max="12432" width="11.5703125" style="8" customWidth="1"/>
    <col min="12433" max="12433" width="18.140625" style="8" customWidth="1"/>
    <col min="12434" max="12434" width="13.140625" style="8" customWidth="1"/>
    <col min="12435" max="12435" width="12.28515625" style="8" customWidth="1"/>
    <col min="12436" max="12673" width="9.140625" style="8"/>
    <col min="12674" max="12674" width="1.42578125" style="8" customWidth="1"/>
    <col min="12675" max="12675" width="59.5703125" style="8" customWidth="1"/>
    <col min="12676" max="12676" width="9.140625" style="8" customWidth="1"/>
    <col min="12677" max="12678" width="3.85546875" style="8" customWidth="1"/>
    <col min="12679" max="12679" width="10.5703125" style="8" customWidth="1"/>
    <col min="12680" max="12680" width="3.85546875" style="8" customWidth="1"/>
    <col min="12681" max="12683" width="14.42578125" style="8" customWidth="1"/>
    <col min="12684" max="12684" width="4.140625" style="8" customWidth="1"/>
    <col min="12685" max="12685" width="15" style="8" customWidth="1"/>
    <col min="12686" max="12687" width="9.140625" style="8" customWidth="1"/>
    <col min="12688" max="12688" width="11.5703125" style="8" customWidth="1"/>
    <col min="12689" max="12689" width="18.140625" style="8" customWidth="1"/>
    <col min="12690" max="12690" width="13.140625" style="8" customWidth="1"/>
    <col min="12691" max="12691" width="12.28515625" style="8" customWidth="1"/>
    <col min="12692" max="12929" width="9.140625" style="8"/>
    <col min="12930" max="12930" width="1.42578125" style="8" customWidth="1"/>
    <col min="12931" max="12931" width="59.5703125" style="8" customWidth="1"/>
    <col min="12932" max="12932" width="9.140625" style="8" customWidth="1"/>
    <col min="12933" max="12934" width="3.85546875" style="8" customWidth="1"/>
    <col min="12935" max="12935" width="10.5703125" style="8" customWidth="1"/>
    <col min="12936" max="12936" width="3.85546875" style="8" customWidth="1"/>
    <col min="12937" max="12939" width="14.42578125" style="8" customWidth="1"/>
    <col min="12940" max="12940" width="4.140625" style="8" customWidth="1"/>
    <col min="12941" max="12941" width="15" style="8" customWidth="1"/>
    <col min="12942" max="12943" width="9.140625" style="8" customWidth="1"/>
    <col min="12944" max="12944" width="11.5703125" style="8" customWidth="1"/>
    <col min="12945" max="12945" width="18.140625" style="8" customWidth="1"/>
    <col min="12946" max="12946" width="13.140625" style="8" customWidth="1"/>
    <col min="12947" max="12947" width="12.28515625" style="8" customWidth="1"/>
    <col min="12948" max="13185" width="9.140625" style="8"/>
    <col min="13186" max="13186" width="1.42578125" style="8" customWidth="1"/>
    <col min="13187" max="13187" width="59.5703125" style="8" customWidth="1"/>
    <col min="13188" max="13188" width="9.140625" style="8" customWidth="1"/>
    <col min="13189" max="13190" width="3.85546875" style="8" customWidth="1"/>
    <col min="13191" max="13191" width="10.5703125" style="8" customWidth="1"/>
    <col min="13192" max="13192" width="3.85546875" style="8" customWidth="1"/>
    <col min="13193" max="13195" width="14.42578125" style="8" customWidth="1"/>
    <col min="13196" max="13196" width="4.140625" style="8" customWidth="1"/>
    <col min="13197" max="13197" width="15" style="8" customWidth="1"/>
    <col min="13198" max="13199" width="9.140625" style="8" customWidth="1"/>
    <col min="13200" max="13200" width="11.5703125" style="8" customWidth="1"/>
    <col min="13201" max="13201" width="18.140625" style="8" customWidth="1"/>
    <col min="13202" max="13202" width="13.140625" style="8" customWidth="1"/>
    <col min="13203" max="13203" width="12.28515625" style="8" customWidth="1"/>
    <col min="13204" max="13441" width="9.140625" style="8"/>
    <col min="13442" max="13442" width="1.42578125" style="8" customWidth="1"/>
    <col min="13443" max="13443" width="59.5703125" style="8" customWidth="1"/>
    <col min="13444" max="13444" width="9.140625" style="8" customWidth="1"/>
    <col min="13445" max="13446" width="3.85546875" style="8" customWidth="1"/>
    <col min="13447" max="13447" width="10.5703125" style="8" customWidth="1"/>
    <col min="13448" max="13448" width="3.85546875" style="8" customWidth="1"/>
    <col min="13449" max="13451" width="14.42578125" style="8" customWidth="1"/>
    <col min="13452" max="13452" width="4.140625" style="8" customWidth="1"/>
    <col min="13453" max="13453" width="15" style="8" customWidth="1"/>
    <col min="13454" max="13455" width="9.140625" style="8" customWidth="1"/>
    <col min="13456" max="13456" width="11.5703125" style="8" customWidth="1"/>
    <col min="13457" max="13457" width="18.140625" style="8" customWidth="1"/>
    <col min="13458" max="13458" width="13.140625" style="8" customWidth="1"/>
    <col min="13459" max="13459" width="12.28515625" style="8" customWidth="1"/>
    <col min="13460" max="13697" width="9.140625" style="8"/>
    <col min="13698" max="13698" width="1.42578125" style="8" customWidth="1"/>
    <col min="13699" max="13699" width="59.5703125" style="8" customWidth="1"/>
    <col min="13700" max="13700" width="9.140625" style="8" customWidth="1"/>
    <col min="13701" max="13702" width="3.85546875" style="8" customWidth="1"/>
    <col min="13703" max="13703" width="10.5703125" style="8" customWidth="1"/>
    <col min="13704" max="13704" width="3.85546875" style="8" customWidth="1"/>
    <col min="13705" max="13707" width="14.42578125" style="8" customWidth="1"/>
    <col min="13708" max="13708" width="4.140625" style="8" customWidth="1"/>
    <col min="13709" max="13709" width="15" style="8" customWidth="1"/>
    <col min="13710" max="13711" width="9.140625" style="8" customWidth="1"/>
    <col min="13712" max="13712" width="11.5703125" style="8" customWidth="1"/>
    <col min="13713" max="13713" width="18.140625" style="8" customWidth="1"/>
    <col min="13714" max="13714" width="13.140625" style="8" customWidth="1"/>
    <col min="13715" max="13715" width="12.28515625" style="8" customWidth="1"/>
    <col min="13716" max="13953" width="9.140625" style="8"/>
    <col min="13954" max="13954" width="1.42578125" style="8" customWidth="1"/>
    <col min="13955" max="13955" width="59.5703125" style="8" customWidth="1"/>
    <col min="13956" max="13956" width="9.140625" style="8" customWidth="1"/>
    <col min="13957" max="13958" width="3.85546875" style="8" customWidth="1"/>
    <col min="13959" max="13959" width="10.5703125" style="8" customWidth="1"/>
    <col min="13960" max="13960" width="3.85546875" style="8" customWidth="1"/>
    <col min="13961" max="13963" width="14.42578125" style="8" customWidth="1"/>
    <col min="13964" max="13964" width="4.140625" style="8" customWidth="1"/>
    <col min="13965" max="13965" width="15" style="8" customWidth="1"/>
    <col min="13966" max="13967" width="9.140625" style="8" customWidth="1"/>
    <col min="13968" max="13968" width="11.5703125" style="8" customWidth="1"/>
    <col min="13969" max="13969" width="18.140625" style="8" customWidth="1"/>
    <col min="13970" max="13970" width="13.140625" style="8" customWidth="1"/>
    <col min="13971" max="13971" width="12.28515625" style="8" customWidth="1"/>
    <col min="13972" max="14209" width="9.140625" style="8"/>
    <col min="14210" max="14210" width="1.42578125" style="8" customWidth="1"/>
    <col min="14211" max="14211" width="59.5703125" style="8" customWidth="1"/>
    <col min="14212" max="14212" width="9.140625" style="8" customWidth="1"/>
    <col min="14213" max="14214" width="3.85546875" style="8" customWidth="1"/>
    <col min="14215" max="14215" width="10.5703125" style="8" customWidth="1"/>
    <col min="14216" max="14216" width="3.85546875" style="8" customWidth="1"/>
    <col min="14217" max="14219" width="14.42578125" style="8" customWidth="1"/>
    <col min="14220" max="14220" width="4.140625" style="8" customWidth="1"/>
    <col min="14221" max="14221" width="15" style="8" customWidth="1"/>
    <col min="14222" max="14223" width="9.140625" style="8" customWidth="1"/>
    <col min="14224" max="14224" width="11.5703125" style="8" customWidth="1"/>
    <col min="14225" max="14225" width="18.140625" style="8" customWidth="1"/>
    <col min="14226" max="14226" width="13.140625" style="8" customWidth="1"/>
    <col min="14227" max="14227" width="12.28515625" style="8" customWidth="1"/>
    <col min="14228" max="14465" width="9.140625" style="8"/>
    <col min="14466" max="14466" width="1.42578125" style="8" customWidth="1"/>
    <col min="14467" max="14467" width="59.5703125" style="8" customWidth="1"/>
    <col min="14468" max="14468" width="9.140625" style="8" customWidth="1"/>
    <col min="14469" max="14470" width="3.85546875" style="8" customWidth="1"/>
    <col min="14471" max="14471" width="10.5703125" style="8" customWidth="1"/>
    <col min="14472" max="14472" width="3.85546875" style="8" customWidth="1"/>
    <col min="14473" max="14475" width="14.42578125" style="8" customWidth="1"/>
    <col min="14476" max="14476" width="4.140625" style="8" customWidth="1"/>
    <col min="14477" max="14477" width="15" style="8" customWidth="1"/>
    <col min="14478" max="14479" width="9.140625" style="8" customWidth="1"/>
    <col min="14480" max="14480" width="11.5703125" style="8" customWidth="1"/>
    <col min="14481" max="14481" width="18.140625" style="8" customWidth="1"/>
    <col min="14482" max="14482" width="13.140625" style="8" customWidth="1"/>
    <col min="14483" max="14483" width="12.28515625" style="8" customWidth="1"/>
    <col min="14484" max="14721" width="9.140625" style="8"/>
    <col min="14722" max="14722" width="1.42578125" style="8" customWidth="1"/>
    <col min="14723" max="14723" width="59.5703125" style="8" customWidth="1"/>
    <col min="14724" max="14724" width="9.140625" style="8" customWidth="1"/>
    <col min="14725" max="14726" width="3.85546875" style="8" customWidth="1"/>
    <col min="14727" max="14727" width="10.5703125" style="8" customWidth="1"/>
    <col min="14728" max="14728" width="3.85546875" style="8" customWidth="1"/>
    <col min="14729" max="14731" width="14.42578125" style="8" customWidth="1"/>
    <col min="14732" max="14732" width="4.140625" style="8" customWidth="1"/>
    <col min="14733" max="14733" width="15" style="8" customWidth="1"/>
    <col min="14734" max="14735" width="9.140625" style="8" customWidth="1"/>
    <col min="14736" max="14736" width="11.5703125" style="8" customWidth="1"/>
    <col min="14737" max="14737" width="18.140625" style="8" customWidth="1"/>
    <col min="14738" max="14738" width="13.140625" style="8" customWidth="1"/>
    <col min="14739" max="14739" width="12.28515625" style="8" customWidth="1"/>
    <col min="14740" max="14977" width="9.140625" style="8"/>
    <col min="14978" max="14978" width="1.42578125" style="8" customWidth="1"/>
    <col min="14979" max="14979" width="59.5703125" style="8" customWidth="1"/>
    <col min="14980" max="14980" width="9.140625" style="8" customWidth="1"/>
    <col min="14981" max="14982" width="3.85546875" style="8" customWidth="1"/>
    <col min="14983" max="14983" width="10.5703125" style="8" customWidth="1"/>
    <col min="14984" max="14984" width="3.85546875" style="8" customWidth="1"/>
    <col min="14985" max="14987" width="14.42578125" style="8" customWidth="1"/>
    <col min="14988" max="14988" width="4.140625" style="8" customWidth="1"/>
    <col min="14989" max="14989" width="15" style="8" customWidth="1"/>
    <col min="14990" max="14991" width="9.140625" style="8" customWidth="1"/>
    <col min="14992" max="14992" width="11.5703125" style="8" customWidth="1"/>
    <col min="14993" max="14993" width="18.140625" style="8" customWidth="1"/>
    <col min="14994" max="14994" width="13.140625" style="8" customWidth="1"/>
    <col min="14995" max="14995" width="12.28515625" style="8" customWidth="1"/>
    <col min="14996" max="15233" width="9.140625" style="8"/>
    <col min="15234" max="15234" width="1.42578125" style="8" customWidth="1"/>
    <col min="15235" max="15235" width="59.5703125" style="8" customWidth="1"/>
    <col min="15236" max="15236" width="9.140625" style="8" customWidth="1"/>
    <col min="15237" max="15238" width="3.85546875" style="8" customWidth="1"/>
    <col min="15239" max="15239" width="10.5703125" style="8" customWidth="1"/>
    <col min="15240" max="15240" width="3.85546875" style="8" customWidth="1"/>
    <col min="15241" max="15243" width="14.42578125" style="8" customWidth="1"/>
    <col min="15244" max="15244" width="4.140625" style="8" customWidth="1"/>
    <col min="15245" max="15245" width="15" style="8" customWidth="1"/>
    <col min="15246" max="15247" width="9.140625" style="8" customWidth="1"/>
    <col min="15248" max="15248" width="11.5703125" style="8" customWidth="1"/>
    <col min="15249" max="15249" width="18.140625" style="8" customWidth="1"/>
    <col min="15250" max="15250" width="13.140625" style="8" customWidth="1"/>
    <col min="15251" max="15251" width="12.28515625" style="8" customWidth="1"/>
    <col min="15252" max="15489" width="9.140625" style="8"/>
    <col min="15490" max="15490" width="1.42578125" style="8" customWidth="1"/>
    <col min="15491" max="15491" width="59.5703125" style="8" customWidth="1"/>
    <col min="15492" max="15492" width="9.140625" style="8" customWidth="1"/>
    <col min="15493" max="15494" width="3.85546875" style="8" customWidth="1"/>
    <col min="15495" max="15495" width="10.5703125" style="8" customWidth="1"/>
    <col min="15496" max="15496" width="3.85546875" style="8" customWidth="1"/>
    <col min="15497" max="15499" width="14.42578125" style="8" customWidth="1"/>
    <col min="15500" max="15500" width="4.140625" style="8" customWidth="1"/>
    <col min="15501" max="15501" width="15" style="8" customWidth="1"/>
    <col min="15502" max="15503" width="9.140625" style="8" customWidth="1"/>
    <col min="15504" max="15504" width="11.5703125" style="8" customWidth="1"/>
    <col min="15505" max="15505" width="18.140625" style="8" customWidth="1"/>
    <col min="15506" max="15506" width="13.140625" style="8" customWidth="1"/>
    <col min="15507" max="15507" width="12.28515625" style="8" customWidth="1"/>
    <col min="15508" max="15745" width="9.140625" style="8"/>
    <col min="15746" max="15746" width="1.42578125" style="8" customWidth="1"/>
    <col min="15747" max="15747" width="59.5703125" style="8" customWidth="1"/>
    <col min="15748" max="15748" width="9.140625" style="8" customWidth="1"/>
    <col min="15749" max="15750" width="3.85546875" style="8" customWidth="1"/>
    <col min="15751" max="15751" width="10.5703125" style="8" customWidth="1"/>
    <col min="15752" max="15752" width="3.85546875" style="8" customWidth="1"/>
    <col min="15753" max="15755" width="14.42578125" style="8" customWidth="1"/>
    <col min="15756" max="15756" width="4.140625" style="8" customWidth="1"/>
    <col min="15757" max="15757" width="15" style="8" customWidth="1"/>
    <col min="15758" max="15759" width="9.140625" style="8" customWidth="1"/>
    <col min="15760" max="15760" width="11.5703125" style="8" customWidth="1"/>
    <col min="15761" max="15761" width="18.140625" style="8" customWidth="1"/>
    <col min="15762" max="15762" width="13.140625" style="8" customWidth="1"/>
    <col min="15763" max="15763" width="12.28515625" style="8" customWidth="1"/>
    <col min="15764" max="16001" width="9.140625" style="8"/>
    <col min="16002" max="16002" width="1.42578125" style="8" customWidth="1"/>
    <col min="16003" max="16003" width="59.5703125" style="8" customWidth="1"/>
    <col min="16004" max="16004" width="9.140625" style="8" customWidth="1"/>
    <col min="16005" max="16006" width="3.85546875" style="8" customWidth="1"/>
    <col min="16007" max="16007" width="10.5703125" style="8" customWidth="1"/>
    <col min="16008" max="16008" width="3.85546875" style="8" customWidth="1"/>
    <col min="16009" max="16011" width="14.42578125" style="8" customWidth="1"/>
    <col min="16012" max="16012" width="4.140625" style="8" customWidth="1"/>
    <col min="16013" max="16013" width="15" style="8" customWidth="1"/>
    <col min="16014" max="16015" width="9.140625" style="8" customWidth="1"/>
    <col min="16016" max="16016" width="11.5703125" style="8" customWidth="1"/>
    <col min="16017" max="16017" width="18.140625" style="8" customWidth="1"/>
    <col min="16018" max="16018" width="13.140625" style="8" customWidth="1"/>
    <col min="16019" max="16019" width="12.28515625" style="8" customWidth="1"/>
    <col min="16020" max="16384" width="9.140625" style="8"/>
  </cols>
  <sheetData>
    <row r="1" spans="1:25" ht="15.75" customHeight="1" x14ac:dyDescent="0.25">
      <c r="A1" s="70"/>
      <c r="E1" s="22"/>
      <c r="F1" s="22"/>
      <c r="G1" s="22"/>
      <c r="H1" s="11"/>
      <c r="I1" s="86"/>
      <c r="J1" s="86"/>
      <c r="K1" s="86"/>
      <c r="L1" s="86"/>
    </row>
    <row r="2" spans="1:25" ht="19.5" customHeight="1" x14ac:dyDescent="0.25">
      <c r="A2" s="1"/>
      <c r="E2" s="22"/>
      <c r="F2" s="11"/>
      <c r="G2" s="11"/>
      <c r="H2" s="11"/>
      <c r="I2" s="86"/>
      <c r="J2" s="86"/>
      <c r="K2" s="86"/>
      <c r="L2" s="86"/>
    </row>
    <row r="3" spans="1:25" ht="32.25" customHeight="1" x14ac:dyDescent="0.25">
      <c r="A3" s="311" t="s">
        <v>291</v>
      </c>
      <c r="B3" s="311"/>
      <c r="C3" s="311"/>
      <c r="D3" s="311"/>
      <c r="E3" s="311"/>
      <c r="F3" s="311"/>
      <c r="G3" s="311"/>
      <c r="H3" s="311"/>
      <c r="I3" s="90"/>
      <c r="J3" s="90"/>
      <c r="K3" s="90"/>
      <c r="L3" s="90"/>
    </row>
    <row r="4" spans="1:25" s="22" customFormat="1" ht="19.5" customHeight="1" x14ac:dyDescent="0.25">
      <c r="A4" s="27"/>
      <c r="B4" s="20"/>
      <c r="C4" s="20"/>
      <c r="D4" s="20"/>
      <c r="E4" s="21"/>
      <c r="F4" s="21"/>
      <c r="G4" s="21"/>
      <c r="H4" s="27"/>
      <c r="I4" s="312" t="s">
        <v>292</v>
      </c>
      <c r="J4" s="312"/>
      <c r="K4" s="312"/>
      <c r="L4" s="312"/>
      <c r="M4" s="2"/>
      <c r="N4" s="313" t="s">
        <v>269</v>
      </c>
      <c r="O4" s="313"/>
      <c r="P4" s="313"/>
      <c r="Q4" s="313"/>
      <c r="R4" s="89"/>
      <c r="X4" s="89"/>
    </row>
    <row r="5" spans="1:25" ht="60.75" customHeight="1" x14ac:dyDescent="0.25">
      <c r="A5" s="59" t="s">
        <v>0</v>
      </c>
      <c r="B5" s="79"/>
      <c r="C5" s="79"/>
      <c r="D5" s="79"/>
      <c r="E5" s="3" t="s">
        <v>1</v>
      </c>
      <c r="F5" s="2" t="s">
        <v>2</v>
      </c>
      <c r="G5" s="2" t="s">
        <v>3</v>
      </c>
      <c r="H5" s="91" t="s">
        <v>4</v>
      </c>
      <c r="I5" s="92" t="s">
        <v>79</v>
      </c>
      <c r="J5" s="92" t="s">
        <v>293</v>
      </c>
      <c r="K5" s="92" t="s">
        <v>80</v>
      </c>
      <c r="L5" s="92" t="s">
        <v>81</v>
      </c>
      <c r="M5" s="4"/>
      <c r="N5" s="93" t="s">
        <v>79</v>
      </c>
      <c r="O5" s="94" t="s">
        <v>294</v>
      </c>
      <c r="P5" s="94" t="s">
        <v>295</v>
      </c>
      <c r="Q5" s="93" t="s">
        <v>81</v>
      </c>
    </row>
    <row r="6" spans="1:25" x14ac:dyDescent="0.25">
      <c r="A6" s="95" t="s">
        <v>5</v>
      </c>
      <c r="B6" s="96"/>
      <c r="C6" s="96"/>
      <c r="D6" s="96"/>
      <c r="E6" s="97">
        <v>851</v>
      </c>
      <c r="F6" s="98"/>
      <c r="G6" s="98"/>
      <c r="H6" s="99" t="s">
        <v>23</v>
      </c>
      <c r="I6" s="100"/>
      <c r="J6" s="100"/>
      <c r="K6" s="100"/>
      <c r="L6" s="100"/>
      <c r="M6" s="101"/>
      <c r="N6" s="101"/>
      <c r="O6" s="98"/>
      <c r="P6" s="98"/>
      <c r="Q6" s="101"/>
    </row>
    <row r="7" spans="1:25" s="15" customFormat="1" ht="47.25" customHeight="1" x14ac:dyDescent="0.25">
      <c r="A7" s="102" t="s">
        <v>254</v>
      </c>
      <c r="B7" s="103"/>
      <c r="C7" s="103"/>
      <c r="D7" s="103"/>
      <c r="E7" s="3"/>
      <c r="F7" s="14"/>
      <c r="G7" s="14"/>
      <c r="H7" s="68"/>
      <c r="I7" s="92"/>
      <c r="J7" s="92"/>
      <c r="K7" s="92"/>
      <c r="L7" s="92"/>
      <c r="M7" s="104"/>
      <c r="N7" s="105"/>
      <c r="O7" s="106"/>
      <c r="P7" s="107" t="s">
        <v>8</v>
      </c>
      <c r="Q7" s="105"/>
      <c r="R7" s="108"/>
      <c r="X7" s="108"/>
    </row>
    <row r="8" spans="1:25" ht="63" customHeight="1" x14ac:dyDescent="0.25">
      <c r="A8" s="42" t="s">
        <v>204</v>
      </c>
      <c r="B8" s="79"/>
      <c r="C8" s="79"/>
      <c r="D8" s="79"/>
      <c r="E8" s="3">
        <v>851</v>
      </c>
      <c r="F8" s="2" t="s">
        <v>8</v>
      </c>
      <c r="G8" s="2" t="s">
        <v>16</v>
      </c>
      <c r="H8" s="68" t="s">
        <v>296</v>
      </c>
      <c r="I8" s="92" t="s">
        <v>282</v>
      </c>
      <c r="J8" s="92" t="s">
        <v>297</v>
      </c>
      <c r="K8" s="92" t="s">
        <v>51</v>
      </c>
      <c r="L8" s="92" t="s">
        <v>298</v>
      </c>
      <c r="M8" s="4" t="s">
        <v>299</v>
      </c>
      <c r="N8" s="109" t="s">
        <v>282</v>
      </c>
      <c r="O8" s="109" t="s">
        <v>300</v>
      </c>
      <c r="P8" s="110" t="s">
        <v>8</v>
      </c>
      <c r="Q8" s="109" t="s">
        <v>298</v>
      </c>
    </row>
    <row r="9" spans="1:25" ht="32.25" customHeight="1" x14ac:dyDescent="0.25">
      <c r="A9" s="42" t="s">
        <v>30</v>
      </c>
      <c r="B9" s="84"/>
      <c r="C9" s="84"/>
      <c r="D9" s="84"/>
      <c r="E9" s="3">
        <v>851</v>
      </c>
      <c r="F9" s="3" t="s">
        <v>9</v>
      </c>
      <c r="G9" s="3" t="s">
        <v>29</v>
      </c>
      <c r="H9" s="68" t="s">
        <v>301</v>
      </c>
      <c r="I9" s="92" t="s">
        <v>282</v>
      </c>
      <c r="J9" s="92"/>
      <c r="K9" s="92" t="s">
        <v>51</v>
      </c>
      <c r="L9" s="92" t="s">
        <v>82</v>
      </c>
      <c r="M9" s="4"/>
      <c r="N9" s="109" t="s">
        <v>282</v>
      </c>
      <c r="O9" s="110" t="s">
        <v>300</v>
      </c>
      <c r="P9" s="110" t="s">
        <v>8</v>
      </c>
      <c r="Q9" s="111">
        <v>17900</v>
      </c>
    </row>
    <row r="10" spans="1:25" ht="20.25" customHeight="1" x14ac:dyDescent="0.25">
      <c r="A10" s="42" t="s">
        <v>302</v>
      </c>
      <c r="B10" s="84"/>
      <c r="C10" s="84"/>
      <c r="D10" s="84"/>
      <c r="E10" s="3">
        <v>851</v>
      </c>
      <c r="F10" s="2" t="s">
        <v>8</v>
      </c>
      <c r="G10" s="3" t="s">
        <v>16</v>
      </c>
      <c r="H10" s="68" t="s">
        <v>303</v>
      </c>
      <c r="I10" s="92" t="s">
        <v>282</v>
      </c>
      <c r="J10" s="92" t="s">
        <v>297</v>
      </c>
      <c r="K10" s="92" t="s">
        <v>51</v>
      </c>
      <c r="L10" s="92" t="s">
        <v>304</v>
      </c>
      <c r="M10" s="4"/>
      <c r="N10" s="109" t="s">
        <v>282</v>
      </c>
      <c r="O10" s="109" t="s">
        <v>300</v>
      </c>
      <c r="P10" s="110" t="s">
        <v>8</v>
      </c>
      <c r="Q10" s="109" t="s">
        <v>304</v>
      </c>
    </row>
    <row r="11" spans="1:25" ht="53.25" customHeight="1" x14ac:dyDescent="0.25">
      <c r="A11" s="42" t="s">
        <v>203</v>
      </c>
      <c r="B11" s="84"/>
      <c r="C11" s="84"/>
      <c r="D11" s="84"/>
      <c r="E11" s="3">
        <v>851</v>
      </c>
      <c r="F11" s="2" t="s">
        <v>8</v>
      </c>
      <c r="G11" s="2" t="s">
        <v>9</v>
      </c>
      <c r="H11" s="68" t="s">
        <v>305</v>
      </c>
      <c r="I11" s="92" t="s">
        <v>282</v>
      </c>
      <c r="J11" s="92" t="s">
        <v>297</v>
      </c>
      <c r="K11" s="92" t="s">
        <v>51</v>
      </c>
      <c r="L11" s="92" t="s">
        <v>109</v>
      </c>
      <c r="M11" s="4" t="s">
        <v>250</v>
      </c>
      <c r="N11" s="109" t="s">
        <v>282</v>
      </c>
      <c r="O11" s="109" t="s">
        <v>300</v>
      </c>
      <c r="P11" s="112" t="s">
        <v>8</v>
      </c>
      <c r="Q11" s="111">
        <v>80020</v>
      </c>
      <c r="R11" s="89">
        <v>4</v>
      </c>
      <c r="S11" s="8" t="s">
        <v>306</v>
      </c>
      <c r="X11" s="89" t="s">
        <v>8</v>
      </c>
      <c r="Y11" s="8" t="s">
        <v>307</v>
      </c>
    </row>
    <row r="12" spans="1:25" ht="32.25" customHeight="1" x14ac:dyDescent="0.25">
      <c r="A12" s="42" t="s">
        <v>11</v>
      </c>
      <c r="B12" s="25"/>
      <c r="C12" s="79"/>
      <c r="D12" s="79"/>
      <c r="E12" s="3">
        <v>851</v>
      </c>
      <c r="F12" s="2" t="s">
        <v>10</v>
      </c>
      <c r="G12" s="2" t="s">
        <v>9</v>
      </c>
      <c r="H12" s="68" t="s">
        <v>308</v>
      </c>
      <c r="I12" s="92" t="s">
        <v>282</v>
      </c>
      <c r="J12" s="92" t="s">
        <v>297</v>
      </c>
      <c r="K12" s="92" t="s">
        <v>51</v>
      </c>
      <c r="L12" s="92" t="s">
        <v>110</v>
      </c>
      <c r="M12" s="4" t="s">
        <v>251</v>
      </c>
      <c r="N12" s="109" t="s">
        <v>282</v>
      </c>
      <c r="O12" s="109" t="s">
        <v>300</v>
      </c>
      <c r="P12" s="110" t="s">
        <v>8</v>
      </c>
      <c r="Q12" s="109" t="s">
        <v>110</v>
      </c>
      <c r="R12" s="89">
        <v>4</v>
      </c>
      <c r="X12" s="89" t="s">
        <v>8</v>
      </c>
    </row>
    <row r="13" spans="1:25" ht="32.25" customHeight="1" x14ac:dyDescent="0.25">
      <c r="A13" s="113" t="s">
        <v>268</v>
      </c>
      <c r="B13" s="25"/>
      <c r="C13" s="84"/>
      <c r="D13" s="84"/>
      <c r="E13" s="3">
        <v>851</v>
      </c>
      <c r="F13" s="2" t="s">
        <v>8</v>
      </c>
      <c r="G13" s="2" t="s">
        <v>9</v>
      </c>
      <c r="H13" s="68" t="s">
        <v>309</v>
      </c>
      <c r="I13" s="92" t="s">
        <v>282</v>
      </c>
      <c r="J13" s="92" t="s">
        <v>297</v>
      </c>
      <c r="K13" s="92" t="s">
        <v>51</v>
      </c>
      <c r="L13" s="92" t="s">
        <v>112</v>
      </c>
      <c r="M13" s="68" t="s">
        <v>310</v>
      </c>
      <c r="N13" s="109" t="s">
        <v>282</v>
      </c>
      <c r="O13" s="109" t="s">
        <v>300</v>
      </c>
      <c r="P13" s="114" t="s">
        <v>8</v>
      </c>
      <c r="Q13" s="109" t="s">
        <v>112</v>
      </c>
    </row>
    <row r="14" spans="1:25" ht="32.25" customHeight="1" x14ac:dyDescent="0.25">
      <c r="A14" s="12" t="s">
        <v>235</v>
      </c>
      <c r="B14" s="12"/>
      <c r="C14" s="12"/>
      <c r="D14" s="12"/>
      <c r="E14" s="3">
        <v>851</v>
      </c>
      <c r="F14" s="2" t="s">
        <v>8</v>
      </c>
      <c r="G14" s="2" t="s">
        <v>9</v>
      </c>
      <c r="H14" s="51" t="s">
        <v>311</v>
      </c>
      <c r="I14" s="92" t="s">
        <v>282</v>
      </c>
      <c r="J14" s="92" t="s">
        <v>297</v>
      </c>
      <c r="K14" s="92" t="s">
        <v>51</v>
      </c>
      <c r="L14" s="73" t="s">
        <v>231</v>
      </c>
      <c r="M14" s="51" t="s">
        <v>312</v>
      </c>
      <c r="N14" s="109" t="s">
        <v>282</v>
      </c>
      <c r="O14" s="109" t="s">
        <v>300</v>
      </c>
      <c r="P14" s="110" t="s">
        <v>8</v>
      </c>
      <c r="Q14" s="110" t="s">
        <v>231</v>
      </c>
    </row>
    <row r="15" spans="1:25" ht="22.5" customHeight="1" x14ac:dyDescent="0.25">
      <c r="A15" s="42" t="s">
        <v>14</v>
      </c>
      <c r="B15" s="25"/>
      <c r="C15" s="84"/>
      <c r="D15" s="84"/>
      <c r="E15" s="3">
        <v>851</v>
      </c>
      <c r="F15" s="2" t="s">
        <v>8</v>
      </c>
      <c r="G15" s="2" t="s">
        <v>9</v>
      </c>
      <c r="H15" s="68" t="s">
        <v>313</v>
      </c>
      <c r="I15" s="92" t="s">
        <v>282</v>
      </c>
      <c r="J15" s="92" t="s">
        <v>297</v>
      </c>
      <c r="K15" s="92" t="s">
        <v>51</v>
      </c>
      <c r="L15" s="92" t="s">
        <v>113</v>
      </c>
      <c r="M15" s="4" t="s">
        <v>252</v>
      </c>
      <c r="N15" s="109" t="s">
        <v>282</v>
      </c>
      <c r="O15" s="109" t="s">
        <v>300</v>
      </c>
      <c r="P15" s="110" t="s">
        <v>8</v>
      </c>
      <c r="Q15" s="109" t="s">
        <v>113</v>
      </c>
      <c r="R15" s="89" t="s">
        <v>300</v>
      </c>
      <c r="X15" s="89" t="s">
        <v>8</v>
      </c>
    </row>
    <row r="16" spans="1:25" ht="20.25" customHeight="1" x14ac:dyDescent="0.25">
      <c r="A16" s="42" t="s">
        <v>160</v>
      </c>
      <c r="B16" s="84"/>
      <c r="C16" s="84"/>
      <c r="D16" s="84"/>
      <c r="E16" s="3">
        <v>851</v>
      </c>
      <c r="F16" s="2" t="s">
        <v>8</v>
      </c>
      <c r="G16" s="3" t="s">
        <v>16</v>
      </c>
      <c r="H16" s="68" t="s">
        <v>314</v>
      </c>
      <c r="I16" s="92" t="s">
        <v>282</v>
      </c>
      <c r="J16" s="92" t="s">
        <v>297</v>
      </c>
      <c r="K16" s="92" t="s">
        <v>51</v>
      </c>
      <c r="L16" s="92" t="s">
        <v>115</v>
      </c>
      <c r="M16" s="4"/>
      <c r="N16" s="109" t="s">
        <v>282</v>
      </c>
      <c r="O16" s="109" t="s">
        <v>300</v>
      </c>
      <c r="P16" s="110" t="s">
        <v>8</v>
      </c>
      <c r="Q16" s="109" t="s">
        <v>115</v>
      </c>
    </row>
    <row r="17" spans="1:24" ht="45.75" customHeight="1" x14ac:dyDescent="0.25">
      <c r="A17" s="42" t="s">
        <v>13</v>
      </c>
      <c r="B17" s="25"/>
      <c r="C17" s="84"/>
      <c r="D17" s="84"/>
      <c r="E17" s="3">
        <v>851</v>
      </c>
      <c r="F17" s="2" t="s">
        <v>8</v>
      </c>
      <c r="G17" s="2" t="s">
        <v>9</v>
      </c>
      <c r="H17" s="68" t="s">
        <v>315</v>
      </c>
      <c r="I17" s="92" t="s">
        <v>282</v>
      </c>
      <c r="J17" s="92" t="s">
        <v>297</v>
      </c>
      <c r="K17" s="92" t="s">
        <v>51</v>
      </c>
      <c r="L17" s="92" t="s">
        <v>111</v>
      </c>
      <c r="M17" s="4" t="s">
        <v>253</v>
      </c>
      <c r="N17" s="109" t="s">
        <v>282</v>
      </c>
      <c r="O17" s="109" t="s">
        <v>300</v>
      </c>
      <c r="P17" s="110" t="s">
        <v>8</v>
      </c>
      <c r="Q17" s="109" t="s">
        <v>111</v>
      </c>
      <c r="R17" s="89" t="s">
        <v>300</v>
      </c>
      <c r="X17" s="89" t="s">
        <v>8</v>
      </c>
    </row>
    <row r="18" spans="1:24" ht="32.25" hidden="1" customHeight="1" x14ac:dyDescent="0.25">
      <c r="A18" s="42" t="s">
        <v>204</v>
      </c>
      <c r="B18" s="79"/>
      <c r="C18" s="79"/>
      <c r="D18" s="79"/>
      <c r="E18" s="3">
        <v>851</v>
      </c>
      <c r="F18" s="2" t="s">
        <v>46</v>
      </c>
      <c r="G18" s="2" t="s">
        <v>49</v>
      </c>
      <c r="H18" s="68" t="s">
        <v>296</v>
      </c>
      <c r="I18" s="92" t="s">
        <v>282</v>
      </c>
      <c r="J18" s="92"/>
      <c r="K18" s="92" t="s">
        <v>51</v>
      </c>
      <c r="L18" s="92" t="s">
        <v>298</v>
      </c>
      <c r="M18" s="4"/>
      <c r="N18" s="111">
        <v>51</v>
      </c>
      <c r="O18" s="110" t="s">
        <v>300</v>
      </c>
      <c r="P18" s="110" t="s">
        <v>8</v>
      </c>
      <c r="Q18" s="111">
        <v>12020</v>
      </c>
    </row>
    <row r="19" spans="1:24" ht="32.25" hidden="1" customHeight="1" x14ac:dyDescent="0.25">
      <c r="A19" s="6" t="s">
        <v>278</v>
      </c>
      <c r="B19" s="84"/>
      <c r="C19" s="84"/>
      <c r="D19" s="84"/>
      <c r="E19" s="3">
        <v>851</v>
      </c>
      <c r="F19" s="2" t="s">
        <v>8</v>
      </c>
      <c r="G19" s="2" t="s">
        <v>16</v>
      </c>
      <c r="H19" s="91" t="s">
        <v>316</v>
      </c>
      <c r="I19" s="92" t="s">
        <v>282</v>
      </c>
      <c r="J19" s="92" t="s">
        <v>297</v>
      </c>
      <c r="K19" s="92" t="s">
        <v>51</v>
      </c>
      <c r="L19" s="92"/>
      <c r="M19" s="4"/>
      <c r="N19" s="109" t="s">
        <v>282</v>
      </c>
      <c r="O19" s="109" t="s">
        <v>297</v>
      </c>
      <c r="P19" s="110"/>
      <c r="Q19" s="109"/>
    </row>
    <row r="20" spans="1:24" ht="32.25" hidden="1" customHeight="1" x14ac:dyDescent="0.25">
      <c r="A20" s="84" t="s">
        <v>12</v>
      </c>
      <c r="B20" s="84"/>
      <c r="C20" s="84"/>
      <c r="D20" s="84"/>
      <c r="E20" s="3">
        <v>851</v>
      </c>
      <c r="F20" s="2" t="s">
        <v>8</v>
      </c>
      <c r="G20" s="2" t="s">
        <v>16</v>
      </c>
      <c r="H20" s="91" t="s">
        <v>316</v>
      </c>
      <c r="I20" s="92"/>
      <c r="J20" s="92"/>
      <c r="K20" s="92"/>
      <c r="L20" s="92"/>
      <c r="M20" s="4"/>
      <c r="N20" s="109"/>
      <c r="O20" s="109"/>
      <c r="P20" s="110"/>
      <c r="Q20" s="109"/>
    </row>
    <row r="21" spans="1:24" ht="32.25" hidden="1" customHeight="1" x14ac:dyDescent="0.25">
      <c r="A21" s="84" t="s">
        <v>6</v>
      </c>
      <c r="B21" s="84"/>
      <c r="C21" s="84"/>
      <c r="D21" s="84"/>
      <c r="E21" s="3">
        <v>851</v>
      </c>
      <c r="F21" s="2" t="s">
        <v>8</v>
      </c>
      <c r="G21" s="2" t="s">
        <v>16</v>
      </c>
      <c r="H21" s="91" t="s">
        <v>316</v>
      </c>
      <c r="I21" s="92"/>
      <c r="J21" s="92"/>
      <c r="K21" s="92"/>
      <c r="L21" s="92"/>
      <c r="M21" s="4"/>
      <c r="N21" s="109"/>
      <c r="O21" s="109"/>
      <c r="P21" s="110"/>
      <c r="Q21" s="109"/>
    </row>
    <row r="22" spans="1:24" ht="32.25" hidden="1" customHeight="1" x14ac:dyDescent="0.25">
      <c r="A22" s="6" t="s">
        <v>317</v>
      </c>
      <c r="B22" s="84"/>
      <c r="C22" s="84"/>
      <c r="D22" s="84"/>
      <c r="E22" s="3">
        <v>851</v>
      </c>
      <c r="F22" s="2" t="s">
        <v>8</v>
      </c>
      <c r="G22" s="2" t="s">
        <v>16</v>
      </c>
      <c r="H22" s="91" t="s">
        <v>318</v>
      </c>
      <c r="I22" s="92"/>
      <c r="J22" s="92"/>
      <c r="K22" s="92"/>
      <c r="L22" s="92"/>
      <c r="M22" s="4"/>
      <c r="N22" s="109"/>
      <c r="O22" s="109"/>
      <c r="P22" s="110"/>
      <c r="Q22" s="109"/>
    </row>
    <row r="23" spans="1:24" ht="32.25" hidden="1" customHeight="1" x14ac:dyDescent="0.25">
      <c r="A23" s="84" t="s">
        <v>34</v>
      </c>
      <c r="B23" s="84"/>
      <c r="C23" s="84"/>
      <c r="D23" s="84"/>
      <c r="E23" s="3">
        <v>851</v>
      </c>
      <c r="F23" s="2" t="s">
        <v>8</v>
      </c>
      <c r="G23" s="2" t="s">
        <v>16</v>
      </c>
      <c r="H23" s="91" t="s">
        <v>318</v>
      </c>
      <c r="I23" s="92"/>
      <c r="J23" s="92"/>
      <c r="K23" s="92"/>
      <c r="L23" s="92"/>
      <c r="M23" s="4"/>
      <c r="N23" s="109"/>
      <c r="O23" s="109"/>
      <c r="P23" s="110"/>
      <c r="Q23" s="109"/>
    </row>
    <row r="24" spans="1:24" ht="16.149999999999999" hidden="1" customHeight="1" x14ac:dyDescent="0.25">
      <c r="A24" s="84" t="s">
        <v>35</v>
      </c>
      <c r="B24" s="84"/>
      <c r="C24" s="84"/>
      <c r="D24" s="84"/>
      <c r="E24" s="3">
        <v>851</v>
      </c>
      <c r="F24" s="2" t="s">
        <v>8</v>
      </c>
      <c r="G24" s="2" t="s">
        <v>16</v>
      </c>
      <c r="H24" s="91" t="s">
        <v>318</v>
      </c>
      <c r="I24" s="92"/>
      <c r="J24" s="92"/>
      <c r="K24" s="92"/>
      <c r="L24" s="92"/>
      <c r="M24" s="4"/>
      <c r="N24" s="109"/>
      <c r="O24" s="109"/>
      <c r="P24" s="110"/>
      <c r="Q24" s="109"/>
    </row>
    <row r="25" spans="1:24" ht="20.25" customHeight="1" x14ac:dyDescent="0.25">
      <c r="A25" s="115" t="s">
        <v>255</v>
      </c>
      <c r="B25" s="84"/>
      <c r="C25" s="84"/>
      <c r="D25" s="84"/>
      <c r="E25" s="3"/>
      <c r="F25" s="3"/>
      <c r="G25" s="3"/>
      <c r="H25" s="68"/>
      <c r="I25" s="92"/>
      <c r="J25" s="92"/>
      <c r="K25" s="92"/>
      <c r="L25" s="92"/>
      <c r="M25" s="4"/>
      <c r="N25" s="111"/>
      <c r="O25" s="110"/>
      <c r="P25" s="107" t="s">
        <v>20</v>
      </c>
      <c r="Q25" s="111"/>
    </row>
    <row r="26" spans="1:24" ht="32.25" customHeight="1" x14ac:dyDescent="0.25">
      <c r="A26" s="42" t="s">
        <v>17</v>
      </c>
      <c r="B26" s="84"/>
      <c r="C26" s="84"/>
      <c r="D26" s="84"/>
      <c r="E26" s="3">
        <v>851</v>
      </c>
      <c r="F26" s="2" t="s">
        <v>10</v>
      </c>
      <c r="G26" s="3" t="s">
        <v>16</v>
      </c>
      <c r="H26" s="68" t="s">
        <v>319</v>
      </c>
      <c r="I26" s="92" t="s">
        <v>282</v>
      </c>
      <c r="J26" s="92" t="s">
        <v>297</v>
      </c>
      <c r="K26" s="92" t="s">
        <v>51</v>
      </c>
      <c r="L26" s="92" t="s">
        <v>114</v>
      </c>
      <c r="M26" s="4" t="s">
        <v>320</v>
      </c>
      <c r="N26" s="109" t="s">
        <v>282</v>
      </c>
      <c r="O26" s="109" t="s">
        <v>300</v>
      </c>
      <c r="P26" s="110" t="s">
        <v>20</v>
      </c>
      <c r="Q26" s="109" t="s">
        <v>114</v>
      </c>
    </row>
    <row r="27" spans="1:24" ht="19.5" customHeight="1" x14ac:dyDescent="0.25">
      <c r="A27" s="42" t="s">
        <v>321</v>
      </c>
      <c r="B27" s="84"/>
      <c r="C27" s="84"/>
      <c r="D27" s="84"/>
      <c r="E27" s="3">
        <v>851</v>
      </c>
      <c r="F27" s="3" t="s">
        <v>9</v>
      </c>
      <c r="G27" s="3" t="s">
        <v>29</v>
      </c>
      <c r="H27" s="68" t="s">
        <v>322</v>
      </c>
      <c r="I27" s="92" t="s">
        <v>282</v>
      </c>
      <c r="J27" s="92"/>
      <c r="K27" s="92" t="s">
        <v>51</v>
      </c>
      <c r="L27" s="92" t="s">
        <v>323</v>
      </c>
      <c r="M27" s="4"/>
      <c r="N27" s="109"/>
      <c r="O27" s="110" t="s">
        <v>300</v>
      </c>
      <c r="P27" s="110" t="s">
        <v>20</v>
      </c>
      <c r="Q27" s="109" t="s">
        <v>323</v>
      </c>
    </row>
    <row r="28" spans="1:24" ht="32.25" customHeight="1" x14ac:dyDescent="0.25">
      <c r="A28" s="42" t="s">
        <v>324</v>
      </c>
      <c r="B28" s="84"/>
      <c r="C28" s="84"/>
      <c r="D28" s="84"/>
      <c r="E28" s="3">
        <v>851</v>
      </c>
      <c r="F28" s="2" t="s">
        <v>8</v>
      </c>
      <c r="G28" s="2" t="s">
        <v>16</v>
      </c>
      <c r="H28" s="68" t="s">
        <v>325</v>
      </c>
      <c r="I28" s="92" t="s">
        <v>282</v>
      </c>
      <c r="J28" s="92" t="s">
        <v>297</v>
      </c>
      <c r="K28" s="92" t="s">
        <v>51</v>
      </c>
      <c r="L28" s="92" t="s">
        <v>326</v>
      </c>
      <c r="M28" s="4" t="s">
        <v>327</v>
      </c>
      <c r="N28" s="109" t="s">
        <v>282</v>
      </c>
      <c r="O28" s="109" t="s">
        <v>300</v>
      </c>
      <c r="P28" s="110" t="s">
        <v>20</v>
      </c>
      <c r="Q28" s="109" t="s">
        <v>326</v>
      </c>
    </row>
    <row r="29" spans="1:24" ht="32.25" customHeight="1" x14ac:dyDescent="0.25">
      <c r="A29" s="6" t="s">
        <v>278</v>
      </c>
      <c r="B29" s="84"/>
      <c r="C29" s="84"/>
      <c r="D29" s="84"/>
      <c r="E29" s="3"/>
      <c r="F29" s="2"/>
      <c r="G29" s="2"/>
      <c r="H29" s="68"/>
      <c r="I29" s="92"/>
      <c r="J29" s="92"/>
      <c r="K29" s="92"/>
      <c r="L29" s="92"/>
      <c r="M29" s="4"/>
      <c r="N29" s="116" t="s">
        <v>282</v>
      </c>
      <c r="O29" s="116" t="s">
        <v>300</v>
      </c>
      <c r="P29" s="117" t="s">
        <v>20</v>
      </c>
      <c r="Q29" s="116" t="s">
        <v>279</v>
      </c>
    </row>
    <row r="30" spans="1:24" s="15" customFormat="1" ht="32.25" customHeight="1" x14ac:dyDescent="0.25">
      <c r="A30" s="42" t="s">
        <v>32</v>
      </c>
      <c r="B30" s="84"/>
      <c r="C30" s="84"/>
      <c r="D30" s="17"/>
      <c r="E30" s="3">
        <v>851</v>
      </c>
      <c r="F30" s="3" t="s">
        <v>15</v>
      </c>
      <c r="G30" s="3" t="s">
        <v>8</v>
      </c>
      <c r="H30" s="68" t="s">
        <v>328</v>
      </c>
      <c r="I30" s="92" t="s">
        <v>282</v>
      </c>
      <c r="J30" s="92"/>
      <c r="K30" s="92" t="s">
        <v>329</v>
      </c>
      <c r="L30" s="92" t="s">
        <v>121</v>
      </c>
      <c r="M30" s="81"/>
      <c r="N30" s="109" t="s">
        <v>282</v>
      </c>
      <c r="O30" s="106" t="s">
        <v>300</v>
      </c>
      <c r="P30" s="110" t="s">
        <v>20</v>
      </c>
      <c r="Q30" s="109" t="s">
        <v>121</v>
      </c>
      <c r="R30" s="108"/>
      <c r="X30" s="108"/>
    </row>
    <row r="31" spans="1:24" ht="78.75" customHeight="1" x14ac:dyDescent="0.25">
      <c r="A31" s="42" t="s">
        <v>243</v>
      </c>
      <c r="B31" s="84"/>
      <c r="C31" s="84"/>
      <c r="D31" s="84"/>
      <c r="E31" s="3" t="s">
        <v>198</v>
      </c>
      <c r="F31" s="3" t="s">
        <v>9</v>
      </c>
      <c r="G31" s="3" t="s">
        <v>29</v>
      </c>
      <c r="H31" s="68" t="s">
        <v>330</v>
      </c>
      <c r="I31" s="92" t="s">
        <v>282</v>
      </c>
      <c r="J31" s="92"/>
      <c r="K31" s="92" t="s">
        <v>51</v>
      </c>
      <c r="L31" s="92" t="s">
        <v>290</v>
      </c>
      <c r="M31" s="4"/>
      <c r="N31" s="109" t="s">
        <v>282</v>
      </c>
      <c r="O31" s="110" t="s">
        <v>300</v>
      </c>
      <c r="P31" s="110" t="s">
        <v>20</v>
      </c>
      <c r="Q31" s="109" t="s">
        <v>290</v>
      </c>
    </row>
    <row r="32" spans="1:24" ht="32.25" customHeight="1" x14ac:dyDescent="0.25">
      <c r="A32" s="115" t="s">
        <v>84</v>
      </c>
      <c r="B32" s="84"/>
      <c r="C32" s="84"/>
      <c r="D32" s="84"/>
      <c r="E32" s="3"/>
      <c r="F32" s="2"/>
      <c r="G32" s="3"/>
      <c r="H32" s="68"/>
      <c r="I32" s="92"/>
      <c r="J32" s="92"/>
      <c r="K32" s="92"/>
      <c r="L32" s="92"/>
      <c r="M32" s="4"/>
      <c r="N32" s="109"/>
      <c r="O32" s="109"/>
      <c r="P32" s="107" t="s">
        <v>21</v>
      </c>
      <c r="Q32" s="109"/>
    </row>
    <row r="33" spans="1:24" s="1" customFormat="1" ht="32.25" customHeight="1" x14ac:dyDescent="0.25">
      <c r="A33" s="42" t="s">
        <v>18</v>
      </c>
      <c r="B33" s="79"/>
      <c r="C33" s="79"/>
      <c r="D33" s="79"/>
      <c r="E33" s="3">
        <v>851</v>
      </c>
      <c r="F33" s="3" t="s">
        <v>8</v>
      </c>
      <c r="G33" s="3" t="s">
        <v>16</v>
      </c>
      <c r="H33" s="68" t="s">
        <v>331</v>
      </c>
      <c r="I33" s="92" t="s">
        <v>282</v>
      </c>
      <c r="J33" s="92" t="s">
        <v>297</v>
      </c>
      <c r="K33" s="92" t="s">
        <v>68</v>
      </c>
      <c r="L33" s="92" t="s">
        <v>117</v>
      </c>
      <c r="M33" s="79"/>
      <c r="N33" s="109" t="s">
        <v>282</v>
      </c>
      <c r="O33" s="109" t="s">
        <v>300</v>
      </c>
      <c r="P33" s="109" t="s">
        <v>21</v>
      </c>
      <c r="Q33" s="109" t="s">
        <v>117</v>
      </c>
      <c r="R33" s="118"/>
      <c r="S33" s="8" t="s">
        <v>332</v>
      </c>
      <c r="X33" s="118" t="s">
        <v>20</v>
      </c>
    </row>
    <row r="34" spans="1:24" ht="32.25" customHeight="1" x14ac:dyDescent="0.25">
      <c r="A34" s="42" t="s">
        <v>333</v>
      </c>
      <c r="B34" s="84"/>
      <c r="C34" s="84"/>
      <c r="D34" s="84"/>
      <c r="E34" s="3">
        <v>851</v>
      </c>
      <c r="F34" s="3" t="s">
        <v>8</v>
      </c>
      <c r="G34" s="3" t="s">
        <v>16</v>
      </c>
      <c r="H34" s="68" t="s">
        <v>334</v>
      </c>
      <c r="I34" s="92" t="s">
        <v>282</v>
      </c>
      <c r="J34" s="92" t="s">
        <v>297</v>
      </c>
      <c r="K34" s="92" t="s">
        <v>68</v>
      </c>
      <c r="L34" s="92" t="s">
        <v>335</v>
      </c>
      <c r="M34" s="4"/>
      <c r="N34" s="111">
        <v>51</v>
      </c>
      <c r="O34" s="110" t="s">
        <v>300</v>
      </c>
      <c r="P34" s="110" t="s">
        <v>21</v>
      </c>
      <c r="Q34" s="111" t="s">
        <v>336</v>
      </c>
    </row>
    <row r="35" spans="1:24" s="15" customFormat="1" ht="46.5" customHeight="1" x14ac:dyDescent="0.25">
      <c r="A35" s="115" t="s">
        <v>88</v>
      </c>
      <c r="B35" s="103"/>
      <c r="C35" s="103"/>
      <c r="D35" s="103"/>
      <c r="E35" s="119"/>
      <c r="F35" s="16"/>
      <c r="G35" s="16"/>
      <c r="H35" s="120"/>
      <c r="I35" s="121"/>
      <c r="J35" s="121"/>
      <c r="K35" s="121"/>
      <c r="L35" s="121"/>
      <c r="M35" s="81"/>
      <c r="N35" s="122"/>
      <c r="O35" s="106"/>
      <c r="P35" s="107" t="s">
        <v>9</v>
      </c>
      <c r="Q35" s="122"/>
      <c r="R35" s="108"/>
      <c r="X35" s="108"/>
    </row>
    <row r="36" spans="1:24" s="1" customFormat="1" ht="32.25" customHeight="1" x14ac:dyDescent="0.25">
      <c r="A36" s="42" t="s">
        <v>22</v>
      </c>
      <c r="B36" s="83"/>
      <c r="C36" s="83"/>
      <c r="D36" s="83"/>
      <c r="E36" s="2">
        <v>851</v>
      </c>
      <c r="F36" s="3" t="s">
        <v>20</v>
      </c>
      <c r="G36" s="3" t="s">
        <v>21</v>
      </c>
      <c r="H36" s="68" t="s">
        <v>337</v>
      </c>
      <c r="I36" s="92" t="s">
        <v>282</v>
      </c>
      <c r="J36" s="92" t="s">
        <v>297</v>
      </c>
      <c r="K36" s="92" t="s">
        <v>258</v>
      </c>
      <c r="L36" s="92" t="s">
        <v>338</v>
      </c>
      <c r="M36" s="79"/>
      <c r="N36" s="123">
        <v>51</v>
      </c>
      <c r="O36" s="109" t="s">
        <v>300</v>
      </c>
      <c r="P36" s="109" t="s">
        <v>9</v>
      </c>
      <c r="Q36" s="109" t="s">
        <v>338</v>
      </c>
      <c r="R36" s="118"/>
      <c r="X36" s="118" t="s">
        <v>21</v>
      </c>
    </row>
    <row r="37" spans="1:24" ht="32.25" customHeight="1" x14ac:dyDescent="0.25">
      <c r="A37" s="42" t="s">
        <v>89</v>
      </c>
      <c r="B37" s="84"/>
      <c r="C37" s="84"/>
      <c r="D37" s="84"/>
      <c r="E37" s="3">
        <v>851</v>
      </c>
      <c r="F37" s="2" t="s">
        <v>8</v>
      </c>
      <c r="G37" s="2" t="s">
        <v>15</v>
      </c>
      <c r="H37" s="68" t="s">
        <v>339</v>
      </c>
      <c r="I37" s="92"/>
      <c r="J37" s="92"/>
      <c r="K37" s="92"/>
      <c r="L37" s="92"/>
      <c r="M37" s="4" t="s">
        <v>340</v>
      </c>
      <c r="N37" s="109" t="s">
        <v>282</v>
      </c>
      <c r="O37" s="109" t="s">
        <v>300</v>
      </c>
      <c r="P37" s="110" t="s">
        <v>9</v>
      </c>
      <c r="Q37" s="109" t="s">
        <v>90</v>
      </c>
      <c r="R37" s="89" t="s">
        <v>300</v>
      </c>
    </row>
    <row r="38" spans="1:24" s="1" customFormat="1" ht="32.25" customHeight="1" x14ac:dyDescent="0.25">
      <c r="A38" s="124" t="s">
        <v>83</v>
      </c>
      <c r="B38" s="83"/>
      <c r="C38" s="83"/>
      <c r="D38" s="83"/>
      <c r="E38" s="2"/>
      <c r="F38" s="3"/>
      <c r="G38" s="3"/>
      <c r="H38" s="68"/>
      <c r="I38" s="92"/>
      <c r="J38" s="92"/>
      <c r="K38" s="92"/>
      <c r="L38" s="92"/>
      <c r="M38" s="79"/>
      <c r="N38" s="123"/>
      <c r="O38" s="109"/>
      <c r="P38" s="125" t="s">
        <v>15</v>
      </c>
      <c r="Q38" s="109"/>
      <c r="R38" s="118"/>
      <c r="X38" s="118"/>
    </row>
    <row r="39" spans="1:24" ht="32.25" customHeight="1" x14ac:dyDescent="0.25">
      <c r="A39" s="42" t="s">
        <v>26</v>
      </c>
      <c r="B39" s="84"/>
      <c r="C39" s="84"/>
      <c r="D39" s="84"/>
      <c r="E39" s="3">
        <v>851</v>
      </c>
      <c r="F39" s="2" t="s">
        <v>21</v>
      </c>
      <c r="G39" s="2" t="s">
        <v>46</v>
      </c>
      <c r="H39" s="68" t="s">
        <v>341</v>
      </c>
      <c r="I39" s="92" t="s">
        <v>282</v>
      </c>
      <c r="J39" s="92" t="s">
        <v>297</v>
      </c>
      <c r="K39" s="92" t="s">
        <v>29</v>
      </c>
      <c r="L39" s="92" t="s">
        <v>116</v>
      </c>
      <c r="M39" s="4"/>
      <c r="N39" s="111">
        <v>51</v>
      </c>
      <c r="O39" s="110" t="s">
        <v>300</v>
      </c>
      <c r="P39" s="110" t="s">
        <v>15</v>
      </c>
      <c r="Q39" s="109" t="s">
        <v>116</v>
      </c>
      <c r="X39" s="89" t="s">
        <v>9</v>
      </c>
    </row>
    <row r="40" spans="1:24" ht="32.25" customHeight="1" x14ac:dyDescent="0.25">
      <c r="A40" s="42" t="s">
        <v>178</v>
      </c>
      <c r="B40" s="84"/>
      <c r="C40" s="84"/>
      <c r="D40" s="84"/>
      <c r="E40" s="3">
        <v>851</v>
      </c>
      <c r="F40" s="2" t="s">
        <v>21</v>
      </c>
      <c r="G40" s="2" t="s">
        <v>46</v>
      </c>
      <c r="H40" s="68" t="s">
        <v>342</v>
      </c>
      <c r="I40" s="92" t="s">
        <v>282</v>
      </c>
      <c r="J40" s="92" t="s">
        <v>297</v>
      </c>
      <c r="K40" s="92" t="s">
        <v>29</v>
      </c>
      <c r="L40" s="92" t="s">
        <v>179</v>
      </c>
      <c r="M40" s="4"/>
      <c r="N40" s="111">
        <v>51</v>
      </c>
      <c r="O40" s="110" t="s">
        <v>300</v>
      </c>
      <c r="P40" s="110" t="s">
        <v>15</v>
      </c>
      <c r="Q40" s="109" t="s">
        <v>179</v>
      </c>
    </row>
    <row r="41" spans="1:24" s="15" customFormat="1" ht="32.25" customHeight="1" x14ac:dyDescent="0.25">
      <c r="A41" s="115" t="s">
        <v>85</v>
      </c>
      <c r="B41" s="33"/>
      <c r="C41" s="33"/>
      <c r="D41" s="33"/>
      <c r="E41" s="16"/>
      <c r="F41" s="14"/>
      <c r="G41" s="14"/>
      <c r="H41" s="120"/>
      <c r="I41" s="121"/>
      <c r="J41" s="121"/>
      <c r="K41" s="121"/>
      <c r="L41" s="121"/>
      <c r="M41" s="81"/>
      <c r="N41" s="105"/>
      <c r="O41" s="106"/>
      <c r="P41" s="107" t="s">
        <v>49</v>
      </c>
      <c r="Q41" s="122"/>
      <c r="R41" s="108"/>
      <c r="X41" s="108"/>
    </row>
    <row r="42" spans="1:24" s="15" customFormat="1" ht="32.25" customHeight="1" x14ac:dyDescent="0.25">
      <c r="A42" s="42" t="s">
        <v>233</v>
      </c>
      <c r="B42" s="33"/>
      <c r="C42" s="33"/>
      <c r="D42" s="33"/>
      <c r="E42" s="3">
        <v>851</v>
      </c>
      <c r="F42" s="2" t="s">
        <v>9</v>
      </c>
      <c r="G42" s="2" t="s">
        <v>15</v>
      </c>
      <c r="H42" s="68" t="s">
        <v>343</v>
      </c>
      <c r="I42" s="92" t="s">
        <v>282</v>
      </c>
      <c r="J42" s="92" t="s">
        <v>297</v>
      </c>
      <c r="K42" s="92" t="s">
        <v>86</v>
      </c>
      <c r="L42" s="92" t="s">
        <v>87</v>
      </c>
      <c r="M42" s="81"/>
      <c r="N42" s="109" t="s">
        <v>282</v>
      </c>
      <c r="O42" s="106" t="s">
        <v>300</v>
      </c>
      <c r="P42" s="110" t="s">
        <v>49</v>
      </c>
      <c r="Q42" s="109" t="s">
        <v>87</v>
      </c>
      <c r="R42" s="108"/>
      <c r="X42" s="108" t="s">
        <v>15</v>
      </c>
    </row>
    <row r="43" spans="1:24" s="15" customFormat="1" ht="32.25" customHeight="1" x14ac:dyDescent="0.25">
      <c r="A43" s="115" t="s">
        <v>91</v>
      </c>
      <c r="B43" s="33"/>
      <c r="C43" s="33"/>
      <c r="D43" s="33"/>
      <c r="E43" s="3"/>
      <c r="F43" s="2"/>
      <c r="G43" s="2"/>
      <c r="H43" s="68"/>
      <c r="I43" s="92"/>
      <c r="J43" s="92"/>
      <c r="K43" s="92"/>
      <c r="L43" s="92"/>
      <c r="M43" s="81"/>
      <c r="N43" s="109"/>
      <c r="O43" s="106"/>
      <c r="P43" s="107" t="s">
        <v>38</v>
      </c>
      <c r="Q43" s="109"/>
      <c r="R43" s="108"/>
      <c r="X43" s="108"/>
    </row>
    <row r="44" spans="1:24" ht="32.25" customHeight="1" x14ac:dyDescent="0.25">
      <c r="A44" s="42" t="s">
        <v>205</v>
      </c>
      <c r="B44" s="84"/>
      <c r="C44" s="84"/>
      <c r="D44" s="84"/>
      <c r="E44" s="3">
        <v>851</v>
      </c>
      <c r="F44" s="2" t="s">
        <v>9</v>
      </c>
      <c r="G44" s="2" t="s">
        <v>28</v>
      </c>
      <c r="H44" s="68" t="s">
        <v>344</v>
      </c>
      <c r="I44" s="92" t="s">
        <v>282</v>
      </c>
      <c r="J44" s="92" t="s">
        <v>297</v>
      </c>
      <c r="K44" s="92" t="s">
        <v>282</v>
      </c>
      <c r="L44" s="92" t="s">
        <v>118</v>
      </c>
      <c r="M44" s="4"/>
      <c r="N44" s="109" t="s">
        <v>282</v>
      </c>
      <c r="O44" s="110" t="s">
        <v>300</v>
      </c>
      <c r="P44" s="110" t="s">
        <v>38</v>
      </c>
      <c r="Q44" s="109" t="s">
        <v>118</v>
      </c>
      <c r="X44" s="89" t="s">
        <v>49</v>
      </c>
    </row>
    <row r="45" spans="1:24" ht="22.5" customHeight="1" x14ac:dyDescent="0.25">
      <c r="A45" s="42" t="s">
        <v>206</v>
      </c>
      <c r="B45" s="84"/>
      <c r="C45" s="84"/>
      <c r="D45" s="84"/>
      <c r="E45" s="3">
        <v>851</v>
      </c>
      <c r="F45" s="2" t="s">
        <v>9</v>
      </c>
      <c r="G45" s="2" t="s">
        <v>28</v>
      </c>
      <c r="H45" s="68" t="s">
        <v>345</v>
      </c>
      <c r="I45" s="92" t="s">
        <v>282</v>
      </c>
      <c r="J45" s="92"/>
      <c r="K45" s="92" t="s">
        <v>282</v>
      </c>
      <c r="L45" s="92" t="s">
        <v>119</v>
      </c>
      <c r="M45" s="4"/>
      <c r="N45" s="109" t="s">
        <v>282</v>
      </c>
      <c r="O45" s="110" t="s">
        <v>300</v>
      </c>
      <c r="P45" s="110" t="s">
        <v>38</v>
      </c>
      <c r="Q45" s="109" t="s">
        <v>119</v>
      </c>
    </row>
    <row r="46" spans="1:24" ht="22.5" customHeight="1" x14ac:dyDescent="0.25">
      <c r="A46" s="42" t="s">
        <v>504</v>
      </c>
      <c r="B46" s="248"/>
      <c r="C46" s="248"/>
      <c r="D46" s="248"/>
      <c r="E46" s="3" t="s">
        <v>198</v>
      </c>
      <c r="F46" s="142" t="s">
        <v>9</v>
      </c>
      <c r="G46" s="142" t="s">
        <v>25</v>
      </c>
      <c r="H46" s="68"/>
      <c r="I46" s="249"/>
      <c r="J46" s="249"/>
      <c r="K46" s="249"/>
      <c r="L46" s="249"/>
      <c r="M46" s="4"/>
      <c r="N46" s="109" t="s">
        <v>282</v>
      </c>
      <c r="O46" s="250" t="s">
        <v>378</v>
      </c>
      <c r="P46" s="250" t="s">
        <v>38</v>
      </c>
      <c r="Q46" s="109" t="s">
        <v>503</v>
      </c>
    </row>
    <row r="47" spans="1:24" ht="22.5" customHeight="1" x14ac:dyDescent="0.25">
      <c r="A47" s="42"/>
      <c r="B47" s="248"/>
      <c r="C47" s="248"/>
      <c r="D47" s="248"/>
      <c r="E47" s="3"/>
      <c r="F47" s="2"/>
      <c r="G47" s="2"/>
      <c r="H47" s="68"/>
      <c r="I47" s="249"/>
      <c r="J47" s="249"/>
      <c r="K47" s="249"/>
      <c r="L47" s="249"/>
      <c r="M47" s="4"/>
      <c r="N47" s="109"/>
      <c r="O47" s="250"/>
      <c r="P47" s="250"/>
      <c r="Q47" s="109"/>
    </row>
    <row r="48" spans="1:24" s="15" customFormat="1" ht="48" customHeight="1" x14ac:dyDescent="0.25">
      <c r="A48" s="115" t="s">
        <v>92</v>
      </c>
      <c r="B48" s="33"/>
      <c r="C48" s="33"/>
      <c r="D48" s="33"/>
      <c r="E48" s="16"/>
      <c r="F48" s="14"/>
      <c r="G48" s="14"/>
      <c r="H48" s="120"/>
      <c r="I48" s="121"/>
      <c r="J48" s="121"/>
      <c r="K48" s="121"/>
      <c r="L48" s="121"/>
      <c r="M48" s="81"/>
      <c r="N48" s="122"/>
      <c r="O48" s="106"/>
      <c r="P48" s="107" t="s">
        <v>28</v>
      </c>
      <c r="Q48" s="122"/>
      <c r="R48" s="108"/>
      <c r="X48" s="108"/>
    </row>
    <row r="49" spans="1:24" ht="104.25" customHeight="1" x14ac:dyDescent="0.25">
      <c r="A49" s="42" t="s">
        <v>207</v>
      </c>
      <c r="B49" s="84"/>
      <c r="C49" s="84"/>
      <c r="D49" s="84"/>
      <c r="E49" s="3">
        <v>851</v>
      </c>
      <c r="F49" s="3" t="s">
        <v>9</v>
      </c>
      <c r="G49" s="3" t="s">
        <v>25</v>
      </c>
      <c r="H49" s="68" t="s">
        <v>346</v>
      </c>
      <c r="I49" s="92" t="s">
        <v>282</v>
      </c>
      <c r="J49" s="92"/>
      <c r="K49" s="92" t="s">
        <v>347</v>
      </c>
      <c r="L49" s="92" t="s">
        <v>120</v>
      </c>
      <c r="M49" s="4"/>
      <c r="N49" s="109" t="s">
        <v>282</v>
      </c>
      <c r="O49" s="110" t="s">
        <v>300</v>
      </c>
      <c r="P49" s="110" t="s">
        <v>28</v>
      </c>
      <c r="Q49" s="109" t="s">
        <v>120</v>
      </c>
    </row>
    <row r="50" spans="1:24" s="15" customFormat="1" ht="45" customHeight="1" x14ac:dyDescent="0.25">
      <c r="A50" s="115" t="s">
        <v>257</v>
      </c>
      <c r="B50" s="33"/>
      <c r="C50" s="33"/>
      <c r="D50" s="33"/>
      <c r="E50" s="16"/>
      <c r="F50" s="16"/>
      <c r="G50" s="16"/>
      <c r="H50" s="120"/>
      <c r="I50" s="121"/>
      <c r="J50" s="121"/>
      <c r="K50" s="121"/>
      <c r="L50" s="121"/>
      <c r="M50" s="81"/>
      <c r="N50" s="122"/>
      <c r="O50" s="106"/>
      <c r="P50" s="107" t="s">
        <v>25</v>
      </c>
      <c r="Q50" s="122"/>
      <c r="R50" s="108"/>
      <c r="X50" s="108"/>
    </row>
    <row r="51" spans="1:24" ht="32.25" customHeight="1" x14ac:dyDescent="0.25">
      <c r="A51" s="12" t="s">
        <v>36</v>
      </c>
      <c r="B51" s="84"/>
      <c r="C51" s="84"/>
      <c r="D51" s="17"/>
      <c r="E51" s="3">
        <v>851</v>
      </c>
      <c r="F51" s="3" t="s">
        <v>15</v>
      </c>
      <c r="G51" s="3" t="s">
        <v>20</v>
      </c>
      <c r="H51" s="91" t="s">
        <v>348</v>
      </c>
      <c r="I51" s="92" t="s">
        <v>282</v>
      </c>
      <c r="J51" s="92"/>
      <c r="K51" s="92" t="s">
        <v>329</v>
      </c>
      <c r="L51" s="92" t="s">
        <v>123</v>
      </c>
      <c r="M51" s="4"/>
      <c r="N51" s="109" t="s">
        <v>282</v>
      </c>
      <c r="O51" s="110" t="s">
        <v>300</v>
      </c>
      <c r="P51" s="110" t="s">
        <v>25</v>
      </c>
      <c r="Q51" s="109" t="s">
        <v>123</v>
      </c>
    </row>
    <row r="52" spans="1:24" ht="21.75" customHeight="1" x14ac:dyDescent="0.25">
      <c r="A52" s="6" t="s">
        <v>164</v>
      </c>
      <c r="B52" s="84"/>
      <c r="C52" s="84"/>
      <c r="D52" s="17"/>
      <c r="E52" s="3">
        <v>851</v>
      </c>
      <c r="F52" s="3" t="s">
        <v>15</v>
      </c>
      <c r="G52" s="3" t="s">
        <v>20</v>
      </c>
      <c r="H52" s="91" t="s">
        <v>349</v>
      </c>
      <c r="I52" s="92"/>
      <c r="J52" s="92"/>
      <c r="K52" s="92" t="s">
        <v>329</v>
      </c>
      <c r="L52" s="92" t="s">
        <v>165</v>
      </c>
      <c r="M52" s="4"/>
      <c r="N52" s="109" t="s">
        <v>282</v>
      </c>
      <c r="O52" s="110" t="s">
        <v>300</v>
      </c>
      <c r="P52" s="110" t="s">
        <v>25</v>
      </c>
      <c r="Q52" s="109" t="s">
        <v>165</v>
      </c>
    </row>
    <row r="53" spans="1:24" s="15" customFormat="1" ht="27" customHeight="1" x14ac:dyDescent="0.25">
      <c r="A53" s="54" t="s">
        <v>276</v>
      </c>
      <c r="B53" s="33"/>
      <c r="C53" s="33"/>
      <c r="D53" s="18"/>
      <c r="E53" s="3">
        <v>851</v>
      </c>
      <c r="F53" s="3" t="s">
        <v>15</v>
      </c>
      <c r="G53" s="3" t="s">
        <v>8</v>
      </c>
      <c r="H53" s="68" t="s">
        <v>350</v>
      </c>
      <c r="I53" s="92" t="s">
        <v>282</v>
      </c>
      <c r="J53" s="92"/>
      <c r="K53" s="92" t="s">
        <v>329</v>
      </c>
      <c r="L53" s="92" t="s">
        <v>277</v>
      </c>
      <c r="M53" s="81"/>
      <c r="N53" s="109" t="s">
        <v>282</v>
      </c>
      <c r="O53" s="106" t="s">
        <v>300</v>
      </c>
      <c r="P53" s="110" t="s">
        <v>25</v>
      </c>
      <c r="Q53" s="109" t="s">
        <v>277</v>
      </c>
      <c r="R53" s="108"/>
      <c r="X53" s="108"/>
    </row>
    <row r="54" spans="1:24" ht="21.75" customHeight="1" x14ac:dyDescent="0.25">
      <c r="A54" s="84" t="s">
        <v>351</v>
      </c>
      <c r="B54" s="84"/>
      <c r="C54" s="84"/>
      <c r="D54" s="17"/>
      <c r="E54" s="3" t="s">
        <v>198</v>
      </c>
      <c r="F54" s="3" t="s">
        <v>15</v>
      </c>
      <c r="G54" s="3" t="s">
        <v>20</v>
      </c>
      <c r="H54" s="91" t="s">
        <v>352</v>
      </c>
      <c r="I54" s="92"/>
      <c r="J54" s="92"/>
      <c r="K54" s="92" t="s">
        <v>329</v>
      </c>
      <c r="L54" s="92" t="s">
        <v>353</v>
      </c>
      <c r="M54" s="4"/>
      <c r="N54" s="109" t="s">
        <v>282</v>
      </c>
      <c r="O54" s="110" t="s">
        <v>300</v>
      </c>
      <c r="P54" s="110" t="s">
        <v>25</v>
      </c>
      <c r="Q54" s="109" t="s">
        <v>353</v>
      </c>
    </row>
    <row r="55" spans="1:24" s="15" customFormat="1" ht="63" customHeight="1" x14ac:dyDescent="0.25">
      <c r="A55" s="60" t="s">
        <v>354</v>
      </c>
      <c r="B55" s="126"/>
      <c r="C55" s="126"/>
      <c r="D55" s="126"/>
      <c r="E55" s="127">
        <v>851</v>
      </c>
      <c r="F55" s="127" t="s">
        <v>15</v>
      </c>
      <c r="G55" s="127" t="s">
        <v>20</v>
      </c>
      <c r="H55" s="128" t="s">
        <v>355</v>
      </c>
      <c r="I55" s="92"/>
      <c r="J55" s="92"/>
      <c r="K55" s="92" t="s">
        <v>329</v>
      </c>
      <c r="L55" s="92" t="s">
        <v>356</v>
      </c>
      <c r="M55" s="81"/>
      <c r="N55" s="109" t="s">
        <v>282</v>
      </c>
      <c r="O55" s="106" t="s">
        <v>300</v>
      </c>
      <c r="P55" s="110" t="s">
        <v>25</v>
      </c>
      <c r="Q55" s="109" t="s">
        <v>356</v>
      </c>
      <c r="R55" s="108"/>
      <c r="X55" s="108"/>
    </row>
    <row r="56" spans="1:24" s="15" customFormat="1" ht="80.25" customHeight="1" x14ac:dyDescent="0.25">
      <c r="A56" s="42" t="s">
        <v>33</v>
      </c>
      <c r="B56" s="84"/>
      <c r="C56" s="84"/>
      <c r="D56" s="84"/>
      <c r="E56" s="3">
        <v>851</v>
      </c>
      <c r="F56" s="3" t="s">
        <v>15</v>
      </c>
      <c r="G56" s="3" t="s">
        <v>8</v>
      </c>
      <c r="H56" s="68" t="s">
        <v>357</v>
      </c>
      <c r="I56" s="92" t="s">
        <v>282</v>
      </c>
      <c r="J56" s="92"/>
      <c r="K56" s="92" t="s">
        <v>329</v>
      </c>
      <c r="L56" s="92" t="s">
        <v>122</v>
      </c>
      <c r="M56" s="81"/>
      <c r="N56" s="109" t="s">
        <v>282</v>
      </c>
      <c r="O56" s="106" t="s">
        <v>300</v>
      </c>
      <c r="P56" s="110" t="s">
        <v>25</v>
      </c>
      <c r="Q56" s="109" t="s">
        <v>122</v>
      </c>
      <c r="R56" s="108"/>
      <c r="X56" s="108"/>
    </row>
    <row r="57" spans="1:24" s="15" customFormat="1" ht="32.25" hidden="1" customHeight="1" x14ac:dyDescent="0.25">
      <c r="A57" s="12" t="s">
        <v>358</v>
      </c>
      <c r="B57" s="84"/>
      <c r="C57" s="84"/>
      <c r="D57" s="84"/>
      <c r="E57" s="3">
        <v>851</v>
      </c>
      <c r="F57" s="3" t="s">
        <v>15</v>
      </c>
      <c r="G57" s="3" t="s">
        <v>20</v>
      </c>
      <c r="H57" s="91" t="s">
        <v>359</v>
      </c>
      <c r="I57" s="92"/>
      <c r="J57" s="92"/>
      <c r="K57" s="92"/>
      <c r="L57" s="92"/>
      <c r="M57" s="81"/>
      <c r="N57" s="109" t="s">
        <v>282</v>
      </c>
      <c r="O57" s="106"/>
      <c r="P57" s="110" t="s">
        <v>25</v>
      </c>
      <c r="Q57" s="109"/>
      <c r="R57" s="108"/>
      <c r="X57" s="108"/>
    </row>
    <row r="58" spans="1:24" s="15" customFormat="1" ht="32.25" hidden="1" customHeight="1" x14ac:dyDescent="0.25">
      <c r="A58" s="84" t="s">
        <v>34</v>
      </c>
      <c r="B58" s="84"/>
      <c r="C58" s="84"/>
      <c r="D58" s="84"/>
      <c r="E58" s="3">
        <v>851</v>
      </c>
      <c r="F58" s="3" t="s">
        <v>15</v>
      </c>
      <c r="G58" s="3" t="s">
        <v>20</v>
      </c>
      <c r="H58" s="91" t="s">
        <v>359</v>
      </c>
      <c r="I58" s="92"/>
      <c r="J58" s="92"/>
      <c r="K58" s="92"/>
      <c r="L58" s="92"/>
      <c r="M58" s="81"/>
      <c r="N58" s="111">
        <v>51</v>
      </c>
      <c r="O58" s="106"/>
      <c r="P58" s="110" t="s">
        <v>25</v>
      </c>
      <c r="Q58" s="109"/>
      <c r="R58" s="108"/>
      <c r="X58" s="108"/>
    </row>
    <row r="59" spans="1:24" s="15" customFormat="1" ht="32.25" hidden="1" customHeight="1" x14ac:dyDescent="0.25">
      <c r="A59" s="84" t="s">
        <v>35</v>
      </c>
      <c r="B59" s="84"/>
      <c r="C59" s="84"/>
      <c r="D59" s="84"/>
      <c r="E59" s="3">
        <v>851</v>
      </c>
      <c r="F59" s="3" t="s">
        <v>15</v>
      </c>
      <c r="G59" s="3" t="s">
        <v>20</v>
      </c>
      <c r="H59" s="91" t="s">
        <v>359</v>
      </c>
      <c r="I59" s="92" t="s">
        <v>282</v>
      </c>
      <c r="J59" s="92"/>
      <c r="K59" s="92"/>
      <c r="L59" s="92"/>
      <c r="M59" s="81"/>
      <c r="N59" s="105"/>
      <c r="O59" s="106"/>
      <c r="P59" s="106"/>
      <c r="Q59" s="109"/>
      <c r="R59" s="108"/>
      <c r="X59" s="108"/>
    </row>
    <row r="60" spans="1:24" ht="32.25" customHeight="1" x14ac:dyDescent="0.25">
      <c r="A60" s="42" t="s">
        <v>281</v>
      </c>
      <c r="B60" s="84"/>
      <c r="C60" s="84"/>
      <c r="D60" s="17"/>
      <c r="E60" s="3">
        <v>851</v>
      </c>
      <c r="F60" s="3" t="s">
        <v>15</v>
      </c>
      <c r="G60" s="3" t="s">
        <v>20</v>
      </c>
      <c r="H60" s="68" t="s">
        <v>360</v>
      </c>
      <c r="I60" s="92" t="s">
        <v>282</v>
      </c>
      <c r="J60" s="92"/>
      <c r="K60" s="92" t="s">
        <v>329</v>
      </c>
      <c r="L60" s="92" t="s">
        <v>280</v>
      </c>
      <c r="M60" s="4"/>
      <c r="N60" s="109" t="s">
        <v>282</v>
      </c>
      <c r="O60" s="110" t="s">
        <v>300</v>
      </c>
      <c r="P60" s="110" t="s">
        <v>25</v>
      </c>
      <c r="Q60" s="109" t="s">
        <v>280</v>
      </c>
    </row>
    <row r="61" spans="1:24" ht="21.75" customHeight="1" x14ac:dyDescent="0.25">
      <c r="A61" s="42" t="s">
        <v>361</v>
      </c>
      <c r="B61" s="84"/>
      <c r="C61" s="84"/>
      <c r="D61" s="17"/>
      <c r="E61" s="3">
        <v>851</v>
      </c>
      <c r="F61" s="3" t="s">
        <v>15</v>
      </c>
      <c r="G61" s="3" t="s">
        <v>20</v>
      </c>
      <c r="H61" s="68" t="s">
        <v>362</v>
      </c>
      <c r="I61" s="92" t="s">
        <v>282</v>
      </c>
      <c r="J61" s="92"/>
      <c r="K61" s="92" t="s">
        <v>329</v>
      </c>
      <c r="L61" s="92" t="s">
        <v>363</v>
      </c>
      <c r="M61" s="4"/>
      <c r="N61" s="109" t="s">
        <v>282</v>
      </c>
      <c r="O61" s="110" t="s">
        <v>300</v>
      </c>
      <c r="P61" s="110" t="s">
        <v>25</v>
      </c>
      <c r="Q61" s="109" t="s">
        <v>363</v>
      </c>
    </row>
    <row r="62" spans="1:24" ht="32.25" customHeight="1" x14ac:dyDescent="0.25">
      <c r="A62" s="115" t="s">
        <v>256</v>
      </c>
      <c r="B62" s="84"/>
      <c r="C62" s="84"/>
      <c r="D62" s="17"/>
      <c r="E62" s="3"/>
      <c r="F62" s="3"/>
      <c r="G62" s="3"/>
      <c r="H62" s="68"/>
      <c r="I62" s="92"/>
      <c r="J62" s="92"/>
      <c r="K62" s="92"/>
      <c r="L62" s="92"/>
      <c r="M62" s="4"/>
      <c r="N62" s="111"/>
      <c r="O62" s="110"/>
      <c r="P62" s="107" t="s">
        <v>46</v>
      </c>
      <c r="Q62" s="109"/>
    </row>
    <row r="63" spans="1:24" ht="31.5" customHeight="1" x14ac:dyDescent="0.25">
      <c r="A63" s="42" t="s">
        <v>225</v>
      </c>
      <c r="B63" s="84"/>
      <c r="C63" s="84"/>
      <c r="D63" s="17"/>
      <c r="E63" s="3">
        <v>851</v>
      </c>
      <c r="F63" s="2" t="s">
        <v>15</v>
      </c>
      <c r="G63" s="2" t="s">
        <v>21</v>
      </c>
      <c r="H63" s="68" t="s">
        <v>364</v>
      </c>
      <c r="I63" s="92" t="s">
        <v>282</v>
      </c>
      <c r="J63" s="92"/>
      <c r="K63" s="92" t="s">
        <v>365</v>
      </c>
      <c r="L63" s="92" t="s">
        <v>366</v>
      </c>
      <c r="M63" s="4"/>
      <c r="N63" s="111">
        <v>51</v>
      </c>
      <c r="O63" s="110" t="s">
        <v>300</v>
      </c>
      <c r="P63" s="110" t="s">
        <v>46</v>
      </c>
      <c r="Q63" s="109" t="s">
        <v>366</v>
      </c>
    </row>
    <row r="64" spans="1:24" ht="32.25" customHeight="1" x14ac:dyDescent="0.25">
      <c r="A64" s="115" t="s">
        <v>229</v>
      </c>
      <c r="B64" s="129"/>
      <c r="C64" s="129"/>
      <c r="D64" s="130"/>
      <c r="E64" s="72"/>
      <c r="F64" s="72"/>
      <c r="G64" s="3"/>
      <c r="H64" s="68"/>
      <c r="I64" s="92"/>
      <c r="J64" s="92"/>
      <c r="K64" s="92"/>
      <c r="L64" s="92"/>
      <c r="M64" s="4"/>
      <c r="N64" s="111"/>
      <c r="O64" s="110"/>
      <c r="P64" s="107" t="s">
        <v>51</v>
      </c>
      <c r="Q64" s="109"/>
    </row>
    <row r="65" spans="1:24" ht="21.75" customHeight="1" x14ac:dyDescent="0.25">
      <c r="A65" s="42" t="s">
        <v>61</v>
      </c>
      <c r="B65" s="84"/>
      <c r="C65" s="84"/>
      <c r="D65" s="84"/>
      <c r="E65" s="3">
        <v>851</v>
      </c>
      <c r="F65" s="3" t="s">
        <v>38</v>
      </c>
      <c r="G65" s="3" t="s">
        <v>21</v>
      </c>
      <c r="H65" s="68" t="s">
        <v>367</v>
      </c>
      <c r="I65" s="92" t="s">
        <v>282</v>
      </c>
      <c r="J65" s="92"/>
      <c r="K65" s="92" t="s">
        <v>368</v>
      </c>
      <c r="L65" s="92" t="s">
        <v>137</v>
      </c>
      <c r="M65" s="4"/>
      <c r="N65" s="109" t="s">
        <v>282</v>
      </c>
      <c r="O65" s="110" t="s">
        <v>300</v>
      </c>
      <c r="P65" s="110" t="s">
        <v>51</v>
      </c>
      <c r="Q65" s="109" t="s">
        <v>137</v>
      </c>
    </row>
    <row r="66" spans="1:24" ht="21.75" customHeight="1" x14ac:dyDescent="0.25">
      <c r="A66" s="42" t="s">
        <v>57</v>
      </c>
      <c r="B66" s="84"/>
      <c r="C66" s="84"/>
      <c r="D66" s="84"/>
      <c r="E66" s="3">
        <v>851</v>
      </c>
      <c r="F66" s="2" t="s">
        <v>38</v>
      </c>
      <c r="G66" s="2" t="s">
        <v>21</v>
      </c>
      <c r="H66" s="68" t="s">
        <v>369</v>
      </c>
      <c r="I66" s="92"/>
      <c r="J66" s="92"/>
      <c r="K66" s="92" t="s">
        <v>368</v>
      </c>
      <c r="L66" s="92" t="s">
        <v>135</v>
      </c>
      <c r="M66" s="4"/>
      <c r="N66" s="109" t="s">
        <v>282</v>
      </c>
      <c r="O66" s="110" t="s">
        <v>300</v>
      </c>
      <c r="P66" s="110" t="s">
        <v>51</v>
      </c>
      <c r="Q66" s="109" t="s">
        <v>135</v>
      </c>
    </row>
    <row r="67" spans="1:24" ht="22.5" customHeight="1" x14ac:dyDescent="0.25">
      <c r="A67" s="55" t="s">
        <v>58</v>
      </c>
      <c r="B67" s="45"/>
      <c r="C67" s="45"/>
      <c r="D67" s="45"/>
      <c r="E67" s="3">
        <v>851</v>
      </c>
      <c r="F67" s="2" t="s">
        <v>38</v>
      </c>
      <c r="G67" s="2" t="s">
        <v>21</v>
      </c>
      <c r="H67" s="68" t="s">
        <v>370</v>
      </c>
      <c r="I67" s="92"/>
      <c r="J67" s="92"/>
      <c r="K67" s="92" t="s">
        <v>368</v>
      </c>
      <c r="L67" s="92" t="s">
        <v>219</v>
      </c>
      <c r="M67" s="4"/>
      <c r="N67" s="109" t="s">
        <v>282</v>
      </c>
      <c r="O67" s="110" t="s">
        <v>300</v>
      </c>
      <c r="P67" s="110" t="s">
        <v>51</v>
      </c>
      <c r="Q67" s="109" t="s">
        <v>219</v>
      </c>
      <c r="R67" s="8"/>
      <c r="X67" s="8"/>
    </row>
    <row r="68" spans="1:24" ht="32.25" customHeight="1" x14ac:dyDescent="0.25">
      <c r="A68" s="131" t="s">
        <v>103</v>
      </c>
      <c r="B68" s="132"/>
      <c r="C68" s="132"/>
      <c r="D68" s="132"/>
      <c r="E68" s="133"/>
      <c r="F68" s="62"/>
      <c r="G68" s="133"/>
      <c r="H68" s="134"/>
      <c r="I68" s="92"/>
      <c r="J68" s="135"/>
      <c r="K68" s="135"/>
      <c r="L68" s="135"/>
      <c r="M68" s="4"/>
      <c r="N68" s="111"/>
      <c r="O68" s="110"/>
      <c r="P68" s="107" t="s">
        <v>29</v>
      </c>
      <c r="Q68" s="136"/>
      <c r="R68" s="8"/>
      <c r="X68" s="8"/>
    </row>
    <row r="69" spans="1:24" ht="32.25" customHeight="1" x14ac:dyDescent="0.25">
      <c r="A69" s="42" t="s">
        <v>215</v>
      </c>
      <c r="B69" s="33"/>
      <c r="C69" s="33"/>
      <c r="D69" s="33"/>
      <c r="E69" s="3">
        <v>851</v>
      </c>
      <c r="F69" s="2" t="s">
        <v>38</v>
      </c>
      <c r="G69" s="2" t="s">
        <v>21</v>
      </c>
      <c r="H69" s="68" t="s">
        <v>371</v>
      </c>
      <c r="I69" s="92" t="s">
        <v>282</v>
      </c>
      <c r="J69" s="92"/>
      <c r="K69" s="92" t="s">
        <v>372</v>
      </c>
      <c r="L69" s="92" t="s">
        <v>230</v>
      </c>
      <c r="M69" s="4"/>
      <c r="N69" s="111"/>
      <c r="O69" s="110" t="s">
        <v>300</v>
      </c>
      <c r="P69" s="110" t="s">
        <v>29</v>
      </c>
      <c r="Q69" s="109" t="s">
        <v>230</v>
      </c>
      <c r="R69" s="8"/>
      <c r="X69" s="8"/>
    </row>
    <row r="70" spans="1:24" ht="21.75" customHeight="1" x14ac:dyDescent="0.25">
      <c r="A70" s="115" t="s">
        <v>373</v>
      </c>
      <c r="B70" s="84"/>
      <c r="C70" s="84"/>
      <c r="D70" s="17"/>
      <c r="E70" s="3"/>
      <c r="F70" s="3"/>
      <c r="G70" s="3"/>
      <c r="H70" s="68"/>
      <c r="I70" s="92"/>
      <c r="J70" s="92"/>
      <c r="K70" s="92"/>
      <c r="L70" s="92"/>
      <c r="M70" s="4"/>
      <c r="N70" s="109"/>
      <c r="O70" s="110"/>
      <c r="P70" s="137" t="s">
        <v>180</v>
      </c>
      <c r="Q70" s="109"/>
      <c r="R70" s="8"/>
      <c r="X70" s="8"/>
    </row>
    <row r="71" spans="1:24" ht="32.25" customHeight="1" x14ac:dyDescent="0.25">
      <c r="A71" s="42" t="s">
        <v>281</v>
      </c>
      <c r="B71" s="84"/>
      <c r="C71" s="84"/>
      <c r="D71" s="17"/>
      <c r="E71" s="3">
        <v>851</v>
      </c>
      <c r="F71" s="3" t="s">
        <v>15</v>
      </c>
      <c r="G71" s="3" t="s">
        <v>15</v>
      </c>
      <c r="H71" s="68" t="s">
        <v>374</v>
      </c>
      <c r="I71" s="92" t="s">
        <v>282</v>
      </c>
      <c r="J71" s="92"/>
      <c r="K71" s="92" t="s">
        <v>180</v>
      </c>
      <c r="L71" s="92" t="s">
        <v>284</v>
      </c>
      <c r="M71" s="4"/>
      <c r="N71" s="111">
        <v>51</v>
      </c>
      <c r="O71" s="110" t="s">
        <v>375</v>
      </c>
      <c r="P71" s="109" t="s">
        <v>180</v>
      </c>
      <c r="Q71" s="109" t="s">
        <v>284</v>
      </c>
      <c r="R71" s="8"/>
      <c r="X71" s="8"/>
    </row>
    <row r="72" spans="1:24" ht="21.75" customHeight="1" x14ac:dyDescent="0.25">
      <c r="A72" s="115" t="s">
        <v>373</v>
      </c>
      <c r="B72" s="84"/>
      <c r="C72" s="84"/>
      <c r="D72" s="17"/>
      <c r="E72" s="3"/>
      <c r="F72" s="3"/>
      <c r="G72" s="3"/>
      <c r="H72" s="68"/>
      <c r="I72" s="92"/>
      <c r="J72" s="92"/>
      <c r="K72" s="92"/>
      <c r="L72" s="92"/>
      <c r="M72" s="4"/>
      <c r="N72" s="111"/>
      <c r="O72" s="110"/>
      <c r="P72" s="137" t="s">
        <v>244</v>
      </c>
      <c r="Q72" s="109"/>
      <c r="R72" s="8"/>
      <c r="X72" s="8"/>
    </row>
    <row r="73" spans="1:24" ht="32.25" customHeight="1" x14ac:dyDescent="0.25">
      <c r="A73" s="42" t="s">
        <v>181</v>
      </c>
      <c r="B73" s="84"/>
      <c r="C73" s="84"/>
      <c r="D73" s="17"/>
      <c r="E73" s="3">
        <v>851</v>
      </c>
      <c r="F73" s="3" t="s">
        <v>15</v>
      </c>
      <c r="G73" s="3" t="s">
        <v>15</v>
      </c>
      <c r="H73" s="68" t="s">
        <v>376</v>
      </c>
      <c r="I73" s="92" t="s">
        <v>282</v>
      </c>
      <c r="J73" s="92"/>
      <c r="K73" s="92" t="s">
        <v>244</v>
      </c>
      <c r="L73" s="92" t="s">
        <v>182</v>
      </c>
      <c r="M73" s="4"/>
      <c r="N73" s="111">
        <v>51</v>
      </c>
      <c r="O73" s="110" t="s">
        <v>375</v>
      </c>
      <c r="P73" s="109" t="s">
        <v>244</v>
      </c>
      <c r="Q73" s="109" t="s">
        <v>182</v>
      </c>
      <c r="R73" s="8"/>
      <c r="X73" s="8"/>
    </row>
    <row r="74" spans="1:24" ht="32.25" customHeight="1" x14ac:dyDescent="0.25">
      <c r="A74" s="138" t="s">
        <v>377</v>
      </c>
      <c r="B74" s="139"/>
      <c r="C74" s="139"/>
      <c r="D74" s="139"/>
      <c r="E74" s="125"/>
      <c r="F74" s="107"/>
      <c r="G74" s="107"/>
      <c r="H74" s="140"/>
      <c r="I74" s="125"/>
      <c r="J74" s="125"/>
      <c r="K74" s="125"/>
      <c r="L74" s="125"/>
      <c r="M74" s="104"/>
      <c r="N74" s="104"/>
      <c r="O74" s="107" t="s">
        <v>378</v>
      </c>
      <c r="P74" s="107"/>
      <c r="Q74" s="125"/>
      <c r="R74" s="8"/>
      <c r="X74" s="8"/>
    </row>
    <row r="75" spans="1:24" ht="20.25" customHeight="1" x14ac:dyDescent="0.25">
      <c r="A75" s="141" t="s">
        <v>259</v>
      </c>
      <c r="B75" s="84"/>
      <c r="C75" s="84"/>
      <c r="D75" s="84"/>
      <c r="E75" s="3"/>
      <c r="F75" s="2"/>
      <c r="G75" s="2"/>
      <c r="H75" s="91"/>
      <c r="I75" s="92"/>
      <c r="J75" s="92"/>
      <c r="K75" s="92"/>
      <c r="L75" s="92"/>
      <c r="M75" s="4"/>
      <c r="N75" s="111"/>
      <c r="O75" s="110"/>
      <c r="P75" s="142" t="s">
        <v>16</v>
      </c>
      <c r="Q75" s="109"/>
      <c r="R75" s="8"/>
      <c r="X75" s="8"/>
    </row>
    <row r="76" spans="1:24" ht="63.75" customHeight="1" x14ac:dyDescent="0.25">
      <c r="A76" s="42" t="s">
        <v>42</v>
      </c>
      <c r="B76" s="84"/>
      <c r="C76" s="84"/>
      <c r="D76" s="84"/>
      <c r="E76" s="3">
        <v>851</v>
      </c>
      <c r="F76" s="2" t="s">
        <v>28</v>
      </c>
      <c r="G76" s="2" t="s">
        <v>8</v>
      </c>
      <c r="H76" s="68" t="s">
        <v>379</v>
      </c>
      <c r="I76" s="92"/>
      <c r="J76" s="92"/>
      <c r="K76" s="92" t="s">
        <v>51</v>
      </c>
      <c r="L76" s="92" t="s">
        <v>94</v>
      </c>
      <c r="M76" s="4"/>
      <c r="N76" s="109" t="s">
        <v>282</v>
      </c>
      <c r="O76" s="110" t="s">
        <v>300</v>
      </c>
      <c r="P76" s="110" t="s">
        <v>16</v>
      </c>
      <c r="Q76" s="109" t="s">
        <v>94</v>
      </c>
      <c r="R76" s="8"/>
      <c r="X76" s="8"/>
    </row>
    <row r="77" spans="1:24" ht="30.75" customHeight="1" x14ac:dyDescent="0.25">
      <c r="A77" s="115" t="s">
        <v>93</v>
      </c>
      <c r="B77" s="33"/>
      <c r="C77" s="33"/>
      <c r="D77" s="33"/>
      <c r="E77" s="3"/>
      <c r="F77" s="2"/>
      <c r="G77" s="2"/>
      <c r="H77" s="68"/>
      <c r="I77" s="92"/>
      <c r="J77" s="92"/>
      <c r="K77" s="92"/>
      <c r="L77" s="92"/>
      <c r="M77" s="4"/>
      <c r="N77" s="111"/>
      <c r="O77" s="110"/>
      <c r="P77" s="107" t="s">
        <v>68</v>
      </c>
      <c r="Q77" s="109"/>
      <c r="R77" s="8"/>
      <c r="X77" s="8"/>
    </row>
    <row r="78" spans="1:24" ht="20.25" customHeight="1" x14ac:dyDescent="0.25">
      <c r="A78" s="42" t="s">
        <v>40</v>
      </c>
      <c r="B78" s="84"/>
      <c r="C78" s="84"/>
      <c r="D78" s="84"/>
      <c r="E78" s="3">
        <v>851</v>
      </c>
      <c r="F78" s="2" t="s">
        <v>28</v>
      </c>
      <c r="G78" s="2" t="s">
        <v>8</v>
      </c>
      <c r="H78" s="68" t="s">
        <v>380</v>
      </c>
      <c r="I78" s="92"/>
      <c r="J78" s="92"/>
      <c r="K78" s="92" t="s">
        <v>51</v>
      </c>
      <c r="L78" s="92" t="s">
        <v>124</v>
      </c>
      <c r="M78" s="4"/>
      <c r="N78" s="109" t="s">
        <v>282</v>
      </c>
      <c r="O78" s="110" t="s">
        <v>300</v>
      </c>
      <c r="P78" s="110" t="s">
        <v>68</v>
      </c>
      <c r="Q78" s="109" t="s">
        <v>124</v>
      </c>
      <c r="R78" s="8"/>
      <c r="X78" s="8"/>
    </row>
    <row r="79" spans="1:24" ht="20.25" customHeight="1" x14ac:dyDescent="0.25">
      <c r="A79" s="42" t="s">
        <v>41</v>
      </c>
      <c r="B79" s="84"/>
      <c r="C79" s="84"/>
      <c r="D79" s="84"/>
      <c r="E79" s="3">
        <v>851</v>
      </c>
      <c r="F79" s="2" t="s">
        <v>28</v>
      </c>
      <c r="G79" s="2" t="s">
        <v>8</v>
      </c>
      <c r="H79" s="68" t="s">
        <v>381</v>
      </c>
      <c r="I79" s="92"/>
      <c r="J79" s="92"/>
      <c r="K79" s="92" t="s">
        <v>51</v>
      </c>
      <c r="L79" s="92" t="s">
        <v>125</v>
      </c>
      <c r="M79" s="4"/>
      <c r="N79" s="109" t="s">
        <v>282</v>
      </c>
      <c r="O79" s="110" t="s">
        <v>300</v>
      </c>
      <c r="P79" s="110" t="s">
        <v>68</v>
      </c>
      <c r="Q79" s="109" t="s">
        <v>125</v>
      </c>
      <c r="R79" s="8"/>
      <c r="X79" s="8"/>
    </row>
    <row r="80" spans="1:24" ht="20.25" customHeight="1" x14ac:dyDescent="0.25">
      <c r="A80" s="42" t="s">
        <v>43</v>
      </c>
      <c r="B80" s="84"/>
      <c r="C80" s="84"/>
      <c r="D80" s="84"/>
      <c r="E80" s="3">
        <v>851</v>
      </c>
      <c r="F80" s="2" t="s">
        <v>28</v>
      </c>
      <c r="G80" s="2" t="s">
        <v>8</v>
      </c>
      <c r="H80" s="68" t="s">
        <v>382</v>
      </c>
      <c r="I80" s="92"/>
      <c r="J80" s="92"/>
      <c r="K80" s="92" t="s">
        <v>51</v>
      </c>
      <c r="L80" s="92" t="s">
        <v>127</v>
      </c>
      <c r="M80" s="4"/>
      <c r="N80" s="109" t="s">
        <v>282</v>
      </c>
      <c r="O80" s="110" t="s">
        <v>300</v>
      </c>
      <c r="P80" s="110" t="s">
        <v>68</v>
      </c>
      <c r="Q80" s="109" t="s">
        <v>127</v>
      </c>
      <c r="R80" s="8"/>
      <c r="X80" s="8"/>
    </row>
    <row r="81" spans="1:24" ht="60.75" customHeight="1" x14ac:dyDescent="0.25">
      <c r="A81" s="42" t="s">
        <v>208</v>
      </c>
      <c r="B81" s="84"/>
      <c r="C81" s="84"/>
      <c r="D81" s="84"/>
      <c r="E81" s="3">
        <v>851</v>
      </c>
      <c r="F81" s="2" t="s">
        <v>28</v>
      </c>
      <c r="G81" s="2" t="s">
        <v>8</v>
      </c>
      <c r="H81" s="68" t="s">
        <v>383</v>
      </c>
      <c r="I81" s="92" t="s">
        <v>282</v>
      </c>
      <c r="J81" s="92"/>
      <c r="K81" s="92" t="s">
        <v>51</v>
      </c>
      <c r="L81" s="92" t="s">
        <v>126</v>
      </c>
      <c r="M81" s="4"/>
      <c r="N81" s="109" t="s">
        <v>282</v>
      </c>
      <c r="O81" s="110" t="s">
        <v>300</v>
      </c>
      <c r="P81" s="110" t="s">
        <v>68</v>
      </c>
      <c r="Q81" s="109" t="s">
        <v>126</v>
      </c>
      <c r="R81" s="8"/>
      <c r="X81" s="8"/>
    </row>
    <row r="82" spans="1:24" ht="45.75" customHeight="1" x14ac:dyDescent="0.25">
      <c r="A82" s="42" t="s">
        <v>209</v>
      </c>
      <c r="B82" s="84"/>
      <c r="C82" s="84"/>
      <c r="D82" s="84"/>
      <c r="E82" s="3">
        <v>851</v>
      </c>
      <c r="F82" s="3" t="s">
        <v>28</v>
      </c>
      <c r="G82" s="3" t="s">
        <v>8</v>
      </c>
      <c r="H82" s="68" t="s">
        <v>384</v>
      </c>
      <c r="I82" s="92" t="s">
        <v>282</v>
      </c>
      <c r="J82" s="92"/>
      <c r="K82" s="92" t="s">
        <v>51</v>
      </c>
      <c r="L82" s="92" t="s">
        <v>163</v>
      </c>
      <c r="M82" s="4"/>
      <c r="N82" s="111">
        <v>51</v>
      </c>
      <c r="O82" s="110" t="s">
        <v>300</v>
      </c>
      <c r="P82" s="110" t="s">
        <v>68</v>
      </c>
      <c r="Q82" s="109" t="s">
        <v>163</v>
      </c>
      <c r="R82" s="8"/>
      <c r="X82" s="8"/>
    </row>
    <row r="83" spans="1:24" ht="21.75" customHeight="1" x14ac:dyDescent="0.25">
      <c r="A83" s="6" t="s">
        <v>385</v>
      </c>
      <c r="B83" s="84"/>
      <c r="C83" s="84"/>
      <c r="D83" s="84"/>
      <c r="E83" s="3">
        <v>851</v>
      </c>
      <c r="F83" s="2" t="s">
        <v>28</v>
      </c>
      <c r="G83" s="2" t="s">
        <v>8</v>
      </c>
      <c r="H83" s="91" t="s">
        <v>386</v>
      </c>
      <c r="I83" s="92" t="s">
        <v>282</v>
      </c>
      <c r="J83" s="92"/>
      <c r="K83" s="92" t="s">
        <v>51</v>
      </c>
      <c r="L83" s="92" t="s">
        <v>166</v>
      </c>
      <c r="M83" s="4"/>
      <c r="N83" s="109" t="s">
        <v>282</v>
      </c>
      <c r="O83" s="110" t="s">
        <v>300</v>
      </c>
      <c r="P83" s="110" t="s">
        <v>387</v>
      </c>
      <c r="Q83" s="109" t="s">
        <v>166</v>
      </c>
    </row>
    <row r="84" spans="1:24" ht="30.75" customHeight="1" x14ac:dyDescent="0.25">
      <c r="A84" s="85" t="s">
        <v>388</v>
      </c>
      <c r="B84" s="79">
        <v>51</v>
      </c>
      <c r="C84" s="79">
        <v>2</v>
      </c>
      <c r="D84" s="2" t="s">
        <v>51</v>
      </c>
      <c r="E84" s="79">
        <v>851</v>
      </c>
      <c r="F84" s="2" t="s">
        <v>28</v>
      </c>
      <c r="G84" s="2" t="s">
        <v>8</v>
      </c>
      <c r="H84" s="143" t="s">
        <v>389</v>
      </c>
      <c r="I84" s="92" t="s">
        <v>282</v>
      </c>
      <c r="J84" s="144"/>
      <c r="K84" s="144" t="s">
        <v>51</v>
      </c>
      <c r="L84" s="92" t="s">
        <v>390</v>
      </c>
      <c r="M84" s="4"/>
      <c r="N84" s="109" t="s">
        <v>282</v>
      </c>
      <c r="O84" s="110" t="s">
        <v>300</v>
      </c>
      <c r="P84" s="110" t="s">
        <v>68</v>
      </c>
      <c r="Q84" s="109" t="s">
        <v>390</v>
      </c>
    </row>
    <row r="85" spans="1:24" ht="32.25" customHeight="1" x14ac:dyDescent="0.25">
      <c r="A85" s="6" t="s">
        <v>391</v>
      </c>
      <c r="B85" s="84"/>
      <c r="C85" s="84"/>
      <c r="D85" s="84"/>
      <c r="E85" s="3">
        <v>851</v>
      </c>
      <c r="F85" s="3" t="s">
        <v>28</v>
      </c>
      <c r="G85" s="3" t="s">
        <v>8</v>
      </c>
      <c r="H85" s="91" t="s">
        <v>392</v>
      </c>
      <c r="I85" s="92" t="s">
        <v>282</v>
      </c>
      <c r="J85" s="92"/>
      <c r="K85" s="92" t="s">
        <v>51</v>
      </c>
      <c r="L85" s="92" t="s">
        <v>393</v>
      </c>
      <c r="M85" s="4"/>
      <c r="N85" s="109" t="s">
        <v>282</v>
      </c>
      <c r="O85" s="110" t="s">
        <v>300</v>
      </c>
      <c r="P85" s="110" t="s">
        <v>68</v>
      </c>
      <c r="Q85" s="109" t="s">
        <v>393</v>
      </c>
    </row>
    <row r="86" spans="1:24" ht="27.75" customHeight="1" x14ac:dyDescent="0.25">
      <c r="A86" s="145" t="s">
        <v>394</v>
      </c>
      <c r="B86" s="84"/>
      <c r="C86" s="84"/>
      <c r="D86" s="84"/>
      <c r="E86" s="3"/>
      <c r="F86" s="2"/>
      <c r="G86" s="2"/>
      <c r="H86" s="91"/>
      <c r="I86" s="92"/>
      <c r="J86" s="92"/>
      <c r="K86" s="92"/>
      <c r="L86" s="92"/>
      <c r="M86" s="4"/>
      <c r="N86" s="111"/>
      <c r="O86" s="110"/>
      <c r="P86" s="142" t="s">
        <v>258</v>
      </c>
      <c r="Q86" s="109"/>
    </row>
    <row r="87" spans="1:24" ht="32.25" customHeight="1" x14ac:dyDescent="0.25">
      <c r="A87" s="6" t="s">
        <v>161</v>
      </c>
      <c r="B87" s="84"/>
      <c r="C87" s="84"/>
      <c r="D87" s="84"/>
      <c r="E87" s="3">
        <v>851</v>
      </c>
      <c r="F87" s="2" t="s">
        <v>28</v>
      </c>
      <c r="G87" s="2" t="s">
        <v>8</v>
      </c>
      <c r="H87" s="91" t="s">
        <v>395</v>
      </c>
      <c r="I87" s="92" t="s">
        <v>282</v>
      </c>
      <c r="J87" s="92"/>
      <c r="K87" s="92" t="s">
        <v>51</v>
      </c>
      <c r="L87" s="92" t="s">
        <v>162</v>
      </c>
      <c r="M87" s="4"/>
      <c r="N87" s="109" t="s">
        <v>282</v>
      </c>
      <c r="O87" s="110" t="s">
        <v>300</v>
      </c>
      <c r="P87" s="110" t="s">
        <v>258</v>
      </c>
      <c r="Q87" s="109" t="s">
        <v>162</v>
      </c>
    </row>
    <row r="88" spans="1:24" ht="20.25" customHeight="1" x14ac:dyDescent="0.25">
      <c r="A88" s="146" t="s">
        <v>242</v>
      </c>
      <c r="B88" s="84"/>
      <c r="C88" s="84"/>
      <c r="D88" s="84"/>
      <c r="E88" s="3"/>
      <c r="F88" s="3"/>
      <c r="G88" s="3"/>
      <c r="H88" s="91"/>
      <c r="I88" s="92"/>
      <c r="J88" s="92"/>
      <c r="K88" s="92"/>
      <c r="L88" s="92"/>
      <c r="M88" s="4"/>
      <c r="N88" s="109"/>
      <c r="O88" s="110"/>
      <c r="P88" s="107" t="s">
        <v>240</v>
      </c>
      <c r="Q88" s="109"/>
    </row>
    <row r="89" spans="1:24" ht="20.25" customHeight="1" x14ac:dyDescent="0.25">
      <c r="A89" s="6" t="s">
        <v>239</v>
      </c>
      <c r="B89" s="84"/>
      <c r="C89" s="84"/>
      <c r="D89" s="84"/>
      <c r="E89" s="3">
        <v>851</v>
      </c>
      <c r="F89" s="2" t="s">
        <v>28</v>
      </c>
      <c r="G89" s="2" t="s">
        <v>8</v>
      </c>
      <c r="H89" s="91" t="s">
        <v>396</v>
      </c>
      <c r="I89" s="92" t="s">
        <v>282</v>
      </c>
      <c r="J89" s="92"/>
      <c r="K89" s="92" t="s">
        <v>397</v>
      </c>
      <c r="L89" s="92" t="s">
        <v>241</v>
      </c>
      <c r="M89" s="4"/>
      <c r="N89" s="111">
        <v>51</v>
      </c>
      <c r="O89" s="110" t="s">
        <v>375</v>
      </c>
      <c r="P89" s="110" t="s">
        <v>397</v>
      </c>
      <c r="Q89" s="109" t="s">
        <v>241</v>
      </c>
    </row>
    <row r="90" spans="1:24" s="15" customFormat="1" ht="41.45" customHeight="1" x14ac:dyDescent="0.25">
      <c r="A90" s="147" t="s">
        <v>177</v>
      </c>
      <c r="B90" s="33"/>
      <c r="C90" s="33"/>
      <c r="D90" s="33"/>
      <c r="E90" s="16"/>
      <c r="F90" s="14"/>
      <c r="G90" s="14"/>
      <c r="H90" s="66"/>
      <c r="I90" s="121"/>
      <c r="J90" s="121"/>
      <c r="K90" s="121"/>
      <c r="L90" s="121"/>
      <c r="M90" s="81"/>
      <c r="N90" s="105"/>
      <c r="O90" s="107" t="s">
        <v>398</v>
      </c>
      <c r="P90" s="106"/>
      <c r="Q90" s="122"/>
      <c r="R90" s="108"/>
      <c r="X90" s="108"/>
    </row>
    <row r="91" spans="1:24" ht="45" customHeight="1" x14ac:dyDescent="0.25">
      <c r="A91" s="146" t="s">
        <v>95</v>
      </c>
      <c r="B91" s="84"/>
      <c r="C91" s="84"/>
      <c r="D91" s="84"/>
      <c r="E91" s="3"/>
      <c r="F91" s="2"/>
      <c r="G91" s="2"/>
      <c r="H91" s="67"/>
      <c r="I91" s="92"/>
      <c r="J91" s="92"/>
      <c r="K91" s="92"/>
      <c r="L91" s="92"/>
      <c r="M91" s="4"/>
      <c r="N91" s="109"/>
      <c r="O91" s="110"/>
      <c r="P91" s="107" t="s">
        <v>260</v>
      </c>
      <c r="Q91" s="109"/>
    </row>
    <row r="92" spans="1:24" ht="32.25" customHeight="1" x14ac:dyDescent="0.25">
      <c r="A92" s="148" t="s">
        <v>44</v>
      </c>
      <c r="B92" s="45"/>
      <c r="C92" s="45"/>
      <c r="D92" s="45"/>
      <c r="E92" s="44">
        <v>851</v>
      </c>
      <c r="F92" s="43" t="s">
        <v>28</v>
      </c>
      <c r="G92" s="43" t="s">
        <v>9</v>
      </c>
      <c r="H92" s="149" t="s">
        <v>399</v>
      </c>
      <c r="I92" s="150" t="s">
        <v>282</v>
      </c>
      <c r="J92" s="150"/>
      <c r="K92" s="150" t="s">
        <v>51</v>
      </c>
      <c r="L92" s="150" t="s">
        <v>128</v>
      </c>
      <c r="M92" s="151"/>
      <c r="N92" s="152">
        <v>51</v>
      </c>
      <c r="O92" s="153" t="s">
        <v>300</v>
      </c>
      <c r="P92" s="153" t="s">
        <v>260</v>
      </c>
      <c r="Q92" s="154" t="s">
        <v>128</v>
      </c>
    </row>
    <row r="93" spans="1:24" s="15" customFormat="1" ht="25.15" customHeight="1" x14ac:dyDescent="0.25">
      <c r="A93" s="177" t="s">
        <v>175</v>
      </c>
      <c r="B93" s="18"/>
      <c r="C93" s="18"/>
      <c r="D93" s="18"/>
      <c r="E93" s="41"/>
      <c r="F93" s="41"/>
      <c r="G93" s="41"/>
      <c r="H93" s="80"/>
      <c r="I93" s="178"/>
      <c r="J93" s="178"/>
      <c r="K93" s="178"/>
      <c r="L93" s="178"/>
      <c r="M93" s="81"/>
      <c r="N93" s="105"/>
      <c r="O93" s="107" t="s">
        <v>283</v>
      </c>
      <c r="P93" s="106"/>
      <c r="Q93" s="105"/>
      <c r="R93" s="108"/>
      <c r="X93" s="108"/>
    </row>
    <row r="94" spans="1:24" ht="32.25" customHeight="1" x14ac:dyDescent="0.25">
      <c r="A94" s="163" t="s">
        <v>411</v>
      </c>
      <c r="B94" s="84"/>
      <c r="C94" s="84"/>
      <c r="D94" s="84"/>
      <c r="E94" s="3"/>
      <c r="F94" s="2"/>
      <c r="G94" s="2"/>
      <c r="H94" s="3"/>
      <c r="I94" s="92"/>
      <c r="J94" s="92"/>
      <c r="K94" s="92"/>
      <c r="L94" s="92"/>
      <c r="M94" s="4"/>
      <c r="N94" s="111"/>
      <c r="O94" s="110"/>
      <c r="P94" s="107" t="s">
        <v>262</v>
      </c>
      <c r="Q94" s="109"/>
    </row>
    <row r="95" spans="1:24" ht="32.25" customHeight="1" x14ac:dyDescent="0.25">
      <c r="A95" s="179" t="s">
        <v>47</v>
      </c>
      <c r="B95" s="126"/>
      <c r="C95" s="126"/>
      <c r="D95" s="126"/>
      <c r="E95" s="127">
        <v>851</v>
      </c>
      <c r="F95" s="61" t="s">
        <v>46</v>
      </c>
      <c r="G95" s="61" t="s">
        <v>8</v>
      </c>
      <c r="H95" s="128" t="s">
        <v>412</v>
      </c>
      <c r="I95" s="158" t="s">
        <v>282</v>
      </c>
      <c r="J95" s="158"/>
      <c r="K95" s="158" t="s">
        <v>51</v>
      </c>
      <c r="L95" s="158" t="s">
        <v>129</v>
      </c>
      <c r="M95" s="159"/>
      <c r="N95" s="160">
        <v>51</v>
      </c>
      <c r="O95" s="161" t="s">
        <v>300</v>
      </c>
      <c r="P95" s="161" t="s">
        <v>262</v>
      </c>
      <c r="Q95" s="162" t="s">
        <v>129</v>
      </c>
    </row>
    <row r="96" spans="1:24" ht="42.75" customHeight="1" x14ac:dyDescent="0.25">
      <c r="A96" s="180" t="s">
        <v>96</v>
      </c>
      <c r="B96" s="84"/>
      <c r="C96" s="84"/>
      <c r="D96" s="84"/>
      <c r="E96" s="3"/>
      <c r="F96" s="2"/>
      <c r="G96" s="2"/>
      <c r="H96" s="68"/>
      <c r="I96" s="92"/>
      <c r="J96" s="92"/>
      <c r="K96" s="92"/>
      <c r="L96" s="92"/>
      <c r="M96" s="4"/>
      <c r="N96" s="111"/>
      <c r="O96" s="110"/>
      <c r="P96" s="107" t="s">
        <v>263</v>
      </c>
      <c r="Q96" s="109"/>
    </row>
    <row r="97" spans="1:24" ht="42.75" customHeight="1" x14ac:dyDescent="0.25">
      <c r="A97" s="42" t="s">
        <v>97</v>
      </c>
      <c r="B97" s="84"/>
      <c r="C97" s="84"/>
      <c r="D97" s="84"/>
      <c r="E97" s="3"/>
      <c r="F97" s="2"/>
      <c r="G97" s="2"/>
      <c r="H97" s="68"/>
      <c r="I97" s="92"/>
      <c r="J97" s="92"/>
      <c r="K97" s="92"/>
      <c r="L97" s="92"/>
      <c r="M97" s="4"/>
      <c r="N97" s="123">
        <v>51</v>
      </c>
      <c r="O97" s="109" t="s">
        <v>300</v>
      </c>
      <c r="P97" s="109" t="s">
        <v>263</v>
      </c>
      <c r="Q97" s="109" t="s">
        <v>98</v>
      </c>
    </row>
    <row r="98" spans="1:24" s="1" customFormat="1" ht="32.25" customHeight="1" x14ac:dyDescent="0.25">
      <c r="A98" s="42" t="s">
        <v>97</v>
      </c>
      <c r="B98" s="84"/>
      <c r="C98" s="84"/>
      <c r="D98" s="84"/>
      <c r="E98" s="3">
        <v>851</v>
      </c>
      <c r="F98" s="3" t="s">
        <v>46</v>
      </c>
      <c r="G98" s="3" t="s">
        <v>9</v>
      </c>
      <c r="H98" s="68" t="s">
        <v>413</v>
      </c>
      <c r="I98" s="92" t="s">
        <v>282</v>
      </c>
      <c r="J98" s="92"/>
      <c r="K98" s="92" t="s">
        <v>29</v>
      </c>
      <c r="L98" s="92" t="s">
        <v>99</v>
      </c>
      <c r="M98" s="79"/>
      <c r="N98" s="123">
        <v>51</v>
      </c>
      <c r="O98" s="109" t="s">
        <v>300</v>
      </c>
      <c r="P98" s="109" t="s">
        <v>263</v>
      </c>
      <c r="Q98" s="109" t="s">
        <v>99</v>
      </c>
      <c r="R98" s="118"/>
      <c r="X98" s="118"/>
    </row>
    <row r="99" spans="1:24" s="78" customFormat="1" ht="32.25" customHeight="1" x14ac:dyDescent="0.25">
      <c r="A99" s="177" t="s">
        <v>174</v>
      </c>
      <c r="B99" s="33"/>
      <c r="C99" s="33"/>
      <c r="D99" s="33"/>
      <c r="E99" s="16"/>
      <c r="F99" s="16"/>
      <c r="G99" s="16"/>
      <c r="H99" s="120"/>
      <c r="I99" s="121"/>
      <c r="J99" s="121"/>
      <c r="K99" s="121"/>
      <c r="L99" s="121"/>
      <c r="M99" s="56"/>
      <c r="N99" s="181"/>
      <c r="O99" s="125" t="s">
        <v>414</v>
      </c>
      <c r="P99" s="122"/>
      <c r="Q99" s="122"/>
      <c r="R99" s="182"/>
      <c r="X99" s="182"/>
    </row>
    <row r="100" spans="1:24" s="1" customFormat="1" ht="32.25" customHeight="1" x14ac:dyDescent="0.25">
      <c r="A100" s="115" t="s">
        <v>100</v>
      </c>
      <c r="B100" s="84"/>
      <c r="C100" s="84"/>
      <c r="D100" s="84"/>
      <c r="E100" s="3"/>
      <c r="F100" s="3"/>
      <c r="G100" s="3"/>
      <c r="H100" s="68"/>
      <c r="I100" s="92"/>
      <c r="J100" s="92"/>
      <c r="K100" s="92"/>
      <c r="L100" s="92"/>
      <c r="M100" s="79"/>
      <c r="N100" s="123"/>
      <c r="O100" s="109"/>
      <c r="P100" s="125" t="s">
        <v>264</v>
      </c>
      <c r="Q100" s="109"/>
      <c r="R100" s="118"/>
      <c r="X100" s="118"/>
    </row>
    <row r="101" spans="1:24" ht="32.25" customHeight="1" x14ac:dyDescent="0.25">
      <c r="A101" s="42" t="s">
        <v>167</v>
      </c>
      <c r="B101" s="83"/>
      <c r="C101" s="83"/>
      <c r="D101" s="83"/>
      <c r="E101" s="3">
        <v>851</v>
      </c>
      <c r="F101" s="2" t="s">
        <v>46</v>
      </c>
      <c r="G101" s="2" t="s">
        <v>9</v>
      </c>
      <c r="H101" s="68" t="s">
        <v>415</v>
      </c>
      <c r="I101" s="92" t="s">
        <v>282</v>
      </c>
      <c r="J101" s="92"/>
      <c r="K101" s="92" t="s">
        <v>51</v>
      </c>
      <c r="L101" s="92" t="s">
        <v>156</v>
      </c>
      <c r="M101" s="4"/>
      <c r="N101" s="111">
        <v>51</v>
      </c>
      <c r="O101" s="110" t="s">
        <v>300</v>
      </c>
      <c r="P101" s="110" t="s">
        <v>264</v>
      </c>
      <c r="Q101" s="109" t="s">
        <v>156</v>
      </c>
    </row>
    <row r="102" spans="1:24" ht="32.25" customHeight="1" x14ac:dyDescent="0.25">
      <c r="A102" s="155" t="s">
        <v>176</v>
      </c>
      <c r="B102" s="84"/>
      <c r="C102" s="84"/>
      <c r="D102" s="84"/>
      <c r="E102" s="3"/>
      <c r="F102" s="2"/>
      <c r="G102" s="2"/>
      <c r="H102" s="3"/>
      <c r="I102" s="92"/>
      <c r="J102" s="92"/>
      <c r="K102" s="92"/>
      <c r="L102" s="92"/>
      <c r="M102" s="4"/>
      <c r="N102" s="111"/>
      <c r="O102" s="142" t="s">
        <v>300</v>
      </c>
      <c r="P102" s="110"/>
      <c r="Q102" s="109"/>
    </row>
    <row r="103" spans="1:24" ht="24.75" customHeight="1" x14ac:dyDescent="0.25">
      <c r="A103" s="103" t="s">
        <v>202</v>
      </c>
      <c r="B103" s="17"/>
      <c r="C103" s="17"/>
      <c r="D103" s="17"/>
      <c r="E103" s="46"/>
      <c r="F103" s="46"/>
      <c r="G103" s="46"/>
      <c r="H103" s="77"/>
      <c r="I103" s="156"/>
      <c r="J103" s="156"/>
      <c r="K103" s="156"/>
      <c r="L103" s="156"/>
      <c r="M103" s="4"/>
      <c r="N103" s="111"/>
      <c r="O103" s="110"/>
      <c r="P103" s="107" t="s">
        <v>201</v>
      </c>
      <c r="Q103" s="111"/>
    </row>
    <row r="104" spans="1:24" ht="32.25" customHeight="1" x14ac:dyDescent="0.25">
      <c r="A104" s="60" t="s">
        <v>400</v>
      </c>
      <c r="B104" s="157"/>
      <c r="C104" s="157"/>
      <c r="D104" s="157"/>
      <c r="E104" s="61" t="s">
        <v>198</v>
      </c>
      <c r="F104" s="61" t="s">
        <v>51</v>
      </c>
      <c r="G104" s="61" t="s">
        <v>20</v>
      </c>
      <c r="H104" s="128" t="s">
        <v>401</v>
      </c>
      <c r="I104" s="158" t="s">
        <v>282</v>
      </c>
      <c r="J104" s="158"/>
      <c r="K104" s="158" t="s">
        <v>402</v>
      </c>
      <c r="L104" s="158" t="s">
        <v>403</v>
      </c>
      <c r="M104" s="159"/>
      <c r="N104" s="160">
        <v>51</v>
      </c>
      <c r="O104" s="161" t="s">
        <v>375</v>
      </c>
      <c r="P104" s="161" t="s">
        <v>201</v>
      </c>
      <c r="Q104" s="162" t="s">
        <v>403</v>
      </c>
    </row>
    <row r="105" spans="1:24" ht="32.25" customHeight="1" x14ac:dyDescent="0.25">
      <c r="A105" s="163" t="s">
        <v>495</v>
      </c>
      <c r="B105" s="84"/>
      <c r="C105" s="84"/>
      <c r="D105" s="84"/>
      <c r="E105" s="3"/>
      <c r="F105" s="2"/>
      <c r="G105" s="2"/>
      <c r="H105" s="3"/>
      <c r="I105" s="92"/>
      <c r="J105" s="92"/>
      <c r="K105" s="92"/>
      <c r="L105" s="92"/>
      <c r="M105" s="4"/>
      <c r="N105" s="111"/>
      <c r="O105" s="110"/>
      <c r="P105" s="107" t="s">
        <v>261</v>
      </c>
      <c r="Q105" s="111"/>
    </row>
    <row r="106" spans="1:24" ht="32.25" customHeight="1" x14ac:dyDescent="0.25">
      <c r="A106" s="83" t="s">
        <v>317</v>
      </c>
      <c r="B106" s="84"/>
      <c r="C106" s="84"/>
      <c r="D106" s="84"/>
      <c r="E106" s="3">
        <v>851</v>
      </c>
      <c r="F106" s="2" t="s">
        <v>51</v>
      </c>
      <c r="G106" s="2" t="s">
        <v>20</v>
      </c>
      <c r="H106" s="3" t="s">
        <v>404</v>
      </c>
      <c r="I106" s="92" t="s">
        <v>282</v>
      </c>
      <c r="J106" s="92"/>
      <c r="K106" s="92" t="s">
        <v>51</v>
      </c>
      <c r="L106" s="92" t="s">
        <v>130</v>
      </c>
      <c r="M106" s="164"/>
      <c r="N106" s="111">
        <v>51</v>
      </c>
      <c r="O106" s="106" t="s">
        <v>300</v>
      </c>
      <c r="P106" s="110" t="s">
        <v>261</v>
      </c>
      <c r="Q106" s="111">
        <v>81680</v>
      </c>
    </row>
    <row r="107" spans="1:24" s="26" customFormat="1" ht="32.25" customHeight="1" x14ac:dyDescent="0.25">
      <c r="A107" s="84" t="s">
        <v>52</v>
      </c>
      <c r="B107" s="84"/>
      <c r="C107" s="84"/>
      <c r="D107" s="84"/>
      <c r="E107" s="3">
        <v>851</v>
      </c>
      <c r="F107" s="2" t="s">
        <v>51</v>
      </c>
      <c r="G107" s="2" t="s">
        <v>20</v>
      </c>
      <c r="H107" s="3" t="s">
        <v>404</v>
      </c>
      <c r="I107" s="92" t="s">
        <v>282</v>
      </c>
      <c r="J107" s="92"/>
      <c r="K107" s="92" t="s">
        <v>51</v>
      </c>
      <c r="L107" s="92" t="s">
        <v>130</v>
      </c>
      <c r="M107" s="164"/>
      <c r="N107" s="111">
        <v>51</v>
      </c>
      <c r="O107" s="106" t="s">
        <v>300</v>
      </c>
      <c r="P107" s="110" t="s">
        <v>261</v>
      </c>
      <c r="Q107" s="109" t="s">
        <v>130</v>
      </c>
      <c r="R107" s="165"/>
      <c r="T107" s="8"/>
      <c r="X107" s="165"/>
    </row>
    <row r="108" spans="1:24" ht="32.25" customHeight="1" x14ac:dyDescent="0.25">
      <c r="A108" s="84" t="s">
        <v>53</v>
      </c>
      <c r="B108" s="18"/>
      <c r="C108" s="18"/>
      <c r="D108" s="18"/>
      <c r="E108" s="3">
        <v>851</v>
      </c>
      <c r="F108" s="2" t="s">
        <v>51</v>
      </c>
      <c r="G108" s="2" t="s">
        <v>20</v>
      </c>
      <c r="H108" s="3" t="s">
        <v>405</v>
      </c>
      <c r="I108" s="92" t="s">
        <v>282</v>
      </c>
      <c r="J108" s="92"/>
      <c r="K108" s="92" t="s">
        <v>51</v>
      </c>
      <c r="L108" s="2" t="s">
        <v>131</v>
      </c>
      <c r="M108" s="4"/>
      <c r="N108" s="111">
        <v>51</v>
      </c>
      <c r="O108" s="110" t="s">
        <v>300</v>
      </c>
      <c r="P108" s="110" t="s">
        <v>261</v>
      </c>
      <c r="Q108" s="110" t="s">
        <v>131</v>
      </c>
    </row>
    <row r="109" spans="1:24" ht="32.25" customHeight="1" x14ac:dyDescent="0.25">
      <c r="A109" s="84" t="s">
        <v>210</v>
      </c>
      <c r="B109" s="18"/>
      <c r="C109" s="18"/>
      <c r="D109" s="18"/>
      <c r="E109" s="3">
        <v>851</v>
      </c>
      <c r="F109" s="2" t="s">
        <v>51</v>
      </c>
      <c r="G109" s="2" t="s">
        <v>20</v>
      </c>
      <c r="H109" s="3" t="s">
        <v>406</v>
      </c>
      <c r="I109" s="92" t="s">
        <v>282</v>
      </c>
      <c r="J109" s="92"/>
      <c r="K109" s="92" t="s">
        <v>51</v>
      </c>
      <c r="L109" s="92" t="s">
        <v>133</v>
      </c>
      <c r="M109" s="4"/>
      <c r="N109" s="123">
        <v>51</v>
      </c>
      <c r="O109" s="110" t="s">
        <v>300</v>
      </c>
      <c r="P109" s="110" t="s">
        <v>261</v>
      </c>
      <c r="Q109" s="109" t="s">
        <v>133</v>
      </c>
    </row>
    <row r="110" spans="1:24" ht="32.25" hidden="1" customHeight="1" x14ac:dyDescent="0.25">
      <c r="A110" s="166" t="s">
        <v>407</v>
      </c>
      <c r="B110" s="157"/>
      <c r="C110" s="157"/>
      <c r="D110" s="157"/>
      <c r="E110" s="167">
        <v>851</v>
      </c>
      <c r="F110" s="168" t="s">
        <v>51</v>
      </c>
      <c r="G110" s="168" t="s">
        <v>20</v>
      </c>
      <c r="H110" s="169" t="s">
        <v>408</v>
      </c>
      <c r="I110" s="170"/>
      <c r="J110" s="170"/>
      <c r="K110" s="170"/>
      <c r="L110" s="170"/>
      <c r="M110" s="159"/>
      <c r="N110" s="160">
        <v>51</v>
      </c>
      <c r="O110" s="161"/>
      <c r="P110" s="161"/>
      <c r="Q110" s="171"/>
    </row>
    <row r="111" spans="1:24" ht="32.25" hidden="1" customHeight="1" x14ac:dyDescent="0.25">
      <c r="A111" s="172" t="s">
        <v>12</v>
      </c>
      <c r="B111" s="173"/>
      <c r="C111" s="173"/>
      <c r="D111" s="173"/>
      <c r="E111" s="63">
        <v>851</v>
      </c>
      <c r="F111" s="174" t="s">
        <v>51</v>
      </c>
      <c r="G111" s="174" t="s">
        <v>20</v>
      </c>
      <c r="H111" s="65" t="s">
        <v>408</v>
      </c>
      <c r="I111" s="175"/>
      <c r="J111" s="175"/>
      <c r="K111" s="175"/>
      <c r="L111" s="175"/>
      <c r="M111" s="4"/>
      <c r="N111" s="111"/>
      <c r="O111" s="110"/>
      <c r="P111" s="110"/>
      <c r="Q111" s="176"/>
    </row>
    <row r="112" spans="1:24" ht="32.25" hidden="1" customHeight="1" x14ac:dyDescent="0.25">
      <c r="A112" s="172" t="s">
        <v>6</v>
      </c>
      <c r="B112" s="173"/>
      <c r="C112" s="173"/>
      <c r="D112" s="173"/>
      <c r="E112" s="63">
        <v>851</v>
      </c>
      <c r="F112" s="174" t="s">
        <v>51</v>
      </c>
      <c r="G112" s="174" t="s">
        <v>20</v>
      </c>
      <c r="H112" s="65" t="s">
        <v>408</v>
      </c>
      <c r="I112" s="175"/>
      <c r="J112" s="175"/>
      <c r="K112" s="175"/>
      <c r="L112" s="175"/>
      <c r="M112" s="4"/>
      <c r="N112" s="111"/>
      <c r="O112" s="110"/>
      <c r="P112" s="110"/>
      <c r="Q112" s="176"/>
    </row>
    <row r="113" spans="1:18" ht="32.25" customHeight="1" x14ac:dyDescent="0.25">
      <c r="A113" s="42" t="s">
        <v>54</v>
      </c>
      <c r="B113" s="18"/>
      <c r="C113" s="18"/>
      <c r="D113" s="18"/>
      <c r="E113" s="3">
        <v>851</v>
      </c>
      <c r="F113" s="2" t="s">
        <v>51</v>
      </c>
      <c r="G113" s="2" t="s">
        <v>20</v>
      </c>
      <c r="H113" s="68" t="s">
        <v>409</v>
      </c>
      <c r="I113" s="92" t="s">
        <v>282</v>
      </c>
      <c r="J113" s="92"/>
      <c r="K113" s="92" t="s">
        <v>51</v>
      </c>
      <c r="L113" s="92" t="s">
        <v>132</v>
      </c>
      <c r="M113" s="4"/>
      <c r="N113" s="111">
        <v>51</v>
      </c>
      <c r="O113" s="110" t="s">
        <v>300</v>
      </c>
      <c r="P113" s="110" t="s">
        <v>261</v>
      </c>
      <c r="Q113" s="109" t="s">
        <v>132</v>
      </c>
    </row>
    <row r="114" spans="1:18" ht="32.25" customHeight="1" x14ac:dyDescent="0.25">
      <c r="A114" s="268" t="s">
        <v>528</v>
      </c>
      <c r="B114" s="269"/>
      <c r="C114" s="269"/>
      <c r="D114" s="269"/>
      <c r="E114" s="3" t="s">
        <v>198</v>
      </c>
      <c r="F114" s="2" t="s">
        <v>51</v>
      </c>
      <c r="G114" s="2" t="s">
        <v>20</v>
      </c>
      <c r="H114" s="3"/>
      <c r="I114" s="270"/>
      <c r="J114" s="270"/>
      <c r="K114" s="270"/>
      <c r="L114" s="270"/>
      <c r="M114" s="4"/>
      <c r="N114" s="111">
        <v>51</v>
      </c>
      <c r="O114" s="271" t="s">
        <v>378</v>
      </c>
      <c r="P114" s="142" t="s">
        <v>529</v>
      </c>
      <c r="Q114" s="111" t="s">
        <v>530</v>
      </c>
    </row>
    <row r="115" spans="1:18" ht="86.25" customHeight="1" x14ac:dyDescent="0.25">
      <c r="A115" s="115" t="s">
        <v>248</v>
      </c>
      <c r="B115" s="83"/>
      <c r="C115" s="83"/>
      <c r="D115" s="83"/>
      <c r="E115" s="3"/>
      <c r="F115" s="2"/>
      <c r="G115" s="2"/>
      <c r="H115" s="68"/>
      <c r="I115" s="92"/>
      <c r="J115" s="92"/>
      <c r="K115" s="92"/>
      <c r="L115" s="92"/>
      <c r="M115" s="4"/>
      <c r="N115" s="111"/>
      <c r="O115" s="110"/>
      <c r="P115" s="107" t="s">
        <v>86</v>
      </c>
      <c r="Q115" s="109"/>
    </row>
    <row r="116" spans="1:18" ht="32.25" customHeight="1" x14ac:dyDescent="0.25">
      <c r="A116" s="12" t="s">
        <v>249</v>
      </c>
      <c r="B116" s="84"/>
      <c r="C116" s="84"/>
      <c r="D116" s="84"/>
      <c r="E116" s="3">
        <v>851</v>
      </c>
      <c r="F116" s="2" t="s">
        <v>51</v>
      </c>
      <c r="G116" s="2" t="s">
        <v>8</v>
      </c>
      <c r="H116" s="91" t="s">
        <v>410</v>
      </c>
      <c r="I116" s="92" t="s">
        <v>282</v>
      </c>
      <c r="J116" s="92"/>
      <c r="K116" s="92" t="s">
        <v>51</v>
      </c>
      <c r="L116" s="92" t="s">
        <v>247</v>
      </c>
      <c r="M116" s="4"/>
      <c r="N116" s="111">
        <v>51</v>
      </c>
      <c r="O116" s="110" t="s">
        <v>300</v>
      </c>
      <c r="P116" s="110" t="s">
        <v>86</v>
      </c>
      <c r="Q116" s="111" t="s">
        <v>247</v>
      </c>
    </row>
    <row r="117" spans="1:18" ht="32.25" customHeight="1" x14ac:dyDescent="0.25">
      <c r="A117" s="83" t="s">
        <v>496</v>
      </c>
      <c r="B117" s="84"/>
      <c r="C117" s="84"/>
      <c r="D117" s="84"/>
      <c r="E117" s="3"/>
      <c r="F117" s="2"/>
      <c r="G117" s="2"/>
      <c r="H117" s="3"/>
      <c r="I117" s="92"/>
      <c r="J117" s="92"/>
      <c r="K117" s="92"/>
      <c r="L117" s="92"/>
      <c r="M117" s="4"/>
      <c r="N117" s="111"/>
      <c r="O117" s="110"/>
      <c r="P117" s="142" t="s">
        <v>460</v>
      </c>
      <c r="Q117" s="111"/>
    </row>
    <row r="118" spans="1:18" ht="32.25" customHeight="1" x14ac:dyDescent="0.25">
      <c r="A118" s="84" t="s">
        <v>497</v>
      </c>
      <c r="B118" s="84"/>
      <c r="C118" s="84"/>
      <c r="D118" s="84"/>
      <c r="E118" s="3" t="s">
        <v>198</v>
      </c>
      <c r="F118" s="2" t="s">
        <v>21</v>
      </c>
      <c r="G118" s="2" t="s">
        <v>25</v>
      </c>
      <c r="H118" s="3"/>
      <c r="I118" s="92"/>
      <c r="J118" s="92"/>
      <c r="K118" s="92"/>
      <c r="L118" s="92"/>
      <c r="M118" s="4"/>
      <c r="N118" s="111">
        <v>51</v>
      </c>
      <c r="O118" s="110" t="s">
        <v>300</v>
      </c>
      <c r="P118" s="110" t="s">
        <v>460</v>
      </c>
      <c r="Q118" s="111">
        <v>81210</v>
      </c>
    </row>
    <row r="119" spans="1:18" ht="32.25" customHeight="1" x14ac:dyDescent="0.25">
      <c r="A119" s="71" t="s">
        <v>275</v>
      </c>
      <c r="B119" s="79">
        <v>51</v>
      </c>
      <c r="C119" s="79">
        <v>0</v>
      </c>
      <c r="D119" s="3" t="s">
        <v>274</v>
      </c>
      <c r="E119" s="17"/>
      <c r="F119" s="17"/>
      <c r="G119" s="17"/>
      <c r="H119" s="17"/>
      <c r="I119" s="92"/>
      <c r="J119" s="92"/>
      <c r="K119" s="92"/>
      <c r="L119" s="92"/>
      <c r="M119" s="4"/>
      <c r="N119" s="111"/>
      <c r="O119" s="110"/>
      <c r="P119" s="142" t="s">
        <v>274</v>
      </c>
      <c r="Q119" s="111"/>
    </row>
    <row r="120" spans="1:18" ht="32.25" customHeight="1" x14ac:dyDescent="0.25">
      <c r="A120" s="84" t="s">
        <v>273</v>
      </c>
      <c r="B120" s="79">
        <v>51</v>
      </c>
      <c r="C120" s="79">
        <v>0</v>
      </c>
      <c r="D120" s="3" t="s">
        <v>274</v>
      </c>
      <c r="E120" s="79">
        <v>851</v>
      </c>
      <c r="F120" s="3" t="s">
        <v>49</v>
      </c>
      <c r="G120" s="3" t="s">
        <v>15</v>
      </c>
      <c r="H120" s="3" t="s">
        <v>286</v>
      </c>
      <c r="I120" s="92"/>
      <c r="J120" s="92"/>
      <c r="K120" s="92"/>
      <c r="L120" s="92"/>
      <c r="M120" s="4"/>
      <c r="N120" s="111">
        <v>51</v>
      </c>
      <c r="O120" s="110" t="s">
        <v>300</v>
      </c>
      <c r="P120" s="110" t="s">
        <v>274</v>
      </c>
      <c r="Q120" s="111">
        <v>83280</v>
      </c>
    </row>
    <row r="121" spans="1:18" ht="32.25" customHeight="1" x14ac:dyDescent="0.25">
      <c r="A121" s="236" t="s">
        <v>288</v>
      </c>
      <c r="B121" s="84"/>
      <c r="C121" s="84"/>
      <c r="D121" s="84"/>
      <c r="E121" s="3"/>
      <c r="F121" s="2"/>
      <c r="G121" s="2"/>
      <c r="H121" s="3"/>
      <c r="I121" s="92"/>
      <c r="J121" s="92"/>
      <c r="K121" s="92"/>
      <c r="L121" s="92"/>
      <c r="M121" s="4"/>
      <c r="N121" s="111"/>
      <c r="O121" s="110"/>
      <c r="P121" s="142" t="s">
        <v>289</v>
      </c>
      <c r="Q121" s="111"/>
    </row>
    <row r="122" spans="1:18" ht="32.25" customHeight="1" x14ac:dyDescent="0.25">
      <c r="A122" s="83" t="s">
        <v>498</v>
      </c>
      <c r="B122" s="84"/>
      <c r="C122" s="84"/>
      <c r="D122" s="84"/>
      <c r="E122" s="3" t="s">
        <v>198</v>
      </c>
      <c r="F122" s="2" t="s">
        <v>9</v>
      </c>
      <c r="G122" s="2" t="s">
        <v>29</v>
      </c>
      <c r="H122" s="3"/>
      <c r="I122" s="92"/>
      <c r="J122" s="92"/>
      <c r="K122" s="92"/>
      <c r="L122" s="92"/>
      <c r="M122" s="4"/>
      <c r="N122" s="111">
        <v>51</v>
      </c>
      <c r="O122" s="110" t="s">
        <v>300</v>
      </c>
      <c r="P122" s="110" t="s">
        <v>289</v>
      </c>
      <c r="Q122" s="111">
        <v>83310</v>
      </c>
    </row>
    <row r="123" spans="1:18" ht="32.25" customHeight="1" x14ac:dyDescent="0.25">
      <c r="A123" s="37" t="s">
        <v>287</v>
      </c>
      <c r="B123" s="84"/>
      <c r="C123" s="84"/>
      <c r="D123" s="84"/>
      <c r="E123" s="3" t="s">
        <v>198</v>
      </c>
      <c r="F123" s="2" t="s">
        <v>9</v>
      </c>
      <c r="G123" s="2" t="s">
        <v>29</v>
      </c>
      <c r="H123" s="3"/>
      <c r="I123" s="92"/>
      <c r="J123" s="92"/>
      <c r="K123" s="92"/>
      <c r="L123" s="92"/>
      <c r="M123" s="4"/>
      <c r="N123" s="111">
        <v>51</v>
      </c>
      <c r="O123" s="110" t="s">
        <v>300</v>
      </c>
      <c r="P123" s="110" t="s">
        <v>289</v>
      </c>
      <c r="Q123" s="111">
        <v>83390</v>
      </c>
    </row>
    <row r="124" spans="1:18" ht="32.25" customHeight="1" x14ac:dyDescent="0.25">
      <c r="A124" s="83" t="s">
        <v>243</v>
      </c>
      <c r="B124" s="84"/>
      <c r="C124" s="84"/>
      <c r="D124" s="84"/>
      <c r="E124" s="3" t="s">
        <v>198</v>
      </c>
      <c r="F124" s="2" t="s">
        <v>9</v>
      </c>
      <c r="G124" s="2" t="s">
        <v>29</v>
      </c>
      <c r="H124" s="3"/>
      <c r="I124" s="92"/>
      <c r="J124" s="92"/>
      <c r="K124" s="92"/>
      <c r="L124" s="92"/>
      <c r="M124" s="4"/>
      <c r="N124" s="111">
        <v>51</v>
      </c>
      <c r="O124" s="110" t="s">
        <v>300</v>
      </c>
      <c r="P124" s="110" t="s">
        <v>289</v>
      </c>
      <c r="Q124" s="111">
        <v>83750</v>
      </c>
    </row>
    <row r="125" spans="1:18" ht="32.25" customHeight="1" x14ac:dyDescent="0.25">
      <c r="A125" s="251" t="s">
        <v>499</v>
      </c>
      <c r="B125" s="245"/>
      <c r="C125" s="245"/>
      <c r="D125" s="245"/>
      <c r="E125" s="3"/>
      <c r="F125" s="2"/>
      <c r="G125" s="2"/>
      <c r="H125" s="3"/>
      <c r="I125" s="246"/>
      <c r="J125" s="246"/>
      <c r="K125" s="246"/>
      <c r="L125" s="246"/>
      <c r="M125" s="4"/>
      <c r="N125" s="111"/>
      <c r="O125" s="247"/>
      <c r="P125" s="247"/>
      <c r="Q125" s="111"/>
    </row>
    <row r="126" spans="1:18" ht="32.25" customHeight="1" x14ac:dyDescent="0.25">
      <c r="A126" s="42" t="s">
        <v>500</v>
      </c>
      <c r="B126" s="245"/>
      <c r="C126" s="245"/>
      <c r="D126" s="245"/>
      <c r="E126" s="3" t="s">
        <v>198</v>
      </c>
      <c r="F126" s="2" t="s">
        <v>9</v>
      </c>
      <c r="G126" s="2" t="s">
        <v>49</v>
      </c>
      <c r="H126" s="3"/>
      <c r="I126" s="246"/>
      <c r="J126" s="246"/>
      <c r="K126" s="246"/>
      <c r="L126" s="246"/>
      <c r="M126" s="4"/>
      <c r="N126" s="111">
        <v>51</v>
      </c>
      <c r="O126" s="247" t="s">
        <v>300</v>
      </c>
      <c r="P126" s="142" t="s">
        <v>501</v>
      </c>
      <c r="Q126" s="111">
        <v>83300</v>
      </c>
      <c r="R126" s="287" t="s">
        <v>527</v>
      </c>
    </row>
    <row r="127" spans="1:18" ht="18" customHeight="1" x14ac:dyDescent="0.25">
      <c r="A127" s="83" t="s">
        <v>528</v>
      </c>
      <c r="B127" s="84"/>
      <c r="C127" s="84"/>
      <c r="D127" s="84"/>
      <c r="E127" s="3" t="s">
        <v>198</v>
      </c>
      <c r="F127" s="2" t="s">
        <v>51</v>
      </c>
      <c r="G127" s="2" t="s">
        <v>20</v>
      </c>
      <c r="H127" s="3"/>
      <c r="I127" s="92"/>
      <c r="J127" s="92"/>
      <c r="K127" s="92"/>
      <c r="L127" s="92"/>
      <c r="M127" s="4"/>
      <c r="N127" s="111">
        <v>51</v>
      </c>
      <c r="O127" s="110" t="s">
        <v>378</v>
      </c>
      <c r="P127" s="142" t="s">
        <v>529</v>
      </c>
      <c r="Q127" s="111" t="s">
        <v>530</v>
      </c>
    </row>
    <row r="128" spans="1:18" ht="32.25" customHeight="1" x14ac:dyDescent="0.25">
      <c r="A128" s="83" t="s">
        <v>528</v>
      </c>
      <c r="B128" s="84"/>
      <c r="C128" s="84"/>
      <c r="D128" s="84"/>
      <c r="E128" s="3" t="s">
        <v>198</v>
      </c>
      <c r="F128" s="2" t="s">
        <v>51</v>
      </c>
      <c r="G128" s="2" t="s">
        <v>20</v>
      </c>
      <c r="H128" s="3"/>
      <c r="I128" s="288"/>
      <c r="J128" s="288"/>
      <c r="K128" s="288"/>
      <c r="L128" s="288"/>
      <c r="M128" s="4"/>
      <c r="N128" s="111">
        <v>51</v>
      </c>
      <c r="O128" s="289" t="s">
        <v>378</v>
      </c>
      <c r="P128" s="142" t="s">
        <v>529</v>
      </c>
      <c r="Q128" s="111" t="s">
        <v>532</v>
      </c>
    </row>
    <row r="129" spans="1:24" ht="32.25" customHeight="1" x14ac:dyDescent="0.25">
      <c r="A129" s="83" t="s">
        <v>505</v>
      </c>
      <c r="B129" s="84"/>
      <c r="C129" s="84"/>
      <c r="D129" s="84"/>
      <c r="E129" s="3" t="s">
        <v>198</v>
      </c>
      <c r="F129" s="2" t="s">
        <v>9</v>
      </c>
      <c r="G129" s="2" t="s">
        <v>25</v>
      </c>
      <c r="H129" s="3"/>
      <c r="I129" s="92"/>
      <c r="J129" s="92"/>
      <c r="K129" s="92"/>
      <c r="L129" s="92"/>
      <c r="M129" s="4"/>
      <c r="N129" s="111">
        <v>51</v>
      </c>
      <c r="O129" s="110" t="s">
        <v>378</v>
      </c>
      <c r="P129" s="142" t="s">
        <v>531</v>
      </c>
      <c r="Q129" s="2" t="s">
        <v>506</v>
      </c>
    </row>
    <row r="130" spans="1:24" ht="32.25" customHeight="1" x14ac:dyDescent="0.25">
      <c r="A130" s="83"/>
      <c r="B130" s="84"/>
      <c r="C130" s="84"/>
      <c r="D130" s="84"/>
      <c r="E130" s="3"/>
      <c r="F130" s="2"/>
      <c r="G130" s="2"/>
      <c r="H130" s="3"/>
      <c r="I130" s="92"/>
      <c r="J130" s="92"/>
      <c r="K130" s="92"/>
      <c r="L130" s="92"/>
      <c r="M130" s="4"/>
      <c r="N130" s="111"/>
      <c r="O130" s="110"/>
      <c r="P130" s="110"/>
      <c r="Q130" s="111"/>
    </row>
    <row r="131" spans="1:24" ht="32.25" customHeight="1" x14ac:dyDescent="0.25">
      <c r="A131" s="237" t="s">
        <v>55</v>
      </c>
      <c r="B131" s="238"/>
      <c r="C131" s="238"/>
      <c r="D131" s="238"/>
      <c r="E131" s="239">
        <v>852</v>
      </c>
      <c r="F131" s="240"/>
      <c r="G131" s="240"/>
      <c r="H131" s="241" t="s">
        <v>23</v>
      </c>
      <c r="I131" s="242"/>
      <c r="J131" s="242"/>
      <c r="K131" s="242"/>
      <c r="L131" s="242"/>
      <c r="M131" s="243"/>
      <c r="N131" s="243"/>
      <c r="O131" s="244"/>
      <c r="P131" s="244"/>
      <c r="Q131" s="243"/>
    </row>
    <row r="132" spans="1:24" s="15" customFormat="1" ht="32.25" customHeight="1" x14ac:dyDescent="0.25">
      <c r="A132" s="183" t="s">
        <v>101</v>
      </c>
      <c r="B132" s="33"/>
      <c r="C132" s="33"/>
      <c r="D132" s="33"/>
      <c r="E132" s="3" t="s">
        <v>237</v>
      </c>
      <c r="F132" s="14"/>
      <c r="G132" s="14"/>
      <c r="H132" s="68"/>
      <c r="I132" s="92"/>
      <c r="J132" s="92"/>
      <c r="K132" s="92"/>
      <c r="L132" s="92"/>
      <c r="M132" s="81"/>
      <c r="N132" s="105"/>
      <c r="O132" s="106"/>
      <c r="P132" s="107" t="s">
        <v>8</v>
      </c>
      <c r="Q132" s="105"/>
      <c r="R132" s="108"/>
      <c r="T132" s="8"/>
      <c r="X132" s="108"/>
    </row>
    <row r="133" spans="1:24" s="15" customFormat="1" ht="32.25" customHeight="1" x14ac:dyDescent="0.25">
      <c r="A133" s="42" t="s">
        <v>11</v>
      </c>
      <c r="B133" s="79"/>
      <c r="C133" s="79"/>
      <c r="D133" s="79"/>
      <c r="E133" s="3">
        <v>852</v>
      </c>
      <c r="F133" s="2" t="s">
        <v>38</v>
      </c>
      <c r="G133" s="2" t="s">
        <v>25</v>
      </c>
      <c r="H133" s="68" t="s">
        <v>416</v>
      </c>
      <c r="I133" s="92"/>
      <c r="J133" s="92"/>
      <c r="K133" s="92" t="s">
        <v>51</v>
      </c>
      <c r="L133" s="92" t="s">
        <v>110</v>
      </c>
      <c r="M133" s="4"/>
      <c r="N133" s="111">
        <v>52</v>
      </c>
      <c r="O133" s="110" t="s">
        <v>300</v>
      </c>
      <c r="P133" s="110" t="s">
        <v>8</v>
      </c>
      <c r="Q133" s="111">
        <v>80040</v>
      </c>
      <c r="R133" s="108"/>
      <c r="X133" s="108"/>
    </row>
    <row r="134" spans="1:24" ht="32.25" customHeight="1" x14ac:dyDescent="0.25">
      <c r="A134" s="55" t="s">
        <v>63</v>
      </c>
      <c r="B134" s="45"/>
      <c r="C134" s="45"/>
      <c r="D134" s="45"/>
      <c r="E134" s="44">
        <v>852</v>
      </c>
      <c r="F134" s="43" t="s">
        <v>38</v>
      </c>
      <c r="G134" s="43" t="s">
        <v>25</v>
      </c>
      <c r="H134" s="149" t="s">
        <v>417</v>
      </c>
      <c r="I134" s="150"/>
      <c r="J134" s="150"/>
      <c r="K134" s="150" t="s">
        <v>29</v>
      </c>
      <c r="L134" s="150" t="s">
        <v>139</v>
      </c>
      <c r="M134" s="151"/>
      <c r="N134" s="152">
        <v>52</v>
      </c>
      <c r="O134" s="153" t="s">
        <v>300</v>
      </c>
      <c r="P134" s="153" t="s">
        <v>8</v>
      </c>
      <c r="Q134" s="152">
        <v>80720</v>
      </c>
      <c r="S134" s="15"/>
    </row>
    <row r="135" spans="1:24" ht="35.25" customHeight="1" x14ac:dyDescent="0.25">
      <c r="A135" s="184" t="s">
        <v>265</v>
      </c>
      <c r="B135" s="17"/>
      <c r="C135" s="17"/>
      <c r="D135" s="17"/>
      <c r="E135" s="46"/>
      <c r="F135" s="46"/>
      <c r="G135" s="46"/>
      <c r="H135" s="77"/>
      <c r="I135" s="156"/>
      <c r="J135" s="156"/>
      <c r="K135" s="156"/>
      <c r="L135" s="156"/>
      <c r="M135" s="4"/>
      <c r="N135" s="111"/>
      <c r="O135" s="110"/>
      <c r="P135" s="107" t="s">
        <v>20</v>
      </c>
      <c r="Q135" s="111"/>
    </row>
    <row r="136" spans="1:24" ht="32.25" customHeight="1" x14ac:dyDescent="0.25">
      <c r="A136" s="60" t="s">
        <v>216</v>
      </c>
      <c r="B136" s="64"/>
      <c r="C136" s="64"/>
      <c r="D136" s="64"/>
      <c r="E136" s="127">
        <v>852</v>
      </c>
      <c r="F136" s="61" t="s">
        <v>38</v>
      </c>
      <c r="G136" s="61" t="s">
        <v>20</v>
      </c>
      <c r="H136" s="128" t="s">
        <v>418</v>
      </c>
      <c r="I136" s="158"/>
      <c r="J136" s="158"/>
      <c r="K136" s="158" t="s">
        <v>29</v>
      </c>
      <c r="L136" s="158" t="s">
        <v>217</v>
      </c>
      <c r="M136" s="159"/>
      <c r="N136" s="160">
        <v>52</v>
      </c>
      <c r="O136" s="161" t="s">
        <v>300</v>
      </c>
      <c r="P136" s="161" t="s">
        <v>20</v>
      </c>
      <c r="Q136" s="162" t="s">
        <v>217</v>
      </c>
      <c r="S136" s="15"/>
    </row>
    <row r="137" spans="1:24" s="15" customFormat="1" ht="32.25" customHeight="1" x14ac:dyDescent="0.25">
      <c r="A137" s="42" t="s">
        <v>214</v>
      </c>
      <c r="B137" s="33"/>
      <c r="C137" s="33"/>
      <c r="D137" s="33"/>
      <c r="E137" s="3">
        <v>852</v>
      </c>
      <c r="F137" s="2" t="s">
        <v>38</v>
      </c>
      <c r="G137" s="2" t="s">
        <v>8</v>
      </c>
      <c r="H137" s="68" t="s">
        <v>419</v>
      </c>
      <c r="I137" s="92"/>
      <c r="J137" s="92"/>
      <c r="K137" s="92" t="s">
        <v>29</v>
      </c>
      <c r="L137" s="92" t="s">
        <v>218</v>
      </c>
      <c r="M137" s="81"/>
      <c r="N137" s="111">
        <v>52</v>
      </c>
      <c r="O137" s="106" t="s">
        <v>300</v>
      </c>
      <c r="P137" s="110" t="s">
        <v>20</v>
      </c>
      <c r="Q137" s="109" t="s">
        <v>218</v>
      </c>
      <c r="R137" s="108"/>
      <c r="T137" s="8"/>
      <c r="X137" s="108"/>
    </row>
    <row r="138" spans="1:24" ht="32.25" customHeight="1" x14ac:dyDescent="0.25">
      <c r="A138" s="42" t="s">
        <v>420</v>
      </c>
      <c r="B138" s="33"/>
      <c r="C138" s="33"/>
      <c r="D138" s="33"/>
      <c r="E138" s="3">
        <v>852</v>
      </c>
      <c r="F138" s="2" t="s">
        <v>46</v>
      </c>
      <c r="G138" s="2" t="s">
        <v>9</v>
      </c>
      <c r="H138" s="68" t="s">
        <v>421</v>
      </c>
      <c r="I138" s="92"/>
      <c r="J138" s="92"/>
      <c r="K138" s="92" t="s">
        <v>29</v>
      </c>
      <c r="L138" s="92" t="s">
        <v>102</v>
      </c>
      <c r="M138" s="4"/>
      <c r="N138" s="111">
        <v>52</v>
      </c>
      <c r="O138" s="110" t="s">
        <v>300</v>
      </c>
      <c r="P138" s="110" t="s">
        <v>20</v>
      </c>
      <c r="Q138" s="109" t="s">
        <v>102</v>
      </c>
      <c r="S138" s="15"/>
    </row>
    <row r="139" spans="1:24" s="1" customFormat="1" ht="22.5" customHeight="1" x14ac:dyDescent="0.25">
      <c r="A139" s="42" t="s">
        <v>56</v>
      </c>
      <c r="B139" s="84"/>
      <c r="C139" s="84"/>
      <c r="D139" s="83"/>
      <c r="E139" s="3">
        <v>852</v>
      </c>
      <c r="F139" s="3" t="s">
        <v>38</v>
      </c>
      <c r="G139" s="3" t="s">
        <v>8</v>
      </c>
      <c r="H139" s="68" t="s">
        <v>422</v>
      </c>
      <c r="I139" s="92"/>
      <c r="J139" s="92"/>
      <c r="K139" s="92" t="s">
        <v>29</v>
      </c>
      <c r="L139" s="92" t="s">
        <v>134</v>
      </c>
      <c r="M139" s="79"/>
      <c r="N139" s="123">
        <v>52</v>
      </c>
      <c r="O139" s="109" t="s">
        <v>300</v>
      </c>
      <c r="P139" s="109" t="s">
        <v>20</v>
      </c>
      <c r="Q139" s="109" t="s">
        <v>134</v>
      </c>
      <c r="R139" s="118"/>
      <c r="T139" s="8"/>
      <c r="X139" s="118"/>
    </row>
    <row r="140" spans="1:24" ht="32.25" customHeight="1" x14ac:dyDescent="0.25">
      <c r="A140" s="42" t="s">
        <v>59</v>
      </c>
      <c r="B140" s="84"/>
      <c r="C140" s="84"/>
      <c r="D140" s="84"/>
      <c r="E140" s="3">
        <v>852</v>
      </c>
      <c r="F140" s="2" t="s">
        <v>38</v>
      </c>
      <c r="G140" s="2" t="s">
        <v>20</v>
      </c>
      <c r="H140" s="68" t="s">
        <v>423</v>
      </c>
      <c r="I140" s="92"/>
      <c r="J140" s="92"/>
      <c r="K140" s="92" t="s">
        <v>29</v>
      </c>
      <c r="L140" s="92" t="s">
        <v>136</v>
      </c>
      <c r="M140" s="4"/>
      <c r="N140" s="111">
        <v>52</v>
      </c>
      <c r="O140" s="110" t="s">
        <v>300</v>
      </c>
      <c r="P140" s="110" t="s">
        <v>20</v>
      </c>
      <c r="Q140" s="109" t="s">
        <v>136</v>
      </c>
      <c r="S140" s="15"/>
    </row>
    <row r="141" spans="1:24" ht="22.5" customHeight="1" x14ac:dyDescent="0.25">
      <c r="A141" s="55" t="s">
        <v>424</v>
      </c>
      <c r="B141" s="84"/>
      <c r="C141" s="84"/>
      <c r="D141" s="84"/>
      <c r="E141" s="3">
        <v>852</v>
      </c>
      <c r="F141" s="3" t="s">
        <v>38</v>
      </c>
      <c r="G141" s="3" t="s">
        <v>8</v>
      </c>
      <c r="H141" s="68" t="s">
        <v>425</v>
      </c>
      <c r="I141" s="92"/>
      <c r="J141" s="92"/>
      <c r="K141" s="92" t="s">
        <v>29</v>
      </c>
      <c r="L141" s="92" t="s">
        <v>219</v>
      </c>
      <c r="M141" s="4"/>
      <c r="N141" s="111">
        <v>52</v>
      </c>
      <c r="O141" s="110" t="s">
        <v>300</v>
      </c>
      <c r="P141" s="110" t="s">
        <v>20</v>
      </c>
      <c r="Q141" s="109" t="s">
        <v>219</v>
      </c>
    </row>
    <row r="142" spans="1:24" s="15" customFormat="1" ht="18" customHeight="1" x14ac:dyDescent="0.25">
      <c r="A142" s="42" t="s">
        <v>57</v>
      </c>
      <c r="B142" s="33"/>
      <c r="C142" s="33"/>
      <c r="D142" s="33"/>
      <c r="E142" s="3">
        <v>852</v>
      </c>
      <c r="F142" s="2" t="s">
        <v>38</v>
      </c>
      <c r="G142" s="2" t="s">
        <v>8</v>
      </c>
      <c r="H142" s="68" t="s">
        <v>426</v>
      </c>
      <c r="I142" s="92"/>
      <c r="J142" s="92"/>
      <c r="K142" s="92" t="s">
        <v>29</v>
      </c>
      <c r="L142" s="92" t="s">
        <v>135</v>
      </c>
      <c r="M142" s="81"/>
      <c r="N142" s="111">
        <v>52</v>
      </c>
      <c r="O142" s="106" t="s">
        <v>300</v>
      </c>
      <c r="P142" s="110" t="s">
        <v>20</v>
      </c>
      <c r="Q142" s="109" t="s">
        <v>135</v>
      </c>
      <c r="R142" s="108"/>
      <c r="T142" s="8"/>
      <c r="X142" s="108"/>
    </row>
    <row r="143" spans="1:24" ht="32.25" customHeight="1" x14ac:dyDescent="0.25">
      <c r="A143" s="42" t="s">
        <v>58</v>
      </c>
      <c r="B143" s="84"/>
      <c r="C143" s="84"/>
      <c r="D143" s="84"/>
      <c r="E143" s="3">
        <v>852</v>
      </c>
      <c r="F143" s="3" t="s">
        <v>38</v>
      </c>
      <c r="G143" s="2" t="s">
        <v>8</v>
      </c>
      <c r="H143" s="68" t="s">
        <v>427</v>
      </c>
      <c r="I143" s="92"/>
      <c r="J143" s="92"/>
      <c r="K143" s="92" t="s">
        <v>29</v>
      </c>
      <c r="L143" s="92" t="s">
        <v>219</v>
      </c>
      <c r="M143" s="4"/>
      <c r="N143" s="111">
        <v>52</v>
      </c>
      <c r="O143" s="110" t="s">
        <v>300</v>
      </c>
      <c r="P143" s="110" t="s">
        <v>20</v>
      </c>
      <c r="Q143" s="109" t="s">
        <v>219</v>
      </c>
    </row>
    <row r="144" spans="1:24" ht="32.25" customHeight="1" x14ac:dyDescent="0.25">
      <c r="A144" s="42" t="s">
        <v>57</v>
      </c>
      <c r="B144" s="84"/>
      <c r="C144" s="84"/>
      <c r="D144" s="84"/>
      <c r="E144" s="3">
        <v>852</v>
      </c>
      <c r="F144" s="2" t="s">
        <v>38</v>
      </c>
      <c r="G144" s="3" t="s">
        <v>20</v>
      </c>
      <c r="H144" s="68" t="s">
        <v>426</v>
      </c>
      <c r="I144" s="92"/>
      <c r="J144" s="92"/>
      <c r="K144" s="92" t="s">
        <v>29</v>
      </c>
      <c r="L144" s="92" t="s">
        <v>135</v>
      </c>
      <c r="M144" s="4"/>
      <c r="N144" s="111">
        <v>52</v>
      </c>
      <c r="O144" s="110" t="s">
        <v>300</v>
      </c>
      <c r="P144" s="110" t="s">
        <v>20</v>
      </c>
      <c r="Q144" s="109" t="s">
        <v>135</v>
      </c>
      <c r="S144" s="15"/>
    </row>
    <row r="145" spans="1:24" ht="32.25" customHeight="1" x14ac:dyDescent="0.25">
      <c r="A145" s="42" t="s">
        <v>424</v>
      </c>
      <c r="B145" s="84"/>
      <c r="C145" s="84"/>
      <c r="D145" s="84"/>
      <c r="E145" s="3">
        <v>852</v>
      </c>
      <c r="F145" s="3" t="s">
        <v>38</v>
      </c>
      <c r="G145" s="3" t="s">
        <v>20</v>
      </c>
      <c r="H145" s="68" t="s">
        <v>425</v>
      </c>
      <c r="I145" s="92"/>
      <c r="J145" s="92"/>
      <c r="K145" s="92" t="s">
        <v>29</v>
      </c>
      <c r="L145" s="92" t="s">
        <v>428</v>
      </c>
      <c r="M145" s="4"/>
      <c r="N145" s="111">
        <v>52</v>
      </c>
      <c r="O145" s="110" t="s">
        <v>300</v>
      </c>
      <c r="P145" s="161" t="s">
        <v>20</v>
      </c>
      <c r="Q145" s="109" t="s">
        <v>428</v>
      </c>
      <c r="S145" s="15"/>
    </row>
    <row r="146" spans="1:24" s="15" customFormat="1" ht="32.25" customHeight="1" x14ac:dyDescent="0.25">
      <c r="A146" s="42" t="s">
        <v>58</v>
      </c>
      <c r="B146" s="84"/>
      <c r="C146" s="84"/>
      <c r="D146" s="84"/>
      <c r="E146" s="3">
        <v>852</v>
      </c>
      <c r="F146" s="3" t="s">
        <v>38</v>
      </c>
      <c r="G146" s="3" t="s">
        <v>20</v>
      </c>
      <c r="H146" s="68" t="s">
        <v>427</v>
      </c>
      <c r="I146" s="92"/>
      <c r="J146" s="92"/>
      <c r="K146" s="92" t="s">
        <v>29</v>
      </c>
      <c r="L146" s="92" t="s">
        <v>219</v>
      </c>
      <c r="M146" s="81"/>
      <c r="N146" s="160">
        <v>52</v>
      </c>
      <c r="O146" s="106" t="s">
        <v>300</v>
      </c>
      <c r="P146" s="110" t="s">
        <v>20</v>
      </c>
      <c r="Q146" s="109" t="s">
        <v>219</v>
      </c>
      <c r="R146" s="108"/>
      <c r="X146" s="108"/>
    </row>
    <row r="147" spans="1:24" s="15" customFormat="1" ht="32.25" customHeight="1" x14ac:dyDescent="0.25">
      <c r="A147" s="42" t="s">
        <v>227</v>
      </c>
      <c r="B147" s="84"/>
      <c r="C147" s="84"/>
      <c r="D147" s="84"/>
      <c r="E147" s="3">
        <v>852</v>
      </c>
      <c r="F147" s="2" t="s">
        <v>38</v>
      </c>
      <c r="G147" s="2" t="s">
        <v>20</v>
      </c>
      <c r="H147" s="68" t="s">
        <v>429</v>
      </c>
      <c r="I147" s="92"/>
      <c r="J147" s="92"/>
      <c r="K147" s="92" t="s">
        <v>29</v>
      </c>
      <c r="L147" s="73" t="s">
        <v>228</v>
      </c>
      <c r="M147" s="81"/>
      <c r="N147" s="111">
        <v>52</v>
      </c>
      <c r="O147" s="106" t="s">
        <v>300</v>
      </c>
      <c r="P147" s="110" t="s">
        <v>20</v>
      </c>
      <c r="Q147" s="110" t="s">
        <v>228</v>
      </c>
      <c r="R147" s="108"/>
      <c r="X147" s="108"/>
    </row>
    <row r="148" spans="1:24" s="15" customFormat="1" ht="32.25" customHeight="1" x14ac:dyDescent="0.25">
      <c r="A148" s="42" t="s">
        <v>224</v>
      </c>
      <c r="E148" s="3">
        <v>852</v>
      </c>
      <c r="F148" s="2" t="s">
        <v>38</v>
      </c>
      <c r="G148" s="3" t="s">
        <v>20</v>
      </c>
      <c r="H148" s="68" t="s">
        <v>430</v>
      </c>
      <c r="I148" s="92"/>
      <c r="J148" s="92"/>
      <c r="K148" s="92" t="s">
        <v>29</v>
      </c>
      <c r="L148" s="73" t="s">
        <v>222</v>
      </c>
      <c r="M148" s="81"/>
      <c r="N148" s="111">
        <v>52</v>
      </c>
      <c r="O148" s="106" t="s">
        <v>300</v>
      </c>
      <c r="P148" s="109" t="s">
        <v>20</v>
      </c>
      <c r="Q148" s="110" t="s">
        <v>222</v>
      </c>
      <c r="R148" s="108"/>
      <c r="X148" s="108"/>
    </row>
    <row r="149" spans="1:24" s="15" customFormat="1" ht="32.25" customHeight="1" x14ac:dyDescent="0.25">
      <c r="A149" s="42" t="s">
        <v>234</v>
      </c>
      <c r="E149" s="3">
        <v>852</v>
      </c>
      <c r="F149" s="2" t="s">
        <v>38</v>
      </c>
      <c r="G149" s="3" t="s">
        <v>20</v>
      </c>
      <c r="H149" s="68" t="s">
        <v>431</v>
      </c>
      <c r="I149" s="92"/>
      <c r="J149" s="92"/>
      <c r="K149" s="92" t="s">
        <v>29</v>
      </c>
      <c r="L149" s="73" t="s">
        <v>221</v>
      </c>
      <c r="M149" s="81"/>
      <c r="N149" s="123">
        <v>52</v>
      </c>
      <c r="O149" s="106" t="s">
        <v>300</v>
      </c>
      <c r="P149" s="110" t="s">
        <v>20</v>
      </c>
      <c r="Q149" s="110" t="s">
        <v>221</v>
      </c>
      <c r="R149" s="108"/>
      <c r="X149" s="108"/>
    </row>
    <row r="150" spans="1:24" s="15" customFormat="1" ht="32.25" customHeight="1" x14ac:dyDescent="0.25">
      <c r="A150" s="42" t="s">
        <v>61</v>
      </c>
      <c r="B150" s="84"/>
      <c r="C150" s="84"/>
      <c r="D150" s="84"/>
      <c r="E150" s="3">
        <v>852</v>
      </c>
      <c r="F150" s="3" t="s">
        <v>38</v>
      </c>
      <c r="G150" s="3" t="s">
        <v>21</v>
      </c>
      <c r="H150" s="68" t="s">
        <v>432</v>
      </c>
      <c r="I150" s="92"/>
      <c r="J150" s="92"/>
      <c r="K150" s="92" t="s">
        <v>29</v>
      </c>
      <c r="L150" s="92" t="s">
        <v>137</v>
      </c>
      <c r="M150" s="81"/>
      <c r="N150" s="111">
        <v>52</v>
      </c>
      <c r="O150" s="106" t="s">
        <v>300</v>
      </c>
      <c r="P150" s="110" t="s">
        <v>20</v>
      </c>
      <c r="Q150" s="109" t="s">
        <v>137</v>
      </c>
      <c r="R150" s="108"/>
      <c r="X150" s="108"/>
    </row>
    <row r="151" spans="1:24" ht="32.25" customHeight="1" x14ac:dyDescent="0.25">
      <c r="A151" s="42" t="s">
        <v>57</v>
      </c>
      <c r="B151" s="84"/>
      <c r="C151" s="84"/>
      <c r="D151" s="84"/>
      <c r="E151" s="3">
        <v>852</v>
      </c>
      <c r="F151" s="2" t="s">
        <v>38</v>
      </c>
      <c r="G151" s="2" t="s">
        <v>21</v>
      </c>
      <c r="H151" s="68" t="s">
        <v>426</v>
      </c>
      <c r="I151" s="92"/>
      <c r="J151" s="92"/>
      <c r="K151" s="92" t="s">
        <v>29</v>
      </c>
      <c r="L151" s="92" t="s">
        <v>135</v>
      </c>
      <c r="M151" s="4"/>
      <c r="N151" s="111">
        <v>52</v>
      </c>
      <c r="O151" s="110" t="s">
        <v>300</v>
      </c>
      <c r="P151" s="110" t="s">
        <v>20</v>
      </c>
      <c r="Q151" s="109" t="s">
        <v>135</v>
      </c>
      <c r="S151" s="15"/>
    </row>
    <row r="152" spans="1:24" ht="32.25" customHeight="1" x14ac:dyDescent="0.25">
      <c r="A152" s="42" t="s">
        <v>58</v>
      </c>
      <c r="B152" s="84"/>
      <c r="C152" s="84"/>
      <c r="D152" s="84"/>
      <c r="E152" s="3">
        <v>852</v>
      </c>
      <c r="F152" s="3" t="s">
        <v>38</v>
      </c>
      <c r="G152" s="3" t="s">
        <v>21</v>
      </c>
      <c r="H152" s="68" t="s">
        <v>427</v>
      </c>
      <c r="I152" s="92"/>
      <c r="J152" s="92"/>
      <c r="K152" s="92" t="s">
        <v>29</v>
      </c>
      <c r="L152" s="92" t="s">
        <v>219</v>
      </c>
      <c r="M152" s="4"/>
      <c r="N152" s="111">
        <v>52</v>
      </c>
      <c r="O152" s="110" t="s">
        <v>300</v>
      </c>
      <c r="P152" s="109" t="s">
        <v>20</v>
      </c>
      <c r="Q152" s="109" t="s">
        <v>219</v>
      </c>
      <c r="S152" s="15"/>
    </row>
    <row r="153" spans="1:24" ht="32.25" customHeight="1" x14ac:dyDescent="0.25">
      <c r="A153" s="84" t="s">
        <v>433</v>
      </c>
      <c r="B153" s="84"/>
      <c r="C153" s="84"/>
      <c r="D153" s="84"/>
      <c r="E153" s="3">
        <v>852</v>
      </c>
      <c r="F153" s="2" t="s">
        <v>38</v>
      </c>
      <c r="G153" s="2" t="s">
        <v>21</v>
      </c>
      <c r="H153" s="149" t="s">
        <v>434</v>
      </c>
      <c r="I153" s="92"/>
      <c r="J153" s="92"/>
      <c r="K153" s="92" t="s">
        <v>29</v>
      </c>
      <c r="L153" s="92" t="s">
        <v>435</v>
      </c>
      <c r="M153" s="4"/>
      <c r="N153" s="111">
        <v>52</v>
      </c>
      <c r="O153" s="110" t="s">
        <v>300</v>
      </c>
      <c r="P153" s="110" t="s">
        <v>20</v>
      </c>
      <c r="Q153" s="109" t="s">
        <v>435</v>
      </c>
      <c r="S153" s="15"/>
    </row>
    <row r="154" spans="1:24" ht="32.25" customHeight="1" x14ac:dyDescent="0.25">
      <c r="A154" s="6" t="s">
        <v>436</v>
      </c>
      <c r="B154" s="84"/>
      <c r="C154" s="84"/>
      <c r="D154" s="84"/>
      <c r="E154" s="3">
        <v>852</v>
      </c>
      <c r="F154" s="3" t="s">
        <v>38</v>
      </c>
      <c r="G154" s="3" t="s">
        <v>21</v>
      </c>
      <c r="H154" s="91" t="s">
        <v>437</v>
      </c>
      <c r="I154" s="92"/>
      <c r="J154" s="92"/>
      <c r="K154" s="92" t="s">
        <v>29</v>
      </c>
      <c r="L154" s="92" t="s">
        <v>438</v>
      </c>
      <c r="M154" s="4"/>
      <c r="N154" s="111">
        <v>52</v>
      </c>
      <c r="O154" s="110" t="s">
        <v>300</v>
      </c>
      <c r="P154" s="110" t="s">
        <v>20</v>
      </c>
      <c r="Q154" s="109" t="s">
        <v>438</v>
      </c>
      <c r="S154" s="15"/>
    </row>
    <row r="155" spans="1:24" ht="45" customHeight="1" x14ac:dyDescent="0.25">
      <c r="A155" s="84" t="s">
        <v>245</v>
      </c>
      <c r="B155" s="84"/>
      <c r="C155" s="84"/>
      <c r="D155" s="84"/>
      <c r="E155" s="3">
        <v>852</v>
      </c>
      <c r="F155" s="3" t="s">
        <v>38</v>
      </c>
      <c r="G155" s="3" t="s">
        <v>21</v>
      </c>
      <c r="H155" s="91" t="s">
        <v>439</v>
      </c>
      <c r="I155" s="92"/>
      <c r="J155" s="92"/>
      <c r="K155" s="92" t="s">
        <v>29</v>
      </c>
      <c r="L155" s="92" t="s">
        <v>246</v>
      </c>
      <c r="M155" s="4"/>
      <c r="N155" s="111">
        <v>52</v>
      </c>
      <c r="O155" s="110" t="s">
        <v>300</v>
      </c>
      <c r="P155" s="110" t="s">
        <v>20</v>
      </c>
      <c r="Q155" s="109" t="s">
        <v>246</v>
      </c>
      <c r="S155" s="15"/>
    </row>
    <row r="156" spans="1:24" s="15" customFormat="1" ht="32.25" customHeight="1" x14ac:dyDescent="0.25">
      <c r="A156" s="124" t="s">
        <v>103</v>
      </c>
      <c r="B156" s="68"/>
      <c r="C156" s="68"/>
      <c r="D156" s="68"/>
      <c r="E156" s="68"/>
      <c r="F156" s="68"/>
      <c r="G156" s="68"/>
      <c r="H156" s="68"/>
      <c r="I156" s="92"/>
      <c r="J156" s="92"/>
      <c r="K156" s="92"/>
      <c r="L156" s="92"/>
      <c r="M156" s="81"/>
      <c r="N156" s="160">
        <v>52</v>
      </c>
      <c r="O156" s="106"/>
      <c r="P156" s="107" t="s">
        <v>21</v>
      </c>
      <c r="Q156" s="109"/>
      <c r="R156" s="108"/>
      <c r="T156" s="8"/>
      <c r="X156" s="108"/>
    </row>
    <row r="157" spans="1:24" s="15" customFormat="1" ht="32.25" customHeight="1" x14ac:dyDescent="0.25">
      <c r="A157" s="42" t="s">
        <v>215</v>
      </c>
      <c r="B157" s="33"/>
      <c r="C157" s="33"/>
      <c r="D157" s="33"/>
      <c r="E157" s="3">
        <v>852</v>
      </c>
      <c r="F157" s="2" t="s">
        <v>38</v>
      </c>
      <c r="G157" s="2" t="s">
        <v>8</v>
      </c>
      <c r="H157" s="68" t="s">
        <v>440</v>
      </c>
      <c r="I157" s="92"/>
      <c r="J157" s="92"/>
      <c r="K157" s="92" t="s">
        <v>16</v>
      </c>
      <c r="L157" s="92" t="s">
        <v>230</v>
      </c>
      <c r="M157" s="81"/>
      <c r="N157" s="111">
        <v>52</v>
      </c>
      <c r="O157" s="110" t="s">
        <v>300</v>
      </c>
      <c r="P157" s="110" t="s">
        <v>21</v>
      </c>
      <c r="Q157" s="109" t="s">
        <v>230</v>
      </c>
      <c r="R157" s="108"/>
      <c r="X157" s="108"/>
    </row>
    <row r="158" spans="1:24" s="15" customFormat="1" ht="32.25" customHeight="1" x14ac:dyDescent="0.25">
      <c r="A158" s="42" t="s">
        <v>215</v>
      </c>
      <c r="B158" s="33"/>
      <c r="C158" s="33"/>
      <c r="D158" s="33"/>
      <c r="E158" s="3">
        <v>852</v>
      </c>
      <c r="F158" s="2" t="s">
        <v>38</v>
      </c>
      <c r="G158" s="2" t="s">
        <v>20</v>
      </c>
      <c r="H158" s="68" t="s">
        <v>440</v>
      </c>
      <c r="I158" s="92"/>
      <c r="J158" s="92"/>
      <c r="K158" s="92" t="s">
        <v>16</v>
      </c>
      <c r="L158" s="92" t="s">
        <v>230</v>
      </c>
      <c r="M158" s="81"/>
      <c r="N158" s="111">
        <v>52</v>
      </c>
      <c r="O158" s="110" t="s">
        <v>300</v>
      </c>
      <c r="P158" s="110" t="s">
        <v>21</v>
      </c>
      <c r="Q158" s="109" t="s">
        <v>230</v>
      </c>
      <c r="R158" s="108"/>
      <c r="X158" s="108"/>
    </row>
    <row r="159" spans="1:24" ht="32.25" customHeight="1" x14ac:dyDescent="0.25">
      <c r="A159" s="60" t="s">
        <v>215</v>
      </c>
      <c r="B159" s="64"/>
      <c r="C159" s="64"/>
      <c r="D159" s="64"/>
      <c r="E159" s="127">
        <v>852</v>
      </c>
      <c r="F159" s="61" t="s">
        <v>38</v>
      </c>
      <c r="G159" s="61" t="s">
        <v>21</v>
      </c>
      <c r="H159" s="128" t="s">
        <v>440</v>
      </c>
      <c r="I159" s="92"/>
      <c r="J159" s="92"/>
      <c r="K159" s="92" t="s">
        <v>16</v>
      </c>
      <c r="L159" s="92" t="s">
        <v>230</v>
      </c>
      <c r="M159" s="4"/>
      <c r="N159" s="123">
        <v>52</v>
      </c>
      <c r="O159" s="110" t="s">
        <v>300</v>
      </c>
      <c r="P159" s="110" t="s">
        <v>21</v>
      </c>
      <c r="Q159" s="109" t="s">
        <v>230</v>
      </c>
      <c r="S159" s="15"/>
    </row>
    <row r="160" spans="1:24" ht="51.75" customHeight="1" x14ac:dyDescent="0.25">
      <c r="A160" s="42" t="s">
        <v>215</v>
      </c>
      <c r="B160" s="33"/>
      <c r="C160" s="33"/>
      <c r="D160" s="33"/>
      <c r="E160" s="3">
        <v>852</v>
      </c>
      <c r="F160" s="2" t="s">
        <v>38</v>
      </c>
      <c r="G160" s="2" t="s">
        <v>25</v>
      </c>
      <c r="H160" s="68" t="s">
        <v>440</v>
      </c>
      <c r="I160" s="92"/>
      <c r="J160" s="92"/>
      <c r="K160" s="92" t="s">
        <v>16</v>
      </c>
      <c r="L160" s="92" t="s">
        <v>230</v>
      </c>
      <c r="M160" s="4"/>
      <c r="N160" s="111">
        <v>52</v>
      </c>
      <c r="O160" s="110" t="s">
        <v>300</v>
      </c>
      <c r="P160" s="110" t="s">
        <v>21</v>
      </c>
      <c r="Q160" s="109" t="s">
        <v>230</v>
      </c>
      <c r="S160" s="15"/>
    </row>
    <row r="161" spans="1:24" s="15" customFormat="1" ht="32.25" customHeight="1" x14ac:dyDescent="0.25">
      <c r="A161" s="184" t="s">
        <v>267</v>
      </c>
      <c r="B161" s="185"/>
      <c r="C161" s="68"/>
      <c r="D161" s="68"/>
      <c r="E161" s="68"/>
      <c r="F161" s="68"/>
      <c r="G161" s="68"/>
      <c r="H161" s="68"/>
      <c r="I161" s="92"/>
      <c r="J161" s="92"/>
      <c r="K161" s="92"/>
      <c r="L161" s="92"/>
      <c r="M161" s="81"/>
      <c r="N161" s="111">
        <v>52</v>
      </c>
      <c r="O161" s="106"/>
      <c r="P161" s="107" t="s">
        <v>9</v>
      </c>
      <c r="Q161" s="109"/>
      <c r="R161" s="108"/>
      <c r="T161" s="8"/>
      <c r="X161" s="108"/>
    </row>
    <row r="162" spans="1:24" ht="32.25" customHeight="1" x14ac:dyDescent="0.25">
      <c r="A162" s="60" t="s">
        <v>441</v>
      </c>
      <c r="B162" s="84"/>
      <c r="C162" s="84"/>
      <c r="D162" s="84"/>
      <c r="E162" s="3">
        <v>852</v>
      </c>
      <c r="F162" s="2" t="s">
        <v>38</v>
      </c>
      <c r="G162" s="2" t="s">
        <v>20</v>
      </c>
      <c r="H162" s="68" t="s">
        <v>442</v>
      </c>
      <c r="I162" s="92"/>
      <c r="J162" s="92"/>
      <c r="K162" s="92" t="s">
        <v>29</v>
      </c>
      <c r="L162" s="92" t="s">
        <v>226</v>
      </c>
      <c r="M162" s="4"/>
      <c r="N162" s="111">
        <v>52</v>
      </c>
      <c r="O162" s="110" t="s">
        <v>300</v>
      </c>
      <c r="P162" s="110" t="s">
        <v>9</v>
      </c>
      <c r="Q162" s="109" t="s">
        <v>226</v>
      </c>
      <c r="S162" s="15"/>
    </row>
    <row r="163" spans="1:24" s="15" customFormat="1" ht="32.25" customHeight="1" x14ac:dyDescent="0.25">
      <c r="A163" s="184" t="s">
        <v>266</v>
      </c>
      <c r="B163" s="185"/>
      <c r="C163" s="68"/>
      <c r="D163" s="68"/>
      <c r="E163" s="68"/>
      <c r="F163" s="68"/>
      <c r="G163" s="68"/>
      <c r="H163" s="68"/>
      <c r="I163" s="92"/>
      <c r="J163" s="92"/>
      <c r="K163" s="92"/>
      <c r="L163" s="92"/>
      <c r="M163" s="81"/>
      <c r="N163" s="111">
        <v>52</v>
      </c>
      <c r="O163" s="106"/>
      <c r="P163" s="107" t="s">
        <v>15</v>
      </c>
      <c r="Q163" s="109"/>
      <c r="R163" s="108"/>
      <c r="T163" s="8"/>
      <c r="X163" s="108"/>
    </row>
    <row r="164" spans="1:24" s="15" customFormat="1" ht="32.25" customHeight="1" x14ac:dyDescent="0.25">
      <c r="A164" s="42" t="s">
        <v>443</v>
      </c>
      <c r="E164" s="3">
        <v>852</v>
      </c>
      <c r="F164" s="2" t="s">
        <v>38</v>
      </c>
      <c r="G164" s="3" t="s">
        <v>8</v>
      </c>
      <c r="H164" s="68" t="s">
        <v>444</v>
      </c>
      <c r="I164" s="92"/>
      <c r="J164" s="92"/>
      <c r="K164" s="92" t="s">
        <v>29</v>
      </c>
      <c r="L164" s="92" t="s">
        <v>445</v>
      </c>
      <c r="M164" s="81"/>
      <c r="N164" s="111">
        <v>52</v>
      </c>
      <c r="O164" s="110" t="s">
        <v>300</v>
      </c>
      <c r="P164" s="110" t="s">
        <v>15</v>
      </c>
      <c r="Q164" s="109" t="s">
        <v>445</v>
      </c>
      <c r="R164" s="108"/>
      <c r="X164" s="108"/>
    </row>
    <row r="165" spans="1:24" s="15" customFormat="1" ht="32.25" customHeight="1" x14ac:dyDescent="0.25">
      <c r="A165" s="42" t="s">
        <v>446</v>
      </c>
      <c r="B165" s="84"/>
      <c r="C165" s="84"/>
      <c r="D165" s="84"/>
      <c r="E165" s="3">
        <v>852</v>
      </c>
      <c r="F165" s="2" t="s">
        <v>38</v>
      </c>
      <c r="G165" s="3" t="s">
        <v>20</v>
      </c>
      <c r="H165" s="68" t="s">
        <v>447</v>
      </c>
      <c r="I165" s="92"/>
      <c r="J165" s="92"/>
      <c r="K165" s="92" t="s">
        <v>29</v>
      </c>
      <c r="L165" s="73" t="s">
        <v>448</v>
      </c>
      <c r="M165" s="81"/>
      <c r="N165" s="111">
        <v>52</v>
      </c>
      <c r="O165" s="110" t="s">
        <v>300</v>
      </c>
      <c r="P165" s="110" t="s">
        <v>15</v>
      </c>
      <c r="Q165" s="110" t="s">
        <v>448</v>
      </c>
      <c r="R165" s="108"/>
      <c r="X165" s="108"/>
    </row>
    <row r="166" spans="1:24" s="15" customFormat="1" ht="32.25" customHeight="1" x14ac:dyDescent="0.25">
      <c r="A166" s="42" t="s">
        <v>449</v>
      </c>
      <c r="B166" s="84"/>
      <c r="C166" s="84"/>
      <c r="D166" s="84"/>
      <c r="E166" s="3">
        <v>852</v>
      </c>
      <c r="F166" s="2" t="s">
        <v>38</v>
      </c>
      <c r="G166" s="3" t="s">
        <v>20</v>
      </c>
      <c r="H166" s="68" t="s">
        <v>450</v>
      </c>
      <c r="I166" s="92"/>
      <c r="J166" s="92"/>
      <c r="K166" s="92" t="s">
        <v>29</v>
      </c>
      <c r="L166" s="73" t="s">
        <v>451</v>
      </c>
      <c r="M166" s="81"/>
      <c r="N166" s="160">
        <v>52</v>
      </c>
      <c r="O166" s="110" t="s">
        <v>300</v>
      </c>
      <c r="P166" s="110" t="s">
        <v>15</v>
      </c>
      <c r="Q166" s="110" t="s">
        <v>451</v>
      </c>
      <c r="R166" s="108"/>
      <c r="X166" s="108"/>
    </row>
    <row r="167" spans="1:24" s="15" customFormat="1" ht="32.25" customHeight="1" x14ac:dyDescent="0.25">
      <c r="A167" s="42" t="s">
        <v>443</v>
      </c>
      <c r="E167" s="3">
        <v>852</v>
      </c>
      <c r="F167" s="2" t="s">
        <v>38</v>
      </c>
      <c r="G167" s="3" t="s">
        <v>20</v>
      </c>
      <c r="H167" s="68" t="s">
        <v>444</v>
      </c>
      <c r="I167" s="92"/>
      <c r="J167" s="92"/>
      <c r="K167" s="92" t="s">
        <v>29</v>
      </c>
      <c r="L167" s="73" t="s">
        <v>445</v>
      </c>
      <c r="M167" s="81"/>
      <c r="N167" s="111">
        <v>52</v>
      </c>
      <c r="O167" s="110" t="s">
        <v>300</v>
      </c>
      <c r="P167" s="110" t="s">
        <v>15</v>
      </c>
      <c r="Q167" s="110" t="s">
        <v>445</v>
      </c>
      <c r="R167" s="108"/>
      <c r="X167" s="108"/>
    </row>
    <row r="168" spans="1:24" x14ac:dyDescent="0.25">
      <c r="A168" s="186" t="s">
        <v>106</v>
      </c>
      <c r="B168" s="17"/>
      <c r="C168" s="17"/>
      <c r="D168" s="17"/>
      <c r="E168" s="46"/>
      <c r="F168" s="46"/>
      <c r="G168" s="46"/>
      <c r="H168" s="77"/>
      <c r="I168" s="156"/>
      <c r="J168" s="156"/>
      <c r="K168" s="156"/>
      <c r="L168" s="156"/>
      <c r="M168" s="4"/>
      <c r="N168" s="111">
        <v>52</v>
      </c>
      <c r="O168" s="110"/>
      <c r="P168" s="142" t="s">
        <v>49</v>
      </c>
      <c r="Q168" s="187"/>
    </row>
    <row r="169" spans="1:24" s="15" customFormat="1" ht="32.25" customHeight="1" x14ac:dyDescent="0.25">
      <c r="A169" s="60" t="s">
        <v>60</v>
      </c>
      <c r="B169" s="126"/>
      <c r="C169" s="126"/>
      <c r="D169" s="126"/>
      <c r="E169" s="127">
        <v>852</v>
      </c>
      <c r="F169" s="61" t="s">
        <v>38</v>
      </c>
      <c r="G169" s="127" t="s">
        <v>20</v>
      </c>
      <c r="H169" s="128" t="s">
        <v>452</v>
      </c>
      <c r="I169" s="158"/>
      <c r="J169" s="158"/>
      <c r="K169" s="158" t="s">
        <v>453</v>
      </c>
      <c r="L169" s="188" t="s">
        <v>438</v>
      </c>
      <c r="M169" s="189"/>
      <c r="N169" s="123">
        <v>52</v>
      </c>
      <c r="O169" s="190" t="s">
        <v>300</v>
      </c>
      <c r="P169" s="190" t="s">
        <v>49</v>
      </c>
      <c r="Q169" s="161" t="s">
        <v>438</v>
      </c>
      <c r="R169" s="108"/>
      <c r="X169" s="108"/>
    </row>
    <row r="170" spans="1:24" ht="32.25" customHeight="1" x14ac:dyDescent="0.25">
      <c r="A170" s="191" t="s">
        <v>105</v>
      </c>
      <c r="B170" s="33"/>
      <c r="C170" s="33"/>
      <c r="D170" s="33"/>
      <c r="E170" s="3"/>
      <c r="F170" s="14"/>
      <c r="G170" s="14"/>
      <c r="H170" s="68" t="s">
        <v>23</v>
      </c>
      <c r="I170" s="92"/>
      <c r="J170" s="92"/>
      <c r="K170" s="92"/>
      <c r="L170" s="92"/>
      <c r="M170" s="4"/>
      <c r="N170" s="111">
        <v>52</v>
      </c>
      <c r="O170" s="110"/>
      <c r="P170" s="107" t="s">
        <v>38</v>
      </c>
      <c r="Q170" s="109"/>
      <c r="S170" s="15"/>
    </row>
    <row r="171" spans="1:24" ht="21.75" customHeight="1" x14ac:dyDescent="0.25">
      <c r="A171" s="55" t="s">
        <v>62</v>
      </c>
      <c r="B171" s="45"/>
      <c r="C171" s="45"/>
      <c r="D171" s="45"/>
      <c r="E171" s="44">
        <v>852</v>
      </c>
      <c r="F171" s="43" t="s">
        <v>38</v>
      </c>
      <c r="G171" s="43" t="s">
        <v>38</v>
      </c>
      <c r="H171" s="149" t="s">
        <v>454</v>
      </c>
      <c r="I171" s="150"/>
      <c r="J171" s="150"/>
      <c r="K171" s="150" t="s">
        <v>329</v>
      </c>
      <c r="L171" s="150" t="s">
        <v>138</v>
      </c>
      <c r="M171" s="151"/>
      <c r="N171" s="111">
        <v>52</v>
      </c>
      <c r="O171" s="153" t="s">
        <v>300</v>
      </c>
      <c r="P171" s="153" t="s">
        <v>38</v>
      </c>
      <c r="Q171" s="154" t="s">
        <v>138</v>
      </c>
      <c r="S171" s="15"/>
    </row>
    <row r="172" spans="1:24" ht="28.5" x14ac:dyDescent="0.25">
      <c r="A172" s="163" t="s">
        <v>96</v>
      </c>
      <c r="B172" s="17"/>
      <c r="C172" s="17"/>
      <c r="D172" s="17"/>
      <c r="E172" s="46"/>
      <c r="F172" s="46"/>
      <c r="G172" s="46"/>
      <c r="H172" s="77"/>
      <c r="I172" s="156"/>
      <c r="J172" s="156"/>
      <c r="K172" s="156"/>
      <c r="L172" s="156"/>
      <c r="M172" s="4"/>
      <c r="N172" s="111">
        <v>52</v>
      </c>
      <c r="O172" s="110"/>
      <c r="P172" s="107" t="s">
        <v>28</v>
      </c>
      <c r="Q172" s="187"/>
    </row>
    <row r="173" spans="1:24" ht="32.25" customHeight="1" x14ac:dyDescent="0.25">
      <c r="A173" s="60" t="s">
        <v>64</v>
      </c>
      <c r="B173" s="64"/>
      <c r="C173" s="64"/>
      <c r="D173" s="64"/>
      <c r="E173" s="127">
        <v>852</v>
      </c>
      <c r="F173" s="61" t="s">
        <v>46</v>
      </c>
      <c r="G173" s="61" t="s">
        <v>21</v>
      </c>
      <c r="H173" s="128" t="s">
        <v>455</v>
      </c>
      <c r="I173" s="158"/>
      <c r="J173" s="158"/>
      <c r="K173" s="158" t="s">
        <v>86</v>
      </c>
      <c r="L173" s="158" t="s">
        <v>104</v>
      </c>
      <c r="M173" s="159"/>
      <c r="N173" s="111">
        <v>52</v>
      </c>
      <c r="O173" s="161" t="s">
        <v>300</v>
      </c>
      <c r="P173" s="161" t="s">
        <v>28</v>
      </c>
      <c r="Q173" s="162" t="s">
        <v>104</v>
      </c>
      <c r="S173" s="15"/>
    </row>
    <row r="174" spans="1:24" ht="32.25" customHeight="1" x14ac:dyDescent="0.25">
      <c r="A174" s="42" t="s">
        <v>64</v>
      </c>
      <c r="B174" s="33"/>
      <c r="C174" s="33"/>
      <c r="D174" s="33"/>
      <c r="E174" s="3">
        <v>852</v>
      </c>
      <c r="F174" s="2" t="s">
        <v>46</v>
      </c>
      <c r="G174" s="2" t="s">
        <v>9</v>
      </c>
      <c r="H174" s="68" t="s">
        <v>455</v>
      </c>
      <c r="I174" s="92"/>
      <c r="J174" s="92"/>
      <c r="K174" s="92" t="s">
        <v>86</v>
      </c>
      <c r="L174" s="92" t="s">
        <v>104</v>
      </c>
      <c r="M174" s="4"/>
      <c r="N174" s="111">
        <v>52</v>
      </c>
      <c r="O174" s="110" t="s">
        <v>300</v>
      </c>
      <c r="P174" s="110" t="s">
        <v>28</v>
      </c>
      <c r="Q174" s="109" t="s">
        <v>104</v>
      </c>
      <c r="S174" s="15"/>
    </row>
    <row r="175" spans="1:24" s="15" customFormat="1" ht="32.25" customHeight="1" x14ac:dyDescent="0.25">
      <c r="A175" s="42" t="s">
        <v>456</v>
      </c>
      <c r="B175" s="83"/>
      <c r="C175" s="83"/>
      <c r="D175" s="83"/>
      <c r="E175" s="3">
        <v>852</v>
      </c>
      <c r="F175" s="2" t="s">
        <v>46</v>
      </c>
      <c r="G175" s="2" t="s">
        <v>9</v>
      </c>
      <c r="H175" s="68" t="s">
        <v>457</v>
      </c>
      <c r="I175" s="92"/>
      <c r="J175" s="92"/>
      <c r="K175" s="92" t="s">
        <v>86</v>
      </c>
      <c r="L175" s="92" t="s">
        <v>159</v>
      </c>
      <c r="M175" s="81"/>
      <c r="N175" s="111">
        <v>52</v>
      </c>
      <c r="O175" s="106" t="s">
        <v>300</v>
      </c>
      <c r="P175" s="106" t="s">
        <v>28</v>
      </c>
      <c r="Q175" s="109" t="s">
        <v>159</v>
      </c>
      <c r="R175" s="108"/>
      <c r="X175" s="108"/>
    </row>
    <row r="176" spans="1:24" ht="32.25" customHeight="1" x14ac:dyDescent="0.25">
      <c r="A176" s="42" t="s">
        <v>458</v>
      </c>
      <c r="B176" s="83"/>
      <c r="C176" s="83"/>
      <c r="D176" s="83"/>
      <c r="E176" s="3">
        <v>852</v>
      </c>
      <c r="F176" s="2" t="s">
        <v>46</v>
      </c>
      <c r="G176" s="2" t="s">
        <v>9</v>
      </c>
      <c r="H176" s="68" t="s">
        <v>459</v>
      </c>
      <c r="I176" s="92"/>
      <c r="J176" s="92"/>
      <c r="K176" s="92" t="s">
        <v>460</v>
      </c>
      <c r="L176" s="92" t="s">
        <v>461</v>
      </c>
      <c r="M176" s="4"/>
      <c r="N176" s="111">
        <v>52</v>
      </c>
      <c r="O176" s="110" t="s">
        <v>300</v>
      </c>
      <c r="P176" s="110" t="s">
        <v>28</v>
      </c>
      <c r="Q176" s="109" t="s">
        <v>461</v>
      </c>
      <c r="S176" s="15"/>
    </row>
    <row r="177" spans="1:24" ht="32.25" customHeight="1" x14ac:dyDescent="0.25">
      <c r="A177" s="42" t="s">
        <v>462</v>
      </c>
      <c r="B177" s="83"/>
      <c r="C177" s="83"/>
      <c r="D177" s="83"/>
      <c r="E177" s="3">
        <v>852</v>
      </c>
      <c r="F177" s="2" t="s">
        <v>46</v>
      </c>
      <c r="G177" s="2" t="s">
        <v>49</v>
      </c>
      <c r="H177" s="68" t="s">
        <v>463</v>
      </c>
      <c r="I177" s="92"/>
      <c r="J177" s="92"/>
      <c r="K177" s="92" t="s">
        <v>86</v>
      </c>
      <c r="L177" s="92" t="s">
        <v>157</v>
      </c>
      <c r="M177" s="4"/>
      <c r="N177" s="111">
        <v>52</v>
      </c>
      <c r="O177" s="110" t="s">
        <v>300</v>
      </c>
      <c r="P177" s="110" t="s">
        <v>28</v>
      </c>
      <c r="Q177" s="109" t="s">
        <v>157</v>
      </c>
      <c r="S177" s="15"/>
    </row>
    <row r="178" spans="1:24" ht="32.25" customHeight="1" x14ac:dyDescent="0.25">
      <c r="A178" s="42" t="s">
        <v>464</v>
      </c>
      <c r="B178" s="84"/>
      <c r="C178" s="84"/>
      <c r="D178" s="84"/>
      <c r="E178" s="3">
        <v>852</v>
      </c>
      <c r="F178" s="3" t="s">
        <v>46</v>
      </c>
      <c r="G178" s="3" t="s">
        <v>49</v>
      </c>
      <c r="H178" s="68" t="s">
        <v>465</v>
      </c>
      <c r="I178" s="92"/>
      <c r="J178" s="92"/>
      <c r="K178" s="92" t="s">
        <v>86</v>
      </c>
      <c r="L178" s="92" t="s">
        <v>158</v>
      </c>
      <c r="M178" s="4"/>
      <c r="N178" s="111">
        <v>52</v>
      </c>
      <c r="O178" s="110" t="s">
        <v>300</v>
      </c>
      <c r="P178" s="110" t="s">
        <v>28</v>
      </c>
      <c r="Q178" s="109" t="s">
        <v>158</v>
      </c>
      <c r="S178" s="15"/>
    </row>
    <row r="179" spans="1:24" ht="32.25" customHeight="1" x14ac:dyDescent="0.25">
      <c r="A179" s="192" t="s">
        <v>66</v>
      </c>
      <c r="B179" s="193"/>
      <c r="C179" s="193"/>
      <c r="D179" s="193"/>
      <c r="E179" s="194">
        <v>853</v>
      </c>
      <c r="F179" s="195"/>
      <c r="G179" s="195"/>
      <c r="H179" s="196" t="s">
        <v>23</v>
      </c>
      <c r="I179" s="197"/>
      <c r="J179" s="197"/>
      <c r="K179" s="197"/>
      <c r="L179" s="197"/>
      <c r="M179" s="198"/>
      <c r="N179" s="198"/>
      <c r="O179" s="195"/>
      <c r="P179" s="195"/>
      <c r="Q179" s="197"/>
      <c r="S179" s="15"/>
    </row>
    <row r="180" spans="1:24" ht="32.25" customHeight="1" x14ac:dyDescent="0.25">
      <c r="A180" s="199" t="s">
        <v>7</v>
      </c>
      <c r="B180" s="24"/>
      <c r="C180" s="24"/>
      <c r="D180" s="24"/>
      <c r="E180" s="2">
        <v>853</v>
      </c>
      <c r="F180" s="13" t="s">
        <v>8</v>
      </c>
      <c r="G180" s="13"/>
      <c r="H180" s="68" t="s">
        <v>23</v>
      </c>
      <c r="I180" s="92"/>
      <c r="J180" s="92"/>
      <c r="K180" s="92"/>
      <c r="L180" s="92"/>
      <c r="M180" s="4"/>
      <c r="N180" s="111"/>
      <c r="O180" s="110"/>
      <c r="P180" s="110"/>
      <c r="Q180" s="109"/>
      <c r="S180" s="15"/>
    </row>
    <row r="181" spans="1:24" ht="49.5" customHeight="1" x14ac:dyDescent="0.25">
      <c r="A181" s="183" t="s">
        <v>466</v>
      </c>
      <c r="B181" s="33"/>
      <c r="C181" s="33"/>
      <c r="D181" s="33"/>
      <c r="E181" s="2">
        <v>853</v>
      </c>
      <c r="F181" s="14" t="s">
        <v>8</v>
      </c>
      <c r="G181" s="14" t="s">
        <v>49</v>
      </c>
      <c r="H181" s="68" t="s">
        <v>23</v>
      </c>
      <c r="I181" s="92"/>
      <c r="J181" s="92"/>
      <c r="K181" s="92"/>
      <c r="L181" s="92"/>
      <c r="M181" s="4"/>
      <c r="N181" s="111"/>
      <c r="O181" s="110"/>
      <c r="P181" s="107" t="s">
        <v>8</v>
      </c>
      <c r="Q181" s="109"/>
      <c r="S181" s="15"/>
    </row>
    <row r="182" spans="1:24" ht="32.25" customHeight="1" x14ac:dyDescent="0.25">
      <c r="A182" s="42" t="s">
        <v>11</v>
      </c>
      <c r="B182" s="79"/>
      <c r="C182" s="79"/>
      <c r="D182" s="79"/>
      <c r="E182" s="2">
        <v>853</v>
      </c>
      <c r="F182" s="2" t="s">
        <v>10</v>
      </c>
      <c r="G182" s="2" t="s">
        <v>49</v>
      </c>
      <c r="H182" s="68" t="s">
        <v>467</v>
      </c>
      <c r="I182" s="92"/>
      <c r="J182" s="92"/>
      <c r="K182" s="92" t="s">
        <v>51</v>
      </c>
      <c r="L182" s="92" t="s">
        <v>110</v>
      </c>
      <c r="M182" s="4"/>
      <c r="N182" s="111">
        <v>53</v>
      </c>
      <c r="O182" s="110" t="s">
        <v>300</v>
      </c>
      <c r="P182" s="110" t="s">
        <v>8</v>
      </c>
      <c r="Q182" s="109" t="s">
        <v>110</v>
      </c>
      <c r="S182" s="15"/>
    </row>
    <row r="183" spans="1:24" ht="32.25" customHeight="1" x14ac:dyDescent="0.25">
      <c r="A183" s="42" t="s">
        <v>169</v>
      </c>
      <c r="B183" s="79"/>
      <c r="C183" s="79"/>
      <c r="D183" s="79"/>
      <c r="E183" s="2">
        <v>853</v>
      </c>
      <c r="F183" s="2" t="s">
        <v>8</v>
      </c>
      <c r="G183" s="2" t="s">
        <v>49</v>
      </c>
      <c r="H183" s="68" t="s">
        <v>468</v>
      </c>
      <c r="I183" s="92"/>
      <c r="J183" s="92"/>
      <c r="K183" s="92" t="s">
        <v>51</v>
      </c>
      <c r="L183" s="92" t="s">
        <v>171</v>
      </c>
      <c r="M183" s="4"/>
      <c r="N183" s="111">
        <v>53</v>
      </c>
      <c r="O183" s="110" t="s">
        <v>300</v>
      </c>
      <c r="P183" s="110" t="s">
        <v>8</v>
      </c>
      <c r="Q183" s="109" t="s">
        <v>171</v>
      </c>
      <c r="S183" s="15"/>
    </row>
    <row r="184" spans="1:24" ht="44.25" customHeight="1" x14ac:dyDescent="0.25">
      <c r="A184" s="200" t="s">
        <v>469</v>
      </c>
      <c r="B184" s="24"/>
      <c r="C184" s="24"/>
      <c r="D184" s="24"/>
      <c r="E184" s="2">
        <v>853</v>
      </c>
      <c r="F184" s="19" t="s">
        <v>68</v>
      </c>
      <c r="G184" s="19"/>
      <c r="H184" s="68" t="s">
        <v>23</v>
      </c>
      <c r="I184" s="92"/>
      <c r="J184" s="92"/>
      <c r="K184" s="92"/>
      <c r="L184" s="92"/>
      <c r="M184" s="4"/>
      <c r="N184" s="111"/>
      <c r="O184" s="110"/>
      <c r="P184" s="110"/>
      <c r="Q184" s="109"/>
      <c r="S184" s="15"/>
    </row>
    <row r="185" spans="1:24" ht="32.25" customHeight="1" x14ac:dyDescent="0.25">
      <c r="A185" s="53" t="s">
        <v>69</v>
      </c>
      <c r="B185" s="33"/>
      <c r="C185" s="33"/>
      <c r="D185" s="33"/>
      <c r="E185" s="2">
        <v>853</v>
      </c>
      <c r="F185" s="16" t="s">
        <v>68</v>
      </c>
      <c r="G185" s="16" t="s">
        <v>8</v>
      </c>
      <c r="H185" s="68" t="s">
        <v>23</v>
      </c>
      <c r="I185" s="92"/>
      <c r="J185" s="92"/>
      <c r="K185" s="92"/>
      <c r="L185" s="92"/>
      <c r="M185" s="4"/>
      <c r="N185" s="111"/>
      <c r="O185" s="110"/>
      <c r="P185" s="110"/>
      <c r="Q185" s="109"/>
      <c r="S185" s="15"/>
    </row>
    <row r="186" spans="1:24" ht="42" customHeight="1" x14ac:dyDescent="0.25">
      <c r="A186" s="102" t="s">
        <v>470</v>
      </c>
      <c r="B186" s="33"/>
      <c r="C186" s="33"/>
      <c r="D186" s="33"/>
      <c r="E186" s="2"/>
      <c r="F186" s="16"/>
      <c r="G186" s="16"/>
      <c r="H186" s="68"/>
      <c r="I186" s="92"/>
      <c r="J186" s="92"/>
      <c r="K186" s="92"/>
      <c r="L186" s="92"/>
      <c r="M186" s="4"/>
      <c r="N186" s="111"/>
      <c r="O186" s="110"/>
      <c r="P186" s="107" t="s">
        <v>20</v>
      </c>
      <c r="Q186" s="109"/>
      <c r="S186" s="15"/>
    </row>
    <row r="187" spans="1:24" ht="32.25" customHeight="1" x14ac:dyDescent="0.25">
      <c r="A187" s="42" t="s">
        <v>213</v>
      </c>
      <c r="B187" s="33"/>
      <c r="C187" s="33"/>
      <c r="D187" s="33"/>
      <c r="E187" s="2">
        <v>853</v>
      </c>
      <c r="F187" s="16" t="s">
        <v>68</v>
      </c>
      <c r="G187" s="16" t="s">
        <v>8</v>
      </c>
      <c r="H187" s="68" t="s">
        <v>471</v>
      </c>
      <c r="I187" s="92"/>
      <c r="J187" s="92"/>
      <c r="K187" s="92" t="s">
        <v>29</v>
      </c>
      <c r="L187" s="92" t="s">
        <v>107</v>
      </c>
      <c r="M187" s="4"/>
      <c r="N187" s="111">
        <v>53</v>
      </c>
      <c r="O187" s="110" t="s">
        <v>300</v>
      </c>
      <c r="P187" s="110" t="s">
        <v>20</v>
      </c>
      <c r="Q187" s="109" t="s">
        <v>107</v>
      </c>
      <c r="S187" s="15"/>
    </row>
    <row r="188" spans="1:24" ht="32.25" customHeight="1" x14ac:dyDescent="0.25">
      <c r="A188" s="42" t="s">
        <v>108</v>
      </c>
      <c r="B188" s="84"/>
      <c r="C188" s="84"/>
      <c r="D188" s="84"/>
      <c r="E188" s="2">
        <v>853</v>
      </c>
      <c r="F188" s="2" t="s">
        <v>68</v>
      </c>
      <c r="G188" s="2" t="s">
        <v>20</v>
      </c>
      <c r="H188" s="68" t="s">
        <v>472</v>
      </c>
      <c r="I188" s="92"/>
      <c r="J188" s="92"/>
      <c r="K188" s="92" t="s">
        <v>29</v>
      </c>
      <c r="L188" s="92" t="s">
        <v>141</v>
      </c>
      <c r="M188" s="4"/>
      <c r="N188" s="111">
        <v>53</v>
      </c>
      <c r="O188" s="110" t="s">
        <v>300</v>
      </c>
      <c r="P188" s="110" t="s">
        <v>20</v>
      </c>
      <c r="Q188" s="109" t="s">
        <v>141</v>
      </c>
      <c r="S188" s="15"/>
    </row>
    <row r="189" spans="1:24" ht="32.25" customHeight="1" x14ac:dyDescent="0.25">
      <c r="A189" s="95" t="s">
        <v>473</v>
      </c>
      <c r="B189" s="201"/>
      <c r="C189" s="201"/>
      <c r="D189" s="201"/>
      <c r="E189" s="202"/>
      <c r="F189" s="202"/>
      <c r="G189" s="202"/>
      <c r="H189" s="203"/>
      <c r="I189" s="204"/>
      <c r="J189" s="204"/>
      <c r="K189" s="204"/>
      <c r="L189" s="204"/>
      <c r="M189" s="205"/>
      <c r="N189" s="205"/>
      <c r="O189" s="202"/>
      <c r="P189" s="202"/>
      <c r="Q189" s="204"/>
      <c r="S189" s="15"/>
    </row>
    <row r="190" spans="1:24" s="15" customFormat="1" ht="32.25" customHeight="1" x14ac:dyDescent="0.25">
      <c r="A190" s="52" t="s">
        <v>70</v>
      </c>
      <c r="B190" s="50"/>
      <c r="C190" s="50"/>
      <c r="D190" s="50"/>
      <c r="E190" s="13">
        <v>854</v>
      </c>
      <c r="F190" s="13"/>
      <c r="G190" s="13"/>
      <c r="H190" s="206" t="s">
        <v>23</v>
      </c>
      <c r="I190" s="207"/>
      <c r="J190" s="207"/>
      <c r="K190" s="207"/>
      <c r="L190" s="207"/>
      <c r="M190" s="81"/>
      <c r="N190" s="105"/>
      <c r="O190" s="106"/>
      <c r="P190" s="106"/>
      <c r="Q190" s="208"/>
      <c r="R190" s="108"/>
      <c r="X190" s="108"/>
    </row>
    <row r="191" spans="1:24" ht="56.25" customHeight="1" x14ac:dyDescent="0.25">
      <c r="A191" s="53" t="s">
        <v>71</v>
      </c>
      <c r="B191" s="33"/>
      <c r="C191" s="33"/>
      <c r="D191" s="33"/>
      <c r="E191" s="3">
        <v>854</v>
      </c>
      <c r="F191" s="14" t="s">
        <v>8</v>
      </c>
      <c r="G191" s="14" t="s">
        <v>21</v>
      </c>
      <c r="H191" s="68" t="s">
        <v>23</v>
      </c>
      <c r="I191" s="92"/>
      <c r="J191" s="92"/>
      <c r="K191" s="92"/>
      <c r="L191" s="92"/>
      <c r="M191" s="4"/>
      <c r="N191" s="111"/>
      <c r="O191" s="110"/>
      <c r="P191" s="110"/>
      <c r="Q191" s="109"/>
      <c r="S191" s="15"/>
    </row>
    <row r="192" spans="1:24" ht="32.25" customHeight="1" x14ac:dyDescent="0.25">
      <c r="A192" s="42" t="s">
        <v>11</v>
      </c>
      <c r="B192" s="79"/>
      <c r="C192" s="79"/>
      <c r="D192" s="79"/>
      <c r="E192" s="3">
        <v>854</v>
      </c>
      <c r="F192" s="2" t="s">
        <v>10</v>
      </c>
      <c r="G192" s="2" t="s">
        <v>21</v>
      </c>
      <c r="H192" s="68" t="s">
        <v>72</v>
      </c>
      <c r="I192" s="92"/>
      <c r="J192" s="92"/>
      <c r="K192" s="92"/>
      <c r="L192" s="92" t="s">
        <v>110</v>
      </c>
      <c r="M192" s="4"/>
      <c r="N192" s="111"/>
      <c r="O192" s="110"/>
      <c r="P192" s="110"/>
      <c r="Q192" s="109" t="s">
        <v>110</v>
      </c>
      <c r="S192" s="15"/>
    </row>
    <row r="193" spans="1:24" s="23" customFormat="1" ht="24" customHeight="1" x14ac:dyDescent="0.25">
      <c r="A193" s="52" t="s">
        <v>73</v>
      </c>
      <c r="B193" s="50"/>
      <c r="C193" s="50"/>
      <c r="D193" s="50"/>
      <c r="E193" s="19">
        <v>857</v>
      </c>
      <c r="F193" s="13"/>
      <c r="G193" s="13"/>
      <c r="H193" s="206" t="s">
        <v>23</v>
      </c>
      <c r="I193" s="207"/>
      <c r="J193" s="207"/>
      <c r="K193" s="207"/>
      <c r="L193" s="207"/>
      <c r="M193" s="50"/>
      <c r="N193" s="209"/>
      <c r="O193" s="210"/>
      <c r="P193" s="210"/>
      <c r="Q193" s="208"/>
      <c r="R193" s="211"/>
      <c r="S193" s="15"/>
      <c r="X193" s="211"/>
    </row>
    <row r="194" spans="1:24" s="15" customFormat="1" ht="32.25" customHeight="1" x14ac:dyDescent="0.25">
      <c r="A194" s="53" t="s">
        <v>67</v>
      </c>
      <c r="B194" s="33"/>
      <c r="C194" s="33"/>
      <c r="D194" s="33"/>
      <c r="E194" s="3">
        <v>857</v>
      </c>
      <c r="F194" s="14" t="s">
        <v>8</v>
      </c>
      <c r="G194" s="14" t="s">
        <v>49</v>
      </c>
      <c r="H194" s="68" t="s">
        <v>23</v>
      </c>
      <c r="I194" s="92"/>
      <c r="J194" s="92"/>
      <c r="K194" s="92"/>
      <c r="L194" s="92"/>
      <c r="M194" s="81"/>
      <c r="N194" s="105"/>
      <c r="O194" s="106"/>
      <c r="P194" s="106"/>
      <c r="Q194" s="109"/>
      <c r="R194" s="108"/>
      <c r="X194" s="108"/>
    </row>
    <row r="195" spans="1:24" s="15" customFormat="1" ht="32.25" customHeight="1" x14ac:dyDescent="0.25">
      <c r="A195" s="42" t="s">
        <v>11</v>
      </c>
      <c r="B195" s="33"/>
      <c r="C195" s="33"/>
      <c r="D195" s="33"/>
      <c r="E195" s="3">
        <v>857</v>
      </c>
      <c r="F195" s="2" t="s">
        <v>8</v>
      </c>
      <c r="G195" s="2" t="s">
        <v>49</v>
      </c>
      <c r="H195" s="68" t="s">
        <v>72</v>
      </c>
      <c r="I195" s="92"/>
      <c r="J195" s="92"/>
      <c r="K195" s="92"/>
      <c r="L195" s="92" t="s">
        <v>110</v>
      </c>
      <c r="M195" s="81"/>
      <c r="N195" s="105"/>
      <c r="O195" s="106"/>
      <c r="P195" s="106"/>
      <c r="Q195" s="109" t="s">
        <v>110</v>
      </c>
      <c r="R195" s="108"/>
      <c r="X195" s="108"/>
    </row>
    <row r="196" spans="1:24" ht="32.25" customHeight="1" x14ac:dyDescent="0.25">
      <c r="A196" s="42" t="s">
        <v>74</v>
      </c>
      <c r="B196" s="84"/>
      <c r="C196" s="84"/>
      <c r="D196" s="84"/>
      <c r="E196" s="3">
        <v>857</v>
      </c>
      <c r="F196" s="2" t="s">
        <v>8</v>
      </c>
      <c r="G196" s="2" t="s">
        <v>49</v>
      </c>
      <c r="H196" s="68" t="s">
        <v>75</v>
      </c>
      <c r="I196" s="92"/>
      <c r="J196" s="92"/>
      <c r="K196" s="92"/>
      <c r="L196" s="92" t="s">
        <v>143</v>
      </c>
      <c r="M196" s="4"/>
      <c r="N196" s="111"/>
      <c r="O196" s="110"/>
      <c r="P196" s="110"/>
      <c r="Q196" s="109" t="s">
        <v>143</v>
      </c>
      <c r="S196" s="15"/>
    </row>
    <row r="197" spans="1:24" ht="32.25" customHeight="1" x14ac:dyDescent="0.25">
      <c r="A197" s="42" t="s">
        <v>76</v>
      </c>
      <c r="B197" s="84"/>
      <c r="C197" s="84"/>
      <c r="D197" s="2" t="s">
        <v>8</v>
      </c>
      <c r="E197" s="3">
        <v>857</v>
      </c>
      <c r="F197" s="2" t="s">
        <v>10</v>
      </c>
      <c r="G197" s="2" t="s">
        <v>49</v>
      </c>
      <c r="H197" s="68" t="s">
        <v>77</v>
      </c>
      <c r="I197" s="92"/>
      <c r="J197" s="92"/>
      <c r="K197" s="92"/>
      <c r="L197" s="92" t="s">
        <v>142</v>
      </c>
      <c r="M197" s="4"/>
      <c r="N197" s="111"/>
      <c r="O197" s="110"/>
      <c r="P197" s="110"/>
      <c r="Q197" s="109" t="s">
        <v>142</v>
      </c>
      <c r="S197" s="15"/>
    </row>
    <row r="198" spans="1:24" ht="32.25" customHeight="1" x14ac:dyDescent="0.25">
      <c r="A198" s="42" t="s">
        <v>211</v>
      </c>
      <c r="B198" s="84"/>
      <c r="C198" s="84"/>
      <c r="D198" s="84"/>
      <c r="E198" s="2">
        <v>853</v>
      </c>
      <c r="F198" s="2" t="s">
        <v>8</v>
      </c>
      <c r="G198" s="2" t="s">
        <v>51</v>
      </c>
      <c r="H198" s="68" t="s">
        <v>140</v>
      </c>
      <c r="I198" s="92"/>
      <c r="J198" s="92"/>
      <c r="K198" s="92"/>
      <c r="L198" s="92" t="s">
        <v>168</v>
      </c>
      <c r="M198" s="4"/>
      <c r="N198" s="111"/>
      <c r="O198" s="110"/>
      <c r="P198" s="110"/>
      <c r="Q198" s="109" t="s">
        <v>168</v>
      </c>
      <c r="S198" s="15"/>
    </row>
    <row r="199" spans="1:24" ht="32.25" customHeight="1" x14ac:dyDescent="0.25">
      <c r="A199" s="12" t="s">
        <v>48</v>
      </c>
      <c r="B199" s="84"/>
      <c r="C199" s="84"/>
      <c r="D199" s="17"/>
      <c r="E199" s="3">
        <v>851</v>
      </c>
      <c r="F199" s="2" t="s">
        <v>46</v>
      </c>
      <c r="G199" s="2" t="s">
        <v>49</v>
      </c>
      <c r="H199" s="91" t="s">
        <v>140</v>
      </c>
      <c r="I199" s="92" t="s">
        <v>282</v>
      </c>
      <c r="J199" s="92"/>
      <c r="K199" s="92"/>
      <c r="L199" s="92" t="s">
        <v>168</v>
      </c>
      <c r="M199" s="4"/>
      <c r="N199" s="111">
        <v>70</v>
      </c>
      <c r="O199" s="110"/>
      <c r="P199" s="110"/>
      <c r="Q199" s="109" t="s">
        <v>168</v>
      </c>
    </row>
    <row r="200" spans="1:24" ht="32.25" customHeight="1" x14ac:dyDescent="0.25">
      <c r="A200" s="42" t="s">
        <v>170</v>
      </c>
      <c r="B200" s="84"/>
      <c r="C200" s="84"/>
      <c r="D200" s="84"/>
      <c r="E200" s="2">
        <v>853</v>
      </c>
      <c r="F200" s="2" t="s">
        <v>8</v>
      </c>
      <c r="G200" s="2" t="s">
        <v>16</v>
      </c>
      <c r="H200" s="68" t="s">
        <v>172</v>
      </c>
      <c r="I200" s="92"/>
      <c r="J200" s="92"/>
      <c r="K200" s="92"/>
      <c r="L200" s="92" t="s">
        <v>173</v>
      </c>
      <c r="M200" s="4"/>
      <c r="N200" s="111"/>
      <c r="O200" s="110"/>
      <c r="P200" s="110"/>
      <c r="Q200" s="109" t="s">
        <v>173</v>
      </c>
      <c r="S200" s="15"/>
    </row>
    <row r="201" spans="1:24" ht="18" customHeight="1" x14ac:dyDescent="0.25">
      <c r="A201" s="5" t="s">
        <v>78</v>
      </c>
      <c r="B201" s="5"/>
      <c r="C201" s="5"/>
      <c r="D201" s="5"/>
      <c r="E201" s="16"/>
      <c r="F201" s="14"/>
      <c r="G201" s="14"/>
      <c r="H201" s="82"/>
      <c r="I201" s="212"/>
      <c r="J201" s="212"/>
      <c r="K201" s="212"/>
      <c r="L201" s="212"/>
      <c r="M201" s="4"/>
      <c r="N201" s="111"/>
      <c r="O201" s="110"/>
      <c r="P201" s="110"/>
      <c r="Q201" s="111"/>
      <c r="S201" s="15"/>
    </row>
    <row r="202" spans="1:24" s="38" customFormat="1" ht="17.25" customHeight="1" x14ac:dyDescent="0.25">
      <c r="A202" s="47" t="s">
        <v>223</v>
      </c>
      <c r="E202" s="57"/>
      <c r="F202" s="57"/>
      <c r="G202" s="57"/>
      <c r="H202" s="57"/>
      <c r="I202" s="213"/>
      <c r="J202" s="213"/>
      <c r="K202" s="213"/>
      <c r="L202" s="213"/>
      <c r="M202" s="214"/>
      <c r="N202" s="215"/>
      <c r="O202" s="216"/>
      <c r="P202" s="216"/>
      <c r="Q202" s="215"/>
      <c r="R202" s="217"/>
      <c r="X202" s="217"/>
    </row>
    <row r="203" spans="1:24" s="74" customFormat="1" ht="17.25" customHeight="1" x14ac:dyDescent="0.25">
      <c r="E203" s="75"/>
      <c r="F203" s="75"/>
      <c r="G203" s="75"/>
      <c r="H203" s="75"/>
      <c r="I203" s="218"/>
      <c r="J203" s="218"/>
      <c r="K203" s="218"/>
      <c r="L203" s="218"/>
      <c r="M203" s="219"/>
      <c r="N203" s="220"/>
      <c r="O203" s="221"/>
      <c r="P203" s="221"/>
      <c r="Q203" s="220"/>
      <c r="R203" s="222"/>
      <c r="X203" s="222"/>
    </row>
    <row r="204" spans="1:24" s="38" customFormat="1" ht="17.25" customHeight="1" x14ac:dyDescent="0.25">
      <c r="A204" s="47" t="s">
        <v>238</v>
      </c>
      <c r="E204" s="57"/>
      <c r="F204" s="57"/>
      <c r="G204" s="57"/>
      <c r="H204" s="57"/>
      <c r="I204" s="213"/>
      <c r="J204" s="213"/>
      <c r="K204" s="213"/>
      <c r="L204" s="213"/>
      <c r="M204" s="214"/>
      <c r="N204" s="215"/>
      <c r="O204" s="216"/>
      <c r="P204" s="216"/>
      <c r="Q204" s="215"/>
      <c r="R204" s="217"/>
      <c r="X204" s="217"/>
    </row>
    <row r="205" spans="1:24" s="74" customFormat="1" ht="17.25" customHeight="1" x14ac:dyDescent="0.25">
      <c r="E205" s="75"/>
      <c r="F205" s="75"/>
      <c r="G205" s="75"/>
      <c r="H205" s="75"/>
      <c r="I205" s="218"/>
      <c r="J205" s="218"/>
      <c r="K205" s="218"/>
      <c r="L205" s="218"/>
      <c r="M205" s="219"/>
      <c r="N205" s="220"/>
      <c r="O205" s="221"/>
      <c r="P205" s="221"/>
      <c r="Q205" s="220"/>
      <c r="R205" s="222"/>
      <c r="X205" s="222"/>
    </row>
    <row r="206" spans="1:24" s="38" customFormat="1" ht="17.25" hidden="1" customHeight="1" x14ac:dyDescent="0.25">
      <c r="A206" s="47"/>
      <c r="E206" s="57"/>
      <c r="F206" s="57"/>
      <c r="G206" s="57"/>
      <c r="H206" s="57"/>
      <c r="I206" s="213"/>
      <c r="J206" s="213"/>
      <c r="K206" s="213"/>
      <c r="L206" s="213"/>
      <c r="M206" s="214"/>
      <c r="N206" s="215"/>
      <c r="O206" s="216"/>
      <c r="P206" s="216"/>
      <c r="Q206" s="215"/>
      <c r="R206" s="217"/>
      <c r="X206" s="217"/>
    </row>
    <row r="207" spans="1:24" s="35" customFormat="1" ht="12.75" hidden="1" x14ac:dyDescent="0.25">
      <c r="A207" s="47" t="s">
        <v>220</v>
      </c>
      <c r="E207" s="57"/>
      <c r="F207" s="57"/>
      <c r="G207" s="57"/>
      <c r="H207" s="57"/>
      <c r="I207" s="213"/>
      <c r="J207" s="213"/>
      <c r="K207" s="213"/>
      <c r="L207" s="213"/>
      <c r="M207" s="223"/>
      <c r="N207" s="224"/>
      <c r="O207" s="225"/>
      <c r="P207" s="225"/>
      <c r="Q207" s="224"/>
      <c r="R207" s="226"/>
      <c r="X207" s="226"/>
    </row>
    <row r="208" spans="1:24" hidden="1" x14ac:dyDescent="0.25">
      <c r="A208" s="47"/>
      <c r="E208" s="57"/>
      <c r="F208" s="57"/>
      <c r="G208" s="57"/>
      <c r="H208" s="57"/>
      <c r="I208" s="213"/>
      <c r="J208" s="213"/>
      <c r="K208" s="213"/>
      <c r="L208" s="213"/>
    </row>
    <row r="209" spans="1:24" hidden="1" x14ac:dyDescent="0.25">
      <c r="A209" s="47"/>
      <c r="E209" s="57"/>
      <c r="F209" s="57"/>
      <c r="G209" s="57"/>
      <c r="H209" s="57"/>
      <c r="I209" s="213"/>
      <c r="J209" s="213"/>
      <c r="K209" s="213"/>
      <c r="L209" s="213"/>
    </row>
    <row r="210" spans="1:24" hidden="1" x14ac:dyDescent="0.25">
      <c r="E210" s="57"/>
      <c r="F210" s="57"/>
      <c r="G210" s="57"/>
    </row>
    <row r="211" spans="1:24" hidden="1" x14ac:dyDescent="0.25">
      <c r="E211" s="57"/>
      <c r="F211" s="57"/>
      <c r="G211" s="57"/>
    </row>
    <row r="212" spans="1:24" hidden="1" x14ac:dyDescent="0.25">
      <c r="E212" s="57"/>
      <c r="F212" s="57"/>
      <c r="G212" s="57"/>
    </row>
    <row r="213" spans="1:24" hidden="1" x14ac:dyDescent="0.25">
      <c r="E213" s="57"/>
      <c r="F213" s="57"/>
      <c r="G213" s="57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X213" s="8"/>
    </row>
    <row r="214" spans="1:24" hidden="1" x14ac:dyDescent="0.25">
      <c r="A214" s="47"/>
      <c r="E214" s="57"/>
      <c r="F214" s="57"/>
      <c r="G214" s="57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X214" s="8"/>
    </row>
    <row r="215" spans="1:24" hidden="1" x14ac:dyDescent="0.25">
      <c r="A215" s="47"/>
      <c r="E215" s="57"/>
      <c r="F215" s="57"/>
      <c r="G215" s="57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X215" s="8"/>
    </row>
    <row r="216" spans="1:24" hidden="1" x14ac:dyDescent="0.25">
      <c r="A216" s="47"/>
      <c r="E216" s="57"/>
      <c r="F216" s="57"/>
      <c r="G216" s="57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X216" s="8"/>
    </row>
    <row r="217" spans="1:24" hidden="1" x14ac:dyDescent="0.25">
      <c r="A217" s="47"/>
      <c r="E217" s="57"/>
      <c r="F217" s="57"/>
      <c r="G217" s="57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X217" s="8"/>
    </row>
    <row r="218" spans="1:24" hidden="1" x14ac:dyDescent="0.25">
      <c r="A218" s="47"/>
      <c r="E218" s="57"/>
      <c r="F218" s="57"/>
      <c r="G218" s="57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X218" s="8"/>
    </row>
    <row r="219" spans="1:24" hidden="1" x14ac:dyDescent="0.25">
      <c r="A219" s="47"/>
      <c r="E219" s="57"/>
      <c r="F219" s="57"/>
      <c r="G219" s="57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X219" s="8"/>
    </row>
    <row r="220" spans="1:24" hidden="1" x14ac:dyDescent="0.25">
      <c r="A220" s="47"/>
      <c r="E220" s="57"/>
      <c r="F220" s="57"/>
      <c r="G220" s="57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X220" s="8"/>
    </row>
    <row r="221" spans="1:24" hidden="1" x14ac:dyDescent="0.25">
      <c r="A221" s="47"/>
      <c r="E221" s="57"/>
      <c r="F221" s="57"/>
      <c r="G221" s="57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X221" s="8"/>
    </row>
    <row r="222" spans="1:24" hidden="1" x14ac:dyDescent="0.25">
      <c r="A222" s="47"/>
      <c r="E222" s="57"/>
      <c r="F222" s="57"/>
      <c r="G222" s="57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X222" s="8"/>
    </row>
    <row r="223" spans="1:24" hidden="1" x14ac:dyDescent="0.25">
      <c r="A223" s="47"/>
      <c r="E223" s="57"/>
      <c r="F223" s="57"/>
      <c r="G223" s="57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X223" s="8"/>
    </row>
    <row r="224" spans="1:24" hidden="1" x14ac:dyDescent="0.25">
      <c r="A224" s="47"/>
      <c r="E224" s="57"/>
      <c r="F224" s="57"/>
      <c r="G224" s="57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X224" s="8"/>
    </row>
    <row r="225" spans="1:24" hidden="1" x14ac:dyDescent="0.25">
      <c r="A225" s="47"/>
      <c r="E225" s="57"/>
      <c r="F225" s="57"/>
      <c r="G225" s="57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X225" s="8"/>
    </row>
    <row r="226" spans="1:24" hidden="1" x14ac:dyDescent="0.25">
      <c r="A226" s="47"/>
      <c r="E226" s="57"/>
      <c r="F226" s="57"/>
      <c r="G226" s="57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X226" s="8"/>
    </row>
    <row r="227" spans="1:24" hidden="1" x14ac:dyDescent="0.25">
      <c r="A227" s="47"/>
      <c r="E227" s="57"/>
      <c r="F227" s="57"/>
      <c r="G227" s="57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X227" s="8"/>
    </row>
    <row r="228" spans="1:24" x14ac:dyDescent="0.25">
      <c r="A228" s="47" t="s">
        <v>236</v>
      </c>
      <c r="E228" s="57"/>
      <c r="F228" s="57"/>
      <c r="G228" s="57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X228" s="8"/>
    </row>
    <row r="229" spans="1:24" x14ac:dyDescent="0.25">
      <c r="A229" s="47" t="s">
        <v>474</v>
      </c>
      <c r="E229" s="57"/>
      <c r="F229" s="57"/>
      <c r="G229" s="57"/>
    </row>
    <row r="230" spans="1:24" x14ac:dyDescent="0.25">
      <c r="A230" s="47"/>
      <c r="E230" s="57"/>
      <c r="F230" s="57"/>
      <c r="G230" s="57"/>
    </row>
    <row r="231" spans="1:24" s="15" customFormat="1" ht="14.25" x14ac:dyDescent="0.25">
      <c r="A231" s="40" t="s">
        <v>475</v>
      </c>
      <c r="B231" s="18"/>
      <c r="C231" s="18"/>
      <c r="D231" s="18"/>
      <c r="E231" s="228" t="s">
        <v>198</v>
      </c>
      <c r="F231" s="228"/>
      <c r="G231" s="228"/>
      <c r="H231" s="80"/>
      <c r="I231" s="229"/>
      <c r="J231" s="229"/>
      <c r="K231" s="229"/>
      <c r="L231" s="229"/>
      <c r="M231" s="230"/>
      <c r="N231" s="231"/>
      <c r="O231" s="232"/>
      <c r="P231" s="232"/>
      <c r="Q231" s="231"/>
      <c r="R231" s="108"/>
      <c r="X231" s="108"/>
    </row>
    <row r="232" spans="1:24" x14ac:dyDescent="0.25">
      <c r="A232" s="48" t="s">
        <v>476</v>
      </c>
      <c r="B232" s="17"/>
      <c r="C232" s="17"/>
      <c r="D232" s="17"/>
      <c r="E232" s="76">
        <v>851</v>
      </c>
      <c r="F232" s="76" t="s">
        <v>8</v>
      </c>
      <c r="G232" s="76">
        <v>13</v>
      </c>
      <c r="H232" s="77" t="s">
        <v>477</v>
      </c>
      <c r="I232" s="233"/>
      <c r="J232" s="233"/>
      <c r="K232" s="233"/>
      <c r="L232" s="233"/>
    </row>
    <row r="233" spans="1:24" x14ac:dyDescent="0.25">
      <c r="A233" s="48" t="s">
        <v>478</v>
      </c>
      <c r="B233" s="17"/>
      <c r="C233" s="17"/>
      <c r="D233" s="17"/>
      <c r="E233" s="76" t="s">
        <v>198</v>
      </c>
      <c r="F233" s="76" t="s">
        <v>9</v>
      </c>
      <c r="G233" s="76" t="s">
        <v>15</v>
      </c>
      <c r="H233" s="77" t="s">
        <v>479</v>
      </c>
      <c r="I233" s="233"/>
      <c r="J233" s="233"/>
      <c r="K233" s="233"/>
      <c r="L233" s="233"/>
    </row>
    <row r="234" spans="1:24" x14ac:dyDescent="0.25">
      <c r="A234" s="48" t="s">
        <v>480</v>
      </c>
      <c r="B234" s="17"/>
      <c r="C234" s="17"/>
      <c r="D234" s="17"/>
      <c r="E234" s="76" t="s">
        <v>198</v>
      </c>
      <c r="F234" s="76" t="s">
        <v>15</v>
      </c>
      <c r="G234" s="76" t="s">
        <v>15</v>
      </c>
      <c r="H234" s="34" t="s">
        <v>481</v>
      </c>
      <c r="I234" s="234"/>
      <c r="J234" s="234"/>
      <c r="K234" s="234"/>
      <c r="L234" s="234"/>
    </row>
    <row r="235" spans="1:24" x14ac:dyDescent="0.25">
      <c r="A235" s="48" t="s">
        <v>482</v>
      </c>
      <c r="B235" s="17"/>
      <c r="C235" s="17"/>
      <c r="D235" s="17"/>
      <c r="E235" s="36">
        <v>851</v>
      </c>
      <c r="F235" s="46" t="s">
        <v>28</v>
      </c>
      <c r="G235" s="46" t="s">
        <v>8</v>
      </c>
      <c r="H235" s="36" t="s">
        <v>483</v>
      </c>
      <c r="I235" s="235"/>
      <c r="J235" s="235"/>
      <c r="K235" s="235"/>
      <c r="L235" s="235"/>
    </row>
    <row r="236" spans="1:24" x14ac:dyDescent="0.25">
      <c r="A236" s="48" t="s">
        <v>484</v>
      </c>
      <c r="B236" s="17"/>
      <c r="C236" s="17"/>
      <c r="D236" s="17"/>
      <c r="E236" s="36">
        <v>851</v>
      </c>
      <c r="F236" s="46" t="s">
        <v>28</v>
      </c>
      <c r="G236" s="46" t="s">
        <v>8</v>
      </c>
      <c r="H236" s="36" t="s">
        <v>483</v>
      </c>
      <c r="I236" s="235"/>
      <c r="J236" s="235"/>
      <c r="K236" s="235"/>
      <c r="L236" s="235"/>
    </row>
    <row r="237" spans="1:24" s="15" customFormat="1" ht="14.25" x14ac:dyDescent="0.25">
      <c r="A237" s="40" t="s">
        <v>485</v>
      </c>
      <c r="B237" s="18"/>
      <c r="C237" s="18"/>
      <c r="D237" s="18"/>
      <c r="E237" s="228" t="s">
        <v>198</v>
      </c>
      <c r="F237" s="228"/>
      <c r="G237" s="228"/>
      <c r="H237" s="80"/>
      <c r="I237" s="229"/>
      <c r="J237" s="229"/>
      <c r="K237" s="229"/>
      <c r="L237" s="229"/>
      <c r="M237" s="230"/>
      <c r="N237" s="231"/>
      <c r="O237" s="232"/>
      <c r="P237" s="232"/>
      <c r="Q237" s="231"/>
      <c r="R237" s="108"/>
      <c r="X237" s="108"/>
    </row>
    <row r="238" spans="1:24" x14ac:dyDescent="0.25">
      <c r="A238" s="48" t="s">
        <v>486</v>
      </c>
      <c r="B238" s="17"/>
      <c r="C238" s="17"/>
      <c r="D238" s="17"/>
      <c r="E238" s="76" t="s">
        <v>237</v>
      </c>
      <c r="F238" s="76" t="s">
        <v>38</v>
      </c>
      <c r="G238" s="76" t="s">
        <v>20</v>
      </c>
      <c r="H238" s="77" t="s">
        <v>487</v>
      </c>
      <c r="I238" s="233"/>
      <c r="J238" s="233"/>
      <c r="K238" s="233"/>
      <c r="L238" s="233"/>
    </row>
    <row r="239" spans="1:24" x14ac:dyDescent="0.25">
      <c r="A239" s="48" t="s">
        <v>488</v>
      </c>
      <c r="B239" s="17"/>
      <c r="C239" s="17"/>
      <c r="D239" s="17"/>
      <c r="E239" s="76" t="s">
        <v>237</v>
      </c>
      <c r="F239" s="76" t="s">
        <v>38</v>
      </c>
      <c r="G239" s="76" t="s">
        <v>20</v>
      </c>
      <c r="H239" s="77" t="s">
        <v>489</v>
      </c>
      <c r="I239" s="233"/>
      <c r="J239" s="233"/>
      <c r="K239" s="233"/>
      <c r="L239" s="233"/>
    </row>
    <row r="240" spans="1:24" x14ac:dyDescent="0.25">
      <c r="A240" s="48" t="s">
        <v>490</v>
      </c>
      <c r="B240" s="17"/>
      <c r="C240" s="17"/>
      <c r="D240" s="17"/>
      <c r="E240" s="76" t="s">
        <v>237</v>
      </c>
      <c r="F240" s="76" t="s">
        <v>38</v>
      </c>
      <c r="G240" s="76" t="s">
        <v>20</v>
      </c>
      <c r="H240" s="77" t="s">
        <v>491</v>
      </c>
      <c r="I240" s="233"/>
      <c r="J240" s="233"/>
      <c r="K240" s="233"/>
      <c r="L240" s="233"/>
    </row>
    <row r="241" spans="1:24" s="15" customFormat="1" ht="14.25" x14ac:dyDescent="0.25">
      <c r="A241" s="39" t="s">
        <v>492</v>
      </c>
      <c r="B241" s="18"/>
      <c r="C241" s="18"/>
      <c r="D241" s="18"/>
      <c r="E241" s="228" t="s">
        <v>493</v>
      </c>
      <c r="F241" s="228"/>
      <c r="G241" s="228"/>
      <c r="H241" s="80"/>
      <c r="I241" s="229"/>
      <c r="J241" s="229"/>
      <c r="K241" s="229"/>
      <c r="L241" s="229"/>
      <c r="M241" s="230"/>
      <c r="N241" s="231"/>
      <c r="O241" s="232"/>
      <c r="P241" s="232"/>
      <c r="Q241" s="231"/>
      <c r="R241" s="108"/>
      <c r="X241" s="108"/>
    </row>
    <row r="242" spans="1:24" x14ac:dyDescent="0.25">
      <c r="A242" s="48" t="s">
        <v>236</v>
      </c>
      <c r="B242" s="17"/>
      <c r="C242" s="17"/>
      <c r="D242" s="17"/>
      <c r="E242" s="76" t="s">
        <v>493</v>
      </c>
      <c r="F242" s="76" t="s">
        <v>8</v>
      </c>
      <c r="G242" s="76" t="s">
        <v>16</v>
      </c>
      <c r="H242" s="77" t="s">
        <v>494</v>
      </c>
      <c r="I242" s="233"/>
      <c r="J242" s="233"/>
      <c r="K242" s="233"/>
      <c r="L242" s="233"/>
    </row>
    <row r="243" spans="1:24" x14ac:dyDescent="0.25">
      <c r="A243" s="48"/>
      <c r="B243" s="17"/>
      <c r="C243" s="17"/>
      <c r="D243" s="17"/>
      <c r="E243" s="76"/>
      <c r="F243" s="76"/>
      <c r="G243" s="76"/>
      <c r="H243" s="77"/>
      <c r="I243" s="233"/>
      <c r="J243" s="233"/>
      <c r="K243" s="233"/>
      <c r="L243" s="233"/>
    </row>
    <row r="244" spans="1:24" s="15" customFormat="1" ht="14.25" x14ac:dyDescent="0.25">
      <c r="A244" s="39" t="s">
        <v>200</v>
      </c>
      <c r="B244" s="18"/>
      <c r="C244" s="18"/>
      <c r="D244" s="18"/>
      <c r="E244" s="228"/>
      <c r="F244" s="228"/>
      <c r="G244" s="228"/>
      <c r="H244" s="80"/>
      <c r="I244" s="229"/>
      <c r="J244" s="229"/>
      <c r="K244" s="229"/>
      <c r="L244" s="229"/>
      <c r="M244" s="230"/>
      <c r="N244" s="231"/>
      <c r="O244" s="232"/>
      <c r="P244" s="232"/>
      <c r="Q244" s="231"/>
      <c r="R244" s="108"/>
      <c r="X244" s="108"/>
    </row>
    <row r="245" spans="1:24" x14ac:dyDescent="0.25">
      <c r="A245" s="48"/>
      <c r="B245" s="17"/>
      <c r="C245" s="17"/>
      <c r="D245" s="17"/>
      <c r="E245" s="76"/>
      <c r="F245" s="76"/>
      <c r="G245" s="76"/>
      <c r="H245" s="77"/>
      <c r="I245" s="233"/>
      <c r="J245" s="233"/>
      <c r="K245" s="233"/>
      <c r="L245" s="233"/>
      <c r="M245" s="8"/>
      <c r="N245" s="8"/>
      <c r="O245" s="8"/>
      <c r="P245" s="8"/>
      <c r="Q245" s="8"/>
      <c r="R245" s="8"/>
      <c r="X245" s="8"/>
    </row>
    <row r="246" spans="1:24" x14ac:dyDescent="0.25">
      <c r="A246" s="48"/>
      <c r="B246" s="17"/>
      <c r="C246" s="17"/>
      <c r="D246" s="17"/>
      <c r="E246" s="76"/>
      <c r="F246" s="76"/>
      <c r="G246" s="76"/>
      <c r="H246" s="77"/>
      <c r="I246" s="233"/>
      <c r="J246" s="233"/>
      <c r="K246" s="233"/>
      <c r="L246" s="233"/>
      <c r="M246" s="8"/>
      <c r="N246" s="8"/>
      <c r="O246" s="8"/>
      <c r="P246" s="8"/>
      <c r="Q246" s="8"/>
      <c r="R246" s="8"/>
      <c r="X246" s="8"/>
    </row>
    <row r="247" spans="1:24" x14ac:dyDescent="0.25">
      <c r="A247" s="48"/>
      <c r="B247" s="17"/>
      <c r="C247" s="17"/>
      <c r="D247" s="17"/>
      <c r="E247" s="76"/>
      <c r="F247" s="76"/>
      <c r="G247" s="76"/>
      <c r="H247" s="77"/>
      <c r="I247" s="233"/>
      <c r="J247" s="233"/>
      <c r="K247" s="233"/>
      <c r="L247" s="233"/>
      <c r="M247" s="8"/>
      <c r="N247" s="8"/>
      <c r="O247" s="8"/>
      <c r="P247" s="8"/>
      <c r="Q247" s="8"/>
      <c r="R247" s="8"/>
      <c r="X247" s="8"/>
    </row>
    <row r="248" spans="1:24" x14ac:dyDescent="0.25">
      <c r="E248" s="57"/>
      <c r="F248" s="57"/>
      <c r="G248" s="57"/>
      <c r="M248" s="8"/>
      <c r="N248" s="8"/>
      <c r="O248" s="8"/>
      <c r="P248" s="8"/>
      <c r="Q248" s="8"/>
      <c r="R248" s="8"/>
      <c r="X248" s="8"/>
    </row>
    <row r="249" spans="1:24" x14ac:dyDescent="0.25">
      <c r="E249" s="57"/>
      <c r="F249" s="57"/>
      <c r="G249" s="57"/>
      <c r="M249" s="8"/>
      <c r="N249" s="8"/>
      <c r="O249" s="8"/>
      <c r="P249" s="8"/>
      <c r="Q249" s="8"/>
      <c r="R249" s="8"/>
      <c r="X249" s="8"/>
    </row>
    <row r="250" spans="1:24" x14ac:dyDescent="0.25">
      <c r="E250" s="57"/>
      <c r="F250" s="57"/>
      <c r="G250" s="57"/>
      <c r="M250" s="8"/>
      <c r="N250" s="8"/>
      <c r="O250" s="8"/>
      <c r="P250" s="8"/>
      <c r="Q250" s="8"/>
      <c r="R250" s="8"/>
      <c r="X250" s="8"/>
    </row>
    <row r="251" spans="1:24" x14ac:dyDescent="0.25">
      <c r="A251" s="47"/>
      <c r="E251" s="57"/>
      <c r="F251" s="57"/>
      <c r="G251" s="57"/>
      <c r="M251" s="8"/>
      <c r="N251" s="8"/>
      <c r="O251" s="8"/>
      <c r="P251" s="8"/>
      <c r="Q251" s="8"/>
      <c r="R251" s="8"/>
      <c r="X251" s="8"/>
    </row>
    <row r="252" spans="1:24" x14ac:dyDescent="0.25">
      <c r="A252" s="47"/>
      <c r="E252" s="57"/>
      <c r="F252" s="57"/>
      <c r="G252" s="57"/>
      <c r="M252" s="8"/>
      <c r="N252" s="8"/>
      <c r="O252" s="8"/>
      <c r="P252" s="8"/>
      <c r="Q252" s="8"/>
      <c r="R252" s="8"/>
      <c r="X252" s="8"/>
    </row>
    <row r="253" spans="1:24" x14ac:dyDescent="0.25">
      <c r="A253" s="47"/>
      <c r="E253" s="57"/>
      <c r="F253" s="57"/>
      <c r="G253" s="57"/>
      <c r="M253" s="8"/>
      <c r="N253" s="8"/>
      <c r="O253" s="8"/>
      <c r="P253" s="8"/>
      <c r="Q253" s="8"/>
      <c r="R253" s="8"/>
      <c r="X253" s="8"/>
    </row>
    <row r="254" spans="1:24" x14ac:dyDescent="0.25">
      <c r="A254" s="47"/>
      <c r="E254" s="57"/>
      <c r="F254" s="57"/>
      <c r="G254" s="57"/>
      <c r="M254" s="8"/>
      <c r="N254" s="8"/>
      <c r="O254" s="8"/>
      <c r="P254" s="8"/>
      <c r="Q254" s="8"/>
      <c r="R254" s="8"/>
      <c r="X254" s="8"/>
    </row>
    <row r="255" spans="1:24" x14ac:dyDescent="0.25">
      <c r="A255" s="47"/>
      <c r="E255" s="57"/>
      <c r="F255" s="57"/>
      <c r="G255" s="57"/>
      <c r="M255" s="8"/>
      <c r="N255" s="8"/>
      <c r="O255" s="8"/>
      <c r="P255" s="8"/>
      <c r="Q255" s="8"/>
      <c r="R255" s="8"/>
      <c r="X255" s="8"/>
    </row>
    <row r="256" spans="1:24" x14ac:dyDescent="0.25">
      <c r="A256" s="47"/>
      <c r="E256" s="57"/>
      <c r="F256" s="57"/>
      <c r="G256" s="57"/>
      <c r="M256" s="8"/>
      <c r="N256" s="8"/>
      <c r="O256" s="8"/>
      <c r="P256" s="8"/>
      <c r="Q256" s="8"/>
      <c r="R256" s="8"/>
      <c r="X256" s="8"/>
    </row>
    <row r="257" spans="1:24" x14ac:dyDescent="0.25">
      <c r="A257" s="47"/>
      <c r="E257" s="57"/>
      <c r="F257" s="57"/>
      <c r="G257" s="57"/>
      <c r="M257" s="8"/>
      <c r="N257" s="8"/>
      <c r="O257" s="8"/>
      <c r="P257" s="8"/>
      <c r="Q257" s="8"/>
      <c r="R257" s="8"/>
      <c r="X257" s="8"/>
    </row>
    <row r="258" spans="1:24" x14ac:dyDescent="0.25">
      <c r="A258" s="47"/>
      <c r="E258" s="57"/>
      <c r="F258" s="57"/>
      <c r="G258" s="57"/>
      <c r="M258" s="8"/>
      <c r="N258" s="8"/>
      <c r="O258" s="8"/>
      <c r="P258" s="8"/>
      <c r="Q258" s="8"/>
      <c r="R258" s="8"/>
      <c r="X258" s="8"/>
    </row>
    <row r="259" spans="1:24" x14ac:dyDescent="0.25">
      <c r="A259" s="47"/>
      <c r="E259" s="57"/>
      <c r="F259" s="57"/>
      <c r="G259" s="57"/>
      <c r="M259" s="8"/>
      <c r="N259" s="8"/>
      <c r="O259" s="8"/>
      <c r="P259" s="8"/>
      <c r="Q259" s="8"/>
      <c r="R259" s="8"/>
      <c r="X259" s="8"/>
    </row>
    <row r="260" spans="1:24" x14ac:dyDescent="0.25">
      <c r="A260" s="47"/>
      <c r="E260" s="57"/>
      <c r="F260" s="57"/>
      <c r="G260" s="57"/>
      <c r="M260" s="8"/>
      <c r="N260" s="8"/>
      <c r="O260" s="8"/>
      <c r="P260" s="8"/>
      <c r="Q260" s="8"/>
      <c r="R260" s="8"/>
      <c r="X260" s="8"/>
    </row>
    <row r="261" spans="1:24" x14ac:dyDescent="0.25">
      <c r="A261" s="47"/>
      <c r="E261" s="57"/>
      <c r="F261" s="57"/>
      <c r="G261" s="57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X261" s="8"/>
    </row>
    <row r="262" spans="1:24" x14ac:dyDescent="0.25">
      <c r="A262" s="47"/>
      <c r="E262" s="57"/>
      <c r="F262" s="57"/>
      <c r="G262" s="57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X262" s="8"/>
    </row>
    <row r="263" spans="1:24" x14ac:dyDescent="0.25">
      <c r="A263" s="47"/>
      <c r="E263" s="57"/>
      <c r="F263" s="57"/>
      <c r="G263" s="57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X263" s="8"/>
    </row>
    <row r="264" spans="1:24" x14ac:dyDescent="0.25">
      <c r="A264" s="47"/>
      <c r="E264" s="57"/>
      <c r="F264" s="57"/>
      <c r="G264" s="57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X264" s="8"/>
    </row>
    <row r="265" spans="1:24" x14ac:dyDescent="0.25">
      <c r="A265" s="47"/>
      <c r="E265" s="57"/>
      <c r="F265" s="57"/>
      <c r="G265" s="57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X265" s="8"/>
    </row>
    <row r="266" spans="1:24" x14ac:dyDescent="0.25">
      <c r="A266" s="47"/>
      <c r="E266" s="57"/>
      <c r="F266" s="57"/>
      <c r="G266" s="57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X266" s="8"/>
    </row>
    <row r="267" spans="1:24" x14ac:dyDescent="0.25">
      <c r="A267" s="47"/>
      <c r="E267" s="57"/>
      <c r="F267" s="57"/>
      <c r="G267" s="57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X267" s="8"/>
    </row>
    <row r="268" spans="1:24" x14ac:dyDescent="0.25">
      <c r="A268" s="47"/>
      <c r="E268" s="57"/>
      <c r="F268" s="57"/>
      <c r="G268" s="57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X268" s="8"/>
    </row>
    <row r="269" spans="1:24" x14ac:dyDescent="0.25">
      <c r="A269" s="47"/>
      <c r="E269" s="57"/>
      <c r="F269" s="57"/>
      <c r="G269" s="57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X269" s="8"/>
    </row>
    <row r="270" spans="1:24" x14ac:dyDescent="0.25">
      <c r="A270" s="47"/>
      <c r="E270" s="57"/>
      <c r="F270" s="57"/>
      <c r="G270" s="57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X270" s="8"/>
    </row>
    <row r="271" spans="1:24" x14ac:dyDescent="0.25">
      <c r="A271" s="47"/>
      <c r="E271" s="57"/>
      <c r="F271" s="57"/>
      <c r="G271" s="57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X271" s="8"/>
    </row>
    <row r="272" spans="1:24" x14ac:dyDescent="0.25">
      <c r="A272" s="47"/>
      <c r="E272" s="57"/>
      <c r="F272" s="57"/>
      <c r="G272" s="57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X272" s="8"/>
    </row>
    <row r="273" spans="1:24" x14ac:dyDescent="0.25">
      <c r="A273" s="47"/>
      <c r="E273" s="57"/>
      <c r="F273" s="57"/>
      <c r="G273" s="57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X273" s="8"/>
    </row>
    <row r="274" spans="1:24" x14ac:dyDescent="0.25">
      <c r="A274" s="47"/>
      <c r="E274" s="57"/>
      <c r="F274" s="57"/>
      <c r="G274" s="57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X274" s="8"/>
    </row>
    <row r="275" spans="1:24" x14ac:dyDescent="0.25">
      <c r="A275" s="47"/>
      <c r="E275" s="57"/>
      <c r="F275" s="57"/>
      <c r="G275" s="57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X275" s="8"/>
    </row>
    <row r="276" spans="1:24" x14ac:dyDescent="0.25">
      <c r="A276" s="47"/>
      <c r="E276" s="57"/>
      <c r="F276" s="57"/>
      <c r="G276" s="57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X276" s="8"/>
    </row>
    <row r="277" spans="1:24" x14ac:dyDescent="0.25">
      <c r="A277" s="47"/>
      <c r="E277" s="57"/>
      <c r="F277" s="57"/>
      <c r="G277" s="57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X277" s="8"/>
    </row>
    <row r="278" spans="1:24" x14ac:dyDescent="0.25">
      <c r="A278" s="47"/>
      <c r="E278" s="57"/>
      <c r="F278" s="57"/>
      <c r="G278" s="57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X278" s="8"/>
    </row>
    <row r="279" spans="1:24" x14ac:dyDescent="0.25">
      <c r="A279" s="47"/>
      <c r="E279" s="57"/>
      <c r="F279" s="57"/>
      <c r="G279" s="57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X279" s="8"/>
    </row>
    <row r="280" spans="1:24" x14ac:dyDescent="0.25">
      <c r="A280" s="47"/>
      <c r="E280" s="57"/>
      <c r="F280" s="57"/>
      <c r="G280" s="57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X280" s="8"/>
    </row>
    <row r="281" spans="1:24" x14ac:dyDescent="0.25">
      <c r="A281" s="47"/>
      <c r="E281" s="57"/>
      <c r="F281" s="57"/>
      <c r="G281" s="57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X281" s="8"/>
    </row>
    <row r="282" spans="1:24" x14ac:dyDescent="0.25">
      <c r="A282" s="47"/>
      <c r="E282" s="57"/>
      <c r="F282" s="57"/>
      <c r="G282" s="57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X282" s="8"/>
    </row>
    <row r="283" spans="1:24" x14ac:dyDescent="0.25">
      <c r="A283" s="47"/>
      <c r="E283" s="57"/>
      <c r="F283" s="57"/>
      <c r="G283" s="57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X283" s="8"/>
    </row>
    <row r="284" spans="1:24" x14ac:dyDescent="0.25">
      <c r="A284" s="47"/>
      <c r="E284" s="57"/>
      <c r="F284" s="57"/>
      <c r="G284" s="57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X284" s="8"/>
    </row>
    <row r="285" spans="1:24" x14ac:dyDescent="0.25">
      <c r="A285" s="47"/>
      <c r="E285" s="57"/>
      <c r="F285" s="57"/>
      <c r="G285" s="57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X285" s="8"/>
    </row>
    <row r="286" spans="1:24" x14ac:dyDescent="0.25">
      <c r="A286" s="47"/>
      <c r="E286" s="57"/>
      <c r="F286" s="57"/>
      <c r="G286" s="57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X286" s="8"/>
    </row>
    <row r="287" spans="1:24" x14ac:dyDescent="0.25">
      <c r="A287" s="47"/>
      <c r="E287" s="57"/>
      <c r="F287" s="57"/>
      <c r="G287" s="57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X287" s="8"/>
    </row>
    <row r="288" spans="1:24" x14ac:dyDescent="0.25">
      <c r="A288" s="47"/>
      <c r="E288" s="57"/>
      <c r="F288" s="57"/>
      <c r="G288" s="57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X288" s="8"/>
    </row>
    <row r="289" spans="1:24" x14ac:dyDescent="0.25">
      <c r="A289" s="47"/>
      <c r="E289" s="57"/>
      <c r="F289" s="57"/>
      <c r="G289" s="57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X289" s="8"/>
    </row>
    <row r="290" spans="1:24" x14ac:dyDescent="0.25">
      <c r="A290" s="47"/>
      <c r="E290" s="57"/>
      <c r="F290" s="57"/>
      <c r="G290" s="57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X290" s="8"/>
    </row>
    <row r="291" spans="1:24" x14ac:dyDescent="0.25">
      <c r="A291" s="47"/>
      <c r="E291" s="57"/>
      <c r="F291" s="57"/>
      <c r="G291" s="57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X291" s="8"/>
    </row>
    <row r="292" spans="1:24" x14ac:dyDescent="0.25">
      <c r="A292" s="47"/>
      <c r="E292" s="57"/>
      <c r="F292" s="57"/>
      <c r="G292" s="57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X292" s="8"/>
    </row>
    <row r="293" spans="1:24" x14ac:dyDescent="0.25">
      <c r="A293" s="47"/>
      <c r="E293" s="57"/>
      <c r="F293" s="57"/>
      <c r="G293" s="57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X293" s="8"/>
    </row>
    <row r="294" spans="1:24" x14ac:dyDescent="0.25">
      <c r="A294" s="47"/>
      <c r="E294" s="57"/>
      <c r="F294" s="57"/>
      <c r="G294" s="57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X294" s="8"/>
    </row>
    <row r="295" spans="1:24" x14ac:dyDescent="0.25">
      <c r="A295" s="47"/>
      <c r="E295" s="57"/>
      <c r="F295" s="57"/>
      <c r="G295" s="57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X295" s="8"/>
    </row>
    <row r="296" spans="1:24" x14ac:dyDescent="0.25">
      <c r="A296" s="47"/>
      <c r="E296" s="57"/>
      <c r="F296" s="57"/>
      <c r="G296" s="57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X296" s="8"/>
    </row>
    <row r="297" spans="1:24" x14ac:dyDescent="0.25">
      <c r="A297" s="47"/>
      <c r="E297" s="57"/>
      <c r="F297" s="57"/>
      <c r="G297" s="57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X297" s="8"/>
    </row>
    <row r="298" spans="1:24" x14ac:dyDescent="0.25">
      <c r="A298" s="47"/>
      <c r="E298" s="57"/>
      <c r="F298" s="57"/>
      <c r="G298" s="57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X298" s="8"/>
    </row>
    <row r="299" spans="1:24" x14ac:dyDescent="0.25">
      <c r="A299" s="47"/>
      <c r="E299" s="57"/>
      <c r="F299" s="57"/>
      <c r="G299" s="57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X299" s="8"/>
    </row>
    <row r="300" spans="1:24" x14ac:dyDescent="0.25">
      <c r="A300" s="47"/>
      <c r="E300" s="57"/>
      <c r="F300" s="57"/>
      <c r="G300" s="57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X300" s="8"/>
    </row>
    <row r="301" spans="1:24" x14ac:dyDescent="0.25">
      <c r="A301" s="47"/>
      <c r="E301" s="57"/>
      <c r="F301" s="57"/>
      <c r="G301" s="57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X301" s="8"/>
    </row>
    <row r="302" spans="1:24" x14ac:dyDescent="0.25">
      <c r="A302" s="47"/>
      <c r="E302" s="57"/>
      <c r="F302" s="57"/>
      <c r="G302" s="57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X302" s="8"/>
    </row>
    <row r="303" spans="1:24" x14ac:dyDescent="0.25">
      <c r="A303" s="47"/>
      <c r="E303" s="57"/>
      <c r="F303" s="57"/>
      <c r="G303" s="57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X303" s="8"/>
    </row>
    <row r="304" spans="1:24" x14ac:dyDescent="0.25">
      <c r="A304" s="47"/>
      <c r="E304" s="57"/>
      <c r="F304" s="57"/>
      <c r="G304" s="57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X304" s="8"/>
    </row>
    <row r="305" spans="1:24" x14ac:dyDescent="0.25">
      <c r="A305" s="47"/>
      <c r="E305" s="57"/>
      <c r="F305" s="57"/>
      <c r="G305" s="57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X305" s="8"/>
    </row>
    <row r="306" spans="1:24" x14ac:dyDescent="0.25">
      <c r="A306" s="47"/>
      <c r="E306" s="57"/>
      <c r="F306" s="57"/>
      <c r="G306" s="57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X306" s="8"/>
    </row>
    <row r="307" spans="1:24" x14ac:dyDescent="0.25">
      <c r="A307" s="47"/>
      <c r="E307" s="57"/>
      <c r="F307" s="57"/>
      <c r="G307" s="57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X307" s="8"/>
    </row>
    <row r="308" spans="1:24" x14ac:dyDescent="0.25">
      <c r="A308" s="47"/>
      <c r="E308" s="57"/>
      <c r="F308" s="57"/>
      <c r="G308" s="57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X308" s="8"/>
    </row>
    <row r="309" spans="1:24" x14ac:dyDescent="0.25">
      <c r="A309" s="47"/>
      <c r="E309" s="57"/>
      <c r="F309" s="57"/>
      <c r="G309" s="57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X309" s="8"/>
    </row>
    <row r="310" spans="1:24" x14ac:dyDescent="0.25">
      <c r="A310" s="47"/>
      <c r="E310" s="57"/>
      <c r="F310" s="57"/>
      <c r="G310" s="57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X310" s="8"/>
    </row>
    <row r="311" spans="1:24" x14ac:dyDescent="0.25">
      <c r="A311" s="47"/>
      <c r="E311" s="57"/>
      <c r="F311" s="57"/>
      <c r="G311" s="57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X311" s="8"/>
    </row>
    <row r="312" spans="1:24" x14ac:dyDescent="0.25">
      <c r="A312" s="47"/>
      <c r="E312" s="57"/>
      <c r="F312" s="57"/>
      <c r="G312" s="57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X312" s="8"/>
    </row>
    <row r="313" spans="1:24" x14ac:dyDescent="0.25">
      <c r="A313" s="47"/>
      <c r="E313" s="57"/>
      <c r="F313" s="57"/>
      <c r="G313" s="57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X313" s="8"/>
    </row>
    <row r="314" spans="1:24" x14ac:dyDescent="0.25">
      <c r="A314" s="47"/>
      <c r="E314" s="57"/>
      <c r="F314" s="57"/>
      <c r="G314" s="57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X314" s="8"/>
    </row>
    <row r="315" spans="1:24" x14ac:dyDescent="0.25">
      <c r="A315" s="47"/>
      <c r="E315" s="57"/>
      <c r="F315" s="57"/>
      <c r="G315" s="57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X315" s="8"/>
    </row>
    <row r="316" spans="1:24" x14ac:dyDescent="0.25">
      <c r="A316" s="47"/>
      <c r="E316" s="57"/>
      <c r="F316" s="57"/>
      <c r="G316" s="57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X316" s="8"/>
    </row>
    <row r="317" spans="1:24" x14ac:dyDescent="0.25">
      <c r="A317" s="47"/>
      <c r="E317" s="57"/>
      <c r="F317" s="57"/>
      <c r="G317" s="57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X317" s="8"/>
    </row>
    <row r="318" spans="1:24" x14ac:dyDescent="0.25">
      <c r="A318" s="47"/>
      <c r="E318" s="57"/>
      <c r="F318" s="57"/>
      <c r="G318" s="57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X318" s="8"/>
    </row>
    <row r="319" spans="1:24" x14ac:dyDescent="0.25">
      <c r="A319" s="47"/>
      <c r="E319" s="57"/>
      <c r="F319" s="57"/>
      <c r="G319" s="57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X319" s="8"/>
    </row>
    <row r="320" spans="1:24" x14ac:dyDescent="0.25">
      <c r="A320" s="47"/>
      <c r="E320" s="57"/>
      <c r="F320" s="57"/>
      <c r="G320" s="57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X320" s="8"/>
    </row>
    <row r="321" spans="1:24" x14ac:dyDescent="0.25">
      <c r="A321" s="47"/>
      <c r="E321" s="57"/>
      <c r="F321" s="57"/>
      <c r="G321" s="57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X321" s="8"/>
    </row>
    <row r="322" spans="1:24" x14ac:dyDescent="0.25">
      <c r="A322" s="47"/>
      <c r="E322" s="57"/>
      <c r="F322" s="57"/>
      <c r="G322" s="57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X322" s="8"/>
    </row>
    <row r="323" spans="1:24" x14ac:dyDescent="0.25">
      <c r="A323" s="47"/>
      <c r="E323" s="57"/>
      <c r="F323" s="57"/>
      <c r="G323" s="57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X323" s="8"/>
    </row>
    <row r="324" spans="1:24" x14ac:dyDescent="0.25">
      <c r="A324" s="47"/>
      <c r="E324" s="57"/>
      <c r="F324" s="57"/>
      <c r="G324" s="57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X324" s="8"/>
    </row>
    <row r="325" spans="1:24" x14ac:dyDescent="0.25">
      <c r="A325" s="47"/>
      <c r="E325" s="57"/>
      <c r="F325" s="57"/>
      <c r="G325" s="57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X325" s="8"/>
    </row>
    <row r="326" spans="1:24" x14ac:dyDescent="0.25">
      <c r="A326" s="47"/>
      <c r="E326" s="57"/>
      <c r="F326" s="57"/>
      <c r="G326" s="57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X326" s="8"/>
    </row>
    <row r="327" spans="1:24" x14ac:dyDescent="0.25">
      <c r="A327" s="47"/>
      <c r="E327" s="57"/>
      <c r="F327" s="57"/>
      <c r="G327" s="57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X327" s="8"/>
    </row>
    <row r="328" spans="1:24" x14ac:dyDescent="0.25">
      <c r="A328" s="47"/>
      <c r="E328" s="57"/>
      <c r="F328" s="57"/>
      <c r="G328" s="57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X328" s="8"/>
    </row>
    <row r="329" spans="1:24" x14ac:dyDescent="0.25">
      <c r="A329" s="47"/>
      <c r="E329" s="57"/>
      <c r="F329" s="57"/>
      <c r="G329" s="57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X329" s="8"/>
    </row>
    <row r="330" spans="1:24" x14ac:dyDescent="0.25">
      <c r="A330" s="47"/>
      <c r="E330" s="57"/>
      <c r="F330" s="57"/>
      <c r="G330" s="57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X330" s="8"/>
    </row>
    <row r="331" spans="1:24" x14ac:dyDescent="0.25">
      <c r="A331" s="47"/>
      <c r="E331" s="57"/>
      <c r="F331" s="57"/>
      <c r="G331" s="57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X331" s="8"/>
    </row>
    <row r="332" spans="1:24" x14ac:dyDescent="0.25">
      <c r="A332" s="47"/>
      <c r="E332" s="57"/>
      <c r="F332" s="57"/>
      <c r="G332" s="57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X332" s="8"/>
    </row>
    <row r="333" spans="1:24" x14ac:dyDescent="0.25">
      <c r="A333" s="47"/>
      <c r="E333" s="57"/>
      <c r="F333" s="57"/>
      <c r="G333" s="57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X333" s="8"/>
    </row>
    <row r="334" spans="1:24" x14ac:dyDescent="0.25">
      <c r="A334" s="47"/>
      <c r="E334" s="57"/>
      <c r="F334" s="57"/>
      <c r="G334" s="57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X334" s="8"/>
    </row>
    <row r="335" spans="1:24" x14ac:dyDescent="0.25">
      <c r="A335" s="47"/>
      <c r="E335" s="57"/>
      <c r="F335" s="57"/>
      <c r="G335" s="57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X335" s="8"/>
    </row>
    <row r="336" spans="1:24" x14ac:dyDescent="0.25">
      <c r="A336" s="47"/>
      <c r="E336" s="57"/>
      <c r="F336" s="57"/>
      <c r="G336" s="57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X336" s="8"/>
    </row>
    <row r="337" spans="1:24" x14ac:dyDescent="0.25">
      <c r="A337" s="47"/>
      <c r="E337" s="57"/>
      <c r="F337" s="57"/>
      <c r="G337" s="57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X337" s="8"/>
    </row>
    <row r="338" spans="1:24" x14ac:dyDescent="0.25">
      <c r="A338" s="47"/>
      <c r="E338" s="57"/>
      <c r="F338" s="57"/>
      <c r="G338" s="57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X338" s="8"/>
    </row>
    <row r="339" spans="1:24" x14ac:dyDescent="0.25">
      <c r="A339" s="47"/>
      <c r="E339" s="57"/>
      <c r="F339" s="57"/>
      <c r="G339" s="57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X339" s="8"/>
    </row>
    <row r="340" spans="1:24" x14ac:dyDescent="0.25">
      <c r="A340" s="47"/>
      <c r="E340" s="57"/>
      <c r="F340" s="57"/>
      <c r="G340" s="57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X340" s="8"/>
    </row>
    <row r="341" spans="1:24" x14ac:dyDescent="0.25">
      <c r="A341" s="47"/>
      <c r="E341" s="57"/>
      <c r="F341" s="57"/>
      <c r="G341" s="57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X341" s="8"/>
    </row>
    <row r="342" spans="1:24" x14ac:dyDescent="0.25">
      <c r="A342" s="47"/>
      <c r="E342" s="57"/>
      <c r="F342" s="57"/>
      <c r="G342" s="57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X342" s="8"/>
    </row>
    <row r="343" spans="1:24" x14ac:dyDescent="0.25">
      <c r="A343" s="47"/>
      <c r="E343" s="57"/>
      <c r="F343" s="57"/>
      <c r="G343" s="57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X343" s="8"/>
    </row>
    <row r="344" spans="1:24" x14ac:dyDescent="0.25">
      <c r="A344" s="47"/>
      <c r="E344" s="57"/>
      <c r="F344" s="57"/>
      <c r="G344" s="57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X344" s="8"/>
    </row>
    <row r="345" spans="1:24" x14ac:dyDescent="0.25">
      <c r="A345" s="47"/>
      <c r="E345" s="57"/>
      <c r="F345" s="57"/>
      <c r="G345" s="57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X345" s="8"/>
    </row>
    <row r="346" spans="1:24" x14ac:dyDescent="0.25">
      <c r="A346" s="47"/>
      <c r="E346" s="57"/>
      <c r="F346" s="57"/>
      <c r="G346" s="57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X346" s="8"/>
    </row>
    <row r="347" spans="1:24" x14ac:dyDescent="0.25">
      <c r="A347" s="47"/>
      <c r="E347" s="57"/>
      <c r="F347" s="57"/>
      <c r="G347" s="57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X347" s="8"/>
    </row>
    <row r="348" spans="1:24" x14ac:dyDescent="0.25">
      <c r="A348" s="47"/>
      <c r="E348" s="57"/>
      <c r="F348" s="57"/>
      <c r="G348" s="57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X348" s="8"/>
    </row>
    <row r="349" spans="1:24" x14ac:dyDescent="0.25">
      <c r="A349" s="47"/>
      <c r="E349" s="57"/>
      <c r="F349" s="57"/>
      <c r="G349" s="57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X349" s="8"/>
    </row>
    <row r="350" spans="1:24" x14ac:dyDescent="0.25">
      <c r="A350" s="47"/>
      <c r="E350" s="57"/>
      <c r="F350" s="57"/>
      <c r="G350" s="57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X350" s="8"/>
    </row>
    <row r="351" spans="1:24" x14ac:dyDescent="0.25">
      <c r="A351" s="47"/>
      <c r="E351" s="57"/>
      <c r="F351" s="57"/>
      <c r="G351" s="57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X351" s="8"/>
    </row>
    <row r="352" spans="1:24" x14ac:dyDescent="0.25">
      <c r="A352" s="47"/>
      <c r="E352" s="57"/>
      <c r="F352" s="57"/>
      <c r="G352" s="57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X352" s="8"/>
    </row>
    <row r="353" spans="1:24" x14ac:dyDescent="0.25">
      <c r="A353" s="47"/>
      <c r="E353" s="57"/>
      <c r="F353" s="57"/>
      <c r="G353" s="57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X353" s="8"/>
    </row>
    <row r="354" spans="1:24" x14ac:dyDescent="0.25">
      <c r="A354" s="47"/>
      <c r="E354" s="57"/>
      <c r="F354" s="57"/>
      <c r="G354" s="57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X354" s="8"/>
    </row>
    <row r="355" spans="1:24" x14ac:dyDescent="0.25">
      <c r="A355" s="47"/>
      <c r="E355" s="57"/>
      <c r="F355" s="57"/>
      <c r="G355" s="57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X355" s="8"/>
    </row>
    <row r="356" spans="1:24" x14ac:dyDescent="0.25">
      <c r="A356" s="47"/>
      <c r="E356" s="57"/>
      <c r="F356" s="57"/>
      <c r="G356" s="57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X356" s="8"/>
    </row>
    <row r="357" spans="1:24" x14ac:dyDescent="0.25">
      <c r="A357" s="47"/>
      <c r="E357" s="57"/>
      <c r="F357" s="57"/>
      <c r="G357" s="57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X357" s="8"/>
    </row>
    <row r="358" spans="1:24" x14ac:dyDescent="0.25">
      <c r="A358" s="47"/>
      <c r="E358" s="57"/>
      <c r="F358" s="57"/>
      <c r="G358" s="57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X358" s="8"/>
    </row>
    <row r="359" spans="1:24" x14ac:dyDescent="0.25">
      <c r="A359" s="47"/>
      <c r="E359" s="57"/>
      <c r="F359" s="57"/>
      <c r="G359" s="57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X359" s="8"/>
    </row>
    <row r="360" spans="1:24" x14ac:dyDescent="0.25">
      <c r="A360" s="47"/>
      <c r="E360" s="57"/>
      <c r="F360" s="57"/>
      <c r="G360" s="57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X360" s="8"/>
    </row>
    <row r="361" spans="1:24" x14ac:dyDescent="0.25">
      <c r="A361" s="47"/>
      <c r="E361" s="57"/>
      <c r="F361" s="57"/>
      <c r="G361" s="57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X361" s="8"/>
    </row>
    <row r="362" spans="1:24" x14ac:dyDescent="0.25">
      <c r="A362" s="47"/>
      <c r="E362" s="57"/>
      <c r="F362" s="57"/>
      <c r="G362" s="57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X362" s="8"/>
    </row>
    <row r="363" spans="1:24" x14ac:dyDescent="0.25">
      <c r="A363" s="47"/>
      <c r="E363" s="57"/>
      <c r="F363" s="57"/>
      <c r="G363" s="57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X363" s="8"/>
    </row>
    <row r="364" spans="1:24" x14ac:dyDescent="0.25">
      <c r="A364" s="47"/>
      <c r="E364" s="57"/>
      <c r="F364" s="57"/>
      <c r="G364" s="57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X364" s="8"/>
    </row>
    <row r="365" spans="1:24" x14ac:dyDescent="0.25">
      <c r="A365" s="47"/>
      <c r="E365" s="57"/>
      <c r="F365" s="57"/>
      <c r="G365" s="57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X365" s="8"/>
    </row>
    <row r="366" spans="1:24" x14ac:dyDescent="0.25">
      <c r="A366" s="47"/>
      <c r="E366" s="57"/>
      <c r="F366" s="57"/>
      <c r="G366" s="57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X366" s="8"/>
    </row>
    <row r="367" spans="1:24" x14ac:dyDescent="0.25">
      <c r="A367" s="47"/>
      <c r="E367" s="57"/>
      <c r="F367" s="57"/>
      <c r="G367" s="57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X367" s="8"/>
    </row>
    <row r="368" spans="1:24" x14ac:dyDescent="0.25">
      <c r="A368" s="47"/>
      <c r="E368" s="57"/>
      <c r="F368" s="57"/>
      <c r="G368" s="57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X368" s="8"/>
    </row>
    <row r="369" spans="1:24" x14ac:dyDescent="0.25">
      <c r="A369" s="47"/>
      <c r="E369" s="57"/>
      <c r="F369" s="57"/>
      <c r="G369" s="57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X369" s="8"/>
    </row>
    <row r="370" spans="1:24" x14ac:dyDescent="0.25">
      <c r="A370" s="47"/>
      <c r="E370" s="57"/>
      <c r="F370" s="57"/>
      <c r="G370" s="57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X370" s="8"/>
    </row>
    <row r="371" spans="1:24" x14ac:dyDescent="0.25">
      <c r="A371" s="47"/>
      <c r="E371" s="57"/>
      <c r="F371" s="57"/>
      <c r="G371" s="57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X371" s="8"/>
    </row>
    <row r="372" spans="1:24" x14ac:dyDescent="0.25">
      <c r="A372" s="47"/>
      <c r="E372" s="57"/>
      <c r="F372" s="57"/>
      <c r="G372" s="57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X372" s="8"/>
    </row>
    <row r="373" spans="1:24" x14ac:dyDescent="0.25">
      <c r="A373" s="47"/>
      <c r="E373" s="57"/>
      <c r="F373" s="57"/>
      <c r="G373" s="57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X373" s="8"/>
    </row>
    <row r="374" spans="1:24" x14ac:dyDescent="0.25">
      <c r="A374" s="47"/>
      <c r="E374" s="57"/>
      <c r="F374" s="57"/>
      <c r="G374" s="57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X374" s="8"/>
    </row>
    <row r="375" spans="1:24" x14ac:dyDescent="0.25">
      <c r="A375" s="47"/>
      <c r="E375" s="57"/>
      <c r="F375" s="57"/>
      <c r="G375" s="57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X375" s="8"/>
    </row>
    <row r="376" spans="1:24" x14ac:dyDescent="0.25">
      <c r="A376" s="47"/>
      <c r="E376" s="57"/>
      <c r="F376" s="57"/>
      <c r="G376" s="57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X376" s="8"/>
    </row>
    <row r="377" spans="1:24" x14ac:dyDescent="0.25">
      <c r="A377" s="47"/>
      <c r="E377" s="57"/>
      <c r="F377" s="57"/>
      <c r="G377" s="57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X377" s="8"/>
    </row>
    <row r="378" spans="1:24" x14ac:dyDescent="0.25">
      <c r="A378" s="47"/>
      <c r="E378" s="57"/>
      <c r="F378" s="57"/>
      <c r="G378" s="57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X378" s="8"/>
    </row>
    <row r="379" spans="1:24" x14ac:dyDescent="0.25">
      <c r="A379" s="47"/>
      <c r="E379" s="57"/>
      <c r="F379" s="57"/>
      <c r="G379" s="57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X379" s="8"/>
    </row>
    <row r="380" spans="1:24" x14ac:dyDescent="0.25">
      <c r="A380" s="47"/>
      <c r="E380" s="57"/>
      <c r="F380" s="57"/>
      <c r="G380" s="57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X380" s="8"/>
    </row>
    <row r="381" spans="1:24" x14ac:dyDescent="0.25">
      <c r="A381" s="47"/>
      <c r="E381" s="57"/>
      <c r="F381" s="57"/>
      <c r="G381" s="57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X381" s="8"/>
    </row>
    <row r="382" spans="1:24" x14ac:dyDescent="0.25">
      <c r="A382" s="47"/>
      <c r="E382" s="57"/>
      <c r="F382" s="57"/>
      <c r="G382" s="57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X382" s="8"/>
    </row>
    <row r="383" spans="1:24" x14ac:dyDescent="0.25">
      <c r="A383" s="47"/>
      <c r="E383" s="57"/>
      <c r="F383" s="57"/>
      <c r="G383" s="57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X383" s="8"/>
    </row>
    <row r="384" spans="1:24" x14ac:dyDescent="0.25">
      <c r="A384" s="47"/>
      <c r="E384" s="57"/>
      <c r="F384" s="57"/>
      <c r="G384" s="57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X384" s="8"/>
    </row>
    <row r="385" spans="1:24" x14ac:dyDescent="0.25">
      <c r="A385" s="47"/>
      <c r="E385" s="57"/>
      <c r="F385" s="57"/>
      <c r="G385" s="57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X385" s="8"/>
    </row>
    <row r="386" spans="1:24" x14ac:dyDescent="0.25">
      <c r="A386" s="47"/>
      <c r="E386" s="57"/>
      <c r="F386" s="57"/>
      <c r="G386" s="57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X386" s="8"/>
    </row>
    <row r="387" spans="1:24" x14ac:dyDescent="0.25">
      <c r="A387" s="47"/>
      <c r="E387" s="57"/>
      <c r="F387" s="57"/>
      <c r="G387" s="57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X387" s="8"/>
    </row>
    <row r="388" spans="1:24" x14ac:dyDescent="0.25">
      <c r="A388" s="47"/>
      <c r="E388" s="57"/>
      <c r="F388" s="57"/>
      <c r="G388" s="57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X388" s="8"/>
    </row>
    <row r="389" spans="1:24" x14ac:dyDescent="0.25">
      <c r="A389" s="47"/>
      <c r="E389" s="57"/>
      <c r="F389" s="57"/>
      <c r="G389" s="57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X389" s="8"/>
    </row>
    <row r="390" spans="1:24" x14ac:dyDescent="0.25">
      <c r="A390" s="47"/>
      <c r="E390" s="57"/>
      <c r="F390" s="57"/>
      <c r="G390" s="57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X390" s="8"/>
    </row>
    <row r="391" spans="1:24" x14ac:dyDescent="0.25">
      <c r="A391" s="47"/>
      <c r="E391" s="57"/>
      <c r="F391" s="57"/>
      <c r="G391" s="57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X391" s="8"/>
    </row>
    <row r="392" spans="1:24" x14ac:dyDescent="0.25">
      <c r="A392" s="47"/>
      <c r="E392" s="57"/>
      <c r="F392" s="57"/>
      <c r="G392" s="57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X392" s="8"/>
    </row>
    <row r="393" spans="1:24" x14ac:dyDescent="0.25">
      <c r="A393" s="47"/>
      <c r="E393" s="57"/>
      <c r="F393" s="57"/>
      <c r="G393" s="57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X393" s="8"/>
    </row>
    <row r="394" spans="1:24" x14ac:dyDescent="0.25">
      <c r="A394" s="47"/>
      <c r="E394" s="57"/>
      <c r="F394" s="57"/>
      <c r="G394" s="57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X394" s="8"/>
    </row>
    <row r="395" spans="1:24" x14ac:dyDescent="0.25">
      <c r="A395" s="47"/>
      <c r="E395" s="57"/>
      <c r="F395" s="57"/>
      <c r="G395" s="57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X395" s="8"/>
    </row>
    <row r="396" spans="1:24" x14ac:dyDescent="0.25">
      <c r="A396" s="47"/>
      <c r="E396" s="57"/>
      <c r="F396" s="57"/>
      <c r="G396" s="57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X396" s="8"/>
    </row>
    <row r="397" spans="1:24" x14ac:dyDescent="0.25">
      <c r="A397" s="47"/>
      <c r="E397" s="57"/>
      <c r="F397" s="57"/>
      <c r="G397" s="57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X397" s="8"/>
    </row>
    <row r="398" spans="1:24" x14ac:dyDescent="0.25">
      <c r="A398" s="47"/>
      <c r="E398" s="57"/>
      <c r="F398" s="57"/>
      <c r="G398" s="57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X398" s="8"/>
    </row>
    <row r="399" spans="1:24" x14ac:dyDescent="0.25">
      <c r="A399" s="47"/>
      <c r="E399" s="57"/>
      <c r="F399" s="57"/>
      <c r="G399" s="57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X399" s="8"/>
    </row>
    <row r="400" spans="1:24" x14ac:dyDescent="0.25">
      <c r="A400" s="47"/>
      <c r="E400" s="57"/>
      <c r="F400" s="57"/>
      <c r="G400" s="57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X400" s="8"/>
    </row>
    <row r="401" spans="1:24" x14ac:dyDescent="0.25">
      <c r="A401" s="47"/>
      <c r="E401" s="57"/>
      <c r="F401" s="57"/>
      <c r="G401" s="57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X401" s="8"/>
    </row>
    <row r="402" spans="1:24" x14ac:dyDescent="0.25">
      <c r="A402" s="47"/>
      <c r="E402" s="57"/>
      <c r="F402" s="57"/>
      <c r="G402" s="57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X402" s="8"/>
    </row>
    <row r="403" spans="1:24" x14ac:dyDescent="0.25">
      <c r="A403" s="47"/>
      <c r="E403" s="57"/>
      <c r="F403" s="57"/>
      <c r="G403" s="57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X403" s="8"/>
    </row>
    <row r="404" spans="1:24" x14ac:dyDescent="0.25">
      <c r="A404" s="47"/>
      <c r="E404" s="57"/>
      <c r="F404" s="57"/>
      <c r="G404" s="57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X404" s="8"/>
    </row>
    <row r="405" spans="1:24" x14ac:dyDescent="0.25">
      <c r="A405" s="47"/>
      <c r="E405" s="57"/>
      <c r="F405" s="57"/>
      <c r="G405" s="57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X405" s="8"/>
    </row>
    <row r="406" spans="1:24" x14ac:dyDescent="0.25">
      <c r="A406" s="47"/>
      <c r="E406" s="57"/>
      <c r="F406" s="57"/>
      <c r="G406" s="57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X406" s="8"/>
    </row>
    <row r="407" spans="1:24" x14ac:dyDescent="0.25">
      <c r="A407" s="47"/>
      <c r="E407" s="57"/>
      <c r="F407" s="57"/>
      <c r="G407" s="57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X407" s="8"/>
    </row>
    <row r="408" spans="1:24" x14ac:dyDescent="0.25">
      <c r="A408" s="47"/>
      <c r="E408" s="57"/>
      <c r="F408" s="57"/>
      <c r="G408" s="57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X408" s="8"/>
    </row>
    <row r="409" spans="1:24" x14ac:dyDescent="0.25">
      <c r="A409" s="47"/>
      <c r="E409" s="57"/>
      <c r="F409" s="57"/>
      <c r="G409" s="57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X409" s="8"/>
    </row>
    <row r="410" spans="1:24" x14ac:dyDescent="0.25">
      <c r="A410" s="47"/>
      <c r="E410" s="57"/>
      <c r="F410" s="57"/>
      <c r="G410" s="57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X410" s="8"/>
    </row>
    <row r="411" spans="1:24" x14ac:dyDescent="0.25">
      <c r="A411" s="47"/>
      <c r="E411" s="57"/>
      <c r="F411" s="57"/>
      <c r="G411" s="57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X411" s="8"/>
    </row>
    <row r="412" spans="1:24" x14ac:dyDescent="0.25">
      <c r="A412" s="47"/>
      <c r="E412" s="57"/>
      <c r="F412" s="57"/>
      <c r="G412" s="57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X412" s="8"/>
    </row>
    <row r="413" spans="1:24" x14ac:dyDescent="0.25">
      <c r="A413" s="47"/>
      <c r="E413" s="57"/>
      <c r="F413" s="57"/>
      <c r="G413" s="57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X413" s="8"/>
    </row>
    <row r="414" spans="1:24" x14ac:dyDescent="0.25">
      <c r="A414" s="47"/>
      <c r="E414" s="57"/>
      <c r="F414" s="57"/>
      <c r="G414" s="57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X414" s="8"/>
    </row>
    <row r="415" spans="1:24" x14ac:dyDescent="0.25">
      <c r="A415" s="47"/>
      <c r="E415" s="57"/>
      <c r="F415" s="57"/>
      <c r="G415" s="57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X415" s="8"/>
    </row>
    <row r="416" spans="1:24" x14ac:dyDescent="0.25">
      <c r="A416" s="47"/>
      <c r="E416" s="57"/>
      <c r="F416" s="57"/>
      <c r="G416" s="57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X416" s="8"/>
    </row>
    <row r="417" spans="1:24" x14ac:dyDescent="0.25">
      <c r="A417" s="47"/>
      <c r="E417" s="57"/>
      <c r="F417" s="57"/>
      <c r="G417" s="57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X417" s="8"/>
    </row>
    <row r="418" spans="1:24" x14ac:dyDescent="0.25">
      <c r="A418" s="47"/>
      <c r="E418" s="57"/>
      <c r="F418" s="57"/>
      <c r="G418" s="57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X418" s="8"/>
    </row>
    <row r="419" spans="1:24" x14ac:dyDescent="0.25">
      <c r="A419" s="47"/>
      <c r="E419" s="57"/>
      <c r="F419" s="57"/>
      <c r="G419" s="57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X419" s="8"/>
    </row>
    <row r="420" spans="1:24" x14ac:dyDescent="0.25">
      <c r="A420" s="47"/>
      <c r="E420" s="57"/>
      <c r="F420" s="57"/>
      <c r="G420" s="57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X420" s="8"/>
    </row>
    <row r="421" spans="1:24" x14ac:dyDescent="0.25">
      <c r="A421" s="47"/>
      <c r="E421" s="57"/>
      <c r="F421" s="57"/>
      <c r="G421" s="57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X421" s="8"/>
    </row>
    <row r="422" spans="1:24" x14ac:dyDescent="0.25">
      <c r="A422" s="47"/>
      <c r="E422" s="57"/>
      <c r="F422" s="57"/>
      <c r="G422" s="57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X422" s="8"/>
    </row>
    <row r="423" spans="1:24" x14ac:dyDescent="0.25">
      <c r="A423" s="47"/>
      <c r="E423" s="57"/>
      <c r="F423" s="57"/>
      <c r="G423" s="57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X423" s="8"/>
    </row>
    <row r="424" spans="1:24" x14ac:dyDescent="0.25">
      <c r="A424" s="47"/>
      <c r="E424" s="57"/>
      <c r="F424" s="57"/>
      <c r="G424" s="57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X424" s="8"/>
    </row>
    <row r="425" spans="1:24" x14ac:dyDescent="0.25">
      <c r="A425" s="47"/>
      <c r="E425" s="57"/>
      <c r="F425" s="57"/>
      <c r="G425" s="57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X425" s="8"/>
    </row>
    <row r="426" spans="1:24" x14ac:dyDescent="0.25">
      <c r="A426" s="47"/>
      <c r="E426" s="57"/>
      <c r="F426" s="57"/>
      <c r="G426" s="57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X426" s="8"/>
    </row>
    <row r="427" spans="1:24" x14ac:dyDescent="0.25">
      <c r="A427" s="47"/>
      <c r="E427" s="57"/>
      <c r="F427" s="57"/>
      <c r="G427" s="57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X427" s="8"/>
    </row>
    <row r="428" spans="1:24" x14ac:dyDescent="0.25">
      <c r="A428" s="47"/>
      <c r="E428" s="57"/>
      <c r="F428" s="57"/>
      <c r="G428" s="57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X428" s="8"/>
    </row>
    <row r="429" spans="1:24" x14ac:dyDescent="0.25">
      <c r="A429" s="47"/>
      <c r="E429" s="57"/>
      <c r="F429" s="57"/>
      <c r="G429" s="57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X429" s="8"/>
    </row>
    <row r="430" spans="1:24" x14ac:dyDescent="0.25">
      <c r="A430" s="47"/>
      <c r="E430" s="57"/>
      <c r="F430" s="57"/>
      <c r="G430" s="57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X430" s="8"/>
    </row>
    <row r="431" spans="1:24" x14ac:dyDescent="0.25">
      <c r="A431" s="47"/>
      <c r="E431" s="57"/>
      <c r="F431" s="57"/>
      <c r="G431" s="57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X431" s="8"/>
    </row>
    <row r="432" spans="1:24" x14ac:dyDescent="0.25">
      <c r="A432" s="47"/>
      <c r="E432" s="57"/>
      <c r="F432" s="57"/>
      <c r="G432" s="57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X432" s="8"/>
    </row>
    <row r="433" spans="1:24" x14ac:dyDescent="0.25">
      <c r="A433" s="47"/>
      <c r="E433" s="57"/>
      <c r="F433" s="57"/>
      <c r="G433" s="57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X433" s="8"/>
    </row>
    <row r="434" spans="1:24" x14ac:dyDescent="0.25">
      <c r="A434" s="47"/>
      <c r="E434" s="57"/>
      <c r="F434" s="57"/>
      <c r="G434" s="57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X434" s="8"/>
    </row>
    <row r="435" spans="1:24" x14ac:dyDescent="0.25">
      <c r="A435" s="47"/>
      <c r="E435" s="57"/>
      <c r="F435" s="57"/>
      <c r="G435" s="57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X435" s="8"/>
    </row>
    <row r="436" spans="1:24" x14ac:dyDescent="0.25">
      <c r="A436" s="47"/>
      <c r="E436" s="57"/>
      <c r="F436" s="57"/>
      <c r="G436" s="57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X436" s="8"/>
    </row>
    <row r="437" spans="1:24" x14ac:dyDescent="0.25">
      <c r="A437" s="47"/>
      <c r="E437" s="57"/>
      <c r="F437" s="57"/>
      <c r="G437" s="57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X437" s="8"/>
    </row>
    <row r="438" spans="1:24" x14ac:dyDescent="0.25">
      <c r="A438" s="47"/>
      <c r="E438" s="57"/>
      <c r="F438" s="57"/>
      <c r="G438" s="57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X438" s="8"/>
    </row>
    <row r="439" spans="1:24" x14ac:dyDescent="0.25">
      <c r="A439" s="47"/>
      <c r="E439" s="57"/>
      <c r="F439" s="57"/>
      <c r="G439" s="57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X439" s="8"/>
    </row>
    <row r="440" spans="1:24" x14ac:dyDescent="0.25">
      <c r="A440" s="47"/>
      <c r="E440" s="57"/>
      <c r="F440" s="57"/>
      <c r="G440" s="57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X440" s="8"/>
    </row>
    <row r="441" spans="1:24" x14ac:dyDescent="0.25">
      <c r="A441" s="47"/>
      <c r="E441" s="57"/>
      <c r="F441" s="57"/>
      <c r="G441" s="57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X441" s="8"/>
    </row>
    <row r="442" spans="1:24" x14ac:dyDescent="0.25">
      <c r="A442" s="47"/>
      <c r="E442" s="57"/>
      <c r="F442" s="57"/>
      <c r="G442" s="57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X442" s="8"/>
    </row>
    <row r="443" spans="1:24" x14ac:dyDescent="0.25">
      <c r="A443" s="47"/>
      <c r="E443" s="57"/>
      <c r="F443" s="57"/>
      <c r="G443" s="57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X443" s="8"/>
    </row>
    <row r="444" spans="1:24" x14ac:dyDescent="0.25">
      <c r="A444" s="47"/>
      <c r="E444" s="57"/>
      <c r="F444" s="57"/>
      <c r="G444" s="57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X444" s="8"/>
    </row>
    <row r="445" spans="1:24" x14ac:dyDescent="0.25">
      <c r="A445" s="47"/>
      <c r="E445" s="57"/>
      <c r="F445" s="57"/>
      <c r="G445" s="57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X445" s="8"/>
    </row>
    <row r="446" spans="1:24" x14ac:dyDescent="0.25">
      <c r="A446" s="47"/>
      <c r="E446" s="57"/>
      <c r="F446" s="57"/>
      <c r="G446" s="57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X446" s="8"/>
    </row>
    <row r="447" spans="1:24" x14ac:dyDescent="0.25">
      <c r="A447" s="47"/>
      <c r="E447" s="57"/>
      <c r="F447" s="57"/>
      <c r="G447" s="57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X447" s="8"/>
    </row>
    <row r="448" spans="1:24" x14ac:dyDescent="0.25">
      <c r="A448" s="47"/>
      <c r="E448" s="57"/>
      <c r="F448" s="57"/>
      <c r="G448" s="57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X448" s="8"/>
    </row>
    <row r="449" spans="1:24" x14ac:dyDescent="0.25">
      <c r="A449" s="47"/>
      <c r="E449" s="57"/>
      <c r="F449" s="57"/>
      <c r="G449" s="57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X449" s="8"/>
    </row>
    <row r="450" spans="1:24" x14ac:dyDescent="0.25">
      <c r="A450" s="47"/>
      <c r="E450" s="57"/>
      <c r="F450" s="57"/>
      <c r="G450" s="57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X450" s="8"/>
    </row>
    <row r="451" spans="1:24" x14ac:dyDescent="0.25">
      <c r="A451" s="47"/>
      <c r="E451" s="57"/>
      <c r="F451" s="57"/>
      <c r="G451" s="57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X451" s="8"/>
    </row>
    <row r="452" spans="1:24" x14ac:dyDescent="0.25">
      <c r="A452" s="47"/>
      <c r="E452" s="57"/>
      <c r="F452" s="57"/>
      <c r="G452" s="57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X452" s="8"/>
    </row>
    <row r="453" spans="1:24" x14ac:dyDescent="0.25">
      <c r="A453" s="47"/>
      <c r="E453" s="57"/>
      <c r="F453" s="57"/>
      <c r="G453" s="57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X453" s="8"/>
    </row>
    <row r="454" spans="1:24" x14ac:dyDescent="0.25">
      <c r="A454" s="47"/>
      <c r="E454" s="57"/>
      <c r="F454" s="57"/>
      <c r="G454" s="57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X454" s="8"/>
    </row>
    <row r="455" spans="1:24" x14ac:dyDescent="0.25">
      <c r="A455" s="47"/>
      <c r="E455" s="57"/>
      <c r="F455" s="57"/>
      <c r="G455" s="57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X455" s="8"/>
    </row>
    <row r="456" spans="1:24" x14ac:dyDescent="0.25">
      <c r="A456" s="47"/>
      <c r="E456" s="57"/>
      <c r="F456" s="57"/>
      <c r="G456" s="57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X456" s="8"/>
    </row>
    <row r="457" spans="1:24" x14ac:dyDescent="0.25">
      <c r="A457" s="47"/>
      <c r="E457" s="57"/>
      <c r="F457" s="57"/>
      <c r="G457" s="57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X457" s="8"/>
    </row>
    <row r="458" spans="1:24" x14ac:dyDescent="0.25">
      <c r="A458" s="47"/>
      <c r="E458" s="57"/>
      <c r="F458" s="57"/>
      <c r="G458" s="57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X458" s="8"/>
    </row>
    <row r="459" spans="1:24" x14ac:dyDescent="0.25">
      <c r="A459" s="47"/>
      <c r="E459" s="57"/>
      <c r="F459" s="57"/>
      <c r="G459" s="57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X459" s="8"/>
    </row>
    <row r="460" spans="1:24" x14ac:dyDescent="0.25">
      <c r="A460" s="47"/>
      <c r="E460" s="57"/>
      <c r="F460" s="57"/>
      <c r="G460" s="57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X460" s="8"/>
    </row>
    <row r="461" spans="1:24" x14ac:dyDescent="0.25">
      <c r="A461" s="47"/>
      <c r="E461" s="57"/>
      <c r="F461" s="57"/>
      <c r="G461" s="57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X461" s="8"/>
    </row>
    <row r="462" spans="1:24" x14ac:dyDescent="0.25">
      <c r="A462" s="47"/>
      <c r="E462" s="57"/>
      <c r="F462" s="57"/>
      <c r="G462" s="57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X462" s="8"/>
    </row>
    <row r="463" spans="1:24" x14ac:dyDescent="0.25">
      <c r="A463" s="47"/>
      <c r="E463" s="57"/>
      <c r="F463" s="57"/>
      <c r="G463" s="57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X463" s="8"/>
    </row>
    <row r="464" spans="1:24" x14ac:dyDescent="0.25">
      <c r="A464" s="47"/>
      <c r="E464" s="57"/>
      <c r="F464" s="57"/>
      <c r="G464" s="57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X464" s="8"/>
    </row>
    <row r="465" spans="1:24" x14ac:dyDescent="0.25">
      <c r="A465" s="47"/>
      <c r="E465" s="57"/>
      <c r="F465" s="57"/>
      <c r="G465" s="57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X465" s="8"/>
    </row>
    <row r="466" spans="1:24" x14ac:dyDescent="0.25">
      <c r="A466" s="47"/>
      <c r="E466" s="57"/>
      <c r="F466" s="57"/>
      <c r="G466" s="57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X466" s="8"/>
    </row>
    <row r="467" spans="1:24" x14ac:dyDescent="0.25">
      <c r="A467" s="47"/>
      <c r="E467" s="57"/>
      <c r="F467" s="57"/>
      <c r="G467" s="57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X467" s="8"/>
    </row>
    <row r="468" spans="1:24" x14ac:dyDescent="0.25">
      <c r="A468" s="47"/>
      <c r="E468" s="57"/>
      <c r="F468" s="57"/>
      <c r="G468" s="57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X468" s="8"/>
    </row>
    <row r="469" spans="1:24" x14ac:dyDescent="0.25">
      <c r="A469" s="47"/>
      <c r="E469" s="57"/>
      <c r="F469" s="57"/>
      <c r="G469" s="57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X469" s="8"/>
    </row>
    <row r="470" spans="1:24" x14ac:dyDescent="0.25">
      <c r="A470" s="47"/>
      <c r="E470" s="57"/>
      <c r="F470" s="57"/>
      <c r="G470" s="57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X470" s="8"/>
    </row>
    <row r="471" spans="1:24" x14ac:dyDescent="0.25">
      <c r="A471" s="47"/>
      <c r="E471" s="57"/>
      <c r="F471" s="57"/>
      <c r="G471" s="57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X471" s="8"/>
    </row>
    <row r="472" spans="1:24" x14ac:dyDescent="0.25">
      <c r="A472" s="47"/>
      <c r="E472" s="57"/>
      <c r="F472" s="57"/>
      <c r="G472" s="57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X472" s="8"/>
    </row>
    <row r="473" spans="1:24" x14ac:dyDescent="0.25">
      <c r="A473" s="47"/>
      <c r="E473" s="57"/>
      <c r="F473" s="57"/>
      <c r="G473" s="57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X473" s="8"/>
    </row>
    <row r="474" spans="1:24" x14ac:dyDescent="0.25">
      <c r="A474" s="47"/>
      <c r="E474" s="57"/>
      <c r="F474" s="57"/>
      <c r="G474" s="57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X474" s="8"/>
    </row>
    <row r="475" spans="1:24" x14ac:dyDescent="0.25">
      <c r="A475" s="47"/>
      <c r="E475" s="57"/>
      <c r="F475" s="57"/>
      <c r="G475" s="57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X475" s="8"/>
    </row>
    <row r="476" spans="1:24" x14ac:dyDescent="0.25">
      <c r="A476" s="47"/>
      <c r="E476" s="57"/>
      <c r="F476" s="57"/>
      <c r="G476" s="57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X476" s="8"/>
    </row>
    <row r="477" spans="1:24" x14ac:dyDescent="0.25">
      <c r="A477" s="47"/>
      <c r="E477" s="57"/>
      <c r="F477" s="57"/>
      <c r="G477" s="57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X477" s="8"/>
    </row>
    <row r="478" spans="1:24" x14ac:dyDescent="0.25">
      <c r="A478" s="47"/>
      <c r="E478" s="57"/>
      <c r="F478" s="57"/>
      <c r="G478" s="57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X478" s="8"/>
    </row>
    <row r="479" spans="1:24" x14ac:dyDescent="0.25">
      <c r="A479" s="47"/>
      <c r="E479" s="57"/>
      <c r="F479" s="57"/>
      <c r="G479" s="57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X479" s="8"/>
    </row>
    <row r="480" spans="1:24" x14ac:dyDescent="0.25">
      <c r="A480" s="47"/>
      <c r="E480" s="57"/>
      <c r="F480" s="57"/>
      <c r="G480" s="57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X480" s="8"/>
    </row>
    <row r="481" spans="1:24" x14ac:dyDescent="0.25">
      <c r="A481" s="47"/>
      <c r="E481" s="57"/>
      <c r="F481" s="57"/>
      <c r="G481" s="57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X481" s="8"/>
    </row>
    <row r="482" spans="1:24" x14ac:dyDescent="0.25">
      <c r="A482" s="47"/>
      <c r="E482" s="57"/>
      <c r="F482" s="57"/>
      <c r="G482" s="57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X482" s="8"/>
    </row>
    <row r="483" spans="1:24" x14ac:dyDescent="0.25">
      <c r="A483" s="47"/>
      <c r="E483" s="57"/>
      <c r="F483" s="57"/>
      <c r="G483" s="57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X483" s="8"/>
    </row>
    <row r="484" spans="1:24" x14ac:dyDescent="0.25">
      <c r="A484" s="47"/>
      <c r="E484" s="57"/>
      <c r="F484" s="57"/>
      <c r="G484" s="57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X484" s="8"/>
    </row>
    <row r="485" spans="1:24" x14ac:dyDescent="0.25">
      <c r="A485" s="47"/>
      <c r="E485" s="57"/>
      <c r="F485" s="57"/>
      <c r="G485" s="57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X485" s="8"/>
    </row>
    <row r="486" spans="1:24" x14ac:dyDescent="0.25">
      <c r="A486" s="47"/>
      <c r="E486" s="57"/>
      <c r="F486" s="57"/>
      <c r="G486" s="57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X486" s="8"/>
    </row>
    <row r="487" spans="1:24" x14ac:dyDescent="0.25">
      <c r="A487" s="47"/>
      <c r="E487" s="57"/>
      <c r="F487" s="57"/>
      <c r="G487" s="57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X487" s="8"/>
    </row>
    <row r="488" spans="1:24" x14ac:dyDescent="0.25">
      <c r="A488" s="47"/>
      <c r="E488" s="57"/>
      <c r="F488" s="57"/>
      <c r="G488" s="57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X488" s="8"/>
    </row>
    <row r="489" spans="1:24" x14ac:dyDescent="0.25">
      <c r="A489" s="47"/>
      <c r="E489" s="57"/>
      <c r="F489" s="57"/>
      <c r="G489" s="57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X489" s="8"/>
    </row>
    <row r="490" spans="1:24" x14ac:dyDescent="0.25">
      <c r="A490" s="47"/>
      <c r="E490" s="57"/>
      <c r="F490" s="57"/>
      <c r="G490" s="57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X490" s="8"/>
    </row>
    <row r="491" spans="1:24" x14ac:dyDescent="0.25">
      <c r="A491" s="47"/>
      <c r="E491" s="57"/>
      <c r="F491" s="57"/>
      <c r="G491" s="57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X491" s="8"/>
    </row>
    <row r="492" spans="1:24" x14ac:dyDescent="0.25">
      <c r="A492" s="47"/>
      <c r="E492" s="57"/>
      <c r="F492" s="57"/>
      <c r="G492" s="57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X492" s="8"/>
    </row>
    <row r="493" spans="1:24" x14ac:dyDescent="0.25">
      <c r="A493" s="47"/>
      <c r="E493" s="57"/>
      <c r="F493" s="57"/>
      <c r="G493" s="57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X493" s="8"/>
    </row>
    <row r="494" spans="1:24" x14ac:dyDescent="0.25">
      <c r="A494" s="47"/>
      <c r="E494" s="57"/>
      <c r="F494" s="57"/>
      <c r="G494" s="57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X494" s="8"/>
    </row>
    <row r="495" spans="1:24" x14ac:dyDescent="0.25">
      <c r="A495" s="47"/>
      <c r="E495" s="57"/>
      <c r="F495" s="57"/>
      <c r="G495" s="57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X495" s="8"/>
    </row>
    <row r="496" spans="1:24" x14ac:dyDescent="0.25">
      <c r="A496" s="47"/>
      <c r="E496" s="57"/>
      <c r="F496" s="57"/>
      <c r="G496" s="57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X496" s="8"/>
    </row>
    <row r="497" spans="1:24" x14ac:dyDescent="0.25">
      <c r="A497" s="47"/>
      <c r="E497" s="57"/>
      <c r="F497" s="57"/>
      <c r="G497" s="57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X497" s="8"/>
    </row>
    <row r="498" spans="1:24" x14ac:dyDescent="0.25">
      <c r="A498" s="47"/>
      <c r="E498" s="57"/>
      <c r="F498" s="57"/>
      <c r="G498" s="57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X498" s="8"/>
    </row>
    <row r="499" spans="1:24" x14ac:dyDescent="0.25">
      <c r="A499" s="47"/>
      <c r="E499" s="57"/>
      <c r="F499" s="57"/>
      <c r="G499" s="57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X499" s="8"/>
    </row>
    <row r="500" spans="1:24" x14ac:dyDescent="0.25">
      <c r="A500" s="47"/>
      <c r="E500" s="57"/>
      <c r="F500" s="57"/>
      <c r="G500" s="57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X500" s="8"/>
    </row>
    <row r="501" spans="1:24" x14ac:dyDescent="0.25">
      <c r="A501" s="47"/>
      <c r="E501" s="57"/>
      <c r="F501" s="57"/>
      <c r="G501" s="57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X501" s="8"/>
    </row>
    <row r="502" spans="1:24" x14ac:dyDescent="0.25">
      <c r="A502" s="47"/>
      <c r="E502" s="57"/>
      <c r="F502" s="57"/>
      <c r="G502" s="57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X502" s="8"/>
    </row>
    <row r="503" spans="1:24" x14ac:dyDescent="0.25">
      <c r="A503" s="47"/>
      <c r="E503" s="57"/>
      <c r="F503" s="57"/>
      <c r="G503" s="57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X503" s="8"/>
    </row>
    <row r="504" spans="1:24" x14ac:dyDescent="0.25">
      <c r="A504" s="47"/>
      <c r="E504" s="57"/>
      <c r="F504" s="57"/>
      <c r="G504" s="57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X504" s="8"/>
    </row>
    <row r="505" spans="1:24" x14ac:dyDescent="0.25">
      <c r="A505" s="47"/>
      <c r="E505" s="57"/>
      <c r="F505" s="57"/>
      <c r="G505" s="57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X505" s="8"/>
    </row>
    <row r="506" spans="1:24" x14ac:dyDescent="0.25">
      <c r="A506" s="47"/>
      <c r="E506" s="57"/>
      <c r="F506" s="57"/>
      <c r="G506" s="57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X506" s="8"/>
    </row>
    <row r="507" spans="1:24" x14ac:dyDescent="0.25">
      <c r="A507" s="47"/>
      <c r="E507" s="57"/>
      <c r="F507" s="57"/>
      <c r="G507" s="57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X507" s="8"/>
    </row>
    <row r="508" spans="1:24" x14ac:dyDescent="0.25">
      <c r="A508" s="47"/>
      <c r="E508" s="57"/>
      <c r="F508" s="57"/>
      <c r="G508" s="57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X508" s="8"/>
    </row>
    <row r="509" spans="1:24" x14ac:dyDescent="0.25">
      <c r="A509" s="47"/>
      <c r="E509" s="57"/>
      <c r="F509" s="57"/>
      <c r="G509" s="57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X509" s="8"/>
    </row>
    <row r="510" spans="1:24" x14ac:dyDescent="0.25">
      <c r="A510" s="47"/>
      <c r="E510" s="57"/>
      <c r="F510" s="57"/>
      <c r="G510" s="57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X510" s="8"/>
    </row>
    <row r="511" spans="1:24" x14ac:dyDescent="0.25">
      <c r="A511" s="47"/>
      <c r="E511" s="57"/>
      <c r="F511" s="57"/>
      <c r="G511" s="57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X511" s="8"/>
    </row>
    <row r="512" spans="1:24" x14ac:dyDescent="0.25">
      <c r="A512" s="47"/>
      <c r="E512" s="57"/>
      <c r="F512" s="57"/>
      <c r="G512" s="57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X512" s="8"/>
    </row>
    <row r="513" spans="1:24" x14ac:dyDescent="0.25">
      <c r="A513" s="47"/>
      <c r="E513" s="57"/>
      <c r="F513" s="57"/>
      <c r="G513" s="57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X513" s="8"/>
    </row>
    <row r="514" spans="1:24" x14ac:dyDescent="0.25">
      <c r="A514" s="47"/>
      <c r="E514" s="57"/>
      <c r="F514" s="57"/>
      <c r="G514" s="57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X514" s="8"/>
    </row>
    <row r="515" spans="1:24" x14ac:dyDescent="0.25">
      <c r="A515" s="47"/>
      <c r="E515" s="57"/>
      <c r="F515" s="57"/>
      <c r="G515" s="57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X515" s="8"/>
    </row>
    <row r="516" spans="1:24" x14ac:dyDescent="0.25">
      <c r="A516" s="47"/>
      <c r="E516" s="57"/>
      <c r="F516" s="57"/>
      <c r="G516" s="57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X516" s="8"/>
    </row>
    <row r="517" spans="1:24" x14ac:dyDescent="0.25">
      <c r="A517" s="47"/>
      <c r="E517" s="57"/>
      <c r="F517" s="57"/>
      <c r="G517" s="57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X517" s="8"/>
    </row>
    <row r="518" spans="1:24" x14ac:dyDescent="0.25">
      <c r="A518" s="47"/>
      <c r="E518" s="57"/>
      <c r="F518" s="57"/>
      <c r="G518" s="57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X518" s="8"/>
    </row>
    <row r="519" spans="1:24" x14ac:dyDescent="0.25">
      <c r="A519" s="47"/>
      <c r="E519" s="57"/>
      <c r="F519" s="57"/>
      <c r="G519" s="57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X519" s="8"/>
    </row>
    <row r="520" spans="1:24" x14ac:dyDescent="0.25">
      <c r="A520" s="47"/>
      <c r="E520" s="57"/>
      <c r="F520" s="57"/>
      <c r="G520" s="57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X520" s="8"/>
    </row>
    <row r="521" spans="1:24" x14ac:dyDescent="0.25">
      <c r="A521" s="47"/>
      <c r="E521" s="57"/>
      <c r="F521" s="57"/>
      <c r="G521" s="57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X521" s="8"/>
    </row>
    <row r="522" spans="1:24" x14ac:dyDescent="0.25">
      <c r="A522" s="47"/>
      <c r="E522" s="57"/>
      <c r="F522" s="57"/>
      <c r="G522" s="57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X522" s="8"/>
    </row>
    <row r="523" spans="1:24" x14ac:dyDescent="0.25">
      <c r="A523" s="47"/>
      <c r="E523" s="57"/>
      <c r="F523" s="57"/>
      <c r="G523" s="57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X523" s="8"/>
    </row>
    <row r="524" spans="1:24" x14ac:dyDescent="0.25">
      <c r="A524" s="47"/>
      <c r="E524" s="57"/>
      <c r="F524" s="57"/>
      <c r="G524" s="57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X524" s="8"/>
    </row>
    <row r="525" spans="1:24" x14ac:dyDescent="0.25">
      <c r="A525" s="47"/>
      <c r="E525" s="57"/>
      <c r="F525" s="57"/>
      <c r="G525" s="57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X525" s="8"/>
    </row>
    <row r="526" spans="1:24" x14ac:dyDescent="0.25">
      <c r="A526" s="47"/>
      <c r="E526" s="57"/>
      <c r="F526" s="57"/>
      <c r="G526" s="57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X526" s="8"/>
    </row>
    <row r="527" spans="1:24" x14ac:dyDescent="0.25">
      <c r="A527" s="47"/>
      <c r="E527" s="57"/>
      <c r="F527" s="57"/>
      <c r="G527" s="57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X527" s="8"/>
    </row>
    <row r="528" spans="1:24" x14ac:dyDescent="0.25">
      <c r="A528" s="47"/>
      <c r="E528" s="57"/>
      <c r="F528" s="57"/>
      <c r="G528" s="57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X528" s="8"/>
    </row>
    <row r="529" spans="1:24" x14ac:dyDescent="0.25">
      <c r="A529" s="47"/>
      <c r="E529" s="57"/>
      <c r="F529" s="57"/>
      <c r="G529" s="57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X529" s="8"/>
    </row>
    <row r="530" spans="1:24" x14ac:dyDescent="0.25">
      <c r="A530" s="47"/>
      <c r="E530" s="57"/>
      <c r="F530" s="57"/>
      <c r="G530" s="57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X530" s="8"/>
    </row>
    <row r="531" spans="1:24" x14ac:dyDescent="0.25">
      <c r="A531" s="47"/>
      <c r="E531" s="57"/>
      <c r="F531" s="57"/>
      <c r="G531" s="57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X531" s="8"/>
    </row>
    <row r="532" spans="1:24" x14ac:dyDescent="0.25">
      <c r="A532" s="47"/>
      <c r="E532" s="57"/>
      <c r="F532" s="57"/>
      <c r="G532" s="57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X532" s="8"/>
    </row>
    <row r="533" spans="1:24" x14ac:dyDescent="0.25">
      <c r="A533" s="47"/>
      <c r="E533" s="57"/>
      <c r="F533" s="57"/>
      <c r="G533" s="57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X533" s="8"/>
    </row>
    <row r="534" spans="1:24" x14ac:dyDescent="0.25">
      <c r="A534" s="47"/>
      <c r="E534" s="57"/>
      <c r="F534" s="57"/>
      <c r="G534" s="57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X534" s="8"/>
    </row>
    <row r="535" spans="1:24" x14ac:dyDescent="0.25">
      <c r="A535" s="47"/>
      <c r="E535" s="57"/>
      <c r="F535" s="57"/>
      <c r="G535" s="57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X535" s="8"/>
    </row>
    <row r="536" spans="1:24" x14ac:dyDescent="0.25">
      <c r="A536" s="47"/>
      <c r="E536" s="57"/>
      <c r="F536" s="57"/>
      <c r="G536" s="57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X536" s="8"/>
    </row>
    <row r="537" spans="1:24" x14ac:dyDescent="0.25">
      <c r="A537" s="47"/>
      <c r="E537" s="57"/>
      <c r="F537" s="57"/>
      <c r="G537" s="57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X537" s="8"/>
    </row>
    <row r="538" spans="1:24" x14ac:dyDescent="0.25">
      <c r="A538" s="47"/>
      <c r="E538" s="57"/>
      <c r="F538" s="57"/>
      <c r="G538" s="57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X538" s="8"/>
    </row>
    <row r="539" spans="1:24" x14ac:dyDescent="0.25">
      <c r="A539" s="47"/>
      <c r="E539" s="57"/>
      <c r="F539" s="57"/>
      <c r="G539" s="57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X539" s="8"/>
    </row>
    <row r="540" spans="1:24" x14ac:dyDescent="0.25">
      <c r="A540" s="47"/>
      <c r="E540" s="57"/>
      <c r="F540" s="57"/>
      <c r="G540" s="57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X540" s="8"/>
    </row>
    <row r="541" spans="1:24" x14ac:dyDescent="0.25">
      <c r="A541" s="47"/>
      <c r="E541" s="57"/>
      <c r="F541" s="57"/>
      <c r="G541" s="57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X541" s="8"/>
    </row>
    <row r="542" spans="1:24" x14ac:dyDescent="0.25">
      <c r="A542" s="47"/>
      <c r="E542" s="57"/>
      <c r="F542" s="57"/>
      <c r="G542" s="57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X542" s="8"/>
    </row>
    <row r="543" spans="1:24" x14ac:dyDescent="0.25">
      <c r="A543" s="47"/>
      <c r="E543" s="57"/>
      <c r="F543" s="57"/>
      <c r="G543" s="57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X543" s="8"/>
    </row>
    <row r="544" spans="1:24" x14ac:dyDescent="0.25">
      <c r="A544" s="47"/>
      <c r="E544" s="57"/>
      <c r="F544" s="57"/>
      <c r="G544" s="57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X544" s="8"/>
    </row>
    <row r="545" spans="1:24" x14ac:dyDescent="0.25">
      <c r="A545" s="47"/>
      <c r="E545" s="57"/>
      <c r="F545" s="57"/>
      <c r="G545" s="57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X545" s="8"/>
    </row>
    <row r="546" spans="1:24" x14ac:dyDescent="0.25">
      <c r="A546" s="47"/>
      <c r="E546" s="57"/>
      <c r="F546" s="57"/>
      <c r="G546" s="57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X546" s="8"/>
    </row>
    <row r="547" spans="1:24" x14ac:dyDescent="0.25">
      <c r="A547" s="47"/>
      <c r="E547" s="57"/>
      <c r="F547" s="57"/>
      <c r="G547" s="57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X547" s="8"/>
    </row>
    <row r="548" spans="1:24" x14ac:dyDescent="0.25">
      <c r="A548" s="47"/>
      <c r="E548" s="57"/>
      <c r="F548" s="57"/>
      <c r="G548" s="57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X548" s="8"/>
    </row>
    <row r="549" spans="1:24" x14ac:dyDescent="0.25">
      <c r="A549" s="47"/>
      <c r="E549" s="57"/>
      <c r="F549" s="57"/>
      <c r="G549" s="57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X549" s="8"/>
    </row>
    <row r="550" spans="1:24" x14ac:dyDescent="0.25">
      <c r="A550" s="47"/>
      <c r="E550" s="57"/>
      <c r="F550" s="57"/>
      <c r="G550" s="57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X550" s="8"/>
    </row>
    <row r="551" spans="1:24" x14ac:dyDescent="0.25">
      <c r="A551" s="47"/>
      <c r="E551" s="57"/>
      <c r="F551" s="57"/>
      <c r="G551" s="57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X551" s="8"/>
    </row>
    <row r="552" spans="1:24" x14ac:dyDescent="0.25">
      <c r="A552" s="47"/>
      <c r="E552" s="57"/>
      <c r="F552" s="57"/>
      <c r="G552" s="57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X552" s="8"/>
    </row>
    <row r="553" spans="1:24" x14ac:dyDescent="0.25">
      <c r="A553" s="47"/>
      <c r="E553" s="57"/>
      <c r="F553" s="57"/>
      <c r="G553" s="57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X553" s="8"/>
    </row>
    <row r="554" spans="1:24" x14ac:dyDescent="0.25">
      <c r="A554" s="47"/>
      <c r="E554" s="57"/>
      <c r="F554" s="57"/>
      <c r="G554" s="57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X554" s="8"/>
    </row>
    <row r="555" spans="1:24" x14ac:dyDescent="0.25">
      <c r="A555" s="47"/>
      <c r="E555" s="57"/>
      <c r="F555" s="57"/>
      <c r="G555" s="57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X555" s="8"/>
    </row>
    <row r="556" spans="1:24" x14ac:dyDescent="0.25">
      <c r="A556" s="47"/>
      <c r="E556" s="57"/>
      <c r="F556" s="57"/>
      <c r="G556" s="57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X556" s="8"/>
    </row>
    <row r="557" spans="1:24" x14ac:dyDescent="0.25">
      <c r="A557" s="47"/>
      <c r="E557" s="57"/>
      <c r="F557" s="57"/>
      <c r="G557" s="57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X557" s="8"/>
    </row>
    <row r="558" spans="1:24" x14ac:dyDescent="0.25">
      <c r="A558" s="47"/>
      <c r="E558" s="57"/>
      <c r="F558" s="57"/>
      <c r="G558" s="57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X558" s="8"/>
    </row>
    <row r="559" spans="1:24" x14ac:dyDescent="0.25">
      <c r="A559" s="47"/>
      <c r="E559" s="57"/>
      <c r="F559" s="57"/>
      <c r="G559" s="57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X559" s="8"/>
    </row>
    <row r="560" spans="1:24" x14ac:dyDescent="0.25">
      <c r="A560" s="47"/>
      <c r="E560" s="57"/>
      <c r="F560" s="57"/>
      <c r="G560" s="57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X560" s="8"/>
    </row>
    <row r="561" spans="1:24" x14ac:dyDescent="0.25">
      <c r="A561" s="47"/>
      <c r="E561" s="57"/>
      <c r="F561" s="57"/>
      <c r="G561" s="57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X561" s="8"/>
    </row>
    <row r="562" spans="1:24" x14ac:dyDescent="0.25">
      <c r="A562" s="47"/>
      <c r="E562" s="57"/>
      <c r="F562" s="57"/>
      <c r="G562" s="57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X562" s="8"/>
    </row>
    <row r="563" spans="1:24" x14ac:dyDescent="0.25">
      <c r="A563" s="47"/>
      <c r="E563" s="57"/>
      <c r="F563" s="57"/>
      <c r="G563" s="57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X563" s="8"/>
    </row>
    <row r="564" spans="1:24" x14ac:dyDescent="0.25">
      <c r="A564" s="47"/>
      <c r="E564" s="57"/>
      <c r="F564" s="57"/>
      <c r="G564" s="57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X564" s="8"/>
    </row>
    <row r="565" spans="1:24" x14ac:dyDescent="0.25">
      <c r="A565" s="47"/>
      <c r="E565" s="57"/>
      <c r="F565" s="57"/>
      <c r="G565" s="57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X565" s="8"/>
    </row>
    <row r="566" spans="1:24" x14ac:dyDescent="0.25">
      <c r="A566" s="47"/>
      <c r="E566" s="57"/>
      <c r="F566" s="57"/>
      <c r="G566" s="57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X566" s="8"/>
    </row>
    <row r="567" spans="1:24" x14ac:dyDescent="0.25">
      <c r="A567" s="47"/>
      <c r="E567" s="57"/>
      <c r="F567" s="57"/>
      <c r="G567" s="57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X567" s="8"/>
    </row>
    <row r="568" spans="1:24" x14ac:dyDescent="0.25">
      <c r="A568" s="47"/>
      <c r="E568" s="57"/>
      <c r="F568" s="57"/>
      <c r="G568" s="57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X568" s="8"/>
    </row>
    <row r="569" spans="1:24" x14ac:dyDescent="0.25">
      <c r="A569" s="47"/>
      <c r="E569" s="57"/>
      <c r="F569" s="57"/>
      <c r="G569" s="57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X569" s="8"/>
    </row>
    <row r="570" spans="1:24" x14ac:dyDescent="0.25">
      <c r="A570" s="47"/>
      <c r="E570" s="57"/>
      <c r="F570" s="57"/>
      <c r="G570" s="57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X570" s="8"/>
    </row>
    <row r="571" spans="1:24" x14ac:dyDescent="0.25">
      <c r="A571" s="47"/>
      <c r="E571" s="57"/>
      <c r="F571" s="57"/>
      <c r="G571" s="57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X571" s="8"/>
    </row>
    <row r="572" spans="1:24" x14ac:dyDescent="0.25">
      <c r="A572" s="47"/>
      <c r="E572" s="57"/>
      <c r="F572" s="57"/>
      <c r="G572" s="57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X572" s="8"/>
    </row>
    <row r="573" spans="1:24" x14ac:dyDescent="0.25">
      <c r="A573" s="47"/>
      <c r="E573" s="57"/>
      <c r="F573" s="57"/>
      <c r="G573" s="57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X573" s="8"/>
    </row>
    <row r="574" spans="1:24" x14ac:dyDescent="0.25">
      <c r="A574" s="47"/>
      <c r="E574" s="57"/>
      <c r="F574" s="57"/>
      <c r="G574" s="57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X574" s="8"/>
    </row>
    <row r="575" spans="1:24" x14ac:dyDescent="0.25">
      <c r="A575" s="47"/>
      <c r="E575" s="57"/>
      <c r="F575" s="57"/>
      <c r="G575" s="57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X575" s="8"/>
    </row>
    <row r="576" spans="1:24" x14ac:dyDescent="0.25">
      <c r="A576" s="47"/>
      <c r="E576" s="57"/>
      <c r="F576" s="57"/>
      <c r="G576" s="57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X576" s="8"/>
    </row>
    <row r="577" spans="1:24" x14ac:dyDescent="0.25">
      <c r="A577" s="47"/>
      <c r="E577" s="57"/>
      <c r="F577" s="57"/>
      <c r="G577" s="57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X577" s="8"/>
    </row>
    <row r="578" spans="1:24" x14ac:dyDescent="0.25">
      <c r="A578" s="47"/>
      <c r="E578" s="57"/>
      <c r="F578" s="57"/>
      <c r="G578" s="57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X578" s="8"/>
    </row>
    <row r="579" spans="1:24" x14ac:dyDescent="0.25">
      <c r="A579" s="47"/>
      <c r="E579" s="57"/>
      <c r="F579" s="57"/>
      <c r="G579" s="57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X579" s="8"/>
    </row>
    <row r="580" spans="1:24" x14ac:dyDescent="0.25">
      <c r="A580" s="47"/>
      <c r="E580" s="57"/>
      <c r="F580" s="57"/>
      <c r="G580" s="57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X580" s="8"/>
    </row>
    <row r="581" spans="1:24" x14ac:dyDescent="0.25">
      <c r="A581" s="47"/>
      <c r="E581" s="57"/>
      <c r="F581" s="57"/>
      <c r="G581" s="57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X581" s="8"/>
    </row>
    <row r="582" spans="1:24" x14ac:dyDescent="0.25">
      <c r="A582" s="47"/>
      <c r="E582" s="57"/>
      <c r="F582" s="57"/>
      <c r="G582" s="57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X582" s="8"/>
    </row>
    <row r="583" spans="1:24" x14ac:dyDescent="0.25">
      <c r="A583" s="47"/>
      <c r="E583" s="57"/>
      <c r="F583" s="57"/>
      <c r="G583" s="57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X583" s="8"/>
    </row>
    <row r="584" spans="1:24" x14ac:dyDescent="0.25">
      <c r="A584" s="47"/>
      <c r="E584" s="57"/>
      <c r="F584" s="57"/>
      <c r="G584" s="57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X584" s="8"/>
    </row>
    <row r="585" spans="1:24" x14ac:dyDescent="0.25">
      <c r="A585" s="47"/>
      <c r="E585" s="57"/>
      <c r="F585" s="57"/>
      <c r="G585" s="57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X585" s="8"/>
    </row>
    <row r="586" spans="1:24" x14ac:dyDescent="0.25">
      <c r="A586" s="47"/>
      <c r="E586" s="57"/>
      <c r="F586" s="57"/>
      <c r="G586" s="57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X586" s="8"/>
    </row>
    <row r="587" spans="1:24" x14ac:dyDescent="0.25">
      <c r="A587" s="47"/>
      <c r="E587" s="57"/>
      <c r="F587" s="57"/>
      <c r="G587" s="57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X587" s="8"/>
    </row>
    <row r="588" spans="1:24" x14ac:dyDescent="0.25">
      <c r="A588" s="47"/>
      <c r="E588" s="57"/>
      <c r="F588" s="57"/>
      <c r="G588" s="57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X588" s="8"/>
    </row>
    <row r="589" spans="1:24" x14ac:dyDescent="0.25">
      <c r="A589" s="47"/>
      <c r="E589" s="57"/>
      <c r="F589" s="57"/>
      <c r="G589" s="57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X589" s="8"/>
    </row>
    <row r="590" spans="1:24" x14ac:dyDescent="0.25">
      <c r="A590" s="47"/>
      <c r="E590" s="57"/>
      <c r="F590" s="57"/>
      <c r="G590" s="57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X590" s="8"/>
    </row>
    <row r="591" spans="1:24" x14ac:dyDescent="0.25">
      <c r="A591" s="47"/>
      <c r="E591" s="57"/>
      <c r="F591" s="57"/>
      <c r="G591" s="57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X591" s="8"/>
    </row>
    <row r="592" spans="1:24" x14ac:dyDescent="0.25">
      <c r="A592" s="47"/>
      <c r="E592" s="57"/>
      <c r="F592" s="57"/>
      <c r="G592" s="57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X592" s="8"/>
    </row>
    <row r="593" spans="1:24" x14ac:dyDescent="0.25">
      <c r="A593" s="47"/>
      <c r="E593" s="57"/>
      <c r="F593" s="57"/>
      <c r="G593" s="57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X593" s="8"/>
    </row>
    <row r="594" spans="1:24" x14ac:dyDescent="0.25">
      <c r="A594" s="47"/>
      <c r="E594" s="57"/>
      <c r="F594" s="57"/>
      <c r="G594" s="57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X594" s="8"/>
    </row>
    <row r="595" spans="1:24" x14ac:dyDescent="0.25">
      <c r="A595" s="47"/>
      <c r="E595" s="57"/>
      <c r="F595" s="57"/>
      <c r="G595" s="57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X595" s="8"/>
    </row>
    <row r="596" spans="1:24" x14ac:dyDescent="0.25">
      <c r="A596" s="47"/>
      <c r="E596" s="57"/>
      <c r="F596" s="57"/>
      <c r="G596" s="57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X596" s="8"/>
    </row>
    <row r="597" spans="1:24" x14ac:dyDescent="0.25">
      <c r="A597" s="47"/>
      <c r="E597" s="57"/>
      <c r="F597" s="57"/>
      <c r="G597" s="57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X597" s="8"/>
    </row>
    <row r="598" spans="1:24" x14ac:dyDescent="0.25">
      <c r="A598" s="47"/>
      <c r="E598" s="57"/>
      <c r="F598" s="57"/>
      <c r="G598" s="57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X598" s="8"/>
    </row>
    <row r="599" spans="1:24" x14ac:dyDescent="0.25">
      <c r="A599" s="47"/>
      <c r="E599" s="57"/>
      <c r="F599" s="57"/>
      <c r="G599" s="57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X599" s="8"/>
    </row>
    <row r="600" spans="1:24" x14ac:dyDescent="0.25">
      <c r="A600" s="47"/>
      <c r="E600" s="57"/>
      <c r="F600" s="57"/>
      <c r="G600" s="57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X600" s="8"/>
    </row>
    <row r="601" spans="1:24" x14ac:dyDescent="0.25">
      <c r="A601" s="47"/>
      <c r="E601" s="57"/>
      <c r="F601" s="57"/>
      <c r="G601" s="57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X601" s="8"/>
    </row>
    <row r="602" spans="1:24" x14ac:dyDescent="0.25">
      <c r="A602" s="47"/>
      <c r="E602" s="57"/>
      <c r="F602" s="57"/>
      <c r="G602" s="57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X602" s="8"/>
    </row>
    <row r="603" spans="1:24" x14ac:dyDescent="0.25">
      <c r="A603" s="47"/>
      <c r="E603" s="57"/>
      <c r="F603" s="57"/>
      <c r="G603" s="57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X603" s="8"/>
    </row>
    <row r="604" spans="1:24" x14ac:dyDescent="0.25">
      <c r="A604" s="47"/>
      <c r="E604" s="57"/>
      <c r="F604" s="57"/>
      <c r="G604" s="57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X604" s="8"/>
    </row>
    <row r="605" spans="1:24" x14ac:dyDescent="0.25">
      <c r="A605" s="47"/>
      <c r="E605" s="57"/>
      <c r="F605" s="57"/>
      <c r="G605" s="57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X605" s="8"/>
    </row>
    <row r="606" spans="1:24" x14ac:dyDescent="0.25">
      <c r="A606" s="47"/>
      <c r="E606" s="57"/>
      <c r="F606" s="57"/>
      <c r="G606" s="57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X606" s="8"/>
    </row>
    <row r="607" spans="1:24" x14ac:dyDescent="0.25">
      <c r="A607" s="47"/>
      <c r="E607" s="57"/>
      <c r="F607" s="57"/>
      <c r="G607" s="57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X607" s="8"/>
    </row>
    <row r="608" spans="1:24" x14ac:dyDescent="0.25">
      <c r="A608" s="47"/>
      <c r="E608" s="57"/>
      <c r="F608" s="57"/>
      <c r="G608" s="57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X608" s="8"/>
    </row>
    <row r="609" spans="1:24" x14ac:dyDescent="0.25">
      <c r="A609" s="47"/>
      <c r="E609" s="57"/>
      <c r="F609" s="57"/>
      <c r="G609" s="57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X609" s="8"/>
    </row>
    <row r="610" spans="1:24" x14ac:dyDescent="0.25">
      <c r="A610" s="47"/>
      <c r="E610" s="57"/>
      <c r="F610" s="57"/>
      <c r="G610" s="57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X610" s="8"/>
    </row>
    <row r="611" spans="1:24" x14ac:dyDescent="0.25">
      <c r="A611" s="47"/>
      <c r="E611" s="57"/>
      <c r="F611" s="57"/>
      <c r="G611" s="57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X611" s="8"/>
    </row>
    <row r="612" spans="1:24" x14ac:dyDescent="0.25">
      <c r="A612" s="47"/>
      <c r="E612" s="57"/>
      <c r="F612" s="57"/>
      <c r="G612" s="57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X612" s="8"/>
    </row>
    <row r="613" spans="1:24" x14ac:dyDescent="0.25">
      <c r="A613" s="47"/>
      <c r="E613" s="57"/>
      <c r="F613" s="57"/>
      <c r="G613" s="57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X613" s="8"/>
    </row>
    <row r="614" spans="1:24" x14ac:dyDescent="0.25">
      <c r="A614" s="47"/>
      <c r="E614" s="57"/>
      <c r="F614" s="57"/>
      <c r="G614" s="57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X614" s="8"/>
    </row>
    <row r="615" spans="1:24" x14ac:dyDescent="0.25">
      <c r="A615" s="47"/>
      <c r="E615" s="57"/>
      <c r="F615" s="57"/>
      <c r="G615" s="57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X615" s="8"/>
    </row>
    <row r="616" spans="1:24" x14ac:dyDescent="0.25">
      <c r="A616" s="47"/>
      <c r="E616" s="57"/>
      <c r="F616" s="57"/>
      <c r="G616" s="57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X616" s="8"/>
    </row>
    <row r="617" spans="1:24" x14ac:dyDescent="0.25">
      <c r="A617" s="47"/>
      <c r="E617" s="57"/>
      <c r="F617" s="57"/>
      <c r="G617" s="57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X617" s="8"/>
    </row>
    <row r="618" spans="1:24" x14ac:dyDescent="0.25">
      <c r="A618" s="47"/>
      <c r="E618" s="57"/>
      <c r="F618" s="57"/>
      <c r="G618" s="57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X618" s="8"/>
    </row>
    <row r="619" spans="1:24" x14ac:dyDescent="0.25">
      <c r="A619" s="47"/>
      <c r="E619" s="57"/>
      <c r="F619" s="57"/>
      <c r="G619" s="57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X619" s="8"/>
    </row>
    <row r="620" spans="1:24" x14ac:dyDescent="0.25">
      <c r="A620" s="47"/>
      <c r="E620" s="57"/>
      <c r="F620" s="57"/>
      <c r="G620" s="57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X620" s="8"/>
    </row>
    <row r="621" spans="1:24" x14ac:dyDescent="0.25">
      <c r="A621" s="47"/>
      <c r="E621" s="57"/>
      <c r="F621" s="57"/>
      <c r="G621" s="57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X621" s="8"/>
    </row>
    <row r="622" spans="1:24" x14ac:dyDescent="0.25">
      <c r="A622" s="47"/>
      <c r="E622" s="57"/>
      <c r="F622" s="57"/>
      <c r="G622" s="57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X622" s="8"/>
    </row>
    <row r="623" spans="1:24" x14ac:dyDescent="0.25">
      <c r="A623" s="47"/>
      <c r="E623" s="57"/>
      <c r="F623" s="57"/>
      <c r="G623" s="57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X623" s="8"/>
    </row>
    <row r="624" spans="1:24" x14ac:dyDescent="0.25">
      <c r="A624" s="47"/>
      <c r="E624" s="57"/>
      <c r="F624" s="57"/>
      <c r="G624" s="57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X624" s="8"/>
    </row>
    <row r="625" spans="1:24" x14ac:dyDescent="0.25">
      <c r="A625" s="47"/>
      <c r="E625" s="57"/>
      <c r="F625" s="57"/>
      <c r="G625" s="57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X625" s="8"/>
    </row>
    <row r="626" spans="1:24" x14ac:dyDescent="0.25">
      <c r="A626" s="47"/>
      <c r="E626" s="57"/>
      <c r="F626" s="57"/>
      <c r="G626" s="57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X626" s="8"/>
    </row>
    <row r="627" spans="1:24" x14ac:dyDescent="0.25">
      <c r="A627" s="47"/>
      <c r="E627" s="57"/>
      <c r="F627" s="57"/>
      <c r="G627" s="57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X627" s="8"/>
    </row>
    <row r="628" spans="1:24" x14ac:dyDescent="0.25">
      <c r="A628" s="47"/>
      <c r="E628" s="57"/>
      <c r="F628" s="57"/>
      <c r="G628" s="57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X628" s="8"/>
    </row>
    <row r="629" spans="1:24" x14ac:dyDescent="0.25">
      <c r="A629" s="47"/>
      <c r="E629" s="57"/>
      <c r="F629" s="57"/>
      <c r="G629" s="57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X629" s="8"/>
    </row>
    <row r="630" spans="1:24" x14ac:dyDescent="0.25">
      <c r="A630" s="47"/>
      <c r="E630" s="57"/>
      <c r="F630" s="57"/>
      <c r="G630" s="57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X630" s="8"/>
    </row>
    <row r="631" spans="1:24" x14ac:dyDescent="0.25">
      <c r="A631" s="47"/>
      <c r="E631" s="57"/>
      <c r="F631" s="57"/>
      <c r="G631" s="57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X631" s="8"/>
    </row>
    <row r="632" spans="1:24" x14ac:dyDescent="0.25">
      <c r="A632" s="47"/>
      <c r="E632" s="57"/>
      <c r="F632" s="57"/>
      <c r="G632" s="57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X632" s="8"/>
    </row>
    <row r="633" spans="1:24" x14ac:dyDescent="0.25">
      <c r="A633" s="47"/>
      <c r="E633" s="57"/>
      <c r="F633" s="57"/>
      <c r="G633" s="57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X633" s="8"/>
    </row>
    <row r="634" spans="1:24" x14ac:dyDescent="0.25">
      <c r="A634" s="47"/>
      <c r="E634" s="57"/>
      <c r="F634" s="57"/>
      <c r="G634" s="57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X634" s="8"/>
    </row>
    <row r="635" spans="1:24" x14ac:dyDescent="0.25">
      <c r="A635" s="47"/>
      <c r="E635" s="57"/>
      <c r="F635" s="57"/>
      <c r="G635" s="57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X635" s="8"/>
    </row>
    <row r="636" spans="1:24" x14ac:dyDescent="0.25">
      <c r="A636" s="47"/>
      <c r="E636" s="57"/>
      <c r="F636" s="57"/>
      <c r="G636" s="57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X636" s="8"/>
    </row>
    <row r="637" spans="1:24" x14ac:dyDescent="0.25">
      <c r="A637" s="47"/>
      <c r="E637" s="57"/>
      <c r="F637" s="57"/>
      <c r="G637" s="57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X637" s="8"/>
    </row>
    <row r="638" spans="1:24" x14ac:dyDescent="0.25">
      <c r="A638" s="47"/>
      <c r="E638" s="57"/>
      <c r="F638" s="57"/>
      <c r="G638" s="57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X638" s="8"/>
    </row>
    <row r="639" spans="1:24" x14ac:dyDescent="0.25">
      <c r="A639" s="47"/>
      <c r="E639" s="57"/>
      <c r="F639" s="57"/>
      <c r="G639" s="57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X639" s="8"/>
    </row>
    <row r="640" spans="1:24" x14ac:dyDescent="0.25">
      <c r="A640" s="47"/>
      <c r="E640" s="57"/>
      <c r="F640" s="57"/>
      <c r="G640" s="57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X640" s="8"/>
    </row>
    <row r="641" spans="1:24" x14ac:dyDescent="0.25">
      <c r="A641" s="47"/>
      <c r="E641" s="57"/>
      <c r="F641" s="57"/>
      <c r="G641" s="57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X641" s="8"/>
    </row>
    <row r="642" spans="1:24" x14ac:dyDescent="0.25">
      <c r="A642" s="47"/>
      <c r="E642" s="57"/>
      <c r="F642" s="57"/>
      <c r="G642" s="57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X642" s="8"/>
    </row>
    <row r="643" spans="1:24" x14ac:dyDescent="0.25">
      <c r="A643" s="47"/>
      <c r="E643" s="57"/>
      <c r="F643" s="57"/>
      <c r="G643" s="57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X643" s="8"/>
    </row>
    <row r="644" spans="1:24" x14ac:dyDescent="0.25">
      <c r="A644" s="47"/>
      <c r="E644" s="57"/>
      <c r="F644" s="57"/>
      <c r="G644" s="57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X644" s="8"/>
    </row>
    <row r="645" spans="1:24" x14ac:dyDescent="0.25">
      <c r="A645" s="47"/>
      <c r="E645" s="57"/>
      <c r="F645" s="57"/>
      <c r="G645" s="57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X645" s="8"/>
    </row>
    <row r="646" spans="1:24" x14ac:dyDescent="0.25">
      <c r="A646" s="47"/>
      <c r="E646" s="57"/>
      <c r="F646" s="57"/>
      <c r="G646" s="57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X646" s="8"/>
    </row>
    <row r="647" spans="1:24" x14ac:dyDescent="0.25">
      <c r="A647" s="47"/>
      <c r="E647" s="57"/>
      <c r="F647" s="57"/>
      <c r="G647" s="57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X647" s="8"/>
    </row>
    <row r="648" spans="1:24" x14ac:dyDescent="0.25">
      <c r="A648" s="47"/>
      <c r="E648" s="57"/>
      <c r="F648" s="57"/>
      <c r="G648" s="57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X648" s="8"/>
    </row>
    <row r="649" spans="1:24" x14ac:dyDescent="0.25">
      <c r="A649" s="47"/>
      <c r="E649" s="57"/>
      <c r="F649" s="57"/>
      <c r="G649" s="57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X649" s="8"/>
    </row>
    <row r="650" spans="1:24" x14ac:dyDescent="0.25">
      <c r="A650" s="47"/>
      <c r="E650" s="57"/>
      <c r="F650" s="57"/>
      <c r="G650" s="57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X650" s="8"/>
    </row>
    <row r="651" spans="1:24" x14ac:dyDescent="0.25">
      <c r="A651" s="47"/>
      <c r="E651" s="57"/>
      <c r="F651" s="57"/>
      <c r="G651" s="57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X651" s="8"/>
    </row>
    <row r="652" spans="1:24" x14ac:dyDescent="0.25">
      <c r="A652" s="47"/>
      <c r="E652" s="57"/>
      <c r="F652" s="57"/>
      <c r="G652" s="57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X652" s="8"/>
    </row>
    <row r="653" spans="1:24" x14ac:dyDescent="0.25">
      <c r="A653" s="47"/>
      <c r="E653" s="57"/>
      <c r="F653" s="57"/>
      <c r="G653" s="57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X653" s="8"/>
    </row>
    <row r="654" spans="1:24" x14ac:dyDescent="0.25">
      <c r="A654" s="47"/>
      <c r="E654" s="57"/>
      <c r="F654" s="57"/>
      <c r="G654" s="57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X654" s="8"/>
    </row>
    <row r="655" spans="1:24" x14ac:dyDescent="0.25">
      <c r="A655" s="47"/>
      <c r="E655" s="57"/>
      <c r="F655" s="57"/>
      <c r="G655" s="57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X655" s="8"/>
    </row>
    <row r="656" spans="1:24" x14ac:dyDescent="0.25">
      <c r="A656" s="47"/>
      <c r="E656" s="57"/>
      <c r="F656" s="57"/>
      <c r="G656" s="57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X656" s="8"/>
    </row>
    <row r="657" spans="1:24" x14ac:dyDescent="0.25">
      <c r="A657" s="47"/>
      <c r="E657" s="57"/>
      <c r="F657" s="57"/>
      <c r="G657" s="57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X657" s="8"/>
    </row>
    <row r="658" spans="1:24" x14ac:dyDescent="0.25">
      <c r="A658" s="47"/>
      <c r="E658" s="57"/>
      <c r="F658" s="57"/>
      <c r="G658" s="57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X658" s="8"/>
    </row>
    <row r="659" spans="1:24" x14ac:dyDescent="0.25">
      <c r="A659" s="47"/>
      <c r="E659" s="57"/>
      <c r="F659" s="57"/>
      <c r="G659" s="57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X659" s="8"/>
    </row>
    <row r="660" spans="1:24" x14ac:dyDescent="0.25">
      <c r="A660" s="47"/>
      <c r="E660" s="57"/>
      <c r="F660" s="57"/>
      <c r="G660" s="57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X660" s="8"/>
    </row>
    <row r="661" spans="1:24" x14ac:dyDescent="0.25">
      <c r="A661" s="47"/>
      <c r="E661" s="57"/>
      <c r="F661" s="57"/>
      <c r="G661" s="57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X661" s="8"/>
    </row>
    <row r="662" spans="1:24" x14ac:dyDescent="0.25">
      <c r="A662" s="47"/>
      <c r="E662" s="57"/>
      <c r="F662" s="57"/>
      <c r="G662" s="57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X662" s="8"/>
    </row>
    <row r="663" spans="1:24" x14ac:dyDescent="0.25">
      <c r="A663" s="47"/>
      <c r="E663" s="57"/>
      <c r="F663" s="57"/>
      <c r="G663" s="57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X663" s="8"/>
    </row>
    <row r="664" spans="1:24" x14ac:dyDescent="0.25">
      <c r="A664" s="47"/>
      <c r="E664" s="57"/>
      <c r="F664" s="57"/>
      <c r="G664" s="57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X664" s="8"/>
    </row>
    <row r="665" spans="1:24" x14ac:dyDescent="0.25">
      <c r="A665" s="47"/>
      <c r="E665" s="57"/>
      <c r="F665" s="57"/>
      <c r="G665" s="57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X665" s="8"/>
    </row>
    <row r="666" spans="1:24" x14ac:dyDescent="0.25">
      <c r="A666" s="47"/>
      <c r="E666" s="57"/>
      <c r="F666" s="57"/>
      <c r="G666" s="57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X666" s="8"/>
    </row>
    <row r="667" spans="1:24" x14ac:dyDescent="0.25">
      <c r="A667" s="47"/>
      <c r="E667" s="57"/>
      <c r="F667" s="57"/>
      <c r="G667" s="57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X667" s="8"/>
    </row>
    <row r="668" spans="1:24" x14ac:dyDescent="0.25">
      <c r="A668" s="47"/>
      <c r="E668" s="57"/>
      <c r="F668" s="57"/>
      <c r="G668" s="57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X668" s="8"/>
    </row>
    <row r="669" spans="1:24" x14ac:dyDescent="0.25">
      <c r="A669" s="47"/>
      <c r="E669" s="57"/>
      <c r="F669" s="57"/>
      <c r="G669" s="57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X669" s="8"/>
    </row>
    <row r="670" spans="1:24" x14ac:dyDescent="0.25">
      <c r="A670" s="47"/>
      <c r="E670" s="57"/>
      <c r="F670" s="57"/>
      <c r="G670" s="57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X670" s="8"/>
    </row>
    <row r="671" spans="1:24" x14ac:dyDescent="0.25">
      <c r="A671" s="47"/>
      <c r="E671" s="57"/>
      <c r="F671" s="57"/>
      <c r="G671" s="57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X671" s="8"/>
    </row>
    <row r="672" spans="1:24" x14ac:dyDescent="0.25">
      <c r="A672" s="47"/>
      <c r="E672" s="57"/>
      <c r="F672" s="57"/>
      <c r="G672" s="57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X672" s="8"/>
    </row>
    <row r="673" spans="1:24" x14ac:dyDescent="0.25">
      <c r="A673" s="47"/>
      <c r="E673" s="57"/>
      <c r="F673" s="57"/>
      <c r="G673" s="57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X673" s="8"/>
    </row>
    <row r="674" spans="1:24" x14ac:dyDescent="0.25">
      <c r="A674" s="47"/>
      <c r="E674" s="57"/>
      <c r="F674" s="57"/>
      <c r="G674" s="57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X674" s="8"/>
    </row>
    <row r="675" spans="1:24" x14ac:dyDescent="0.25">
      <c r="A675" s="47"/>
      <c r="E675" s="57"/>
      <c r="F675" s="57"/>
      <c r="G675" s="57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X675" s="8"/>
    </row>
    <row r="676" spans="1:24" x14ac:dyDescent="0.25">
      <c r="A676" s="47"/>
      <c r="E676" s="57"/>
      <c r="F676" s="57"/>
      <c r="G676" s="57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X676" s="8"/>
    </row>
    <row r="677" spans="1:24" x14ac:dyDescent="0.25">
      <c r="A677" s="47"/>
      <c r="E677" s="57"/>
      <c r="F677" s="57"/>
      <c r="G677" s="57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X677" s="8"/>
    </row>
    <row r="678" spans="1:24" x14ac:dyDescent="0.25">
      <c r="A678" s="47"/>
      <c r="E678" s="57"/>
      <c r="F678" s="57"/>
      <c r="G678" s="57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X678" s="8"/>
    </row>
    <row r="679" spans="1:24" x14ac:dyDescent="0.25">
      <c r="A679" s="47"/>
      <c r="E679" s="57"/>
      <c r="F679" s="57"/>
      <c r="G679" s="57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X679" s="8"/>
    </row>
    <row r="680" spans="1:24" x14ac:dyDescent="0.25">
      <c r="A680" s="47"/>
      <c r="E680" s="57"/>
      <c r="F680" s="57"/>
      <c r="G680" s="57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X680" s="8"/>
    </row>
    <row r="681" spans="1:24" x14ac:dyDescent="0.25">
      <c r="A681" s="47"/>
      <c r="E681" s="57"/>
      <c r="F681" s="57"/>
      <c r="G681" s="57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X681" s="8"/>
    </row>
    <row r="682" spans="1:24" x14ac:dyDescent="0.25">
      <c r="A682" s="47"/>
      <c r="E682" s="57"/>
      <c r="F682" s="57"/>
      <c r="G682" s="57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X682" s="8"/>
    </row>
    <row r="683" spans="1:24" x14ac:dyDescent="0.25">
      <c r="A683" s="47"/>
      <c r="E683" s="57"/>
      <c r="F683" s="57"/>
      <c r="G683" s="57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X683" s="8"/>
    </row>
    <row r="684" spans="1:24" x14ac:dyDescent="0.25">
      <c r="A684" s="47"/>
      <c r="E684" s="57"/>
      <c r="F684" s="57"/>
      <c r="G684" s="57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X684" s="8"/>
    </row>
    <row r="685" spans="1:24" x14ac:dyDescent="0.25">
      <c r="A685" s="47"/>
      <c r="E685" s="57"/>
      <c r="F685" s="57"/>
      <c r="G685" s="57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X685" s="8"/>
    </row>
    <row r="686" spans="1:24" x14ac:dyDescent="0.25">
      <c r="A686" s="47"/>
      <c r="E686" s="57"/>
      <c r="F686" s="57"/>
      <c r="G686" s="57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X686" s="8"/>
    </row>
    <row r="687" spans="1:24" x14ac:dyDescent="0.25">
      <c r="A687" s="47"/>
      <c r="E687" s="57"/>
      <c r="F687" s="57"/>
      <c r="G687" s="57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X687" s="8"/>
    </row>
    <row r="688" spans="1:24" x14ac:dyDescent="0.25">
      <c r="A688" s="47"/>
      <c r="E688" s="57"/>
      <c r="F688" s="57"/>
      <c r="G688" s="57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X688" s="8"/>
    </row>
    <row r="689" spans="1:24" x14ac:dyDescent="0.25">
      <c r="A689" s="47"/>
      <c r="E689" s="57"/>
      <c r="F689" s="57"/>
      <c r="G689" s="57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X689" s="8"/>
    </row>
    <row r="690" spans="1:24" x14ac:dyDescent="0.25">
      <c r="A690" s="47"/>
      <c r="E690" s="57"/>
      <c r="F690" s="57"/>
      <c r="G690" s="57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X690" s="8"/>
    </row>
    <row r="691" spans="1:24" x14ac:dyDescent="0.25">
      <c r="A691" s="47"/>
      <c r="E691" s="57"/>
      <c r="F691" s="57"/>
      <c r="G691" s="57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X691" s="8"/>
    </row>
    <row r="692" spans="1:24" x14ac:dyDescent="0.25">
      <c r="A692" s="47"/>
      <c r="E692" s="57"/>
      <c r="F692" s="57"/>
      <c r="G692" s="57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X692" s="8"/>
    </row>
    <row r="693" spans="1:24" x14ac:dyDescent="0.25">
      <c r="A693" s="47"/>
      <c r="E693" s="57"/>
      <c r="F693" s="57"/>
      <c r="G693" s="57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X693" s="8"/>
    </row>
    <row r="694" spans="1:24" x14ac:dyDescent="0.25">
      <c r="A694" s="47"/>
      <c r="E694" s="57"/>
      <c r="F694" s="57"/>
      <c r="G694" s="57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X694" s="8"/>
    </row>
    <row r="695" spans="1:24" x14ac:dyDescent="0.25">
      <c r="A695" s="47"/>
      <c r="E695" s="57"/>
      <c r="F695" s="57"/>
      <c r="G695" s="57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X695" s="8"/>
    </row>
    <row r="696" spans="1:24" x14ac:dyDescent="0.25">
      <c r="A696" s="47"/>
      <c r="E696" s="57"/>
      <c r="F696" s="57"/>
      <c r="G696" s="57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X696" s="8"/>
    </row>
    <row r="697" spans="1:24" x14ac:dyDescent="0.25">
      <c r="A697" s="47"/>
      <c r="E697" s="57"/>
      <c r="F697" s="57"/>
      <c r="G697" s="57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X697" s="8"/>
    </row>
    <row r="698" spans="1:24" x14ac:dyDescent="0.25">
      <c r="A698" s="47"/>
      <c r="E698" s="57"/>
      <c r="F698" s="57"/>
      <c r="G698" s="57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X698" s="8"/>
    </row>
    <row r="699" spans="1:24" x14ac:dyDescent="0.25">
      <c r="A699" s="47"/>
      <c r="E699" s="57"/>
      <c r="F699" s="57"/>
      <c r="G699" s="57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X699" s="8"/>
    </row>
    <row r="700" spans="1:24" x14ac:dyDescent="0.25">
      <c r="A700" s="47"/>
      <c r="E700" s="57"/>
      <c r="F700" s="57"/>
      <c r="G700" s="57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X700" s="8"/>
    </row>
    <row r="701" spans="1:24" x14ac:dyDescent="0.25">
      <c r="A701" s="47"/>
      <c r="E701" s="57"/>
      <c r="F701" s="57"/>
      <c r="G701" s="57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X701" s="8"/>
    </row>
    <row r="702" spans="1:24" x14ac:dyDescent="0.25">
      <c r="A702" s="47"/>
      <c r="E702" s="57"/>
      <c r="F702" s="57"/>
      <c r="G702" s="57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X702" s="8"/>
    </row>
    <row r="703" spans="1:24" x14ac:dyDescent="0.25">
      <c r="A703" s="47"/>
      <c r="E703" s="57"/>
      <c r="F703" s="57"/>
      <c r="G703" s="57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X703" s="8"/>
    </row>
    <row r="704" spans="1:24" x14ac:dyDescent="0.25">
      <c r="A704" s="47"/>
      <c r="E704" s="57"/>
      <c r="F704" s="57"/>
      <c r="G704" s="57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X704" s="8"/>
    </row>
    <row r="705" spans="1:24" x14ac:dyDescent="0.25">
      <c r="A705" s="47"/>
      <c r="E705" s="57"/>
      <c r="F705" s="57"/>
      <c r="G705" s="57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X705" s="8"/>
    </row>
    <row r="706" spans="1:24" x14ac:dyDescent="0.25">
      <c r="A706" s="47"/>
      <c r="E706" s="57"/>
      <c r="F706" s="57"/>
      <c r="G706" s="57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X706" s="8"/>
    </row>
    <row r="707" spans="1:24" x14ac:dyDescent="0.25">
      <c r="A707" s="47"/>
      <c r="E707" s="57"/>
      <c r="F707" s="57"/>
      <c r="G707" s="57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X707" s="8"/>
    </row>
    <row r="708" spans="1:24" x14ac:dyDescent="0.25">
      <c r="A708" s="47"/>
      <c r="E708" s="57"/>
      <c r="F708" s="57"/>
      <c r="G708" s="57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X708" s="8"/>
    </row>
    <row r="709" spans="1:24" x14ac:dyDescent="0.25">
      <c r="A709" s="47"/>
      <c r="E709" s="57"/>
      <c r="F709" s="57"/>
      <c r="G709" s="57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X709" s="8"/>
    </row>
    <row r="710" spans="1:24" x14ac:dyDescent="0.25">
      <c r="A710" s="47"/>
      <c r="E710" s="57"/>
      <c r="F710" s="57"/>
      <c r="G710" s="57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X710" s="8"/>
    </row>
    <row r="711" spans="1:24" x14ac:dyDescent="0.25">
      <c r="A711" s="47"/>
      <c r="E711" s="57"/>
      <c r="F711" s="57"/>
      <c r="G711" s="57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X711" s="8"/>
    </row>
    <row r="712" spans="1:24" x14ac:dyDescent="0.25">
      <c r="A712" s="47"/>
      <c r="E712" s="57"/>
      <c r="F712" s="57"/>
      <c r="G712" s="57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X712" s="8"/>
    </row>
    <row r="713" spans="1:24" x14ac:dyDescent="0.25">
      <c r="A713" s="47"/>
      <c r="E713" s="57"/>
      <c r="F713" s="57"/>
      <c r="G713" s="57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X713" s="8"/>
    </row>
    <row r="714" spans="1:24" x14ac:dyDescent="0.25">
      <c r="A714" s="47"/>
      <c r="E714" s="57"/>
      <c r="F714" s="57"/>
      <c r="G714" s="57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X714" s="8"/>
    </row>
    <row r="715" spans="1:24" x14ac:dyDescent="0.25">
      <c r="A715" s="47"/>
      <c r="E715" s="57"/>
      <c r="F715" s="57"/>
      <c r="G715" s="57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X715" s="8"/>
    </row>
    <row r="716" spans="1:24" x14ac:dyDescent="0.25">
      <c r="A716" s="47"/>
      <c r="E716" s="57"/>
      <c r="F716" s="57"/>
      <c r="G716" s="57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X716" s="8"/>
    </row>
    <row r="717" spans="1:24" x14ac:dyDescent="0.25">
      <c r="A717" s="47"/>
      <c r="E717" s="57"/>
      <c r="F717" s="57"/>
      <c r="G717" s="57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X717" s="8"/>
    </row>
    <row r="718" spans="1:24" x14ac:dyDescent="0.25">
      <c r="A718" s="47"/>
      <c r="E718" s="57"/>
      <c r="F718" s="57"/>
      <c r="G718" s="57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X718" s="8"/>
    </row>
    <row r="719" spans="1:24" x14ac:dyDescent="0.25">
      <c r="A719" s="47"/>
      <c r="E719" s="57"/>
      <c r="F719" s="57"/>
      <c r="G719" s="57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X719" s="8"/>
    </row>
    <row r="720" spans="1:24" x14ac:dyDescent="0.25">
      <c r="A720" s="47"/>
      <c r="E720" s="57"/>
      <c r="F720" s="57"/>
      <c r="G720" s="57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X720" s="8"/>
    </row>
    <row r="721" spans="1:24" x14ac:dyDescent="0.25">
      <c r="A721" s="47"/>
      <c r="E721" s="57"/>
      <c r="F721" s="57"/>
      <c r="G721" s="57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X721" s="8"/>
    </row>
    <row r="722" spans="1:24" x14ac:dyDescent="0.25">
      <c r="A722" s="47"/>
      <c r="E722" s="57"/>
      <c r="F722" s="57"/>
      <c r="G722" s="57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X722" s="8"/>
    </row>
    <row r="723" spans="1:24" x14ac:dyDescent="0.25">
      <c r="A723" s="47"/>
      <c r="E723" s="57"/>
      <c r="F723" s="57"/>
      <c r="G723" s="57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X723" s="8"/>
    </row>
    <row r="724" spans="1:24" x14ac:dyDescent="0.25">
      <c r="A724" s="47"/>
      <c r="E724" s="57"/>
      <c r="F724" s="57"/>
      <c r="G724" s="57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X724" s="8"/>
    </row>
    <row r="725" spans="1:24" x14ac:dyDescent="0.25">
      <c r="A725" s="47"/>
      <c r="E725" s="57"/>
      <c r="F725" s="57"/>
      <c r="G725" s="57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X725" s="8"/>
    </row>
    <row r="726" spans="1:24" x14ac:dyDescent="0.25">
      <c r="A726" s="47"/>
      <c r="E726" s="57"/>
      <c r="F726" s="57"/>
      <c r="G726" s="57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X726" s="8"/>
    </row>
    <row r="727" spans="1:24" x14ac:dyDescent="0.25">
      <c r="A727" s="47"/>
      <c r="E727" s="57"/>
      <c r="F727" s="57"/>
      <c r="G727" s="57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X727" s="8"/>
    </row>
    <row r="728" spans="1:24" x14ac:dyDescent="0.25">
      <c r="A728" s="47"/>
      <c r="E728" s="57"/>
      <c r="F728" s="57"/>
      <c r="G728" s="57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X728" s="8"/>
    </row>
    <row r="729" spans="1:24" x14ac:dyDescent="0.25">
      <c r="A729" s="47"/>
      <c r="E729" s="57"/>
      <c r="F729" s="57"/>
      <c r="G729" s="57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X729" s="8"/>
    </row>
    <row r="730" spans="1:24" x14ac:dyDescent="0.25">
      <c r="A730" s="47"/>
      <c r="E730" s="57"/>
      <c r="F730" s="57"/>
      <c r="G730" s="57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X730" s="8"/>
    </row>
    <row r="731" spans="1:24" x14ac:dyDescent="0.25">
      <c r="A731" s="47"/>
      <c r="E731" s="57"/>
      <c r="F731" s="57"/>
      <c r="G731" s="57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X731" s="8"/>
    </row>
    <row r="732" spans="1:24" x14ac:dyDescent="0.25">
      <c r="A732" s="47"/>
      <c r="E732" s="57"/>
      <c r="F732" s="57"/>
      <c r="G732" s="57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X732" s="8"/>
    </row>
    <row r="733" spans="1:24" x14ac:dyDescent="0.25">
      <c r="A733" s="47"/>
      <c r="E733" s="57"/>
      <c r="F733" s="57"/>
      <c r="G733" s="57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X733" s="8"/>
    </row>
    <row r="734" spans="1:24" x14ac:dyDescent="0.25">
      <c r="A734" s="47"/>
      <c r="E734" s="57"/>
      <c r="F734" s="57"/>
      <c r="G734" s="57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X734" s="8"/>
    </row>
    <row r="735" spans="1:24" x14ac:dyDescent="0.25">
      <c r="A735" s="47"/>
      <c r="E735" s="57"/>
      <c r="F735" s="57"/>
      <c r="G735" s="57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X735" s="8"/>
    </row>
    <row r="736" spans="1:24" x14ac:dyDescent="0.25">
      <c r="A736" s="47"/>
      <c r="E736" s="57"/>
      <c r="F736" s="57"/>
      <c r="G736" s="57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X736" s="8"/>
    </row>
    <row r="737" spans="1:24" x14ac:dyDescent="0.25">
      <c r="A737" s="47"/>
      <c r="E737" s="57"/>
      <c r="F737" s="57"/>
      <c r="G737" s="57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X737" s="8"/>
    </row>
    <row r="738" spans="1:24" x14ac:dyDescent="0.25">
      <c r="A738" s="47"/>
      <c r="E738" s="57"/>
      <c r="F738" s="57"/>
      <c r="G738" s="57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X738" s="8"/>
    </row>
    <row r="739" spans="1:24" x14ac:dyDescent="0.25">
      <c r="A739" s="47"/>
      <c r="E739" s="57"/>
      <c r="F739" s="57"/>
      <c r="G739" s="57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X739" s="8"/>
    </row>
    <row r="740" spans="1:24" x14ac:dyDescent="0.25">
      <c r="A740" s="47"/>
      <c r="E740" s="57"/>
      <c r="F740" s="57"/>
      <c r="G740" s="57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X740" s="8"/>
    </row>
    <row r="741" spans="1:24" x14ac:dyDescent="0.25">
      <c r="A741" s="47"/>
      <c r="E741" s="57"/>
      <c r="F741" s="57"/>
      <c r="G741" s="57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X741" s="8"/>
    </row>
    <row r="742" spans="1:24" x14ac:dyDescent="0.25">
      <c r="A742" s="47"/>
      <c r="E742" s="57"/>
      <c r="F742" s="57"/>
      <c r="G742" s="57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X742" s="8"/>
    </row>
    <row r="743" spans="1:24" x14ac:dyDescent="0.25">
      <c r="A743" s="47"/>
      <c r="E743" s="57"/>
      <c r="F743" s="57"/>
      <c r="G743" s="57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X743" s="8"/>
    </row>
    <row r="744" spans="1:24" x14ac:dyDescent="0.25">
      <c r="A744" s="47"/>
      <c r="E744" s="57"/>
      <c r="F744" s="57"/>
      <c r="G744" s="57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X744" s="8"/>
    </row>
    <row r="745" spans="1:24" x14ac:dyDescent="0.25">
      <c r="A745" s="47"/>
      <c r="E745" s="57"/>
      <c r="F745" s="57"/>
      <c r="G745" s="57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X745" s="8"/>
    </row>
    <row r="746" spans="1:24" x14ac:dyDescent="0.25">
      <c r="A746" s="47"/>
      <c r="E746" s="57"/>
      <c r="F746" s="57"/>
      <c r="G746" s="57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X746" s="8"/>
    </row>
    <row r="747" spans="1:24" x14ac:dyDescent="0.25">
      <c r="A747" s="47"/>
      <c r="E747" s="57"/>
      <c r="F747" s="57"/>
      <c r="G747" s="57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X747" s="8"/>
    </row>
    <row r="748" spans="1:24" x14ac:dyDescent="0.25">
      <c r="A748" s="47"/>
      <c r="E748" s="57"/>
      <c r="F748" s="57"/>
      <c r="G748" s="57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X748" s="8"/>
    </row>
    <row r="749" spans="1:24" x14ac:dyDescent="0.25">
      <c r="A749" s="47"/>
      <c r="E749" s="57"/>
      <c r="F749" s="57"/>
      <c r="G749" s="57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X749" s="8"/>
    </row>
    <row r="750" spans="1:24" x14ac:dyDescent="0.25">
      <c r="A750" s="47"/>
      <c r="E750" s="57"/>
      <c r="F750" s="57"/>
      <c r="G750" s="57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X750" s="8"/>
    </row>
    <row r="751" spans="1:24" x14ac:dyDescent="0.25">
      <c r="A751" s="47"/>
      <c r="E751" s="57"/>
      <c r="F751" s="57"/>
      <c r="G751" s="57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X751" s="8"/>
    </row>
    <row r="752" spans="1:24" x14ac:dyDescent="0.25">
      <c r="A752" s="47"/>
      <c r="E752" s="57"/>
      <c r="F752" s="57"/>
      <c r="G752" s="57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X752" s="8"/>
    </row>
    <row r="753" spans="1:24" x14ac:dyDescent="0.25">
      <c r="A753" s="47"/>
      <c r="E753" s="57"/>
      <c r="F753" s="57"/>
      <c r="G753" s="57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X753" s="8"/>
    </row>
    <row r="754" spans="1:24" x14ac:dyDescent="0.25">
      <c r="A754" s="47"/>
      <c r="E754" s="57"/>
      <c r="F754" s="57"/>
      <c r="G754" s="57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X754" s="8"/>
    </row>
    <row r="755" spans="1:24" x14ac:dyDescent="0.25">
      <c r="A755" s="47"/>
      <c r="E755" s="57"/>
      <c r="F755" s="57"/>
      <c r="G755" s="57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X755" s="8"/>
    </row>
    <row r="756" spans="1:24" x14ac:dyDescent="0.25">
      <c r="A756" s="47"/>
      <c r="E756" s="57"/>
      <c r="F756" s="57"/>
      <c r="G756" s="57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X756" s="8"/>
    </row>
    <row r="757" spans="1:24" x14ac:dyDescent="0.25">
      <c r="A757" s="47"/>
      <c r="E757" s="57"/>
      <c r="F757" s="57"/>
      <c r="G757" s="57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X757" s="8"/>
    </row>
    <row r="758" spans="1:24" x14ac:dyDescent="0.25">
      <c r="A758" s="47"/>
      <c r="E758" s="57"/>
      <c r="F758" s="57"/>
      <c r="G758" s="57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X758" s="8"/>
    </row>
    <row r="759" spans="1:24" x14ac:dyDescent="0.25">
      <c r="A759" s="47"/>
      <c r="E759" s="57"/>
      <c r="F759" s="57"/>
      <c r="G759" s="57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X759" s="8"/>
    </row>
    <row r="760" spans="1:24" x14ac:dyDescent="0.25">
      <c r="A760" s="47"/>
      <c r="E760" s="57"/>
      <c r="F760" s="57"/>
      <c r="G760" s="57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X760" s="8"/>
    </row>
    <row r="761" spans="1:24" x14ac:dyDescent="0.25">
      <c r="A761" s="47"/>
      <c r="E761" s="57"/>
      <c r="F761" s="57"/>
      <c r="G761" s="57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X761" s="8"/>
    </row>
    <row r="762" spans="1:24" x14ac:dyDescent="0.25">
      <c r="A762" s="47"/>
      <c r="E762" s="57"/>
      <c r="F762" s="57"/>
      <c r="G762" s="57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X762" s="8"/>
    </row>
  </sheetData>
  <mergeCells count="3">
    <mergeCell ref="A3:H3"/>
    <mergeCell ref="I4:L4"/>
    <mergeCell ref="N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G12" sqref="G12"/>
    </sheetView>
  </sheetViews>
  <sheetFormatPr defaultRowHeight="15" x14ac:dyDescent="0.25"/>
  <cols>
    <col min="1" max="1" width="49.7109375" customWidth="1"/>
    <col min="2" max="2" width="18.42578125" customWidth="1"/>
    <col min="3" max="4" width="15.140625" customWidth="1"/>
  </cols>
  <sheetData>
    <row r="2" spans="1:2" ht="30" x14ac:dyDescent="0.25">
      <c r="A2" s="253"/>
      <c r="B2" s="252" t="s">
        <v>507</v>
      </c>
    </row>
    <row r="3" spans="1:2" x14ac:dyDescent="0.25">
      <c r="A3" s="254" t="s">
        <v>508</v>
      </c>
      <c r="B3" s="258">
        <f>B4+B15</f>
        <v>6676468</v>
      </c>
    </row>
    <row r="4" spans="1:2" ht="75" x14ac:dyDescent="0.25">
      <c r="A4" s="259" t="s">
        <v>509</v>
      </c>
      <c r="B4" s="260">
        <v>5894800</v>
      </c>
    </row>
    <row r="5" spans="1:2" x14ac:dyDescent="0.25">
      <c r="A5" s="253" t="s">
        <v>510</v>
      </c>
      <c r="B5" s="256">
        <v>2500</v>
      </c>
    </row>
    <row r="6" spans="1:2" ht="30" x14ac:dyDescent="0.25">
      <c r="A6" s="259" t="s">
        <v>511</v>
      </c>
      <c r="B6" s="261">
        <v>600</v>
      </c>
    </row>
    <row r="7" spans="1:2" ht="30" x14ac:dyDescent="0.25">
      <c r="A7" s="259" t="s">
        <v>512</v>
      </c>
      <c r="B7" s="261">
        <v>600</v>
      </c>
    </row>
    <row r="8" spans="1:2" ht="60" x14ac:dyDescent="0.25">
      <c r="A8" s="259" t="s">
        <v>513</v>
      </c>
      <c r="B8" s="261">
        <v>600</v>
      </c>
    </row>
    <row r="9" spans="1:2" ht="30" x14ac:dyDescent="0.25">
      <c r="A9" s="259" t="s">
        <v>514</v>
      </c>
      <c r="B9" s="260">
        <v>2100</v>
      </c>
    </row>
    <row r="10" spans="1:2" ht="30" x14ac:dyDescent="0.25">
      <c r="A10" s="253" t="s">
        <v>515</v>
      </c>
      <c r="B10" s="256">
        <v>18000</v>
      </c>
    </row>
    <row r="11" spans="1:2" ht="30" x14ac:dyDescent="0.25">
      <c r="A11" s="253" t="s">
        <v>516</v>
      </c>
      <c r="B11" s="256">
        <v>2400</v>
      </c>
    </row>
    <row r="12" spans="1:2" ht="45" x14ac:dyDescent="0.25">
      <c r="A12" s="253" t="s">
        <v>517</v>
      </c>
      <c r="B12" s="256">
        <v>5110400</v>
      </c>
    </row>
    <row r="13" spans="1:2" ht="30" x14ac:dyDescent="0.25">
      <c r="A13" s="262" t="s">
        <v>518</v>
      </c>
      <c r="B13" s="256">
        <v>489600</v>
      </c>
    </row>
    <row r="14" spans="1:2" x14ac:dyDescent="0.25">
      <c r="A14" s="262" t="s">
        <v>519</v>
      </c>
      <c r="B14" s="256">
        <v>268000</v>
      </c>
    </row>
    <row r="15" spans="1:2" ht="30" x14ac:dyDescent="0.25">
      <c r="A15" s="259" t="s">
        <v>520</v>
      </c>
      <c r="B15" s="261">
        <f>B16+B17</f>
        <v>781668</v>
      </c>
    </row>
    <row r="16" spans="1:2" ht="45" x14ac:dyDescent="0.25">
      <c r="A16" s="253" t="s">
        <v>521</v>
      </c>
      <c r="B16" s="252">
        <v>781468</v>
      </c>
    </row>
    <row r="17" spans="1:4" ht="90" x14ac:dyDescent="0.25">
      <c r="A17" s="259" t="s">
        <v>522</v>
      </c>
      <c r="B17" s="261">
        <v>200</v>
      </c>
    </row>
    <row r="19" spans="1:4" x14ac:dyDescent="0.25">
      <c r="A19" s="280" t="s">
        <v>0</v>
      </c>
      <c r="B19" s="281" t="s">
        <v>285</v>
      </c>
      <c r="C19" s="281" t="s">
        <v>502</v>
      </c>
      <c r="D19" s="281" t="s">
        <v>533</v>
      </c>
    </row>
    <row r="20" spans="1:4" ht="30" x14ac:dyDescent="0.25">
      <c r="A20" s="282" t="s">
        <v>47</v>
      </c>
      <c r="B20" s="283" t="e">
        <f>#REF!</f>
        <v>#REF!</v>
      </c>
      <c r="C20" s="283" t="e">
        <f>#REF!</f>
        <v>#REF!</v>
      </c>
      <c r="D20" s="283" t="e">
        <f>#REF!</f>
        <v>#REF!</v>
      </c>
    </row>
    <row r="21" spans="1:4" ht="30" x14ac:dyDescent="0.25">
      <c r="A21" s="282" t="s">
        <v>167</v>
      </c>
      <c r="B21" s="283" t="e">
        <f>#REF!</f>
        <v>#REF!</v>
      </c>
      <c r="C21" s="283" t="e">
        <f>#REF!</f>
        <v>#REF!</v>
      </c>
      <c r="D21" s="283" t="e">
        <f>#REF!</f>
        <v>#REF!</v>
      </c>
    </row>
    <row r="22" spans="1:4" ht="64.5" customHeight="1" x14ac:dyDescent="0.25">
      <c r="A22" s="282" t="s">
        <v>270</v>
      </c>
      <c r="B22" s="284" t="e">
        <f>#REF!</f>
        <v>#REF!</v>
      </c>
      <c r="C22" s="284" t="e">
        <f>#REF!</f>
        <v>#REF!</v>
      </c>
      <c r="D22" s="284" t="e">
        <f>#REF!</f>
        <v>#REF!</v>
      </c>
    </row>
    <row r="23" spans="1:4" ht="60" x14ac:dyDescent="0.25">
      <c r="A23" s="282" t="s">
        <v>65</v>
      </c>
      <c r="B23" s="284" t="e">
        <f>#REF!</f>
        <v>#REF!</v>
      </c>
      <c r="C23" s="284" t="e">
        <f>#REF!</f>
        <v>#REF!</v>
      </c>
      <c r="D23" s="284" t="e">
        <f>#REF!</f>
        <v>#REF!</v>
      </c>
    </row>
    <row r="24" spans="1:4" ht="45" x14ac:dyDescent="0.25">
      <c r="A24" s="257" t="s">
        <v>64</v>
      </c>
      <c r="B24" s="284" t="e">
        <f>#REF!</f>
        <v>#REF!</v>
      </c>
      <c r="C24" s="284" t="e">
        <f>#REF!</f>
        <v>#REF!</v>
      </c>
      <c r="D24" s="284" t="e">
        <f>#REF!</f>
        <v>#REF!</v>
      </c>
    </row>
    <row r="25" spans="1:4" ht="120" x14ac:dyDescent="0.25">
      <c r="A25" s="257" t="s">
        <v>215</v>
      </c>
      <c r="B25" s="284" t="e">
        <f>#REF!</f>
        <v>#REF!</v>
      </c>
      <c r="C25" s="284" t="e">
        <f>#REF!</f>
        <v>#REF!</v>
      </c>
      <c r="D25" s="284" t="e">
        <f>#REF!</f>
        <v>#REF!</v>
      </c>
    </row>
    <row r="26" spans="1:4" x14ac:dyDescent="0.25">
      <c r="A26" s="285" t="s">
        <v>232</v>
      </c>
      <c r="B26" s="286" t="e">
        <f>SUM(B20:B25)</f>
        <v>#REF!</v>
      </c>
      <c r="C26" s="286" t="e">
        <f t="shared" ref="C26:D26" si="0">SUM(C20:C25)</f>
        <v>#REF!</v>
      </c>
      <c r="D26" s="286" t="e">
        <f t="shared" si="0"/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I3" sqref="I3"/>
    </sheetView>
  </sheetViews>
  <sheetFormatPr defaultRowHeight="15" x14ac:dyDescent="0.25"/>
  <cols>
    <col min="1" max="1" width="24" customWidth="1"/>
    <col min="2" max="2" width="11.42578125" customWidth="1"/>
    <col min="3" max="3" width="7.85546875" customWidth="1"/>
    <col min="4" max="4" width="11.42578125" customWidth="1"/>
    <col min="5" max="5" width="7.85546875" customWidth="1"/>
    <col min="6" max="6" width="11.42578125" customWidth="1"/>
    <col min="7" max="7" width="7.85546875" customWidth="1"/>
    <col min="9" max="9" width="13.5703125" bestFit="1" customWidth="1"/>
    <col min="10" max="11" width="13.140625" customWidth="1"/>
  </cols>
  <sheetData>
    <row r="1" spans="1:11" x14ac:dyDescent="0.25">
      <c r="A1" s="314" t="s">
        <v>523</v>
      </c>
      <c r="B1" s="314" t="s">
        <v>271</v>
      </c>
      <c r="C1" s="314"/>
      <c r="D1" s="314" t="s">
        <v>285</v>
      </c>
      <c r="E1" s="314"/>
      <c r="F1" s="314" t="s">
        <v>502</v>
      </c>
      <c r="G1" s="314"/>
    </row>
    <row r="2" spans="1:11" ht="38.25" x14ac:dyDescent="0.25">
      <c r="A2" s="314"/>
      <c r="B2" s="263" t="s">
        <v>525</v>
      </c>
      <c r="C2" s="263" t="s">
        <v>526</v>
      </c>
      <c r="D2" s="263" t="s">
        <v>525</v>
      </c>
      <c r="E2" s="263" t="s">
        <v>526</v>
      </c>
      <c r="F2" s="263" t="s">
        <v>525</v>
      </c>
      <c r="G2" s="263" t="s">
        <v>526</v>
      </c>
    </row>
    <row r="3" spans="1:11" ht="25.5" x14ac:dyDescent="0.25">
      <c r="A3" s="264" t="s">
        <v>7</v>
      </c>
      <c r="B3" s="275">
        <v>49661.2</v>
      </c>
      <c r="C3" s="279">
        <f>B3/I3</f>
        <v>8.4735981959827983E-2</v>
      </c>
      <c r="D3" s="265">
        <v>47831.9</v>
      </c>
      <c r="E3" s="279">
        <f>D3/J3</f>
        <v>0.12623298574676922</v>
      </c>
      <c r="F3" s="265">
        <v>47795</v>
      </c>
      <c r="G3" s="279">
        <f>F3/H3</f>
        <v>0.12326225240199562</v>
      </c>
      <c r="H3" s="278">
        <v>387750.5</v>
      </c>
      <c r="I3" s="255">
        <v>586069.80000000005</v>
      </c>
      <c r="J3" s="255">
        <v>378917.6</v>
      </c>
      <c r="K3" s="255"/>
    </row>
    <row r="4" spans="1:11" x14ac:dyDescent="0.25">
      <c r="A4" s="264" t="s">
        <v>19</v>
      </c>
      <c r="B4" s="275">
        <v>781.5</v>
      </c>
      <c r="C4" s="279">
        <f t="shared" ref="C4:C15" si="0">B4/I4</f>
        <v>1.3334589156445186E-3</v>
      </c>
      <c r="D4" s="263">
        <v>856.9</v>
      </c>
      <c r="E4" s="279">
        <f t="shared" ref="E4:E15" si="1">D4/J4</f>
        <v>2.2614415376852382E-3</v>
      </c>
      <c r="F4" s="263">
        <v>888.1</v>
      </c>
      <c r="G4" s="279">
        <f t="shared" ref="G4:G15" si="2">F4/H4</f>
        <v>2.2903903412116811E-3</v>
      </c>
      <c r="H4" s="278">
        <v>387750.5</v>
      </c>
      <c r="I4" s="255">
        <v>586069.80000000005</v>
      </c>
      <c r="J4" s="255">
        <v>378917.6</v>
      </c>
      <c r="K4" s="255"/>
    </row>
    <row r="5" spans="1:11" ht="38.25" x14ac:dyDescent="0.25">
      <c r="A5" s="272" t="s">
        <v>24</v>
      </c>
      <c r="B5" s="276">
        <v>4773.8999999999996</v>
      </c>
      <c r="C5" s="279">
        <f t="shared" si="0"/>
        <v>8.1456167848949039E-3</v>
      </c>
      <c r="D5" s="273">
        <v>4773.8999999999996</v>
      </c>
      <c r="E5" s="279">
        <f t="shared" si="1"/>
        <v>1.2598781370936583E-2</v>
      </c>
      <c r="F5" s="273">
        <v>4773.8999999999996</v>
      </c>
      <c r="G5" s="279">
        <f t="shared" si="2"/>
        <v>1.2311782963529382E-2</v>
      </c>
      <c r="H5" s="278">
        <v>387750.5</v>
      </c>
      <c r="I5" s="255">
        <v>586069.80000000005</v>
      </c>
      <c r="J5" s="255">
        <v>378917.6</v>
      </c>
      <c r="K5" s="255"/>
    </row>
    <row r="6" spans="1:11" x14ac:dyDescent="0.25">
      <c r="A6" s="272" t="s">
        <v>27</v>
      </c>
      <c r="B6" s="276">
        <v>16564.2</v>
      </c>
      <c r="C6" s="279">
        <f t="shared" si="0"/>
        <v>2.8263186398616684E-2</v>
      </c>
      <c r="D6" s="273">
        <v>16596.599999999999</v>
      </c>
      <c r="E6" s="279">
        <f t="shared" si="1"/>
        <v>4.3800024068557382E-2</v>
      </c>
      <c r="F6" s="273">
        <v>17952</v>
      </c>
      <c r="G6" s="279">
        <f t="shared" si="2"/>
        <v>4.6297812639828961E-2</v>
      </c>
      <c r="H6" s="278">
        <v>387750.5</v>
      </c>
      <c r="I6" s="255">
        <v>586069.80000000005</v>
      </c>
      <c r="J6" s="255">
        <v>378917.6</v>
      </c>
      <c r="K6" s="255"/>
    </row>
    <row r="7" spans="1:11" ht="25.5" x14ac:dyDescent="0.25">
      <c r="A7" s="272" t="s">
        <v>31</v>
      </c>
      <c r="B7" s="276">
        <v>311.3</v>
      </c>
      <c r="C7" s="279">
        <f t="shared" si="0"/>
        <v>5.3116540043523825E-4</v>
      </c>
      <c r="D7" s="274">
        <v>75.8</v>
      </c>
      <c r="E7" s="279">
        <f t="shared" si="1"/>
        <v>2.0004349230545111E-4</v>
      </c>
      <c r="F7" s="274">
        <v>75.8</v>
      </c>
      <c r="G7" s="279">
        <f t="shared" si="2"/>
        <v>1.9548653064277156E-4</v>
      </c>
      <c r="H7" s="278">
        <v>387750.5</v>
      </c>
      <c r="I7" s="255">
        <v>586069.80000000005</v>
      </c>
      <c r="J7" s="255">
        <v>378917.6</v>
      </c>
      <c r="K7" s="255"/>
    </row>
    <row r="8" spans="1:11" x14ac:dyDescent="0.25">
      <c r="A8" s="272" t="s">
        <v>272</v>
      </c>
      <c r="B8" s="276">
        <v>84</v>
      </c>
      <c r="C8" s="279">
        <f t="shared" si="0"/>
        <v>1.4332763776601354E-4</v>
      </c>
      <c r="D8" s="274">
        <v>84</v>
      </c>
      <c r="E8" s="279">
        <f t="shared" si="1"/>
        <v>2.2168408118282182E-4</v>
      </c>
      <c r="F8" s="274">
        <v>84</v>
      </c>
      <c r="G8" s="279">
        <f t="shared" si="2"/>
        <v>2.1663415005267563E-4</v>
      </c>
      <c r="H8" s="278">
        <v>387750.5</v>
      </c>
      <c r="I8" s="255">
        <v>586069.80000000005</v>
      </c>
      <c r="J8" s="255">
        <v>378917.6</v>
      </c>
      <c r="K8" s="255"/>
    </row>
    <row r="9" spans="1:11" x14ac:dyDescent="0.25">
      <c r="A9" s="272" t="s">
        <v>37</v>
      </c>
      <c r="B9" s="276">
        <v>233011.1</v>
      </c>
      <c r="C9" s="279">
        <f t="shared" si="0"/>
        <v>0.39758250638405185</v>
      </c>
      <c r="D9" s="273">
        <v>230124.3</v>
      </c>
      <c r="E9" s="279">
        <f t="shared" si="1"/>
        <v>0.60732016670642908</v>
      </c>
      <c r="F9" s="273">
        <v>231478.7</v>
      </c>
      <c r="G9" s="279">
        <f t="shared" si="2"/>
        <v>0.59697846940236055</v>
      </c>
      <c r="H9" s="278">
        <v>387750.5</v>
      </c>
      <c r="I9" s="255">
        <v>586069.80000000005</v>
      </c>
      <c r="J9" s="255">
        <v>378917.6</v>
      </c>
      <c r="K9" s="255"/>
    </row>
    <row r="10" spans="1:11" x14ac:dyDescent="0.25">
      <c r="A10" s="272" t="s">
        <v>39</v>
      </c>
      <c r="B10" s="276">
        <v>35949.800000000003</v>
      </c>
      <c r="C10" s="279">
        <f t="shared" si="0"/>
        <v>6.1340475144769445E-2</v>
      </c>
      <c r="D10" s="273">
        <v>30590.7</v>
      </c>
      <c r="E10" s="279">
        <f t="shared" si="1"/>
        <v>8.0731800264754142E-2</v>
      </c>
      <c r="F10" s="273">
        <v>30590.7</v>
      </c>
      <c r="G10" s="279">
        <f t="shared" si="2"/>
        <v>7.889274159543315E-2</v>
      </c>
      <c r="H10" s="278">
        <v>387750.5</v>
      </c>
      <c r="I10" s="255">
        <v>586069.80000000005</v>
      </c>
      <c r="J10" s="255">
        <v>378917.6</v>
      </c>
      <c r="K10" s="255"/>
    </row>
    <row r="11" spans="1:11" x14ac:dyDescent="0.25">
      <c r="A11" s="272" t="s">
        <v>45</v>
      </c>
      <c r="B11" s="276">
        <v>31560.7</v>
      </c>
      <c r="C11" s="279">
        <f t="shared" si="0"/>
        <v>5.3851435443355036E-2</v>
      </c>
      <c r="D11" s="273">
        <v>29307.5</v>
      </c>
      <c r="E11" s="279">
        <f t="shared" si="1"/>
        <v>7.7345312015066073E-2</v>
      </c>
      <c r="F11" s="273">
        <v>29635.5</v>
      </c>
      <c r="G11" s="279">
        <f t="shared" si="2"/>
        <v>7.6429301831977006E-2</v>
      </c>
      <c r="H11" s="278">
        <v>387750.5</v>
      </c>
      <c r="I11" s="255">
        <v>586069.80000000005</v>
      </c>
      <c r="J11" s="255">
        <v>378917.6</v>
      </c>
      <c r="K11" s="255"/>
    </row>
    <row r="12" spans="1:11" x14ac:dyDescent="0.25">
      <c r="A12" s="272" t="s">
        <v>50</v>
      </c>
      <c r="B12" s="276">
        <v>205413.6</v>
      </c>
      <c r="C12" s="279">
        <f t="shared" si="0"/>
        <v>0.35049340539300949</v>
      </c>
      <c r="D12" s="273">
        <v>8585.6</v>
      </c>
      <c r="E12" s="279">
        <f t="shared" si="1"/>
        <v>2.2658224373848037E-2</v>
      </c>
      <c r="F12" s="273">
        <v>8585.6</v>
      </c>
      <c r="G12" s="279">
        <f t="shared" si="2"/>
        <v>2.2142073317764903E-2</v>
      </c>
      <c r="H12" s="278">
        <v>387750.5</v>
      </c>
      <c r="I12" s="255">
        <v>586069.80000000005</v>
      </c>
      <c r="J12" s="255">
        <v>378917.6</v>
      </c>
      <c r="K12" s="255"/>
    </row>
    <row r="13" spans="1:11" ht="51" x14ac:dyDescent="0.25">
      <c r="A13" s="264" t="s">
        <v>212</v>
      </c>
      <c r="B13" s="275">
        <v>7958.5</v>
      </c>
      <c r="C13" s="279">
        <f t="shared" si="0"/>
        <v>1.3579440537628794E-2</v>
      </c>
      <c r="D13" s="265">
        <v>3958.5</v>
      </c>
      <c r="E13" s="279">
        <f t="shared" si="1"/>
        <v>1.0446862325740477E-2</v>
      </c>
      <c r="F13" s="265">
        <v>3958.5</v>
      </c>
      <c r="G13" s="279">
        <f t="shared" si="2"/>
        <v>1.0208884321232339E-2</v>
      </c>
      <c r="H13" s="278">
        <v>387750.5</v>
      </c>
      <c r="I13" s="255">
        <v>586069.80000000005</v>
      </c>
      <c r="J13" s="255">
        <v>378917.6</v>
      </c>
      <c r="K13" s="255"/>
    </row>
    <row r="14" spans="1:11" ht="25.5" x14ac:dyDescent="0.25">
      <c r="A14" s="264" t="s">
        <v>170</v>
      </c>
      <c r="B14" s="275">
        <v>0</v>
      </c>
      <c r="C14" s="279">
        <f t="shared" si="0"/>
        <v>0</v>
      </c>
      <c r="D14" s="266">
        <v>6131.9</v>
      </c>
      <c r="E14" s="279">
        <f t="shared" si="1"/>
        <v>1.6182674016725535E-2</v>
      </c>
      <c r="F14" s="266">
        <v>11932.7</v>
      </c>
      <c r="G14" s="279">
        <f t="shared" si="2"/>
        <v>3.0774170503970983E-2</v>
      </c>
      <c r="H14" s="278">
        <v>387750.5</v>
      </c>
      <c r="I14" s="255">
        <v>586069.80000000005</v>
      </c>
      <c r="J14" s="255">
        <v>378917.6</v>
      </c>
      <c r="K14" s="255"/>
    </row>
    <row r="15" spans="1:11" x14ac:dyDescent="0.25">
      <c r="A15" s="267" t="s">
        <v>524</v>
      </c>
      <c r="B15" s="277">
        <f>SUM(B3:B14)</f>
        <v>586069.80000000005</v>
      </c>
      <c r="C15" s="279">
        <f t="shared" si="0"/>
        <v>1</v>
      </c>
      <c r="D15" s="277">
        <f t="shared" ref="D15:F15" si="3">SUM(D3:D14)</f>
        <v>378917.60000000003</v>
      </c>
      <c r="E15" s="279">
        <f t="shared" si="1"/>
        <v>1.0000000000000002</v>
      </c>
      <c r="F15" s="277">
        <f t="shared" si="3"/>
        <v>387750.5</v>
      </c>
      <c r="G15" s="279">
        <f t="shared" si="2"/>
        <v>1</v>
      </c>
      <c r="H15" s="278">
        <v>387750.5</v>
      </c>
      <c r="I15" s="255">
        <v>586069.80000000005</v>
      </c>
      <c r="J15" s="255">
        <v>378917.6</v>
      </c>
      <c r="K15" s="255"/>
    </row>
    <row r="16" spans="1:11" x14ac:dyDescent="0.25">
      <c r="I16" s="255"/>
      <c r="J16" s="255"/>
      <c r="K16" s="255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8.Ист</vt:lpstr>
      <vt:lpstr>ОМ ПСР</vt:lpstr>
      <vt:lpstr>субс,субв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2026-03-30T06:20:49Z</dcterms:modified>
</cp:coreProperties>
</file>