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4" r:id="rId1"/>
  </sheets>
  <definedNames>
    <definedName name="_xlnm.Print_Titles" localSheetId="0">Лист1!$3:$4</definedName>
  </definedNames>
  <calcPr calcId="145621" iterate="1"/>
</workbook>
</file>

<file path=xl/calcChain.xml><?xml version="1.0" encoding="utf-8"?>
<calcChain xmlns="http://schemas.openxmlformats.org/spreadsheetml/2006/main">
  <c r="K6" i="4" l="1"/>
  <c r="L6" i="4"/>
  <c r="L5" i="4" l="1"/>
  <c r="L7" i="4"/>
  <c r="L8" i="4"/>
  <c r="L9" i="4"/>
  <c r="L13" i="4"/>
  <c r="H14" i="4"/>
  <c r="H12" i="4"/>
  <c r="H10" i="4"/>
  <c r="K13" i="4" l="1"/>
  <c r="I14" i="4" l="1"/>
  <c r="J14" i="4"/>
  <c r="L14" i="4" s="1"/>
  <c r="G14" i="4"/>
  <c r="K14" i="4" l="1"/>
  <c r="K8" i="4"/>
  <c r="I10" i="4"/>
  <c r="I12" i="4"/>
  <c r="J12" i="4"/>
  <c r="L12" i="4" s="1"/>
  <c r="J10" i="4"/>
  <c r="G12" i="4"/>
  <c r="K9" i="4"/>
  <c r="L10" i="4" l="1"/>
  <c r="K12" i="4"/>
  <c r="G10" i="4"/>
  <c r="K10" i="4" s="1"/>
  <c r="K7" i="4"/>
  <c r="K5" i="4"/>
</calcChain>
</file>

<file path=xl/sharedStrings.xml><?xml version="1.0" encoding="utf-8"?>
<sst xmlns="http://schemas.openxmlformats.org/spreadsheetml/2006/main" count="53" uniqueCount="43">
  <si>
    <t>ГРБС</t>
  </si>
  <si>
    <t>Рз</t>
  </si>
  <si>
    <t>Пр</t>
  </si>
  <si>
    <t>ВР</t>
  </si>
  <si>
    <t>Кассовое исполнение</t>
  </si>
  <si>
    <t>01</t>
  </si>
  <si>
    <t>04</t>
  </si>
  <si>
    <t>03</t>
  </si>
  <si>
    <t/>
  </si>
  <si>
    <t>14</t>
  </si>
  <si>
    <t>511</t>
  </si>
  <si>
    <t>Дотации</t>
  </si>
  <si>
    <t>05</t>
  </si>
  <si>
    <t>Иные межбюджетные трансферты</t>
  </si>
  <si>
    <t>540</t>
  </si>
  <si>
    <t>09</t>
  </si>
  <si>
    <t>ЦСР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</si>
  <si>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 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</si>
  <si>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</si>
  <si>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 xml:space="preserve">Поддержка мер по обеспечению сбалансированности  бюджетов поселений
</t>
  </si>
  <si>
    <t xml:space="preserve">Реализация государственных полномочий Брянской области по расчету и предоставлению дотаций на выравнивание бюджетной обеспеченности поселений </t>
  </si>
  <si>
    <t>(в рублях)</t>
  </si>
  <si>
    <t>Наименование показателя</t>
  </si>
  <si>
    <t>ВСЕГО РАСХОДОВ:</t>
  </si>
  <si>
    <t>в том числе:</t>
  </si>
  <si>
    <t>Субсидии</t>
  </si>
  <si>
    <t>Процент исполнения к первоначальному плану
ному плану</t>
  </si>
  <si>
    <t>В.Н.Кортелева</t>
  </si>
  <si>
    <t>Исп.И.В.Курашина</t>
  </si>
  <si>
    <t>тел 91831</t>
  </si>
  <si>
    <t>Заместитель главы администрации - начальник финансового управления администрации Клетнянского района</t>
  </si>
  <si>
    <t>51408 83740</t>
  </si>
  <si>
    <t>51409 83760</t>
  </si>
  <si>
    <t>53402 15840</t>
  </si>
  <si>
    <t>53402 83020</t>
  </si>
  <si>
    <t>Бюджетные асигнования, утвержденные сводной бюджетной росписью с учетом изменений</t>
  </si>
  <si>
    <t>Процент исполнения к уточненному
плану</t>
  </si>
  <si>
    <t>Сведения о фактических расходах на предоставление межбюджетных трансфертов бюджетам муниципальных образований из бюджета Клетнянского муниципального района Брянской области за 2024 год с детализацией по формам и целевому назначению межбюджетных трансфертов, в сравнении с первоначально утвержденными решением о бюджете значениями и с уточненными (с учетом внесенных изменений) значениями в целом</t>
  </si>
  <si>
    <t>Первоначальный план на 2024 год
(решение
от 14.12.2023
№41-3)</t>
  </si>
  <si>
    <t>Окончательный план на 2024 год
(решение
от 23.12.2024
№ 5-1)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</si>
  <si>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поселения, правил землепользования и застройки, утверждение подготовленной на основе генеральных планов поселения документации по планировке территорий</t>
  </si>
  <si>
    <t>12</t>
  </si>
  <si>
    <t>51424 83750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</si>
</sst>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 Cy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C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3" fillId="0" borderId="0">
      <alignment wrapText="1"/>
    </xf>
    <xf numFmtId="0" fontId="3" fillId="0" borderId="0"/>
    <xf numFmtId="0" fontId="6" fillId="0" borderId="0">
      <alignment horizontal="center" wrapText="1"/>
    </xf>
    <xf numFmtId="0" fontId="3" fillId="0" borderId="0">
      <alignment horizontal="right"/>
    </xf>
    <xf numFmtId="0" fontId="3" fillId="0" borderId="3">
      <alignment horizontal="center" vertical="center" wrapText="1"/>
    </xf>
    <xf numFmtId="0" fontId="3" fillId="0" borderId="3">
      <alignment horizontal="center" vertical="center" wrapText="1"/>
    </xf>
    <xf numFmtId="0" fontId="3" fillId="0" borderId="3">
      <alignment horizontal="center" vertical="center" wrapText="1"/>
    </xf>
    <xf numFmtId="0" fontId="7" fillId="0" borderId="3">
      <alignment vertical="top" wrapText="1"/>
    </xf>
    <xf numFmtId="1" fontId="3" fillId="0" borderId="3">
      <alignment horizontal="center" vertical="top" shrinkToFit="1"/>
    </xf>
    <xf numFmtId="4" fontId="7" fillId="3" borderId="3">
      <alignment horizontal="right" vertical="top" shrinkToFit="1"/>
    </xf>
    <xf numFmtId="10" fontId="7" fillId="3" borderId="3">
      <alignment horizontal="right" vertical="top" shrinkToFit="1"/>
    </xf>
    <xf numFmtId="0" fontId="7" fillId="0" borderId="3">
      <alignment horizontal="left"/>
    </xf>
    <xf numFmtId="4" fontId="7" fillId="2" borderId="3">
      <alignment horizontal="right" vertical="top" shrinkToFit="1"/>
    </xf>
    <xf numFmtId="10" fontId="7" fillId="2" borderId="3">
      <alignment horizontal="right" vertical="top" shrinkToFit="1"/>
    </xf>
    <xf numFmtId="0" fontId="14" fillId="0" borderId="0"/>
  </cellStyleXfs>
  <cellXfs count="45">
    <xf numFmtId="0" fontId="0" fillId="0" borderId="0" xfId="0"/>
    <xf numFmtId="0" fontId="1" fillId="0" borderId="0" xfId="0" applyFont="1"/>
    <xf numFmtId="4" fontId="10" fillId="0" borderId="1" xfId="0" applyNumberFormat="1" applyFont="1" applyBorder="1"/>
    <xf numFmtId="0" fontId="10" fillId="0" borderId="1" xfId="0" applyFont="1" applyBorder="1"/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4" fontId="11" fillId="0" borderId="1" xfId="0" applyNumberFormat="1" applyFont="1" applyBorder="1"/>
    <xf numFmtId="0" fontId="13" fillId="0" borderId="0" xfId="0" applyFont="1"/>
    <xf numFmtId="0" fontId="10" fillId="0" borderId="0" xfId="0" applyFont="1" applyAlignment="1">
      <alignment wrapText="1"/>
    </xf>
    <xf numFmtId="0" fontId="10" fillId="0" borderId="0" xfId="0" applyFont="1"/>
    <xf numFmtId="164" fontId="4" fillId="0" borderId="2" xfId="10" applyNumberFormat="1" applyFont="1" applyFill="1" applyBorder="1" applyAlignment="1" applyProtection="1">
      <alignment horizontal="center" vertical="center" shrinkToFit="1"/>
    </xf>
    <xf numFmtId="164" fontId="8" fillId="0" borderId="2" xfId="10" applyNumberFormat="1" applyFont="1" applyFill="1" applyBorder="1" applyAlignment="1" applyProtection="1">
      <alignment horizontal="center" vertical="center" shrinkToFit="1"/>
    </xf>
    <xf numFmtId="0" fontId="10" fillId="0" borderId="2" xfId="0" applyFont="1" applyBorder="1"/>
    <xf numFmtId="165" fontId="1" fillId="0" borderId="1" xfId="0" applyNumberFormat="1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/>
    </xf>
    <xf numFmtId="0" fontId="4" fillId="0" borderId="1" xfId="12" applyNumberFormat="1" applyFont="1" applyFill="1" applyBorder="1" applyAlignment="1" applyProtection="1">
      <alignment horizontal="left" indent="9"/>
    </xf>
    <xf numFmtId="0" fontId="16" fillId="0" borderId="1" xfId="6" applyNumberFormat="1" applyFont="1" applyFill="1" applyBorder="1" applyProtection="1">
      <alignment horizontal="center" vertical="center" wrapText="1"/>
    </xf>
    <xf numFmtId="0" fontId="16" fillId="0" borderId="1" xfId="6" applyFont="1" applyFill="1" applyBorder="1" applyProtection="1">
      <alignment horizontal="center" vertical="center" wrapText="1"/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8" fillId="0" borderId="1" xfId="12" applyNumberFormat="1" applyFont="1" applyBorder="1" applyAlignment="1" applyProtection="1">
      <alignment horizontal="left" vertical="center"/>
    </xf>
    <xf numFmtId="0" fontId="8" fillId="0" borderId="1" xfId="12" applyFont="1" applyBorder="1" applyAlignment="1">
      <alignment horizontal="left" vertical="center"/>
    </xf>
    <xf numFmtId="0" fontId="9" fillId="0" borderId="1" xfId="12" applyNumberFormat="1" applyFont="1" applyFill="1" applyBorder="1" applyAlignment="1" applyProtection="1">
      <alignment horizontal="left"/>
    </xf>
    <xf numFmtId="0" fontId="16" fillId="0" borderId="1" xfId="6" applyNumberFormat="1" applyFont="1" applyFill="1" applyBorder="1" applyAlignment="1" applyProtection="1">
      <alignment horizontal="center" vertical="center" wrapText="1"/>
    </xf>
    <xf numFmtId="0" fontId="16" fillId="0" borderId="1" xfId="6" applyFont="1" applyFill="1" applyBorder="1" applyAlignment="1" applyProtection="1">
      <alignment horizontal="center" vertical="center" wrapText="1"/>
      <protection locked="0"/>
    </xf>
    <xf numFmtId="0" fontId="16" fillId="0" borderId="1" xfId="7" applyNumberFormat="1" applyFont="1" applyFill="1" applyBorder="1" applyProtection="1">
      <alignment horizontal="center" vertical="center" wrapText="1"/>
    </xf>
    <xf numFmtId="0" fontId="16" fillId="0" borderId="1" xfId="7" applyFont="1" applyFill="1" applyBorder="1" applyProtection="1">
      <alignment horizontal="center" vertical="center" wrapText="1"/>
      <protection locked="0"/>
    </xf>
    <xf numFmtId="0" fontId="16" fillId="0" borderId="2" xfId="7" applyNumberFormat="1" applyFont="1" applyFill="1" applyBorder="1" applyProtection="1">
      <alignment horizontal="center" vertical="center" wrapText="1"/>
    </xf>
    <xf numFmtId="0" fontId="16" fillId="0" borderId="2" xfId="7" applyFont="1" applyFill="1" applyBorder="1" applyProtection="1">
      <alignment horizontal="center" vertical="center" wrapText="1"/>
      <protection locked="0"/>
    </xf>
    <xf numFmtId="0" fontId="4" fillId="0" borderId="0" xfId="1" applyNumberFormat="1" applyFont="1" applyAlignment="1" applyProtection="1">
      <alignment horizontal="center" vertical="center" wrapText="1"/>
    </xf>
    <xf numFmtId="0" fontId="4" fillId="0" borderId="0" xfId="4" applyNumberFormat="1" applyFont="1" applyAlignment="1" applyProtection="1">
      <alignment horizontal="right" vertical="center"/>
    </xf>
    <xf numFmtId="0" fontId="4" fillId="0" borderId="0" xfId="4" applyFont="1" applyAlignment="1">
      <alignment horizontal="right" vertical="center"/>
    </xf>
    <xf numFmtId="0" fontId="12" fillId="0" borderId="3" xfId="5" applyNumberFormat="1" applyFont="1" applyProtection="1">
      <alignment horizontal="center" vertical="center" wrapText="1"/>
    </xf>
    <xf numFmtId="0" fontId="12" fillId="0" borderId="3" xfId="5" applyFo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" fillId="0" borderId="0" xfId="0" applyNumberFormat="1" applyFont="1"/>
  </cellXfs>
  <cellStyles count="16">
    <cellStyle name="xl22" xfId="5"/>
    <cellStyle name="xl24" xfId="2"/>
    <cellStyle name="xl26" xfId="9"/>
    <cellStyle name="xl37" xfId="12"/>
    <cellStyle name="xl40" xfId="13"/>
    <cellStyle name="xl41" xfId="1"/>
    <cellStyle name="xl42" xfId="6"/>
    <cellStyle name="xl52" xfId="7"/>
    <cellStyle name="xl55" xfId="14"/>
    <cellStyle name="xl56" xfId="3"/>
    <cellStyle name="xl58" xfId="4"/>
    <cellStyle name="xl60" xfId="8"/>
    <cellStyle name="xl63" xfId="10"/>
    <cellStyle name="xl64" xfId="11"/>
    <cellStyle name="Обычный" xfId="0" builtinId="0"/>
    <cellStyle name="Обычный 3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I21" sqref="I21:J23"/>
    </sheetView>
  </sheetViews>
  <sheetFormatPr defaultRowHeight="15" x14ac:dyDescent="0.25"/>
  <cols>
    <col min="1" max="1" width="50.7109375" style="1" customWidth="1"/>
    <col min="2" max="2" width="4.28515625" style="1" customWidth="1"/>
    <col min="3" max="4" width="4.85546875" style="1" customWidth="1"/>
    <col min="5" max="5" width="12.7109375" style="1" customWidth="1"/>
    <col min="6" max="6" width="5" style="1" customWidth="1"/>
    <col min="7" max="9" width="15" style="1" customWidth="1"/>
    <col min="10" max="10" width="14" style="1" customWidth="1"/>
    <col min="11" max="11" width="10" style="1" customWidth="1"/>
    <col min="12" max="12" width="7.42578125" style="1" customWidth="1"/>
    <col min="13" max="16384" width="9.140625" style="1"/>
  </cols>
  <sheetData>
    <row r="1" spans="1:12" ht="54" customHeight="1" x14ac:dyDescent="0.25">
      <c r="A1" s="36" t="s">
        <v>37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2" ht="15.75" x14ac:dyDescent="0.25">
      <c r="A2" s="37" t="s">
        <v>21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s="15" customFormat="1" ht="15" customHeight="1" x14ac:dyDescent="0.2">
      <c r="A3" s="39" t="s">
        <v>22</v>
      </c>
      <c r="B3" s="41" t="s">
        <v>0</v>
      </c>
      <c r="C3" s="41" t="s">
        <v>1</v>
      </c>
      <c r="D3" s="41" t="s">
        <v>2</v>
      </c>
      <c r="E3" s="42" t="s">
        <v>16</v>
      </c>
      <c r="F3" s="43" t="s">
        <v>3</v>
      </c>
      <c r="G3" s="24" t="s">
        <v>38</v>
      </c>
      <c r="H3" s="30" t="s">
        <v>39</v>
      </c>
      <c r="I3" s="24" t="s">
        <v>35</v>
      </c>
      <c r="J3" s="26" t="s">
        <v>4</v>
      </c>
      <c r="K3" s="34" t="s">
        <v>26</v>
      </c>
      <c r="L3" s="32" t="s">
        <v>36</v>
      </c>
    </row>
    <row r="4" spans="1:12" s="15" customFormat="1" ht="72" customHeight="1" x14ac:dyDescent="0.2">
      <c r="A4" s="40"/>
      <c r="B4" s="41" t="s">
        <v>8</v>
      </c>
      <c r="C4" s="41" t="s">
        <v>8</v>
      </c>
      <c r="D4" s="41" t="s">
        <v>8</v>
      </c>
      <c r="E4" s="42" t="s">
        <v>8</v>
      </c>
      <c r="F4" s="43" t="s">
        <v>8</v>
      </c>
      <c r="G4" s="25"/>
      <c r="H4" s="31"/>
      <c r="I4" s="25"/>
      <c r="J4" s="26"/>
      <c r="K4" s="35"/>
      <c r="L4" s="33"/>
    </row>
    <row r="5" spans="1:12" s="13" customFormat="1" ht="211.5" customHeight="1" x14ac:dyDescent="0.25">
      <c r="A5" s="4" t="s">
        <v>17</v>
      </c>
      <c r="B5" s="5">
        <v>851</v>
      </c>
      <c r="C5" s="8" t="s">
        <v>6</v>
      </c>
      <c r="D5" s="8" t="s">
        <v>15</v>
      </c>
      <c r="E5" s="8" t="s">
        <v>31</v>
      </c>
      <c r="F5" s="9" t="s">
        <v>14</v>
      </c>
      <c r="G5" s="10">
        <v>8917000</v>
      </c>
      <c r="H5" s="10">
        <v>10208945.76</v>
      </c>
      <c r="I5" s="10">
        <v>10208945.76</v>
      </c>
      <c r="J5" s="10">
        <v>9984820.2599999998</v>
      </c>
      <c r="K5" s="18">
        <f>J5/G5*100</f>
        <v>111.97510665021868</v>
      </c>
      <c r="L5" s="21">
        <f>J5/H5*100</f>
        <v>97.804616605191953</v>
      </c>
    </row>
    <row r="6" spans="1:12" s="13" customFormat="1" ht="120" customHeight="1" x14ac:dyDescent="0.25">
      <c r="A6" s="4" t="s">
        <v>40</v>
      </c>
      <c r="B6" s="5">
        <v>851</v>
      </c>
      <c r="C6" s="8" t="s">
        <v>6</v>
      </c>
      <c r="D6" s="8" t="s">
        <v>41</v>
      </c>
      <c r="E6" s="8" t="s">
        <v>42</v>
      </c>
      <c r="F6" s="9" t="s">
        <v>14</v>
      </c>
      <c r="G6" s="10">
        <v>0</v>
      </c>
      <c r="H6" s="10">
        <v>75000</v>
      </c>
      <c r="I6" s="10">
        <v>75000</v>
      </c>
      <c r="J6" s="10">
        <v>75000</v>
      </c>
      <c r="K6" s="18" t="e">
        <f>J6/G6*100</f>
        <v>#DIV/0!</v>
      </c>
      <c r="L6" s="21">
        <f>J6/H6*100</f>
        <v>100</v>
      </c>
    </row>
    <row r="7" spans="1:12" s="13" customFormat="1" ht="107.25" customHeight="1" x14ac:dyDescent="0.25">
      <c r="A7" s="4" t="s">
        <v>18</v>
      </c>
      <c r="B7" s="5">
        <v>851</v>
      </c>
      <c r="C7" s="8" t="s">
        <v>12</v>
      </c>
      <c r="D7" s="8" t="s">
        <v>5</v>
      </c>
      <c r="E7" s="8" t="s">
        <v>32</v>
      </c>
      <c r="F7" s="11" t="s">
        <v>14</v>
      </c>
      <c r="G7" s="10">
        <v>72551</v>
      </c>
      <c r="H7" s="10">
        <v>75833</v>
      </c>
      <c r="I7" s="10">
        <v>75833</v>
      </c>
      <c r="J7" s="10">
        <v>75831.72</v>
      </c>
      <c r="K7" s="18">
        <f t="shared" ref="K7:K14" si="0">J7/G7*100</f>
        <v>104.52195007649792</v>
      </c>
      <c r="L7" s="21">
        <f t="shared" ref="L7:L14" si="1">J7/H7*100</f>
        <v>99.998312080492667</v>
      </c>
    </row>
    <row r="8" spans="1:12" s="13" customFormat="1" ht="47.25" customHeight="1" x14ac:dyDescent="0.25">
      <c r="A8" s="4" t="s">
        <v>20</v>
      </c>
      <c r="B8" s="7">
        <v>853</v>
      </c>
      <c r="C8" s="8" t="s">
        <v>9</v>
      </c>
      <c r="D8" s="8" t="s">
        <v>5</v>
      </c>
      <c r="E8" s="8" t="s">
        <v>33</v>
      </c>
      <c r="F8" s="9" t="s">
        <v>10</v>
      </c>
      <c r="G8" s="12">
        <v>928000</v>
      </c>
      <c r="H8" s="12">
        <v>928000</v>
      </c>
      <c r="I8" s="12">
        <v>928000</v>
      </c>
      <c r="J8" s="12">
        <v>928000</v>
      </c>
      <c r="K8" s="18">
        <f t="shared" si="0"/>
        <v>100</v>
      </c>
      <c r="L8" s="21">
        <f t="shared" si="1"/>
        <v>100</v>
      </c>
    </row>
    <row r="9" spans="1:12" s="13" customFormat="1" ht="28.5" customHeight="1" x14ac:dyDescent="0.25">
      <c r="A9" s="4" t="s">
        <v>19</v>
      </c>
      <c r="B9" s="7">
        <v>853</v>
      </c>
      <c r="C9" s="6" t="s">
        <v>9</v>
      </c>
      <c r="D9" s="6" t="s">
        <v>7</v>
      </c>
      <c r="E9" s="6" t="s">
        <v>34</v>
      </c>
      <c r="F9" s="11" t="s">
        <v>14</v>
      </c>
      <c r="G9" s="12">
        <v>4300000</v>
      </c>
      <c r="H9" s="12">
        <v>6252300</v>
      </c>
      <c r="I9" s="12">
        <v>6252300</v>
      </c>
      <c r="J9" s="12">
        <v>6252300</v>
      </c>
      <c r="K9" s="18">
        <f>J9/G9*100</f>
        <v>145.40232558139533</v>
      </c>
      <c r="L9" s="21">
        <f t="shared" si="1"/>
        <v>100</v>
      </c>
    </row>
    <row r="10" spans="1:12" ht="15.75" x14ac:dyDescent="0.25">
      <c r="A10" s="27" t="s">
        <v>23</v>
      </c>
      <c r="B10" s="28"/>
      <c r="C10" s="28"/>
      <c r="D10" s="28"/>
      <c r="E10" s="28"/>
      <c r="F10" s="28"/>
      <c r="G10" s="14">
        <f>SUM(G5:G9)</f>
        <v>14217551</v>
      </c>
      <c r="H10" s="14">
        <f>SUM(H5:H9)</f>
        <v>17540078.759999998</v>
      </c>
      <c r="I10" s="14">
        <f>SUM(I5:I9)</f>
        <v>17540078.759999998</v>
      </c>
      <c r="J10" s="14">
        <f>SUM(J5:J9)</f>
        <v>17315951.98</v>
      </c>
      <c r="K10" s="19">
        <f>J10/G10*100</f>
        <v>121.79278963022536</v>
      </c>
      <c r="L10" s="22">
        <f t="shared" si="1"/>
        <v>98.722201974878715</v>
      </c>
    </row>
    <row r="11" spans="1:12" ht="15.75" x14ac:dyDescent="0.25">
      <c r="A11" s="29" t="s">
        <v>24</v>
      </c>
      <c r="B11" s="29"/>
      <c r="C11" s="29"/>
      <c r="D11" s="29"/>
      <c r="E11" s="29"/>
      <c r="F11" s="29"/>
      <c r="G11" s="3"/>
      <c r="H11" s="3"/>
      <c r="I11" s="3"/>
      <c r="J11" s="3"/>
      <c r="K11" s="20"/>
      <c r="L11" s="21"/>
    </row>
    <row r="12" spans="1:12" ht="15.75" x14ac:dyDescent="0.25">
      <c r="A12" s="23" t="s">
        <v>11</v>
      </c>
      <c r="B12" s="23"/>
      <c r="C12" s="23"/>
      <c r="D12" s="23"/>
      <c r="E12" s="23"/>
      <c r="F12" s="23"/>
      <c r="G12" s="2">
        <f>G8+G9</f>
        <v>5228000</v>
      </c>
      <c r="H12" s="2">
        <f t="shared" ref="H12" si="2">H8+H9</f>
        <v>7180300</v>
      </c>
      <c r="I12" s="2">
        <f t="shared" ref="I12:J12" si="3">I8+I9</f>
        <v>7180300</v>
      </c>
      <c r="J12" s="2">
        <f t="shared" si="3"/>
        <v>7180300</v>
      </c>
      <c r="K12" s="18">
        <f t="shared" si="0"/>
        <v>137.34315225707726</v>
      </c>
      <c r="L12" s="21">
        <f t="shared" si="1"/>
        <v>100</v>
      </c>
    </row>
    <row r="13" spans="1:12" ht="15.75" hidden="1" x14ac:dyDescent="0.25">
      <c r="A13" s="23" t="s">
        <v>25</v>
      </c>
      <c r="B13" s="23"/>
      <c r="C13" s="23"/>
      <c r="D13" s="23"/>
      <c r="E13" s="23"/>
      <c r="F13" s="23"/>
      <c r="G13" s="3"/>
      <c r="H13" s="3"/>
      <c r="I13" s="3"/>
      <c r="J13" s="3"/>
      <c r="K13" s="18" t="e">
        <f t="shared" si="0"/>
        <v>#DIV/0!</v>
      </c>
      <c r="L13" s="21" t="e">
        <f t="shared" si="1"/>
        <v>#DIV/0!</v>
      </c>
    </row>
    <row r="14" spans="1:12" ht="15.75" x14ac:dyDescent="0.25">
      <c r="A14" s="23" t="s">
        <v>13</v>
      </c>
      <c r="B14" s="23"/>
      <c r="C14" s="23"/>
      <c r="D14" s="23"/>
      <c r="E14" s="23"/>
      <c r="F14" s="23"/>
      <c r="G14" s="2">
        <f>G5+G7</f>
        <v>8989551</v>
      </c>
      <c r="H14" s="2">
        <f t="shared" ref="H14" si="4">H5+H7</f>
        <v>10284778.76</v>
      </c>
      <c r="I14" s="2">
        <f t="shared" ref="I14:J14" si="5">I5+I7</f>
        <v>10284778.76</v>
      </c>
      <c r="J14" s="2">
        <f t="shared" si="5"/>
        <v>10060651.98</v>
      </c>
      <c r="K14" s="18">
        <f t="shared" si="0"/>
        <v>111.91495526306041</v>
      </c>
      <c r="L14" s="21">
        <f t="shared" si="1"/>
        <v>97.820791431394881</v>
      </c>
    </row>
    <row r="16" spans="1:12" s="17" customFormat="1" ht="51.75" customHeight="1" x14ac:dyDescent="0.25">
      <c r="A16" s="16" t="s">
        <v>30</v>
      </c>
      <c r="G16" s="17" t="s">
        <v>27</v>
      </c>
    </row>
    <row r="17" spans="1:10" ht="15.75" x14ac:dyDescent="0.25">
      <c r="E17" s="17"/>
    </row>
    <row r="18" spans="1:10" ht="15.75" x14ac:dyDescent="0.25">
      <c r="A18" s="1" t="s">
        <v>28</v>
      </c>
      <c r="E18" s="17"/>
    </row>
    <row r="19" spans="1:10" ht="15.75" x14ac:dyDescent="0.25">
      <c r="A19" s="1" t="s">
        <v>29</v>
      </c>
      <c r="E19" s="17"/>
    </row>
    <row r="20" spans="1:10" ht="15.75" x14ac:dyDescent="0.25">
      <c r="E20" s="17"/>
    </row>
    <row r="21" spans="1:10" ht="15.75" customHeight="1" x14ac:dyDescent="0.25">
      <c r="E21" s="17"/>
    </row>
    <row r="22" spans="1:10" ht="15" customHeight="1" x14ac:dyDescent="0.25"/>
    <row r="23" spans="1:10" x14ac:dyDescent="0.25">
      <c r="I23" s="44"/>
      <c r="J23" s="44"/>
    </row>
  </sheetData>
  <mergeCells count="19">
    <mergeCell ref="L3:L4"/>
    <mergeCell ref="K3:K4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A13:F13"/>
    <mergeCell ref="A14:F14"/>
    <mergeCell ref="I3:I4"/>
    <mergeCell ref="J3:J4"/>
    <mergeCell ref="A10:F10"/>
    <mergeCell ref="A11:F11"/>
    <mergeCell ref="A12:F12"/>
    <mergeCell ref="H3:H4"/>
  </mergeCells>
  <pageMargins left="0.11811023622047245" right="0.11811023622047245" top="0.55118110236220474" bottom="0.3937007874015748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2025-02-13T06:10:09Z</dcterms:modified>
</cp:coreProperties>
</file>