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11685"/>
  </bookViews>
  <sheets>
    <sheet name="2024" sheetId="1" r:id="rId1"/>
  </sheets>
  <calcPr calcId="145621"/>
</workbook>
</file>

<file path=xl/calcChain.xml><?xml version="1.0" encoding="utf-8"?>
<calcChain xmlns="http://schemas.openxmlformats.org/spreadsheetml/2006/main">
  <c r="K10" i="1" l="1"/>
  <c r="I9" i="1"/>
  <c r="J9" i="1"/>
  <c r="J8" i="1" s="1"/>
  <c r="J7" i="1" s="1"/>
  <c r="J6" i="1" s="1"/>
  <c r="J5" i="1" s="1"/>
  <c r="J4" i="1" s="1"/>
  <c r="H9" i="1"/>
  <c r="H8" i="1" s="1"/>
  <c r="H7" i="1" s="1"/>
  <c r="H6" i="1" s="1"/>
  <c r="H5" i="1" s="1"/>
  <c r="H4" i="1" s="1"/>
  <c r="K9" i="1" l="1"/>
  <c r="I8" i="1"/>
  <c r="K8" i="1" l="1"/>
  <c r="I7" i="1"/>
  <c r="K16" i="1"/>
  <c r="H15" i="1"/>
  <c r="H14" i="1" s="1"/>
  <c r="H17" i="1" s="1"/>
  <c r="I15" i="1"/>
  <c r="I6" i="1" l="1"/>
  <c r="K7" i="1"/>
  <c r="I14" i="1"/>
  <c r="H13" i="1"/>
  <c r="H12" i="1" s="1"/>
  <c r="H11" i="1" s="1"/>
  <c r="I5" i="1" l="1"/>
  <c r="K6" i="1"/>
  <c r="I13" i="1"/>
  <c r="I12" i="1" s="1"/>
  <c r="I11" i="1" s="1"/>
  <c r="J15" i="1"/>
  <c r="I4" i="1" l="1"/>
  <c r="K5" i="1"/>
  <c r="K15" i="1"/>
  <c r="J14" i="1"/>
  <c r="J17" i="1" s="1"/>
  <c r="K4" i="1" l="1"/>
  <c r="I17" i="1"/>
  <c r="K14" i="1"/>
  <c r="J13" i="1"/>
  <c r="K13" i="1" s="1"/>
  <c r="J12" i="1" l="1"/>
  <c r="K17" i="1"/>
  <c r="K12" i="1" l="1"/>
  <c r="J11" i="1"/>
  <c r="K11" i="1" s="1"/>
</calcChain>
</file>

<file path=xl/sharedStrings.xml><?xml version="1.0" encoding="utf-8"?>
<sst xmlns="http://schemas.openxmlformats.org/spreadsheetml/2006/main" count="61" uniqueCount="39">
  <si>
    <t>Социальное обеспечение и иные выплаты населению</t>
  </si>
  <si>
    <t>300</t>
  </si>
  <si>
    <t>Наименование</t>
  </si>
  <si>
    <t>ГРБС</t>
  </si>
  <si>
    <t>ВР</t>
  </si>
  <si>
    <t>МП</t>
  </si>
  <si>
    <t>ППМП</t>
  </si>
  <si>
    <t>Бюджетные ассигнования, утвержденные решением о бюджете</t>
  </si>
  <si>
    <t>Бюджетные ассигнования, утвержденные сводной бюджетной росписью</t>
  </si>
  <si>
    <t>Кассовое исполнение</t>
  </si>
  <si>
    <t>Процент исполнения</t>
  </si>
  <si>
    <t>Итого</t>
  </si>
  <si>
    <t>В.Н.Кортелева</t>
  </si>
  <si>
    <t>Исп.И.В.Курашина</t>
  </si>
  <si>
    <t>тел.9 18 31</t>
  </si>
  <si>
    <t>Публичные нормативные социальные выплаты гражданам</t>
  </si>
  <si>
    <t>310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</si>
  <si>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</si>
  <si>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Управление образования администрации Клетнянского района</t>
  </si>
  <si>
    <t>ОМ</t>
  </si>
  <si>
    <t>НР</t>
  </si>
  <si>
    <t>852</t>
  </si>
  <si>
    <t>16723</t>
  </si>
  <si>
    <t>рублей</t>
  </si>
  <si>
    <t>Развитие системы образования Клетнянского муниципального  района</t>
  </si>
  <si>
    <t>Заместитель главы администрации - начальник финансового управления администрации Клетнянского района</t>
  </si>
  <si>
    <t>08</t>
  </si>
  <si>
    <t>Защита прав и законных интересов детей, в том числе детей-сирот и детей, оставшихся без попечения родителей</t>
  </si>
  <si>
    <t xml:space="preserve">Обеспечение реализации полномочий Клетнянского муниципального района </t>
  </si>
  <si>
    <t xml:space="preserve">Подпрограмма "Социальная политика Клетнянского района" </t>
  </si>
  <si>
    <t>51</t>
  </si>
  <si>
    <t>5</t>
  </si>
  <si>
    <t>Осуществление мер по улучшению положения отдельных категорий граждан</t>
  </si>
  <si>
    <t>17</t>
  </si>
  <si>
    <t>Администрация Клетнянского района</t>
  </si>
  <si>
    <t>851</t>
  </si>
  <si>
    <t>Выплата муниципальных пенсий (доплат к государственным пенсиям)</t>
  </si>
  <si>
    <t>82450</t>
  </si>
  <si>
    <t>Информация о бюджетных ассигнованиях из бюджета Клетнянского муниципального района Брянской области, направленных на исполнение публичных нормативных обязательств 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</si>
</sst>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4" fontId="4" fillId="0" borderId="0" xfId="0" applyNumberFormat="1" applyFont="1" applyFill="1" applyAlignment="1">
      <alignment vertical="top"/>
    </xf>
    <xf numFmtId="4" fontId="3" fillId="0" borderId="0" xfId="0" applyNumberFormat="1" applyFont="1" applyAlignment="1">
      <alignment vertical="top"/>
    </xf>
    <xf numFmtId="0" fontId="2" fillId="0" borderId="0" xfId="0" applyFont="1" applyAlignment="1"/>
    <xf numFmtId="4" fontId="2" fillId="0" borderId="0" xfId="0" applyNumberFormat="1" applyFont="1" applyAlignment="1"/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49" fontId="6" fillId="0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" fontId="7" fillId="0" borderId="1" xfId="0" applyNumberFormat="1" applyFont="1" applyBorder="1" applyAlignment="1">
      <alignment vertical="center"/>
    </xf>
    <xf numFmtId="0" fontId="5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8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49" fontId="5" fillId="0" borderId="1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1" xfId="0" applyNumberFormat="1" applyFont="1" applyBorder="1" applyAlignment="1">
      <alignment horizontal="right" vertical="top"/>
    </xf>
    <xf numFmtId="4" fontId="1" fillId="0" borderId="1" xfId="0" applyNumberFormat="1" applyFont="1" applyFill="1" applyBorder="1" applyAlignment="1">
      <alignment horizontal="right" vertical="top" wrapText="1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zoomScale="70" zoomScaleNormal="70" workbookViewId="0">
      <selection activeCell="H17" sqref="H17"/>
    </sheetView>
  </sheetViews>
  <sheetFormatPr defaultRowHeight="15.75" x14ac:dyDescent="0.25"/>
  <cols>
    <col min="1" max="1" width="31.42578125" style="5" customWidth="1"/>
    <col min="2" max="2" width="4.42578125" style="5" customWidth="1"/>
    <col min="3" max="3" width="4" style="5" customWidth="1"/>
    <col min="4" max="4" width="5.140625" style="5" customWidth="1"/>
    <col min="5" max="5" width="5.42578125" style="5" customWidth="1"/>
    <col min="6" max="6" width="6.85546875" style="5" customWidth="1"/>
    <col min="7" max="7" width="6.5703125" style="5" customWidth="1"/>
    <col min="8" max="10" width="14.140625" style="10" customWidth="1"/>
    <col min="11" max="11" width="7.140625" style="27" customWidth="1"/>
    <col min="12" max="12" width="9.140625" style="5"/>
    <col min="13" max="13" width="10.140625" style="5" bestFit="1" customWidth="1"/>
    <col min="14" max="16384" width="9.140625" style="5"/>
  </cols>
  <sheetData>
    <row r="1" spans="1:19" s="3" customFormat="1" ht="41.25" customHeight="1" x14ac:dyDescent="0.25">
      <c r="A1" s="43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9" x14ac:dyDescent="0.25">
      <c r="J2" s="10" t="s">
        <v>23</v>
      </c>
    </row>
    <row r="3" spans="1:19" s="4" customFormat="1" ht="80.25" customHeight="1" x14ac:dyDescent="0.25">
      <c r="A3" s="26" t="s">
        <v>2</v>
      </c>
      <c r="B3" s="2" t="s">
        <v>5</v>
      </c>
      <c r="C3" s="2" t="s">
        <v>6</v>
      </c>
      <c r="D3" s="2" t="s">
        <v>19</v>
      </c>
      <c r="E3" s="1" t="s">
        <v>3</v>
      </c>
      <c r="F3" s="1" t="s">
        <v>20</v>
      </c>
      <c r="G3" s="1" t="s">
        <v>4</v>
      </c>
      <c r="H3" s="2" t="s">
        <v>7</v>
      </c>
      <c r="I3" s="2" t="s">
        <v>8</v>
      </c>
      <c r="J3" s="2" t="s">
        <v>9</v>
      </c>
      <c r="K3" s="2" t="s">
        <v>10</v>
      </c>
      <c r="N3" s="5"/>
      <c r="O3" s="5"/>
      <c r="P3" s="5"/>
      <c r="Q3" s="5"/>
      <c r="R3" s="5"/>
      <c r="S3" s="5"/>
    </row>
    <row r="4" spans="1:19" s="4" customFormat="1" ht="46.5" customHeight="1" x14ac:dyDescent="0.25">
      <c r="A4" s="31" t="s">
        <v>28</v>
      </c>
      <c r="B4" s="32">
        <v>51</v>
      </c>
      <c r="C4" s="32"/>
      <c r="D4" s="32"/>
      <c r="E4" s="33"/>
      <c r="F4" s="33"/>
      <c r="G4" s="34"/>
      <c r="H4" s="39">
        <f>H5</f>
        <v>3552874.33</v>
      </c>
      <c r="I4" s="39">
        <f t="shared" ref="I4:J9" si="0">I5</f>
        <v>3552874.33</v>
      </c>
      <c r="J4" s="39">
        <f t="shared" si="0"/>
        <v>3552874.33</v>
      </c>
      <c r="K4" s="28">
        <f t="shared" ref="K4:K10" si="1">J4/I4*100</f>
        <v>100</v>
      </c>
      <c r="N4" s="5"/>
      <c r="O4" s="5"/>
      <c r="P4" s="5"/>
      <c r="Q4" s="5"/>
      <c r="R4" s="5"/>
      <c r="S4" s="5"/>
    </row>
    <row r="5" spans="1:19" s="4" customFormat="1" ht="34.5" customHeight="1" x14ac:dyDescent="0.25">
      <c r="A5" s="35" t="s">
        <v>29</v>
      </c>
      <c r="B5" s="30" t="s">
        <v>30</v>
      </c>
      <c r="C5" s="30" t="s">
        <v>31</v>
      </c>
      <c r="D5" s="30"/>
      <c r="E5" s="16"/>
      <c r="F5" s="16"/>
      <c r="G5" s="16"/>
      <c r="H5" s="39">
        <f t="shared" ref="H5:I9" si="2">H6</f>
        <v>3552874.33</v>
      </c>
      <c r="I5" s="39">
        <f t="shared" si="2"/>
        <v>3552874.33</v>
      </c>
      <c r="J5" s="39">
        <f t="shared" si="0"/>
        <v>3552874.33</v>
      </c>
      <c r="K5" s="28">
        <f t="shared" si="1"/>
        <v>100</v>
      </c>
      <c r="N5" s="5"/>
      <c r="O5" s="5"/>
      <c r="P5" s="5"/>
      <c r="Q5" s="5"/>
      <c r="R5" s="5"/>
      <c r="S5" s="5"/>
    </row>
    <row r="6" spans="1:19" s="4" customFormat="1" ht="47.25" customHeight="1" x14ac:dyDescent="0.25">
      <c r="A6" s="35" t="s">
        <v>32</v>
      </c>
      <c r="B6" s="30" t="s">
        <v>30</v>
      </c>
      <c r="C6" s="30" t="s">
        <v>31</v>
      </c>
      <c r="D6" s="30" t="s">
        <v>33</v>
      </c>
      <c r="E6" s="16"/>
      <c r="F6" s="16"/>
      <c r="G6" s="16"/>
      <c r="H6" s="39">
        <f t="shared" si="2"/>
        <v>3552874.33</v>
      </c>
      <c r="I6" s="39">
        <f t="shared" si="2"/>
        <v>3552874.33</v>
      </c>
      <c r="J6" s="39">
        <f t="shared" si="0"/>
        <v>3552874.33</v>
      </c>
      <c r="K6" s="28">
        <f t="shared" si="1"/>
        <v>100</v>
      </c>
      <c r="N6" s="5"/>
      <c r="O6" s="5"/>
      <c r="P6" s="5"/>
      <c r="Q6" s="5"/>
      <c r="R6" s="5"/>
      <c r="S6" s="5"/>
    </row>
    <row r="7" spans="1:19" s="4" customFormat="1" ht="34.5" customHeight="1" x14ac:dyDescent="0.25">
      <c r="A7" s="35" t="s">
        <v>34</v>
      </c>
      <c r="B7" s="30" t="s">
        <v>30</v>
      </c>
      <c r="C7" s="30" t="s">
        <v>31</v>
      </c>
      <c r="D7" s="30" t="s">
        <v>33</v>
      </c>
      <c r="E7" s="16" t="s">
        <v>35</v>
      </c>
      <c r="F7" s="16"/>
      <c r="G7" s="16"/>
      <c r="H7" s="40">
        <f>H8</f>
        <v>3552874.33</v>
      </c>
      <c r="I7" s="40">
        <f t="shared" si="2"/>
        <v>3552874.33</v>
      </c>
      <c r="J7" s="40">
        <f t="shared" si="0"/>
        <v>3552874.33</v>
      </c>
      <c r="K7" s="28">
        <f t="shared" si="1"/>
        <v>100</v>
      </c>
      <c r="N7" s="5"/>
      <c r="O7" s="5"/>
      <c r="P7" s="5"/>
      <c r="Q7" s="5"/>
      <c r="R7" s="5"/>
      <c r="S7" s="5"/>
    </row>
    <row r="8" spans="1:19" s="4" customFormat="1" ht="34.5" customHeight="1" x14ac:dyDescent="0.25">
      <c r="A8" s="35" t="s">
        <v>36</v>
      </c>
      <c r="B8" s="36">
        <v>51</v>
      </c>
      <c r="C8" s="36">
        <v>5</v>
      </c>
      <c r="D8" s="37" t="s">
        <v>33</v>
      </c>
      <c r="E8" s="36">
        <v>851</v>
      </c>
      <c r="F8" s="37" t="s">
        <v>37</v>
      </c>
      <c r="G8" s="37"/>
      <c r="H8" s="40">
        <f t="shared" si="2"/>
        <v>3552874.33</v>
      </c>
      <c r="I8" s="40">
        <f t="shared" si="2"/>
        <v>3552874.33</v>
      </c>
      <c r="J8" s="40">
        <f t="shared" si="0"/>
        <v>3552874.33</v>
      </c>
      <c r="K8" s="28">
        <f t="shared" si="1"/>
        <v>100</v>
      </c>
      <c r="N8" s="5"/>
      <c r="O8" s="5"/>
      <c r="P8" s="5"/>
      <c r="Q8" s="5"/>
      <c r="R8" s="5"/>
      <c r="S8" s="5"/>
    </row>
    <row r="9" spans="1:19" s="4" customFormat="1" ht="34.5" customHeight="1" x14ac:dyDescent="0.25">
      <c r="A9" s="38" t="s">
        <v>0</v>
      </c>
      <c r="B9" s="36">
        <v>51</v>
      </c>
      <c r="C9" s="36">
        <v>5</v>
      </c>
      <c r="D9" s="37" t="s">
        <v>33</v>
      </c>
      <c r="E9" s="36">
        <v>851</v>
      </c>
      <c r="F9" s="37" t="s">
        <v>37</v>
      </c>
      <c r="G9" s="37" t="s">
        <v>1</v>
      </c>
      <c r="H9" s="41">
        <f>H10</f>
        <v>3552874.33</v>
      </c>
      <c r="I9" s="41">
        <f t="shared" si="2"/>
        <v>3552874.33</v>
      </c>
      <c r="J9" s="41">
        <f t="shared" si="0"/>
        <v>3552874.33</v>
      </c>
      <c r="K9" s="28">
        <f t="shared" si="1"/>
        <v>100</v>
      </c>
      <c r="N9" s="5"/>
      <c r="O9" s="5"/>
      <c r="P9" s="5"/>
      <c r="Q9" s="5"/>
      <c r="R9" s="5"/>
      <c r="S9" s="5"/>
    </row>
    <row r="10" spans="1:19" s="4" customFormat="1" ht="34.5" customHeight="1" x14ac:dyDescent="0.25">
      <c r="A10" s="38" t="s">
        <v>15</v>
      </c>
      <c r="B10" s="36">
        <v>51</v>
      </c>
      <c r="C10" s="36">
        <v>5</v>
      </c>
      <c r="D10" s="37" t="s">
        <v>33</v>
      </c>
      <c r="E10" s="36">
        <v>851</v>
      </c>
      <c r="F10" s="37" t="s">
        <v>37</v>
      </c>
      <c r="G10" s="37" t="s">
        <v>16</v>
      </c>
      <c r="H10" s="41">
        <v>3552874.33</v>
      </c>
      <c r="I10" s="41">
        <v>3552874.33</v>
      </c>
      <c r="J10" s="41">
        <v>3552874.33</v>
      </c>
      <c r="K10" s="28">
        <f t="shared" si="1"/>
        <v>100</v>
      </c>
      <c r="N10" s="5"/>
      <c r="O10" s="5"/>
      <c r="P10" s="5"/>
      <c r="Q10" s="5"/>
      <c r="R10" s="5"/>
      <c r="S10" s="5"/>
    </row>
    <row r="11" spans="1:19" s="4" customFormat="1" ht="45.75" customHeight="1" x14ac:dyDescent="0.25">
      <c r="A11" s="15" t="s">
        <v>24</v>
      </c>
      <c r="B11" s="18">
        <v>52</v>
      </c>
      <c r="C11" s="14"/>
      <c r="D11" s="14"/>
      <c r="E11" s="16"/>
      <c r="F11" s="16"/>
      <c r="G11" s="16"/>
      <c r="H11" s="17">
        <f>H12</f>
        <v>3287068</v>
      </c>
      <c r="I11" s="17">
        <f t="shared" ref="I11:J11" si="3">I12</f>
        <v>3287068</v>
      </c>
      <c r="J11" s="17">
        <f t="shared" si="3"/>
        <v>3185140.07</v>
      </c>
      <c r="K11" s="28">
        <f t="shared" ref="K11:K16" si="4">J11/I11*100</f>
        <v>96.899123169949632</v>
      </c>
      <c r="N11" s="5"/>
      <c r="O11" s="5"/>
      <c r="P11" s="5"/>
      <c r="Q11" s="5"/>
      <c r="R11" s="5"/>
      <c r="S11" s="5"/>
    </row>
    <row r="12" spans="1:19" s="4" customFormat="1" ht="61.5" customHeight="1" x14ac:dyDescent="0.25">
      <c r="A12" s="15" t="s">
        <v>27</v>
      </c>
      <c r="B12" s="18">
        <v>52</v>
      </c>
      <c r="C12" s="18">
        <v>0</v>
      </c>
      <c r="D12" s="19" t="s">
        <v>26</v>
      </c>
      <c r="E12" s="18"/>
      <c r="F12" s="20"/>
      <c r="G12" s="16"/>
      <c r="H12" s="17">
        <f t="shared" ref="H12:I15" si="5">H13</f>
        <v>3287068</v>
      </c>
      <c r="I12" s="17">
        <f t="shared" si="5"/>
        <v>3287068</v>
      </c>
      <c r="J12" s="17">
        <f t="shared" ref="J12:J14" si="6">J13</f>
        <v>3185140.07</v>
      </c>
      <c r="K12" s="28">
        <f t="shared" si="4"/>
        <v>96.899123169949632</v>
      </c>
    </row>
    <row r="13" spans="1:19" s="4" customFormat="1" ht="45.75" customHeight="1" x14ac:dyDescent="0.25">
      <c r="A13" s="15" t="s">
        <v>18</v>
      </c>
      <c r="B13" s="18">
        <v>52</v>
      </c>
      <c r="C13" s="18">
        <v>0</v>
      </c>
      <c r="D13" s="21" t="s">
        <v>26</v>
      </c>
      <c r="E13" s="18">
        <v>852</v>
      </c>
      <c r="F13" s="20"/>
      <c r="G13" s="16"/>
      <c r="H13" s="17">
        <f t="shared" si="5"/>
        <v>3287068</v>
      </c>
      <c r="I13" s="17">
        <f t="shared" si="5"/>
        <v>3287068</v>
      </c>
      <c r="J13" s="17">
        <f t="shared" si="6"/>
        <v>3185140.07</v>
      </c>
      <c r="K13" s="28">
        <f t="shared" si="4"/>
        <v>96.899123169949632</v>
      </c>
    </row>
    <row r="14" spans="1:19" s="4" customFormat="1" ht="289.5" customHeight="1" x14ac:dyDescent="0.25">
      <c r="A14" s="25" t="s">
        <v>17</v>
      </c>
      <c r="B14" s="14">
        <v>52</v>
      </c>
      <c r="C14" s="14">
        <v>0</v>
      </c>
      <c r="D14" s="30" t="s">
        <v>26</v>
      </c>
      <c r="E14" s="16" t="s">
        <v>21</v>
      </c>
      <c r="F14" s="16" t="s">
        <v>22</v>
      </c>
      <c r="G14" s="16"/>
      <c r="H14" s="22">
        <f>H15</f>
        <v>3287068</v>
      </c>
      <c r="I14" s="22">
        <f t="shared" si="5"/>
        <v>3287068</v>
      </c>
      <c r="J14" s="22">
        <f t="shared" si="6"/>
        <v>3185140.07</v>
      </c>
      <c r="K14" s="28">
        <f t="shared" si="4"/>
        <v>96.899123169949632</v>
      </c>
    </row>
    <row r="15" spans="1:19" s="4" customFormat="1" ht="30" customHeight="1" x14ac:dyDescent="0.25">
      <c r="A15" s="23" t="s">
        <v>0</v>
      </c>
      <c r="B15" s="14">
        <v>52</v>
      </c>
      <c r="C15" s="14">
        <v>0</v>
      </c>
      <c r="D15" s="30" t="s">
        <v>26</v>
      </c>
      <c r="E15" s="16" t="s">
        <v>21</v>
      </c>
      <c r="F15" s="16" t="s">
        <v>22</v>
      </c>
      <c r="G15" s="16" t="s">
        <v>1</v>
      </c>
      <c r="H15" s="22">
        <f t="shared" si="5"/>
        <v>3287068</v>
      </c>
      <c r="I15" s="22">
        <f t="shared" si="5"/>
        <v>3287068</v>
      </c>
      <c r="J15" s="22">
        <f t="shared" ref="J15" si="7">J16</f>
        <v>3185140.07</v>
      </c>
      <c r="K15" s="28">
        <f t="shared" si="4"/>
        <v>96.899123169949632</v>
      </c>
    </row>
    <row r="16" spans="1:19" s="4" customFormat="1" ht="30.75" customHeight="1" x14ac:dyDescent="0.25">
      <c r="A16" s="23" t="s">
        <v>15</v>
      </c>
      <c r="B16" s="14">
        <v>52</v>
      </c>
      <c r="C16" s="14">
        <v>0</v>
      </c>
      <c r="D16" s="30" t="s">
        <v>26</v>
      </c>
      <c r="E16" s="16" t="s">
        <v>21</v>
      </c>
      <c r="F16" s="16" t="s">
        <v>22</v>
      </c>
      <c r="G16" s="16" t="s">
        <v>16</v>
      </c>
      <c r="H16" s="22">
        <v>3287068</v>
      </c>
      <c r="I16" s="22">
        <v>3287068</v>
      </c>
      <c r="J16" s="22">
        <v>3185140.07</v>
      </c>
      <c r="K16" s="28">
        <f t="shared" si="4"/>
        <v>96.899123169949632</v>
      </c>
      <c r="M16" s="6"/>
    </row>
    <row r="17" spans="1:13" s="12" customFormat="1" ht="23.25" customHeight="1" x14ac:dyDescent="0.25">
      <c r="A17" s="11" t="s">
        <v>11</v>
      </c>
      <c r="B17" s="11"/>
      <c r="C17" s="11"/>
      <c r="D17" s="11"/>
      <c r="E17" s="11"/>
      <c r="F17" s="11"/>
      <c r="G17" s="11"/>
      <c r="H17" s="24">
        <f>H4+H14</f>
        <v>6839942.3300000001</v>
      </c>
      <c r="I17" s="24">
        <f t="shared" ref="I17:J17" si="8">I4+I14</f>
        <v>6839942.3300000001</v>
      </c>
      <c r="J17" s="24">
        <f t="shared" si="8"/>
        <v>6738014.4000000004</v>
      </c>
      <c r="K17" s="28">
        <f>J17/I17*100</f>
        <v>98.509813020601882</v>
      </c>
      <c r="M17" s="13"/>
    </row>
    <row r="18" spans="1:13" ht="8.25" customHeight="1" x14ac:dyDescent="0.25">
      <c r="H18" s="7"/>
      <c r="I18" s="7"/>
      <c r="J18" s="7"/>
    </row>
    <row r="19" spans="1:13" s="8" customFormat="1" ht="30.75" customHeight="1" x14ac:dyDescent="0.25">
      <c r="A19" s="44" t="s">
        <v>25</v>
      </c>
      <c r="B19" s="44"/>
      <c r="C19" s="44"/>
      <c r="D19" s="44"/>
      <c r="E19" s="44"/>
      <c r="F19" s="44"/>
      <c r="G19" s="44"/>
      <c r="H19" s="9"/>
      <c r="J19" s="42" t="s">
        <v>12</v>
      </c>
      <c r="K19" s="29"/>
    </row>
    <row r="20" spans="1:13" x14ac:dyDescent="0.25">
      <c r="H20" s="7"/>
      <c r="I20" s="7"/>
      <c r="J20" s="7"/>
    </row>
    <row r="21" spans="1:13" x14ac:dyDescent="0.25">
      <c r="A21" s="5" t="s">
        <v>13</v>
      </c>
      <c r="H21" s="7"/>
      <c r="I21" s="7"/>
      <c r="J21" s="7"/>
    </row>
    <row r="22" spans="1:13" x14ac:dyDescent="0.25">
      <c r="A22" s="5" t="s">
        <v>14</v>
      </c>
      <c r="H22" s="7"/>
      <c r="I22" s="7"/>
      <c r="J22" s="7"/>
    </row>
    <row r="23" spans="1:13" x14ac:dyDescent="0.25">
      <c r="H23" s="7"/>
      <c r="I23" s="7"/>
      <c r="J23" s="7"/>
    </row>
  </sheetData>
  <mergeCells count="2">
    <mergeCell ref="A1:K1"/>
    <mergeCell ref="A19:G19"/>
  </mergeCells>
  <pageMargins left="0.6692913385826772" right="0.51181102362204722" top="0.55118110236220474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2025-02-07T08:19:43Z</dcterms:modified>
</cp:coreProperties>
</file>