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325"/>
  </bookViews>
  <sheets>
    <sheet name="5.ПС" sheetId="1" r:id="rId1"/>
  </sheets>
  <externalReferences>
    <externalReference r:id="rId2"/>
  </externalReferences>
  <definedNames>
    <definedName name="_xlnm.Print_Titles" localSheetId="0">'5.ПС'!$7:$7</definedName>
  </definedNames>
  <calcPr calcId="145621" iterate="1"/>
</workbook>
</file>

<file path=xl/calcChain.xml><?xml version="1.0" encoding="utf-8"?>
<calcChain xmlns="http://schemas.openxmlformats.org/spreadsheetml/2006/main">
  <c r="M479" i="1" l="1"/>
  <c r="L479" i="1"/>
  <c r="K479" i="1"/>
  <c r="J479" i="1"/>
  <c r="M478" i="1"/>
  <c r="L478" i="1"/>
  <c r="K478" i="1"/>
  <c r="J478" i="1"/>
  <c r="M477" i="1"/>
  <c r="L477" i="1"/>
  <c r="K477" i="1"/>
  <c r="J477" i="1"/>
  <c r="M476" i="1"/>
  <c r="L476" i="1"/>
  <c r="K476" i="1"/>
  <c r="J476" i="1"/>
  <c r="M475" i="1"/>
  <c r="L475" i="1"/>
  <c r="K475" i="1"/>
  <c r="J475" i="1"/>
  <c r="M474" i="1"/>
  <c r="L474" i="1"/>
  <c r="K474" i="1"/>
  <c r="J474" i="1"/>
  <c r="M473" i="1"/>
  <c r="L473" i="1"/>
  <c r="K473" i="1"/>
  <c r="J473" i="1"/>
  <c r="M472" i="1"/>
  <c r="L472" i="1"/>
  <c r="K472" i="1"/>
  <c r="J472" i="1"/>
  <c r="M471" i="1"/>
  <c r="L471" i="1"/>
  <c r="K471" i="1"/>
  <c r="J471" i="1"/>
  <c r="M470" i="1"/>
  <c r="L470" i="1"/>
  <c r="K470" i="1"/>
  <c r="J470" i="1"/>
  <c r="M469" i="1"/>
  <c r="L469" i="1"/>
  <c r="K469" i="1"/>
  <c r="J469" i="1"/>
  <c r="M468" i="1"/>
  <c r="L468" i="1"/>
  <c r="K468" i="1"/>
  <c r="J468" i="1"/>
  <c r="M467" i="1"/>
  <c r="L467" i="1"/>
  <c r="K467" i="1"/>
  <c r="J467" i="1"/>
  <c r="M466" i="1"/>
  <c r="L466" i="1"/>
  <c r="K466" i="1"/>
  <c r="J466" i="1"/>
  <c r="M465" i="1"/>
  <c r="L465" i="1"/>
  <c r="K465" i="1"/>
  <c r="J465" i="1"/>
  <c r="M464" i="1"/>
  <c r="L464" i="1"/>
  <c r="K464" i="1"/>
  <c r="J464" i="1"/>
  <c r="M463" i="1"/>
  <c r="L463" i="1"/>
  <c r="K463" i="1"/>
  <c r="J463" i="1"/>
  <c r="M462" i="1"/>
  <c r="L462" i="1"/>
  <c r="K462" i="1"/>
  <c r="J462" i="1"/>
  <c r="M461" i="1"/>
  <c r="L461" i="1"/>
  <c r="K461" i="1"/>
  <c r="J461" i="1"/>
  <c r="M460" i="1"/>
  <c r="L460" i="1"/>
  <c r="K460" i="1"/>
  <c r="J460" i="1"/>
  <c r="M459" i="1"/>
  <c r="L459" i="1"/>
  <c r="K459" i="1"/>
  <c r="J459" i="1"/>
  <c r="M458" i="1"/>
  <c r="L458" i="1"/>
  <c r="K458" i="1"/>
  <c r="J458" i="1"/>
  <c r="M457" i="1"/>
  <c r="L457" i="1"/>
  <c r="K457" i="1"/>
  <c r="J457" i="1"/>
  <c r="M456" i="1"/>
  <c r="L456" i="1"/>
  <c r="K456" i="1"/>
  <c r="J456" i="1"/>
  <c r="M455" i="1"/>
  <c r="L455" i="1"/>
  <c r="K455" i="1"/>
  <c r="J455" i="1"/>
  <c r="M454" i="1"/>
  <c r="L454" i="1"/>
  <c r="K454" i="1"/>
  <c r="J454" i="1"/>
  <c r="M453" i="1"/>
  <c r="L453" i="1"/>
  <c r="K453" i="1"/>
  <c r="J453" i="1"/>
  <c r="M452" i="1"/>
  <c r="L452" i="1"/>
  <c r="K452" i="1"/>
  <c r="J452" i="1"/>
  <c r="M451" i="1"/>
  <c r="L451" i="1"/>
  <c r="K451" i="1"/>
  <c r="J451" i="1"/>
  <c r="M450" i="1"/>
  <c r="L450" i="1"/>
  <c r="K450" i="1"/>
  <c r="J450" i="1"/>
  <c r="M449" i="1"/>
  <c r="L449" i="1"/>
  <c r="K449" i="1"/>
  <c r="J449" i="1"/>
  <c r="M448" i="1"/>
  <c r="L448" i="1"/>
  <c r="K448" i="1"/>
  <c r="J448" i="1"/>
  <c r="M447" i="1"/>
  <c r="L447" i="1"/>
  <c r="K447" i="1"/>
  <c r="J447" i="1"/>
  <c r="M446" i="1"/>
  <c r="L446" i="1"/>
  <c r="K446" i="1"/>
  <c r="J446" i="1"/>
  <c r="M445" i="1"/>
  <c r="L445" i="1"/>
  <c r="K445" i="1"/>
  <c r="J445" i="1"/>
  <c r="M444" i="1"/>
  <c r="L444" i="1"/>
  <c r="K444" i="1"/>
  <c r="J444" i="1"/>
  <c r="M443" i="1"/>
  <c r="L443" i="1"/>
  <c r="K443" i="1"/>
  <c r="J443" i="1"/>
  <c r="M442" i="1"/>
  <c r="L442" i="1"/>
  <c r="K442" i="1"/>
  <c r="J442" i="1"/>
  <c r="M441" i="1"/>
  <c r="L441" i="1"/>
  <c r="K441" i="1"/>
  <c r="J441" i="1"/>
  <c r="M440" i="1"/>
  <c r="L440" i="1"/>
  <c r="K440" i="1"/>
  <c r="J440" i="1"/>
  <c r="M439" i="1"/>
  <c r="L439" i="1"/>
  <c r="K439" i="1"/>
  <c r="J439" i="1"/>
  <c r="M438" i="1"/>
  <c r="L438" i="1"/>
  <c r="K438" i="1"/>
  <c r="J438" i="1"/>
  <c r="M437" i="1"/>
  <c r="L437" i="1"/>
  <c r="K437" i="1"/>
  <c r="J437" i="1"/>
  <c r="M436" i="1"/>
  <c r="L436" i="1"/>
  <c r="K436" i="1"/>
  <c r="J436" i="1"/>
  <c r="M435" i="1"/>
  <c r="L435" i="1"/>
  <c r="K435" i="1"/>
  <c r="J435" i="1"/>
  <c r="M434" i="1"/>
  <c r="L434" i="1"/>
  <c r="K434" i="1"/>
  <c r="J434" i="1"/>
  <c r="M433" i="1"/>
  <c r="L433" i="1"/>
  <c r="K433" i="1"/>
  <c r="J433" i="1"/>
  <c r="M432" i="1"/>
  <c r="L432" i="1"/>
  <c r="K432" i="1"/>
  <c r="J432" i="1"/>
  <c r="M431" i="1"/>
  <c r="L431" i="1"/>
  <c r="K431" i="1"/>
  <c r="J431" i="1"/>
  <c r="M430" i="1"/>
  <c r="L430" i="1"/>
  <c r="K430" i="1"/>
  <c r="J430" i="1"/>
  <c r="M429" i="1"/>
  <c r="L429" i="1"/>
  <c r="K429" i="1"/>
  <c r="J429" i="1"/>
  <c r="M428" i="1"/>
  <c r="L428" i="1"/>
  <c r="K428" i="1"/>
  <c r="J428" i="1"/>
  <c r="M427" i="1"/>
  <c r="L427" i="1"/>
  <c r="K427" i="1"/>
  <c r="J427" i="1"/>
  <c r="M426" i="1"/>
  <c r="L426" i="1"/>
  <c r="K426" i="1"/>
  <c r="J426" i="1"/>
  <c r="M425" i="1"/>
  <c r="L425" i="1"/>
  <c r="K425" i="1"/>
  <c r="J425" i="1"/>
  <c r="M424" i="1"/>
  <c r="L424" i="1"/>
  <c r="K424" i="1"/>
  <c r="J424" i="1"/>
  <c r="M423" i="1"/>
  <c r="L423" i="1"/>
  <c r="K423" i="1"/>
  <c r="J423" i="1"/>
  <c r="M422" i="1"/>
  <c r="L422" i="1"/>
  <c r="K422" i="1"/>
  <c r="J422" i="1"/>
  <c r="M421" i="1"/>
  <c r="L421" i="1"/>
  <c r="K421" i="1"/>
  <c r="J421" i="1"/>
  <c r="M420" i="1"/>
  <c r="L420" i="1"/>
  <c r="K420" i="1"/>
  <c r="J420" i="1"/>
  <c r="M419" i="1"/>
  <c r="L419" i="1"/>
  <c r="K419" i="1"/>
  <c r="J419" i="1"/>
  <c r="M418" i="1"/>
  <c r="L418" i="1"/>
  <c r="K418" i="1"/>
  <c r="J418" i="1"/>
  <c r="M417" i="1"/>
  <c r="L417" i="1"/>
  <c r="K417" i="1"/>
  <c r="J417" i="1"/>
  <c r="M416" i="1"/>
  <c r="L416" i="1"/>
  <c r="K416" i="1"/>
  <c r="J416" i="1"/>
  <c r="M415" i="1"/>
  <c r="L415" i="1"/>
  <c r="K415" i="1"/>
  <c r="J415" i="1"/>
  <c r="M414" i="1"/>
  <c r="L414" i="1"/>
  <c r="K414" i="1"/>
  <c r="J414" i="1"/>
  <c r="M413" i="1"/>
  <c r="L413" i="1"/>
  <c r="K413" i="1"/>
  <c r="J413" i="1"/>
  <c r="M412" i="1"/>
  <c r="L412" i="1"/>
  <c r="K412" i="1"/>
  <c r="J412" i="1"/>
  <c r="M411" i="1"/>
  <c r="L411" i="1"/>
  <c r="K411" i="1"/>
  <c r="J411" i="1"/>
  <c r="M410" i="1"/>
  <c r="L410" i="1"/>
  <c r="K410" i="1"/>
  <c r="J410" i="1"/>
  <c r="M409" i="1"/>
  <c r="L409" i="1"/>
  <c r="K409" i="1"/>
  <c r="J409" i="1"/>
  <c r="M408" i="1"/>
  <c r="L408" i="1"/>
  <c r="K408" i="1"/>
  <c r="J408" i="1"/>
  <c r="M407" i="1"/>
  <c r="L407" i="1"/>
  <c r="K407" i="1"/>
  <c r="J407" i="1"/>
  <c r="M406" i="1"/>
  <c r="L406" i="1"/>
  <c r="K406" i="1"/>
  <c r="J406" i="1"/>
  <c r="M405" i="1"/>
  <c r="L405" i="1"/>
  <c r="K405" i="1"/>
  <c r="J405" i="1"/>
  <c r="M404" i="1"/>
  <c r="L404" i="1"/>
  <c r="K404" i="1"/>
  <c r="J404" i="1"/>
  <c r="M403" i="1"/>
  <c r="L403" i="1"/>
  <c r="K403" i="1"/>
  <c r="J403" i="1"/>
  <c r="M402" i="1"/>
  <c r="L402" i="1"/>
  <c r="K402" i="1"/>
  <c r="J402" i="1"/>
  <c r="M401" i="1"/>
  <c r="L401" i="1"/>
  <c r="K401" i="1"/>
  <c r="J401" i="1"/>
  <c r="M400" i="1"/>
  <c r="L400" i="1"/>
  <c r="K400" i="1"/>
  <c r="J400" i="1"/>
  <c r="M399" i="1"/>
  <c r="L399" i="1"/>
  <c r="K399" i="1"/>
  <c r="J399" i="1"/>
  <c r="M398" i="1"/>
  <c r="L398" i="1"/>
  <c r="K398" i="1"/>
  <c r="J398" i="1"/>
  <c r="M397" i="1"/>
  <c r="L397" i="1"/>
  <c r="K397" i="1"/>
  <c r="J397" i="1"/>
  <c r="M396" i="1"/>
  <c r="L396" i="1"/>
  <c r="K396" i="1"/>
  <c r="J396" i="1"/>
  <c r="M395" i="1"/>
  <c r="L395" i="1"/>
  <c r="K395" i="1"/>
  <c r="J395" i="1"/>
  <c r="M394" i="1"/>
  <c r="L394" i="1"/>
  <c r="K394" i="1"/>
  <c r="J394" i="1"/>
  <c r="M393" i="1"/>
  <c r="L393" i="1"/>
  <c r="K393" i="1"/>
  <c r="J393" i="1"/>
  <c r="M392" i="1"/>
  <c r="L392" i="1"/>
  <c r="K392" i="1"/>
  <c r="J392" i="1"/>
  <c r="M391" i="1"/>
  <c r="L391" i="1"/>
  <c r="K391" i="1"/>
  <c r="J391" i="1"/>
  <c r="M390" i="1"/>
  <c r="L390" i="1"/>
  <c r="K390" i="1"/>
  <c r="J390" i="1"/>
  <c r="M389" i="1"/>
  <c r="L389" i="1"/>
  <c r="K389" i="1"/>
  <c r="J389" i="1"/>
  <c r="M388" i="1"/>
  <c r="L388" i="1"/>
  <c r="K388" i="1"/>
  <c r="J388" i="1"/>
  <c r="M387" i="1"/>
  <c r="L387" i="1"/>
  <c r="K387" i="1"/>
  <c r="J387" i="1"/>
  <c r="M386" i="1"/>
  <c r="L386" i="1"/>
  <c r="K386" i="1"/>
  <c r="J386" i="1"/>
  <c r="M385" i="1"/>
  <c r="L385" i="1"/>
  <c r="K385" i="1"/>
  <c r="J385" i="1"/>
  <c r="M384" i="1"/>
  <c r="L384" i="1"/>
  <c r="K384" i="1"/>
  <c r="J384" i="1"/>
  <c r="M383" i="1"/>
  <c r="L383" i="1"/>
  <c r="K383" i="1"/>
  <c r="J383" i="1"/>
  <c r="M382" i="1"/>
  <c r="L382" i="1"/>
  <c r="K382" i="1"/>
  <c r="J382" i="1"/>
  <c r="M381" i="1"/>
  <c r="L381" i="1"/>
  <c r="K381" i="1"/>
  <c r="J381" i="1"/>
  <c r="M380" i="1"/>
  <c r="L380" i="1"/>
  <c r="K380" i="1"/>
  <c r="J380" i="1"/>
  <c r="M379" i="1"/>
  <c r="L379" i="1"/>
  <c r="K379" i="1"/>
  <c r="J379" i="1"/>
  <c r="M378" i="1"/>
  <c r="L378" i="1"/>
  <c r="K378" i="1"/>
  <c r="J378" i="1"/>
  <c r="M377" i="1"/>
  <c r="L377" i="1"/>
  <c r="K377" i="1"/>
  <c r="J377" i="1"/>
  <c r="M376" i="1"/>
  <c r="L376" i="1"/>
  <c r="K376" i="1"/>
  <c r="J376" i="1"/>
  <c r="M375" i="1"/>
  <c r="L375" i="1"/>
  <c r="K375" i="1"/>
  <c r="J375" i="1"/>
  <c r="M374" i="1"/>
  <c r="L374" i="1"/>
  <c r="K374" i="1"/>
  <c r="J374" i="1"/>
  <c r="M373" i="1"/>
  <c r="L373" i="1"/>
  <c r="K373" i="1"/>
  <c r="J373" i="1"/>
  <c r="M372" i="1"/>
  <c r="L372" i="1"/>
  <c r="K372" i="1"/>
  <c r="J372" i="1"/>
  <c r="M371" i="1"/>
  <c r="L371" i="1"/>
  <c r="K371" i="1"/>
  <c r="J371" i="1"/>
  <c r="M370" i="1"/>
  <c r="L370" i="1"/>
  <c r="K370" i="1"/>
  <c r="J370" i="1"/>
  <c r="M369" i="1"/>
  <c r="L369" i="1"/>
  <c r="K369" i="1"/>
  <c r="J369" i="1"/>
  <c r="M368" i="1"/>
  <c r="L368" i="1"/>
  <c r="K368" i="1"/>
  <c r="J368" i="1"/>
  <c r="M367" i="1"/>
  <c r="L367" i="1"/>
  <c r="K367" i="1"/>
  <c r="J367" i="1"/>
  <c r="M366" i="1"/>
  <c r="L366" i="1"/>
  <c r="K366" i="1"/>
  <c r="J366" i="1"/>
  <c r="M365" i="1"/>
  <c r="L365" i="1"/>
  <c r="K365" i="1"/>
  <c r="J365" i="1"/>
  <c r="M364" i="1"/>
  <c r="L364" i="1"/>
  <c r="K364" i="1"/>
  <c r="J364" i="1"/>
  <c r="M363" i="1"/>
  <c r="L363" i="1"/>
  <c r="K363" i="1"/>
  <c r="J363" i="1"/>
  <c r="M362" i="1"/>
  <c r="L362" i="1"/>
  <c r="K362" i="1"/>
  <c r="J362" i="1"/>
  <c r="M361" i="1"/>
  <c r="L361" i="1"/>
  <c r="K361" i="1"/>
  <c r="J361" i="1"/>
  <c r="M360" i="1"/>
  <c r="L360" i="1"/>
  <c r="K360" i="1"/>
  <c r="J360" i="1"/>
  <c r="M359" i="1"/>
  <c r="L359" i="1"/>
  <c r="K359" i="1"/>
  <c r="J359" i="1"/>
  <c r="M358" i="1"/>
  <c r="L358" i="1"/>
  <c r="K358" i="1"/>
  <c r="M357" i="1"/>
  <c r="L357" i="1"/>
  <c r="K357" i="1"/>
  <c r="J357" i="1"/>
  <c r="M356" i="1"/>
  <c r="L356" i="1"/>
  <c r="K356" i="1"/>
  <c r="J356" i="1"/>
  <c r="M355" i="1"/>
  <c r="L355" i="1"/>
  <c r="K355" i="1"/>
  <c r="M354" i="1"/>
  <c r="L354" i="1"/>
  <c r="K354" i="1"/>
  <c r="J354" i="1"/>
  <c r="M353" i="1"/>
  <c r="L353" i="1"/>
  <c r="K353" i="1"/>
  <c r="J353" i="1"/>
  <c r="J337" i="1" s="1"/>
  <c r="J336" i="1" s="1"/>
  <c r="J303" i="1" s="1"/>
  <c r="M352" i="1"/>
  <c r="L352" i="1"/>
  <c r="K352" i="1"/>
  <c r="J352" i="1"/>
  <c r="M351" i="1"/>
  <c r="L351" i="1"/>
  <c r="K351" i="1"/>
  <c r="J351" i="1"/>
  <c r="M350" i="1"/>
  <c r="L350" i="1"/>
  <c r="K350" i="1"/>
  <c r="J350" i="1"/>
  <c r="M349" i="1"/>
  <c r="L349" i="1"/>
  <c r="K349" i="1"/>
  <c r="J349" i="1"/>
  <c r="M348" i="1"/>
  <c r="L348" i="1"/>
  <c r="K348" i="1"/>
  <c r="J348" i="1"/>
  <c r="M347" i="1"/>
  <c r="L347" i="1"/>
  <c r="K347" i="1"/>
  <c r="J347" i="1"/>
  <c r="M346" i="1"/>
  <c r="L346" i="1"/>
  <c r="K346" i="1"/>
  <c r="J346" i="1"/>
  <c r="M345" i="1"/>
  <c r="L345" i="1"/>
  <c r="K345" i="1"/>
  <c r="J345" i="1"/>
  <c r="M344" i="1"/>
  <c r="L344" i="1"/>
  <c r="K344" i="1"/>
  <c r="J344" i="1"/>
  <c r="M343" i="1"/>
  <c r="L343" i="1"/>
  <c r="K343" i="1"/>
  <c r="J343" i="1"/>
  <c r="M342" i="1"/>
  <c r="L342" i="1"/>
  <c r="K342" i="1"/>
  <c r="J342" i="1"/>
  <c r="M341" i="1"/>
  <c r="L341" i="1"/>
  <c r="K341" i="1"/>
  <c r="J341" i="1"/>
  <c r="M340" i="1"/>
  <c r="L340" i="1"/>
  <c r="K340" i="1"/>
  <c r="J340" i="1"/>
  <c r="M339" i="1"/>
  <c r="L339" i="1"/>
  <c r="K339" i="1"/>
  <c r="J339" i="1"/>
  <c r="M338" i="1"/>
  <c r="L338" i="1"/>
  <c r="K338" i="1"/>
  <c r="J338" i="1"/>
  <c r="M337" i="1"/>
  <c r="L337" i="1"/>
  <c r="K337" i="1"/>
  <c r="M336" i="1"/>
  <c r="L336" i="1"/>
  <c r="K336" i="1"/>
  <c r="M335" i="1"/>
  <c r="L335" i="1"/>
  <c r="K335" i="1"/>
  <c r="J335" i="1"/>
  <c r="M334" i="1"/>
  <c r="L334" i="1"/>
  <c r="K334" i="1"/>
  <c r="J334" i="1"/>
  <c r="M333" i="1"/>
  <c r="L333" i="1"/>
  <c r="K333" i="1"/>
  <c r="J333" i="1"/>
  <c r="M332" i="1"/>
  <c r="L332" i="1"/>
  <c r="K332" i="1"/>
  <c r="J332" i="1"/>
  <c r="M331" i="1"/>
  <c r="L331" i="1"/>
  <c r="K331" i="1"/>
  <c r="J331" i="1"/>
  <c r="M330" i="1"/>
  <c r="L330" i="1"/>
  <c r="K330" i="1"/>
  <c r="J330" i="1"/>
  <c r="M329" i="1"/>
  <c r="L329" i="1"/>
  <c r="K329" i="1"/>
  <c r="J329" i="1"/>
  <c r="M328" i="1"/>
  <c r="L328" i="1"/>
  <c r="K328" i="1"/>
  <c r="J328" i="1"/>
  <c r="M327" i="1"/>
  <c r="L327" i="1"/>
  <c r="K327" i="1"/>
  <c r="J327" i="1"/>
  <c r="M326" i="1"/>
  <c r="L326" i="1"/>
  <c r="K326" i="1"/>
  <c r="J326" i="1"/>
  <c r="M325" i="1"/>
  <c r="L325" i="1"/>
  <c r="K325" i="1"/>
  <c r="J325" i="1"/>
  <c r="M324" i="1"/>
  <c r="L324" i="1"/>
  <c r="K324" i="1"/>
  <c r="J324" i="1"/>
  <c r="M323" i="1"/>
  <c r="L323" i="1"/>
  <c r="K323" i="1"/>
  <c r="J323" i="1"/>
  <c r="M322" i="1"/>
  <c r="L322" i="1"/>
  <c r="K322" i="1"/>
  <c r="J322" i="1"/>
  <c r="M321" i="1"/>
  <c r="L321" i="1"/>
  <c r="K321" i="1"/>
  <c r="J321" i="1"/>
  <c r="M320" i="1"/>
  <c r="L320" i="1"/>
  <c r="K320" i="1"/>
  <c r="J320" i="1"/>
  <c r="M319" i="1"/>
  <c r="L319" i="1"/>
  <c r="K319" i="1"/>
  <c r="J319" i="1"/>
  <c r="M318" i="1"/>
  <c r="L318" i="1"/>
  <c r="K318" i="1"/>
  <c r="J318" i="1"/>
  <c r="M317" i="1"/>
  <c r="L317" i="1"/>
  <c r="K317" i="1"/>
  <c r="J317" i="1"/>
  <c r="M316" i="1"/>
  <c r="L316" i="1"/>
  <c r="K316" i="1"/>
  <c r="J316" i="1"/>
  <c r="M315" i="1"/>
  <c r="L315" i="1"/>
  <c r="K315" i="1"/>
  <c r="J315" i="1"/>
  <c r="M314" i="1"/>
  <c r="L314" i="1"/>
  <c r="K314" i="1"/>
  <c r="J314" i="1"/>
  <c r="M313" i="1"/>
  <c r="L313" i="1"/>
  <c r="K313" i="1"/>
  <c r="J313" i="1"/>
  <c r="M312" i="1"/>
  <c r="L312" i="1"/>
  <c r="K312" i="1"/>
  <c r="J312" i="1"/>
  <c r="M311" i="1"/>
  <c r="L311" i="1"/>
  <c r="K311" i="1"/>
  <c r="J311" i="1"/>
  <c r="M310" i="1"/>
  <c r="L310" i="1"/>
  <c r="K310" i="1"/>
  <c r="J310" i="1"/>
  <c r="M309" i="1"/>
  <c r="L309" i="1"/>
  <c r="K309" i="1"/>
  <c r="J309" i="1"/>
  <c r="M308" i="1"/>
  <c r="L308" i="1"/>
  <c r="K308" i="1"/>
  <c r="J308" i="1"/>
  <c r="M307" i="1"/>
  <c r="L307" i="1"/>
  <c r="K307" i="1"/>
  <c r="J307" i="1"/>
  <c r="M306" i="1"/>
  <c r="L306" i="1"/>
  <c r="K306" i="1"/>
  <c r="J306" i="1"/>
  <c r="M305" i="1"/>
  <c r="L305" i="1"/>
  <c r="K305" i="1"/>
  <c r="J305" i="1"/>
  <c r="M304" i="1"/>
  <c r="L304" i="1"/>
  <c r="K304" i="1"/>
  <c r="J304" i="1"/>
  <c r="M303" i="1"/>
  <c r="L303" i="1"/>
  <c r="K303" i="1"/>
  <c r="M302" i="1"/>
  <c r="L302" i="1"/>
  <c r="K302" i="1"/>
  <c r="J302" i="1"/>
  <c r="M301" i="1"/>
  <c r="L301" i="1"/>
  <c r="K301" i="1"/>
  <c r="J301" i="1"/>
  <c r="M300" i="1"/>
  <c r="L300" i="1"/>
  <c r="K300" i="1"/>
  <c r="J300" i="1"/>
  <c r="M299" i="1"/>
  <c r="L299" i="1"/>
  <c r="K299" i="1"/>
  <c r="J299" i="1"/>
  <c r="M298" i="1"/>
  <c r="L298" i="1"/>
  <c r="K298" i="1"/>
  <c r="J298" i="1"/>
  <c r="M297" i="1"/>
  <c r="L297" i="1"/>
  <c r="K297" i="1"/>
  <c r="J297" i="1"/>
  <c r="M296" i="1"/>
  <c r="L296" i="1"/>
  <c r="K296" i="1"/>
  <c r="J296" i="1"/>
  <c r="M295" i="1"/>
  <c r="L295" i="1"/>
  <c r="K295" i="1"/>
  <c r="J295" i="1"/>
  <c r="M294" i="1"/>
  <c r="L294" i="1"/>
  <c r="K294" i="1"/>
  <c r="J294" i="1"/>
  <c r="M293" i="1"/>
  <c r="L293" i="1"/>
  <c r="K293" i="1"/>
  <c r="J293" i="1"/>
  <c r="M292" i="1"/>
  <c r="L292" i="1"/>
  <c r="K292" i="1"/>
  <c r="J292" i="1"/>
  <c r="M291" i="1"/>
  <c r="L291" i="1"/>
  <c r="K291" i="1"/>
  <c r="J291" i="1"/>
  <c r="M290" i="1"/>
  <c r="L290" i="1"/>
  <c r="K290" i="1"/>
  <c r="J290" i="1"/>
  <c r="M289" i="1"/>
  <c r="L289" i="1"/>
  <c r="K289" i="1"/>
  <c r="J289" i="1"/>
  <c r="M288" i="1"/>
  <c r="L288" i="1"/>
  <c r="K288" i="1"/>
  <c r="J288" i="1"/>
  <c r="M287" i="1"/>
  <c r="L287" i="1"/>
  <c r="K287" i="1"/>
  <c r="J287" i="1"/>
  <c r="M286" i="1"/>
  <c r="L286" i="1"/>
  <c r="K286" i="1"/>
  <c r="J286" i="1"/>
  <c r="M285" i="1"/>
  <c r="L285" i="1"/>
  <c r="K285" i="1"/>
  <c r="J285" i="1"/>
  <c r="M284" i="1"/>
  <c r="L284" i="1"/>
  <c r="K284" i="1"/>
  <c r="J284" i="1"/>
  <c r="M283" i="1"/>
  <c r="L283" i="1"/>
  <c r="K283" i="1"/>
  <c r="J283" i="1"/>
  <c r="M282" i="1"/>
  <c r="L282" i="1"/>
  <c r="K282" i="1"/>
  <c r="J282" i="1"/>
  <c r="M281" i="1"/>
  <c r="L281" i="1"/>
  <c r="K281" i="1"/>
  <c r="J281" i="1"/>
  <c r="M280" i="1"/>
  <c r="L280" i="1"/>
  <c r="K280" i="1"/>
  <c r="J280" i="1"/>
  <c r="M279" i="1"/>
  <c r="L279" i="1"/>
  <c r="K279" i="1"/>
  <c r="J279" i="1"/>
  <c r="M278" i="1"/>
  <c r="L278" i="1"/>
  <c r="K278" i="1"/>
  <c r="J278" i="1"/>
  <c r="M277" i="1"/>
  <c r="L277" i="1"/>
  <c r="K277" i="1"/>
  <c r="J277" i="1"/>
  <c r="M276" i="1"/>
  <c r="L276" i="1"/>
  <c r="K276" i="1"/>
  <c r="J276" i="1"/>
  <c r="M275" i="1"/>
  <c r="L275" i="1"/>
  <c r="K275" i="1"/>
  <c r="J275" i="1"/>
  <c r="M274" i="1"/>
  <c r="L274" i="1"/>
  <c r="K274" i="1"/>
  <c r="J274" i="1"/>
  <c r="M273" i="1"/>
  <c r="L273" i="1"/>
  <c r="K273" i="1"/>
  <c r="J273" i="1"/>
  <c r="M272" i="1"/>
  <c r="L272" i="1"/>
  <c r="K272" i="1"/>
  <c r="J272" i="1"/>
  <c r="M271" i="1"/>
  <c r="L271" i="1"/>
  <c r="K271" i="1"/>
  <c r="J271" i="1"/>
  <c r="M270" i="1"/>
  <c r="L270" i="1"/>
  <c r="K270" i="1"/>
  <c r="J270" i="1"/>
  <c r="M269" i="1"/>
  <c r="L269" i="1"/>
  <c r="K269" i="1"/>
  <c r="J269" i="1"/>
  <c r="M268" i="1"/>
  <c r="L268" i="1"/>
  <c r="K268" i="1"/>
  <c r="J268" i="1"/>
  <c r="M267" i="1"/>
  <c r="L267" i="1"/>
  <c r="K267" i="1"/>
  <c r="J267" i="1"/>
  <c r="M266" i="1"/>
  <c r="L266" i="1"/>
  <c r="K266" i="1"/>
  <c r="J266" i="1"/>
  <c r="M265" i="1"/>
  <c r="L265" i="1"/>
  <c r="K265" i="1"/>
  <c r="J265" i="1"/>
  <c r="M264" i="1"/>
  <c r="L264" i="1"/>
  <c r="K264" i="1"/>
  <c r="J264" i="1"/>
  <c r="M263" i="1"/>
  <c r="L263" i="1"/>
  <c r="K263" i="1"/>
  <c r="J263" i="1"/>
  <c r="M262" i="1"/>
  <c r="L262" i="1"/>
  <c r="K262" i="1"/>
  <c r="J262" i="1"/>
  <c r="M261" i="1"/>
  <c r="L261" i="1"/>
  <c r="K261" i="1"/>
  <c r="J261" i="1"/>
  <c r="M260" i="1"/>
  <c r="L260" i="1"/>
  <c r="K260" i="1"/>
  <c r="J260" i="1"/>
  <c r="M259" i="1"/>
  <c r="L259" i="1"/>
  <c r="K259" i="1"/>
  <c r="J259" i="1"/>
  <c r="M258" i="1"/>
  <c r="L258" i="1"/>
  <c r="K258" i="1"/>
  <c r="J258" i="1"/>
  <c r="M257" i="1"/>
  <c r="L257" i="1"/>
  <c r="K257" i="1"/>
  <c r="J257" i="1"/>
  <c r="M256" i="1"/>
  <c r="L256" i="1"/>
  <c r="K256" i="1"/>
  <c r="J256" i="1"/>
  <c r="M255" i="1"/>
  <c r="L255" i="1"/>
  <c r="K255" i="1"/>
  <c r="J255" i="1"/>
  <c r="M254" i="1"/>
  <c r="L254" i="1"/>
  <c r="K254" i="1"/>
  <c r="J254" i="1"/>
  <c r="M253" i="1"/>
  <c r="L253" i="1"/>
  <c r="K253" i="1"/>
  <c r="J253" i="1"/>
  <c r="M252" i="1"/>
  <c r="L252" i="1"/>
  <c r="K252" i="1"/>
  <c r="J252" i="1"/>
  <c r="M251" i="1"/>
  <c r="L251" i="1"/>
  <c r="K251" i="1"/>
  <c r="J251" i="1"/>
  <c r="M250" i="1"/>
  <c r="L250" i="1"/>
  <c r="K250" i="1"/>
  <c r="J250" i="1"/>
  <c r="M249" i="1"/>
  <c r="L249" i="1"/>
  <c r="K249" i="1"/>
  <c r="J249" i="1"/>
  <c r="M248" i="1"/>
  <c r="L248" i="1"/>
  <c r="K248" i="1"/>
  <c r="J248" i="1"/>
  <c r="M247" i="1"/>
  <c r="L247" i="1"/>
  <c r="K247" i="1"/>
  <c r="J247" i="1"/>
  <c r="M246" i="1"/>
  <c r="L246" i="1"/>
  <c r="K246" i="1"/>
  <c r="J246" i="1"/>
  <c r="M245" i="1"/>
  <c r="L245" i="1"/>
  <c r="K245" i="1"/>
  <c r="J245" i="1"/>
  <c r="M244" i="1"/>
  <c r="L244" i="1"/>
  <c r="K244" i="1"/>
  <c r="J244" i="1"/>
  <c r="M243" i="1"/>
  <c r="L243" i="1"/>
  <c r="K243" i="1"/>
  <c r="J243" i="1"/>
  <c r="M242" i="1"/>
  <c r="L242" i="1"/>
  <c r="K242" i="1"/>
  <c r="J242" i="1"/>
  <c r="M241" i="1"/>
  <c r="L241" i="1"/>
  <c r="K241" i="1"/>
  <c r="J241" i="1"/>
  <c r="M240" i="1"/>
  <c r="L240" i="1"/>
  <c r="K240" i="1"/>
  <c r="J240" i="1"/>
  <c r="M239" i="1"/>
  <c r="L239" i="1"/>
  <c r="K239" i="1"/>
  <c r="J239" i="1"/>
  <c r="M238" i="1"/>
  <c r="L238" i="1"/>
  <c r="K238" i="1"/>
  <c r="J238" i="1"/>
  <c r="M237" i="1"/>
  <c r="L237" i="1"/>
  <c r="K237" i="1"/>
  <c r="J237" i="1"/>
  <c r="M236" i="1"/>
  <c r="L236" i="1"/>
  <c r="K236" i="1"/>
  <c r="J236" i="1"/>
  <c r="M235" i="1"/>
  <c r="L235" i="1"/>
  <c r="K235" i="1"/>
  <c r="J235" i="1"/>
  <c r="M234" i="1"/>
  <c r="L234" i="1"/>
  <c r="K234" i="1"/>
  <c r="J234" i="1"/>
  <c r="M233" i="1"/>
  <c r="L233" i="1"/>
  <c r="K233" i="1"/>
  <c r="J233" i="1"/>
  <c r="M232" i="1"/>
  <c r="L232" i="1"/>
  <c r="K232" i="1"/>
  <c r="J232" i="1"/>
  <c r="M231" i="1"/>
  <c r="L231" i="1"/>
  <c r="K231" i="1"/>
  <c r="J231" i="1"/>
  <c r="M230" i="1"/>
  <c r="L230" i="1"/>
  <c r="K230" i="1"/>
  <c r="J230" i="1"/>
  <c r="M229" i="1"/>
  <c r="L229" i="1"/>
  <c r="K229" i="1"/>
  <c r="J229" i="1"/>
  <c r="M228" i="1"/>
  <c r="L228" i="1"/>
  <c r="K228" i="1"/>
  <c r="J228" i="1"/>
  <c r="M227" i="1"/>
  <c r="L227" i="1"/>
  <c r="K227" i="1"/>
  <c r="J227" i="1"/>
  <c r="M226" i="1"/>
  <c r="L226" i="1"/>
  <c r="K226" i="1"/>
  <c r="J226" i="1"/>
  <c r="M225" i="1"/>
  <c r="L225" i="1"/>
  <c r="K225" i="1"/>
  <c r="J225" i="1"/>
  <c r="M224" i="1"/>
  <c r="L224" i="1"/>
  <c r="K224" i="1"/>
  <c r="J224" i="1"/>
  <c r="M223" i="1"/>
  <c r="L223" i="1"/>
  <c r="K223" i="1"/>
  <c r="J223" i="1"/>
  <c r="M222" i="1"/>
  <c r="L222" i="1"/>
  <c r="K222" i="1"/>
  <c r="J222" i="1"/>
  <c r="M221" i="1"/>
  <c r="L221" i="1"/>
  <c r="K221" i="1"/>
  <c r="J221" i="1"/>
  <c r="M220" i="1"/>
  <c r="L220" i="1"/>
  <c r="K220" i="1"/>
  <c r="J220" i="1"/>
  <c r="M219" i="1"/>
  <c r="L219" i="1"/>
  <c r="K219" i="1"/>
  <c r="J219" i="1"/>
  <c r="M218" i="1"/>
  <c r="L218" i="1"/>
  <c r="K218" i="1"/>
  <c r="J218" i="1"/>
  <c r="M217" i="1"/>
  <c r="L217" i="1"/>
  <c r="K217" i="1"/>
  <c r="J217" i="1"/>
  <c r="M216" i="1"/>
  <c r="L216" i="1"/>
  <c r="K216" i="1"/>
  <c r="J216" i="1"/>
  <c r="M215" i="1"/>
  <c r="L215" i="1"/>
  <c r="K215" i="1"/>
  <c r="J215" i="1"/>
  <c r="M214" i="1"/>
  <c r="L214" i="1"/>
  <c r="K214" i="1"/>
  <c r="J214" i="1"/>
  <c r="M213" i="1"/>
  <c r="L213" i="1"/>
  <c r="K213" i="1"/>
  <c r="J213" i="1"/>
  <c r="M212" i="1"/>
  <c r="L212" i="1"/>
  <c r="K212" i="1"/>
  <c r="J212" i="1"/>
  <c r="M211" i="1"/>
  <c r="L211" i="1"/>
  <c r="K211" i="1"/>
  <c r="J211" i="1"/>
  <c r="M210" i="1"/>
  <c r="L210" i="1"/>
  <c r="K210" i="1"/>
  <c r="J210" i="1"/>
  <c r="M209" i="1"/>
  <c r="L209" i="1"/>
  <c r="K209" i="1"/>
  <c r="J209" i="1"/>
  <c r="M208" i="1"/>
  <c r="L208" i="1"/>
  <c r="K208" i="1"/>
  <c r="J208" i="1"/>
  <c r="M207" i="1"/>
  <c r="L207" i="1"/>
  <c r="K207" i="1"/>
  <c r="J207" i="1"/>
  <c r="M206" i="1"/>
  <c r="L206" i="1"/>
  <c r="K206" i="1"/>
  <c r="J206" i="1"/>
  <c r="M205" i="1"/>
  <c r="L205" i="1"/>
  <c r="K205" i="1"/>
  <c r="J205" i="1"/>
  <c r="M204" i="1"/>
  <c r="L204" i="1"/>
  <c r="K204" i="1"/>
  <c r="J204" i="1"/>
  <c r="M203" i="1"/>
  <c r="L203" i="1"/>
  <c r="K203" i="1"/>
  <c r="J203" i="1"/>
  <c r="M202" i="1"/>
  <c r="L202" i="1"/>
  <c r="K202" i="1"/>
  <c r="J202" i="1"/>
  <c r="M201" i="1"/>
  <c r="L201" i="1"/>
  <c r="K201" i="1"/>
  <c r="J201" i="1"/>
  <c r="M200" i="1"/>
  <c r="L200" i="1"/>
  <c r="K200" i="1"/>
  <c r="J200" i="1"/>
  <c r="M199" i="1"/>
  <c r="L199" i="1"/>
  <c r="K199" i="1"/>
  <c r="J199" i="1"/>
  <c r="M198" i="1"/>
  <c r="L198" i="1"/>
  <c r="K198" i="1"/>
  <c r="J198" i="1"/>
  <c r="M197" i="1"/>
  <c r="L197" i="1"/>
  <c r="K197" i="1"/>
  <c r="J197" i="1"/>
  <c r="M196" i="1"/>
  <c r="L196" i="1"/>
  <c r="K196" i="1"/>
  <c r="J196" i="1"/>
  <c r="M195" i="1"/>
  <c r="L195" i="1"/>
  <c r="K195" i="1"/>
  <c r="J195" i="1"/>
  <c r="M194" i="1"/>
  <c r="L194" i="1"/>
  <c r="K194" i="1"/>
  <c r="J194" i="1"/>
  <c r="M193" i="1"/>
  <c r="L193" i="1"/>
  <c r="K193" i="1"/>
  <c r="J193" i="1"/>
  <c r="M192" i="1"/>
  <c r="L192" i="1"/>
  <c r="K192" i="1"/>
  <c r="J192" i="1"/>
  <c r="M191" i="1"/>
  <c r="L191" i="1"/>
  <c r="K191" i="1"/>
  <c r="J191" i="1"/>
  <c r="M190" i="1"/>
  <c r="L190" i="1"/>
  <c r="K190" i="1"/>
  <c r="J190" i="1"/>
  <c r="M189" i="1"/>
  <c r="L189" i="1"/>
  <c r="K189" i="1"/>
  <c r="J189" i="1"/>
  <c r="M188" i="1"/>
  <c r="L188" i="1"/>
  <c r="K188" i="1"/>
  <c r="J188" i="1"/>
  <c r="M187" i="1"/>
  <c r="L187" i="1"/>
  <c r="K187" i="1"/>
  <c r="J187" i="1"/>
  <c r="M186" i="1"/>
  <c r="L186" i="1"/>
  <c r="K186" i="1"/>
  <c r="J186" i="1"/>
  <c r="M185" i="1"/>
  <c r="L185" i="1"/>
  <c r="K185" i="1"/>
  <c r="J185" i="1"/>
  <c r="M184" i="1"/>
  <c r="L184" i="1"/>
  <c r="K184" i="1"/>
  <c r="J184" i="1"/>
  <c r="M183" i="1"/>
  <c r="L183" i="1"/>
  <c r="K183" i="1"/>
  <c r="J183" i="1"/>
  <c r="M182" i="1"/>
  <c r="L182" i="1"/>
  <c r="K182" i="1"/>
  <c r="M181" i="1"/>
  <c r="L181" i="1"/>
  <c r="K181" i="1"/>
  <c r="J181" i="1"/>
  <c r="J180" i="1" s="1"/>
  <c r="J179" i="1" s="1"/>
  <c r="J178" i="1" s="1"/>
  <c r="J8" i="1" s="1"/>
  <c r="M180" i="1"/>
  <c r="L180" i="1"/>
  <c r="K180" i="1"/>
  <c r="M179" i="1"/>
  <c r="L179" i="1"/>
  <c r="K179" i="1"/>
  <c r="M178" i="1"/>
  <c r="L178" i="1"/>
  <c r="K178" i="1"/>
  <c r="M177" i="1"/>
  <c r="L177" i="1"/>
  <c r="K177" i="1"/>
  <c r="J177" i="1"/>
  <c r="M176" i="1"/>
  <c r="L176" i="1"/>
  <c r="K176" i="1"/>
  <c r="J176" i="1"/>
  <c r="M175" i="1"/>
  <c r="L175" i="1"/>
  <c r="K175" i="1"/>
  <c r="J175" i="1"/>
  <c r="M174" i="1"/>
  <c r="L174" i="1"/>
  <c r="K174" i="1"/>
  <c r="J174" i="1"/>
  <c r="M173" i="1"/>
  <c r="L173" i="1"/>
  <c r="K173" i="1"/>
  <c r="J173" i="1"/>
  <c r="M172" i="1"/>
  <c r="L172" i="1"/>
  <c r="K172" i="1"/>
  <c r="J172" i="1"/>
  <c r="M171" i="1"/>
  <c r="L171" i="1"/>
  <c r="K171" i="1"/>
  <c r="J171" i="1"/>
  <c r="M170" i="1"/>
  <c r="L170" i="1"/>
  <c r="K170" i="1"/>
  <c r="J170" i="1"/>
  <c r="M169" i="1"/>
  <c r="L169" i="1"/>
  <c r="K169" i="1"/>
  <c r="J169" i="1"/>
  <c r="M168" i="1"/>
  <c r="L168" i="1"/>
  <c r="K168" i="1"/>
  <c r="J168" i="1"/>
  <c r="M167" i="1"/>
  <c r="L167" i="1"/>
  <c r="K167" i="1"/>
  <c r="J167" i="1"/>
  <c r="M166" i="1"/>
  <c r="L166" i="1"/>
  <c r="K166" i="1"/>
  <c r="J166" i="1"/>
  <c r="M165" i="1"/>
  <c r="L165" i="1"/>
  <c r="K165" i="1"/>
  <c r="J165" i="1"/>
  <c r="M164" i="1"/>
  <c r="L164" i="1"/>
  <c r="K164" i="1"/>
  <c r="J164" i="1"/>
  <c r="M163" i="1"/>
  <c r="L163" i="1"/>
  <c r="K163" i="1"/>
  <c r="J163" i="1"/>
  <c r="M162" i="1"/>
  <c r="L162" i="1"/>
  <c r="K162" i="1"/>
  <c r="J162" i="1"/>
  <c r="M161" i="1"/>
  <c r="L161" i="1"/>
  <c r="K161" i="1"/>
  <c r="J161" i="1"/>
  <c r="M160" i="1"/>
  <c r="L160" i="1"/>
  <c r="K160" i="1"/>
  <c r="J160" i="1"/>
  <c r="M159" i="1"/>
  <c r="L159" i="1"/>
  <c r="K159" i="1"/>
  <c r="J159" i="1"/>
  <c r="M158" i="1"/>
  <c r="L158" i="1"/>
  <c r="K158" i="1"/>
  <c r="J158" i="1"/>
  <c r="M157" i="1"/>
  <c r="L157" i="1"/>
  <c r="K157" i="1"/>
  <c r="J157" i="1"/>
  <c r="M156" i="1"/>
  <c r="L156" i="1"/>
  <c r="K156" i="1"/>
  <c r="J156" i="1"/>
  <c r="M155" i="1"/>
  <c r="L155" i="1"/>
  <c r="K155" i="1"/>
  <c r="J155" i="1"/>
  <c r="M154" i="1"/>
  <c r="L154" i="1"/>
  <c r="K154" i="1"/>
  <c r="J154" i="1"/>
  <c r="M153" i="1"/>
  <c r="L153" i="1"/>
  <c r="K153" i="1"/>
  <c r="J153" i="1"/>
  <c r="M152" i="1"/>
  <c r="L152" i="1"/>
  <c r="K152" i="1"/>
  <c r="J152" i="1"/>
  <c r="M151" i="1"/>
  <c r="L151" i="1"/>
  <c r="K151" i="1"/>
  <c r="J151" i="1"/>
  <c r="M150" i="1"/>
  <c r="L150" i="1"/>
  <c r="K150" i="1"/>
  <c r="J150" i="1"/>
  <c r="M149" i="1"/>
  <c r="L149" i="1"/>
  <c r="K149" i="1"/>
  <c r="J149" i="1"/>
  <c r="M148" i="1"/>
  <c r="L148" i="1"/>
  <c r="K148" i="1"/>
  <c r="J148" i="1"/>
  <c r="M147" i="1"/>
  <c r="L147" i="1"/>
  <c r="K147" i="1"/>
  <c r="J147" i="1"/>
  <c r="M146" i="1"/>
  <c r="L146" i="1"/>
  <c r="K146" i="1"/>
  <c r="J146" i="1"/>
  <c r="M145" i="1"/>
  <c r="L145" i="1"/>
  <c r="K145" i="1"/>
  <c r="J145" i="1"/>
  <c r="M144" i="1"/>
  <c r="L144" i="1"/>
  <c r="K144" i="1"/>
  <c r="J144" i="1"/>
  <c r="M143" i="1"/>
  <c r="L143" i="1"/>
  <c r="K143" i="1"/>
  <c r="J143" i="1"/>
  <c r="M142" i="1"/>
  <c r="L142" i="1"/>
  <c r="K142" i="1"/>
  <c r="J142" i="1"/>
  <c r="M141" i="1"/>
  <c r="L141" i="1"/>
  <c r="K141" i="1"/>
  <c r="J141" i="1"/>
  <c r="M140" i="1"/>
  <c r="L140" i="1"/>
  <c r="K140" i="1"/>
  <c r="J140" i="1"/>
  <c r="M139" i="1"/>
  <c r="L139" i="1"/>
  <c r="K139" i="1"/>
  <c r="J139" i="1"/>
  <c r="M138" i="1"/>
  <c r="L138" i="1"/>
  <c r="K138" i="1"/>
  <c r="J138" i="1"/>
  <c r="M137" i="1"/>
  <c r="L137" i="1"/>
  <c r="K137" i="1"/>
  <c r="J137" i="1"/>
  <c r="M136" i="1"/>
  <c r="L136" i="1"/>
  <c r="K136" i="1"/>
  <c r="J136" i="1"/>
  <c r="M135" i="1"/>
  <c r="L135" i="1"/>
  <c r="K135" i="1"/>
  <c r="J135" i="1"/>
  <c r="M134" i="1"/>
  <c r="L134" i="1"/>
  <c r="K134" i="1"/>
  <c r="J134" i="1"/>
  <c r="M133" i="1"/>
  <c r="L133" i="1"/>
  <c r="K133" i="1"/>
  <c r="J133" i="1"/>
  <c r="M132" i="1"/>
  <c r="L132" i="1"/>
  <c r="K132" i="1"/>
  <c r="J132" i="1"/>
  <c r="M131" i="1"/>
  <c r="L131" i="1"/>
  <c r="K131" i="1"/>
  <c r="J131" i="1"/>
  <c r="M130" i="1"/>
  <c r="L130" i="1"/>
  <c r="K130" i="1"/>
  <c r="J130" i="1"/>
  <c r="M129" i="1"/>
  <c r="L129" i="1"/>
  <c r="K129" i="1"/>
  <c r="J129" i="1"/>
  <c r="M128" i="1"/>
  <c r="L128" i="1"/>
  <c r="K128" i="1"/>
  <c r="J128" i="1"/>
  <c r="M127" i="1"/>
  <c r="L127" i="1"/>
  <c r="K127" i="1"/>
  <c r="J127" i="1"/>
  <c r="M126" i="1"/>
  <c r="L126" i="1"/>
  <c r="K126" i="1"/>
  <c r="J126" i="1"/>
  <c r="M125" i="1"/>
  <c r="L125" i="1"/>
  <c r="K125" i="1"/>
  <c r="J125" i="1"/>
  <c r="M124" i="1"/>
  <c r="L124" i="1"/>
  <c r="K124" i="1"/>
  <c r="J124" i="1"/>
  <c r="M123" i="1"/>
  <c r="L123" i="1"/>
  <c r="K123" i="1"/>
  <c r="J123" i="1"/>
  <c r="M122" i="1"/>
  <c r="L122" i="1"/>
  <c r="K122" i="1"/>
  <c r="J122" i="1"/>
  <c r="M121" i="1"/>
  <c r="L121" i="1"/>
  <c r="K121" i="1"/>
  <c r="J121" i="1"/>
  <c r="M120" i="1"/>
  <c r="L120" i="1"/>
  <c r="K120" i="1"/>
  <c r="J120" i="1"/>
  <c r="M119" i="1"/>
  <c r="L119" i="1"/>
  <c r="K119" i="1"/>
  <c r="J119" i="1"/>
  <c r="M118" i="1"/>
  <c r="L118" i="1"/>
  <c r="K118" i="1"/>
  <c r="J118" i="1"/>
  <c r="M117" i="1"/>
  <c r="L117" i="1"/>
  <c r="K117" i="1"/>
  <c r="J117" i="1"/>
  <c r="M116" i="1"/>
  <c r="L116" i="1"/>
  <c r="K116" i="1"/>
  <c r="J116" i="1"/>
  <c r="M115" i="1"/>
  <c r="L115" i="1"/>
  <c r="K115" i="1"/>
  <c r="J115" i="1"/>
  <c r="M114" i="1"/>
  <c r="L114" i="1"/>
  <c r="K114" i="1"/>
  <c r="J114" i="1"/>
  <c r="M113" i="1"/>
  <c r="L113" i="1"/>
  <c r="K113" i="1"/>
  <c r="J113" i="1"/>
  <c r="M112" i="1"/>
  <c r="L112" i="1"/>
  <c r="K112" i="1"/>
  <c r="J112" i="1"/>
  <c r="M111" i="1"/>
  <c r="L111" i="1"/>
  <c r="K111" i="1"/>
  <c r="J111" i="1"/>
  <c r="M110" i="1"/>
  <c r="L110" i="1"/>
  <c r="K110" i="1"/>
  <c r="J110" i="1"/>
  <c r="M109" i="1"/>
  <c r="L109" i="1"/>
  <c r="K109" i="1"/>
  <c r="J109" i="1"/>
  <c r="M108" i="1"/>
  <c r="L108" i="1"/>
  <c r="K108" i="1"/>
  <c r="J108" i="1"/>
  <c r="M107" i="1"/>
  <c r="L107" i="1"/>
  <c r="K107" i="1"/>
  <c r="J107" i="1"/>
  <c r="M106" i="1"/>
  <c r="L106" i="1"/>
  <c r="K106" i="1"/>
  <c r="J106" i="1"/>
  <c r="M105" i="1"/>
  <c r="L105" i="1"/>
  <c r="K105" i="1"/>
  <c r="J105" i="1"/>
  <c r="M104" i="1"/>
  <c r="L104" i="1"/>
  <c r="K104" i="1"/>
  <c r="J104" i="1"/>
  <c r="M103" i="1"/>
  <c r="L103" i="1"/>
  <c r="K103" i="1"/>
  <c r="J103" i="1"/>
  <c r="M102" i="1"/>
  <c r="L102" i="1"/>
  <c r="K102" i="1"/>
  <c r="J102" i="1"/>
  <c r="M101" i="1"/>
  <c r="L101" i="1"/>
  <c r="K101" i="1"/>
  <c r="J101" i="1"/>
  <c r="M100" i="1"/>
  <c r="L100" i="1"/>
  <c r="K100" i="1"/>
  <c r="J100" i="1"/>
  <c r="M99" i="1"/>
  <c r="L99" i="1"/>
  <c r="K99" i="1"/>
  <c r="J99" i="1"/>
  <c r="M98" i="1"/>
  <c r="L98" i="1"/>
  <c r="K98" i="1"/>
  <c r="J98" i="1"/>
  <c r="M97" i="1"/>
  <c r="L97" i="1"/>
  <c r="K97" i="1"/>
  <c r="J97" i="1"/>
  <c r="M96" i="1"/>
  <c r="L96" i="1"/>
  <c r="K96" i="1"/>
  <c r="J96" i="1"/>
  <c r="M95" i="1"/>
  <c r="L95" i="1"/>
  <c r="K95" i="1"/>
  <c r="J95" i="1"/>
  <c r="M94" i="1"/>
  <c r="L94" i="1"/>
  <c r="K94" i="1"/>
  <c r="J94" i="1"/>
  <c r="M93" i="1"/>
  <c r="L93" i="1"/>
  <c r="K93" i="1"/>
  <c r="J93" i="1"/>
  <c r="M92" i="1"/>
  <c r="L92" i="1"/>
  <c r="K92" i="1"/>
  <c r="J92" i="1"/>
  <c r="M91" i="1"/>
  <c r="L91" i="1"/>
  <c r="K91" i="1"/>
  <c r="J91" i="1"/>
  <c r="M90" i="1"/>
  <c r="L90" i="1"/>
  <c r="K90" i="1"/>
  <c r="J90" i="1"/>
  <c r="M89" i="1"/>
  <c r="L89" i="1"/>
  <c r="K89" i="1"/>
  <c r="J89" i="1"/>
  <c r="M88" i="1"/>
  <c r="L88" i="1"/>
  <c r="K88" i="1"/>
  <c r="J88" i="1"/>
  <c r="M87" i="1"/>
  <c r="L87" i="1"/>
  <c r="K87" i="1"/>
  <c r="J87" i="1"/>
  <c r="M86" i="1"/>
  <c r="L86" i="1"/>
  <c r="K86" i="1"/>
  <c r="J86" i="1"/>
  <c r="M85" i="1"/>
  <c r="L85" i="1"/>
  <c r="K85" i="1"/>
  <c r="J85" i="1"/>
  <c r="M84" i="1"/>
  <c r="L84" i="1"/>
  <c r="K84" i="1"/>
  <c r="J84" i="1"/>
  <c r="M83" i="1"/>
  <c r="L83" i="1"/>
  <c r="K83" i="1"/>
  <c r="J83" i="1"/>
  <c r="M82" i="1"/>
  <c r="L82" i="1"/>
  <c r="K82" i="1"/>
  <c r="J82" i="1"/>
  <c r="M81" i="1"/>
  <c r="L81" i="1"/>
  <c r="K81" i="1"/>
  <c r="J81" i="1"/>
  <c r="M80" i="1"/>
  <c r="L80" i="1"/>
  <c r="K80" i="1"/>
  <c r="J80" i="1"/>
  <c r="M79" i="1"/>
  <c r="L79" i="1"/>
  <c r="K79" i="1"/>
  <c r="J79" i="1"/>
  <c r="M78" i="1"/>
  <c r="L78" i="1"/>
  <c r="K78" i="1"/>
  <c r="J78" i="1"/>
  <c r="M77" i="1"/>
  <c r="L77" i="1"/>
  <c r="K77" i="1"/>
  <c r="J77" i="1"/>
  <c r="M76" i="1"/>
  <c r="L76" i="1"/>
  <c r="K76" i="1"/>
  <c r="J76" i="1"/>
  <c r="M75" i="1"/>
  <c r="L75" i="1"/>
  <c r="K75" i="1"/>
  <c r="J75" i="1"/>
  <c r="M74" i="1"/>
  <c r="L74" i="1"/>
  <c r="K74" i="1"/>
  <c r="J74" i="1"/>
  <c r="M73" i="1"/>
  <c r="L73" i="1"/>
  <c r="K73" i="1"/>
  <c r="J73" i="1"/>
  <c r="M72" i="1"/>
  <c r="L72" i="1"/>
  <c r="K72" i="1"/>
  <c r="J72" i="1"/>
  <c r="M71" i="1"/>
  <c r="L71" i="1"/>
  <c r="K71" i="1"/>
  <c r="J71" i="1"/>
  <c r="M70" i="1"/>
  <c r="L70" i="1"/>
  <c r="K70" i="1"/>
  <c r="J70" i="1"/>
  <c r="M69" i="1"/>
  <c r="L69" i="1"/>
  <c r="K69" i="1"/>
  <c r="J69" i="1"/>
  <c r="M68" i="1"/>
  <c r="L68" i="1"/>
  <c r="K68" i="1"/>
  <c r="J68" i="1"/>
  <c r="M67" i="1"/>
  <c r="L67" i="1"/>
  <c r="K67" i="1"/>
  <c r="J67" i="1"/>
  <c r="M66" i="1"/>
  <c r="L66" i="1"/>
  <c r="K66" i="1"/>
  <c r="J66" i="1"/>
  <c r="M65" i="1"/>
  <c r="L65" i="1"/>
  <c r="K65" i="1"/>
  <c r="J65" i="1"/>
  <c r="M64" i="1"/>
  <c r="L64" i="1"/>
  <c r="K64" i="1"/>
  <c r="J64" i="1"/>
  <c r="M63" i="1"/>
  <c r="L63" i="1"/>
  <c r="K63" i="1"/>
  <c r="J63" i="1"/>
  <c r="M62" i="1"/>
  <c r="L62" i="1"/>
  <c r="K62" i="1"/>
  <c r="J62" i="1"/>
  <c r="M61" i="1"/>
  <c r="L61" i="1"/>
  <c r="K61" i="1"/>
  <c r="J61" i="1"/>
  <c r="M60" i="1"/>
  <c r="L60" i="1"/>
  <c r="K60" i="1"/>
  <c r="J60" i="1"/>
  <c r="M59" i="1"/>
  <c r="L59" i="1"/>
  <c r="K59" i="1"/>
  <c r="J59" i="1"/>
  <c r="M58" i="1"/>
  <c r="L58" i="1"/>
  <c r="K58" i="1"/>
  <c r="J58" i="1"/>
  <c r="M57" i="1"/>
  <c r="L57" i="1"/>
  <c r="K57" i="1"/>
  <c r="J57" i="1"/>
  <c r="M56" i="1"/>
  <c r="L56" i="1"/>
  <c r="K56" i="1"/>
  <c r="J56" i="1"/>
  <c r="M55" i="1"/>
  <c r="L55" i="1"/>
  <c r="K55" i="1"/>
  <c r="J55" i="1"/>
  <c r="M54" i="1"/>
  <c r="L54" i="1"/>
  <c r="K54" i="1"/>
  <c r="J54" i="1"/>
  <c r="M53" i="1"/>
  <c r="L53" i="1"/>
  <c r="K53" i="1"/>
  <c r="J53" i="1"/>
  <c r="M52" i="1"/>
  <c r="L52" i="1"/>
  <c r="K52" i="1"/>
  <c r="J52" i="1"/>
  <c r="M51" i="1"/>
  <c r="L51" i="1"/>
  <c r="K51" i="1"/>
  <c r="J51" i="1"/>
  <c r="M50" i="1"/>
  <c r="L50" i="1"/>
  <c r="K50" i="1"/>
  <c r="J50" i="1"/>
  <c r="M49" i="1"/>
  <c r="L49" i="1"/>
  <c r="K49" i="1"/>
  <c r="J49" i="1"/>
  <c r="M48" i="1"/>
  <c r="L48" i="1"/>
  <c r="K48" i="1"/>
  <c r="J48" i="1"/>
  <c r="M47" i="1"/>
  <c r="L47" i="1"/>
  <c r="K47" i="1"/>
  <c r="J47" i="1"/>
  <c r="M46" i="1"/>
  <c r="L46" i="1"/>
  <c r="K46" i="1"/>
  <c r="J46" i="1"/>
  <c r="M45" i="1"/>
  <c r="L45" i="1"/>
  <c r="K45" i="1"/>
  <c r="J45" i="1"/>
  <c r="M44" i="1"/>
  <c r="L44" i="1"/>
  <c r="K44" i="1"/>
  <c r="J44" i="1"/>
  <c r="M43" i="1"/>
  <c r="L43" i="1"/>
  <c r="K43" i="1"/>
  <c r="J43" i="1"/>
  <c r="M42" i="1"/>
  <c r="L42" i="1"/>
  <c r="K42" i="1"/>
  <c r="J42" i="1"/>
  <c r="M41" i="1"/>
  <c r="L41" i="1"/>
  <c r="K41" i="1"/>
  <c r="J41" i="1"/>
  <c r="M40" i="1"/>
  <c r="L40" i="1"/>
  <c r="K40" i="1"/>
  <c r="J40" i="1"/>
  <c r="M39" i="1"/>
  <c r="L39" i="1"/>
  <c r="K39" i="1"/>
  <c r="J39" i="1"/>
  <c r="M38" i="1"/>
  <c r="L38" i="1"/>
  <c r="K38" i="1"/>
  <c r="J38" i="1"/>
  <c r="M37" i="1"/>
  <c r="L37" i="1"/>
  <c r="K37" i="1"/>
  <c r="J37" i="1"/>
  <c r="M36" i="1"/>
  <c r="L36" i="1"/>
  <c r="K36" i="1"/>
  <c r="J36" i="1"/>
  <c r="M35" i="1"/>
  <c r="L35" i="1"/>
  <c r="K35" i="1"/>
  <c r="J35" i="1"/>
  <c r="M34" i="1"/>
  <c r="L34" i="1"/>
  <c r="K34" i="1"/>
  <c r="J34" i="1"/>
  <c r="M33" i="1"/>
  <c r="L33" i="1"/>
  <c r="K33" i="1"/>
  <c r="J33" i="1"/>
  <c r="M32" i="1"/>
  <c r="L32" i="1"/>
  <c r="K32" i="1"/>
  <c r="J32" i="1"/>
  <c r="M31" i="1"/>
  <c r="L31" i="1"/>
  <c r="K31" i="1"/>
  <c r="J31" i="1"/>
  <c r="M30" i="1"/>
  <c r="L30" i="1"/>
  <c r="K30" i="1"/>
  <c r="J30" i="1"/>
  <c r="M29" i="1"/>
  <c r="L29" i="1"/>
  <c r="K29" i="1"/>
  <c r="J29" i="1"/>
  <c r="M28" i="1"/>
  <c r="L28" i="1"/>
  <c r="K28" i="1"/>
  <c r="J28" i="1"/>
  <c r="M27" i="1"/>
  <c r="L27" i="1"/>
  <c r="K27" i="1"/>
  <c r="J27" i="1"/>
  <c r="M26" i="1"/>
  <c r="L26" i="1"/>
  <c r="K26" i="1"/>
  <c r="J26" i="1"/>
  <c r="M25" i="1"/>
  <c r="L25" i="1"/>
  <c r="K25" i="1"/>
  <c r="J25" i="1"/>
  <c r="M24" i="1"/>
  <c r="L24" i="1"/>
  <c r="K24" i="1"/>
  <c r="J24" i="1"/>
  <c r="M23" i="1"/>
  <c r="L23" i="1"/>
  <c r="K23" i="1"/>
  <c r="J23" i="1"/>
  <c r="M22" i="1"/>
  <c r="L22" i="1"/>
  <c r="K22" i="1"/>
  <c r="J22" i="1"/>
  <c r="M21" i="1"/>
  <c r="L21" i="1"/>
  <c r="K21" i="1"/>
  <c r="J21" i="1"/>
  <c r="M20" i="1"/>
  <c r="L20" i="1"/>
  <c r="K20" i="1"/>
  <c r="J20" i="1"/>
  <c r="M19" i="1"/>
  <c r="L19" i="1"/>
  <c r="K19" i="1"/>
  <c r="J19" i="1"/>
  <c r="M18" i="1"/>
  <c r="L18" i="1"/>
  <c r="K18" i="1"/>
  <c r="J18" i="1"/>
  <c r="M17" i="1"/>
  <c r="L17" i="1"/>
  <c r="K17" i="1"/>
  <c r="J17" i="1"/>
  <c r="M16" i="1"/>
  <c r="L16" i="1"/>
  <c r="K16" i="1"/>
  <c r="J16" i="1"/>
  <c r="M15" i="1"/>
  <c r="L15" i="1"/>
  <c r="K15" i="1"/>
  <c r="J15" i="1"/>
  <c r="M14" i="1"/>
  <c r="L14" i="1"/>
  <c r="K14" i="1"/>
  <c r="J14" i="1"/>
  <c r="M13" i="1"/>
  <c r="L13" i="1"/>
  <c r="K13" i="1"/>
  <c r="J13" i="1"/>
  <c r="M12" i="1"/>
  <c r="L12" i="1"/>
  <c r="K12" i="1"/>
  <c r="J12" i="1"/>
  <c r="M11" i="1"/>
  <c r="L11" i="1"/>
  <c r="K11" i="1"/>
  <c r="J11" i="1"/>
  <c r="M10" i="1"/>
  <c r="L10" i="1"/>
  <c r="K10" i="1"/>
  <c r="J10" i="1"/>
  <c r="M9" i="1"/>
  <c r="L9" i="1"/>
  <c r="K9" i="1"/>
  <c r="J9" i="1"/>
  <c r="M8" i="1"/>
  <c r="M480" i="1" s="1"/>
  <c r="M6" i="1" s="1"/>
  <c r="L8" i="1"/>
  <c r="L480" i="1" s="1"/>
  <c r="L6" i="1" s="1"/>
  <c r="K8" i="1"/>
  <c r="K480" i="1" s="1"/>
  <c r="K6" i="1" s="1"/>
  <c r="J480" i="1" l="1"/>
</calcChain>
</file>

<file path=xl/sharedStrings.xml><?xml version="1.0" encoding="utf-8"?>
<sst xmlns="http://schemas.openxmlformats.org/spreadsheetml/2006/main" count="2100" uniqueCount="340">
  <si>
    <t>Приложение 4</t>
  </si>
  <si>
    <t xml:space="preserve">к Решению Клетнянского районного Совета народных депутатов  "О внесении изменений в Решение Клетнянского районного Совета народных депутатов "О бюджете Клетнянского муниципального района Брянской области на 2024 год и на плановый период 2025 и 2026 годов" </t>
  </si>
  <si>
    <t>Приложение 5.2.</t>
  </si>
  <si>
    <t xml:space="preserve">к Решению Клетнянского районного Совета народных депутатов "О бюджете Клетнянского муниципального района Брянской области на 2024 год и на плановый период 2025 и 2026 годов" </t>
  </si>
  <si>
    <t xml:space="preserve">Изменение распределения расходов бюджета Клетнянского муниципального района Брянской области по целевым статьям (муниципальным программам и непрограммным направлениям деятельности), группам и подгруппам видов расходов на 2024 год и на плановый период 2025 и 2026 годов </t>
  </si>
  <si>
    <t>рублей</t>
  </si>
  <si>
    <t>Наименование</t>
  </si>
  <si>
    <t>МП</t>
  </si>
  <si>
    <t>ППМП</t>
  </si>
  <si>
    <t>ОМ</t>
  </si>
  <si>
    <t>ГРБС</t>
  </si>
  <si>
    <t>Рз</t>
  </si>
  <si>
    <t>Пр</t>
  </si>
  <si>
    <t>НР</t>
  </si>
  <si>
    <t>ВР</t>
  </si>
  <si>
    <t>ОБ</t>
  </si>
  <si>
    <t>МБ</t>
  </si>
  <si>
    <t>ПБ</t>
  </si>
  <si>
    <t xml:space="preserve">Обеспечение реализации полномочий Клетнянского муниципального района </t>
  </si>
  <si>
    <t>Региональный проект "Чистая вода (Брянская область)"</t>
  </si>
  <si>
    <t>F5</t>
  </si>
  <si>
    <t>Администрация Клетнянского района</t>
  </si>
  <si>
    <t xml:space="preserve">Софинансирование объектов капитальных вложений муниципальной собственности </t>
  </si>
  <si>
    <t>11270</t>
  </si>
  <si>
    <t>Капитальные вложения в объекты государственной (муниципальной) собственности</t>
  </si>
  <si>
    <t>400</t>
  </si>
  <si>
    <t>Бюджетные инвестиции</t>
  </si>
  <si>
    <t>410</t>
  </si>
  <si>
    <t>Строительство и реконструкция (модернизация) объектов питьевого водоснабжения</t>
  </si>
  <si>
    <t>52430</t>
  </si>
  <si>
    <t>Региональный проект "Спорт - норма жизни (Брянская область)"</t>
  </si>
  <si>
    <t>Р5</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</si>
  <si>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</si>
  <si>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Д1390</t>
  </si>
  <si>
    <t xml:space="preserve">Обеспечение эффективной деятельности главы и аппарата исполнительно-распорядительного органа муниципального образования </t>
  </si>
  <si>
    <t>01</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</si>
  <si>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</si>
  <si>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01,   10</t>
  </si>
  <si>
    <t>13,  06</t>
  </si>
  <si>
    <t>12021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</si>
  <si>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</si>
  <si>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</si>
  <si>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</si>
  <si>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</si>
  <si>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</si>
  <si>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</si>
  <si>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</si>
  <si>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</si>
  <si>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 )</t>
  </si>
  <si>
    <t>12022</t>
  </si>
  <si>
    <t>13</t>
  </si>
  <si>
    <t xml:space="preserve">Расходы на выплаты персоналу государственных (муниципальных) органов </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</si>
  <si>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</si>
  <si>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12023</t>
  </si>
  <si>
    <t>Межбюджетные трансферты</t>
  </si>
  <si>
    <t>500</t>
  </si>
  <si>
    <t>Субвенции</t>
  </si>
  <si>
    <t>530</t>
  </si>
  <si>
    <t>Установление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</si>
  <si>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04</t>
  </si>
  <si>
    <t>12</t>
  </si>
  <si>
    <t>17390</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</si>
  <si>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</si>
  <si>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17900</t>
  </si>
  <si>
    <t xml:space="preserve">Обеспечение деятельности главы местной администрации (исполнительно-распорядительного органа муниципального образования) </t>
  </si>
  <si>
    <t>80020</t>
  </si>
  <si>
    <t xml:space="preserve">01 </t>
  </si>
  <si>
    <t>Руководство и управление в сфере установленных функций органов местного самоуправления</t>
  </si>
  <si>
    <t>80040</t>
  </si>
  <si>
    <t>Иные бюджетные ассигнования</t>
  </si>
  <si>
    <t>800</t>
  </si>
  <si>
    <t>Уплата налогов, сборов и иных платежей</t>
  </si>
  <si>
    <t>850</t>
  </si>
  <si>
    <t>Информационное освещение деятельности органов местного самоуправления</t>
  </si>
  <si>
    <t>80070</t>
  </si>
  <si>
    <t>Опубликование нормативных правовых актов муниципальных образований и иной официальной информации</t>
  </si>
  <si>
    <t>80100</t>
  </si>
  <si>
    <t>Членские взносы некоммерческим организациям</t>
  </si>
  <si>
    <t>81410</t>
  </si>
  <si>
    <t>Повышение энергетической эффективности и обеспечения энергосбережения</t>
  </si>
  <si>
    <t>83260</t>
  </si>
  <si>
    <t>Реализация переданных полномочий по решению отдельных вопросов местного значения поселений в соответствии с заключенными соглашениями в части формирования архивных фондов поселений</t>
  </si>
  <si>
    <t>84220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</si>
  <si>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земельного контроля в границах поселений</t>
  </si>
  <si>
    <t>84230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</si>
  <si>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жилищного контроля</t>
  </si>
  <si>
    <t>84440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</si>
  <si>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t>
  </si>
  <si>
    <t>84450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</si>
  <si>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в сфере благоустройства</t>
  </si>
  <si>
    <t>84460</t>
  </si>
  <si>
    <t>Обеспечение эффективного управления муниципальным имуществом</t>
  </si>
  <si>
    <t>02</t>
  </si>
  <si>
    <t>Оценка имущества, признание прав и регулирование отношений муниципальной собственности</t>
  </si>
  <si>
    <t>80900</t>
  </si>
  <si>
    <t>Эксплуатация и содержание имущества, находящегося в муниципальной собственности, арендованного недвижимого имущества</t>
  </si>
  <si>
    <t>80930</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</si>
  <si>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</si>
  <si>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05</t>
  </si>
  <si>
    <t>81830</t>
  </si>
  <si>
    <t>Проведение комплексных кадастровых работ</t>
  </si>
  <si>
    <t>L5110</t>
  </si>
  <si>
    <t>Установление и описание местоположения границ территориальных зон</t>
  </si>
  <si>
    <t>S3430</t>
  </si>
  <si>
    <t>S3440</t>
  </si>
  <si>
    <t>Повышение качества и доступности предоставления муниципальных услуг в Клетнянском районе</t>
  </si>
  <si>
    <t>03</t>
  </si>
  <si>
    <t>Многофункциональные центры предоставления государственных и муниципальных услуг</t>
  </si>
  <si>
    <t>80710</t>
  </si>
  <si>
    <t>Предоставление субсидий бюджетным, автономным учреждениям и иным некоммерческим организациям</t>
  </si>
  <si>
    <t>600</t>
  </si>
  <si>
    <t xml:space="preserve">Субсидии бюджетным учреждениям </t>
  </si>
  <si>
    <t>610</t>
  </si>
  <si>
    <t>Обеспечение реализации отдельных государственных полномочий Брянской области, включая переданные на муниципальный уровень полномочия</t>
  </si>
  <si>
    <t>Осуществление первичного воинского учета органами местного самоуправления поселений, муниципальных и городских округов</t>
  </si>
  <si>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</si>
  <si>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</si>
  <si>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51200</t>
  </si>
  <si>
    <t xml:space="preserve">Повышение защиты населения и территории Клетнянского района от чрезвычайных ситуаций природного и техногенного характера </t>
  </si>
  <si>
    <t>Единые дежурно-диспетчерские службы</t>
  </si>
  <si>
    <t>09</t>
  </si>
  <si>
    <t>80700</t>
  </si>
  <si>
    <t>Расходы на выплаты персоналу казенных учреждений</t>
  </si>
  <si>
    <t>110</t>
  </si>
  <si>
    <t>Оповещение населения об опасностях, возникающих при ведении военных действий и возникновении чрезвычайных ситуаций</t>
  </si>
  <si>
    <t>81200</t>
  </si>
  <si>
    <t>Предупреждение и ликвидация заразных и иных болезней</t>
  </si>
  <si>
    <t>06</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</si>
  <si>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</si>
  <si>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12510</t>
  </si>
  <si>
    <t>Обеспечение устойчивой работы и развития автотранспортного комплекса</t>
  </si>
  <si>
    <t>07</t>
  </si>
  <si>
    <t>Мероприятия по обеспечению функционирования комплекса "Безопасный город"</t>
  </si>
  <si>
    <t>81190</t>
  </si>
  <si>
    <t>Компенсация транспортным организациям части потерь в доходах и (или) возмещение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</si>
  <si>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08</t>
  </si>
  <si>
    <t>81630</t>
  </si>
  <si>
    <t xml:space="preserve">Субсидии юридическим лицам (кроме некоммерческих организаций), индивидуальным предпринимателям, физическим лицам </t>
  </si>
  <si>
    <t>810</t>
  </si>
  <si>
    <t>Уплата налогв, сборов и иных обязательных платежей</t>
  </si>
  <si>
    <t>83360</t>
  </si>
  <si>
    <t>Повышение эффективности и безопасности функционирования автомобильных дорог общего пользования местного значения</t>
  </si>
  <si>
    <t xml:space="preserve">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поселений, а также осуществление иных полномочий в области использования автомобильных дорог и осуществление дорожной деятельности </t>
  </si>
  <si>
    <t>83740</t>
  </si>
  <si>
    <t>Иные межбюджетные трансферты</t>
  </si>
  <si>
    <t>540</t>
  </si>
  <si>
    <t>Содействие реформированию жилищно-коммунального хозяйства; создание благоприятных условий проживания граждан</t>
  </si>
  <si>
    <t xml:space="preserve">Бюджетные инвестиции в объекты капитального строительства муниципальной собственности </t>
  </si>
  <si>
    <t>81680</t>
  </si>
  <si>
    <t>Мероприятия в сфере коммунального хозяйства</t>
  </si>
  <si>
    <t>81740</t>
  </si>
  <si>
    <t>Мероприятия в сфере жилищного хозяйства</t>
  </si>
  <si>
    <t>81750</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</si>
  <si>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части обеспечения проживающих в поселении и нуждающихся в жилых помещениях малоимущих граждан жилыми помещениями, организация содержания муниципального жилищного фонда</t>
  </si>
  <si>
    <t>83760</t>
  </si>
  <si>
    <t>Софинансирование объектов капитальных вложений муниципальной собственности</t>
  </si>
  <si>
    <t>S1270</t>
  </si>
  <si>
    <t>Реализация мероприятий по проведению работ по ремонту, реставрации, благоустройству воинских захоронений</t>
  </si>
  <si>
    <t>10</t>
  </si>
  <si>
    <t>Реализация федеральной целевой программы "Увековечение памяти погибших при защите Отечества на 2019 - 2024 годы"</t>
  </si>
  <si>
    <t>L2990</t>
  </si>
  <si>
    <t>Повышение доступности и качества предоставления дополнительного образования детей</t>
  </si>
  <si>
    <t>11</t>
  </si>
  <si>
    <t>Организации дополнительного образования</t>
  </si>
  <si>
    <t>80320</t>
  </si>
  <si>
    <t>Субсидии бюджетным учреждениям</t>
  </si>
  <si>
    <t>Мероприятия по развитию образования</t>
  </si>
  <si>
    <t>82330</t>
  </si>
  <si>
    <t>Мероприятия по комплексной безопасности муниципальных учреждений</t>
  </si>
  <si>
    <t>82430</t>
  </si>
  <si>
    <t>Реализация мер государственной поддержки работников образования</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</si>
  <si>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</si>
  <si>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14723</t>
  </si>
  <si>
    <t>Реализация мероприятий по улучшению экологической обстановки на территории Клетнянского района</t>
  </si>
  <si>
    <t>23</t>
  </si>
  <si>
    <t>Мероприятия в сфере охраны окружающей среды</t>
  </si>
  <si>
    <t>83280</t>
  </si>
  <si>
    <t>Повышение эффективности государственного управления в сфере архитектуры и градостроительства</t>
  </si>
  <si>
    <t>24</t>
  </si>
  <si>
    <t>Разработка (актуализация) документов стратегического планирования и прогнозирования</t>
  </si>
  <si>
    <t>83390</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</si>
  <si>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территорий</t>
  </si>
  <si>
    <t>83750</t>
  </si>
  <si>
    <t>Подпрограмма "Культура Клетнянского района"</t>
  </si>
  <si>
    <t>Региональный проект "Культурная среда (Брянская область)"</t>
  </si>
  <si>
    <t>А1</t>
  </si>
  <si>
    <t>Развитие сети учреждений культурно-досугового типа</t>
  </si>
  <si>
    <t>851</t>
  </si>
  <si>
    <t>55130</t>
  </si>
  <si>
    <t>Региональный проект "Творческие люди (Брянская область)"</t>
  </si>
  <si>
    <t>А2</t>
  </si>
  <si>
    <t>Государственная поддержка отрасли культуры</t>
  </si>
  <si>
    <t>55190</t>
  </si>
  <si>
    <t>Реализация мер государственной поддержки работников культуры</t>
  </si>
  <si>
    <t>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</si>
  <si>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14210</t>
  </si>
  <si>
    <t>Обеспечение свободы творчества и прав граждан на участие в культурной жизни, на равный доступ к культурным ценностям</t>
  </si>
  <si>
    <t>14</t>
  </si>
  <si>
    <t>Библиотеки</t>
  </si>
  <si>
    <t>80450</t>
  </si>
  <si>
    <t>Дворцы и дома культуры, клубы, выставочные залы</t>
  </si>
  <si>
    <t>80480</t>
  </si>
  <si>
    <t>Мероприятия по развитию культуры</t>
  </si>
  <si>
    <t>82400</t>
  </si>
  <si>
    <t xml:space="preserve">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 </t>
  </si>
  <si>
    <t>84260</t>
  </si>
  <si>
    <t>Обеспечение развития и укрепления материально-технической базы домов культуры в населенных пунктах с числом жителей до 50 тысяч человек</t>
  </si>
  <si>
    <t>L4670</t>
  </si>
  <si>
    <t xml:space="preserve">Государственная поддержка отрасли культуры </t>
  </si>
  <si>
    <t>L5190</t>
  </si>
  <si>
    <t>Обеспечение сохранности и использования объектов культурного наследия, популяризация объектов культурного наследия</t>
  </si>
  <si>
    <t>15</t>
  </si>
  <si>
    <t>Мероприятия по охране, сохранению и популяризации культурного наследия</t>
  </si>
  <si>
    <t>82410</t>
  </si>
  <si>
    <t>Подпрограмма "Комплексные меры противодействия злоупотреблению наркотиками и их незаконному обороту"</t>
  </si>
  <si>
    <t>Укрепление общественной безопасности, вовлечение в эту деятельность государственных и муниципальных органов, общественных формирований и населения</t>
  </si>
  <si>
    <t>16</t>
  </si>
  <si>
    <t>Противодействие злоупотреблению наркотиками и их незаконному обороту</t>
  </si>
  <si>
    <t>81150</t>
  </si>
  <si>
    <t>Подпрограмма "Развитие молодежной политики, физической культуры и спорта Клетнянского района"</t>
  </si>
  <si>
    <t>Развитие физической культуры и спорта на территории Клетнянского района</t>
  </si>
  <si>
    <t>20</t>
  </si>
  <si>
    <t>Бюджетные инвестиции в объекты капитального строительства муниципальной собственности</t>
  </si>
  <si>
    <t>Мероприятия по развитию физической культуры и спорта</t>
  </si>
  <si>
    <t>82300</t>
  </si>
  <si>
    <t>Оказание поддержки спортивным сборным командам</t>
  </si>
  <si>
    <t>82310</t>
  </si>
  <si>
    <t>Реализация мероприятий по поэтапному внедрению Всероссийского физкультурно-спортивного комплекса «Готов к труду и обороне» (ГТО)</t>
  </si>
  <si>
    <t>82320</t>
  </si>
  <si>
    <t>Реализация переданных полномочий по решению отдельных вопросов местного значения поселений в соответствии с заключенными соглашениями по обеспечению условий для развития на территории поселения физической культуры, школьного спорта и массового спорта, организации проведения официальных физкультурно-оздоровительных и спортивных мероприятий поселения</t>
  </si>
  <si>
    <t>84290</t>
  </si>
  <si>
    <t xml:space="preserve">Подпрограмма "Социальная политика Клетнянского района" </t>
  </si>
  <si>
    <t>Осуществление мер по улучшению положения отдельных категорий граждан</t>
  </si>
  <si>
    <t>17</t>
  </si>
  <si>
    <t>Выплата муниципальных пенсий (доплат к государственным пенсиям)</t>
  </si>
  <si>
    <t>82450</t>
  </si>
  <si>
    <t>Социальное обеспечение и иные выплаты населению</t>
  </si>
  <si>
    <t>300</t>
  </si>
  <si>
    <t>Публичные нормативные социальные выплаты гражданам</t>
  </si>
  <si>
    <t>310</t>
  </si>
  <si>
    <t>Защита прав и законных интересов несовершеннолетних, лиц из числа детей-сирот и детей, оставшихся без попечения родителей</t>
  </si>
  <si>
    <t>18</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</si>
  <si>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</si>
  <si>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А0820</t>
  </si>
  <si>
    <t>Социальные выплаты гражданам, кроме публичных нормативных социальных выплат</t>
  </si>
  <si>
    <t>320</t>
  </si>
  <si>
    <t>Д0820</t>
  </si>
  <si>
    <t>Подпрограмма "Обеспечение жильем молодых семей  Клетнянского района"</t>
  </si>
  <si>
    <t>Осуществление муниципальной поддержки молодых семей в улучшении жилищных условий</t>
  </si>
  <si>
    <t>19</t>
  </si>
  <si>
    <t>Реализация мероприятий по обеспечению жильем молодых семей</t>
  </si>
  <si>
    <t>L4970</t>
  </si>
  <si>
    <t xml:space="preserve">Развитие системы образования Клетнянского муниципального  района </t>
  </si>
  <si>
    <t>Региональный проект "Современная школа (Брянская область)"</t>
  </si>
  <si>
    <t>Е1</t>
  </si>
  <si>
    <t>Управление образования администрации Клетнянского района</t>
  </si>
  <si>
    <t>Приведение в соответствии с брендбуком "Точка роста" помещений муниципальных общеобразовательных организаций</t>
  </si>
  <si>
    <t>Региональный проект "Цифровая образовательная среда (Брянская область)"</t>
  </si>
  <si>
    <t>Е4</t>
  </si>
  <si>
    <t>Региональный проект "Патриотическое воспитание граждан Российской Федерации (Брянская область)"</t>
  </si>
  <si>
    <t>ЕВ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</si>
  <si>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</si>
  <si>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</si>
  <si>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Реализация муниципальной политики в сфере образования на территории Клетнянского района</t>
  </si>
  <si>
    <t>Организация и осуществление деятельности по опеке и попечительству (содержание органов по опеке и попечительству)</t>
  </si>
  <si>
    <t>16721</t>
  </si>
  <si>
    <t>Учреждения, обеспечивающие деятельность органов местного самоуправления и муниципальных учреждений</t>
  </si>
  <si>
    <t>80720</t>
  </si>
  <si>
    <t>Повышение доступности и качества предоставления дошкольного, общего и дополнительного образования детей</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</si>
  <si>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</si>
  <si>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14721</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</si>
  <si>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</si>
  <si>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14722</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</si>
  <si>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</si>
  <si>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14780</t>
  </si>
  <si>
    <t>Дошкольные образовательные организации</t>
  </si>
  <si>
    <t>80300</t>
  </si>
  <si>
    <t>Общеобразовательные организации</t>
  </si>
  <si>
    <t>80310</t>
  </si>
  <si>
    <t xml:space="preserve">Мероприятия по развитию образования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</si>
  <si>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</si>
  <si>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L3040</t>
  </si>
  <si>
    <t>Создание цифровой образовательной среды в общеобразовательных организациях и профессиональных образовательных организациях Брянской области</t>
  </si>
  <si>
    <t>S4900</t>
  </si>
  <si>
    <t>S4910</t>
  </si>
  <si>
    <t>Развитие материально-технической базы муниципальных образовательных организаций в сфере физической культуры и спорта</t>
  </si>
  <si>
    <t>S7670</t>
  </si>
  <si>
    <t>00</t>
  </si>
  <si>
    <t>Развитие кадрового потенциала сферы образования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</si>
  <si>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</si>
  <si>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53030</t>
  </si>
  <si>
    <t>L3030</t>
  </si>
  <si>
    <t>Реализация мероприятий по усовершенствованию инфраструктуры сферы образования</t>
  </si>
  <si>
    <t>Отдельные мероприятия по развитию образования</t>
  </si>
  <si>
    <t>S4820</t>
  </si>
  <si>
    <t>Проведение оздоровительной кампании детей и молодежи</t>
  </si>
  <si>
    <t>Мероприятия по проведению оздоровительной кампании детей</t>
  </si>
  <si>
    <t>S4790</t>
  </si>
  <si>
    <t>Создание условий эффективной самореализации молодежи</t>
  </si>
  <si>
    <t>Мероприятия по работе с семьей, детьми и молодежью</t>
  </si>
  <si>
    <t>82360</t>
  </si>
  <si>
    <t>Защита прав и законных интересов детей, в том числе детей-сирот и детей, оставшихся без попечения родителей</t>
  </si>
  <si>
    <t>Обеспечение сохранности жилых помещений, закрепленных за детьми-сиротами и детьми, оставшимися без попечения родителей</t>
  </si>
  <si>
    <t>16710</t>
  </si>
  <si>
    <t>Организация и осуществление деятельности по опеке и попечительству (подготовка лиц, желающих принять на воспитание в свою семью ребенка, оставшегося без попечения родителей; подготовка граждан выразивших желание стать опекунами или попечителями совершеннолетних недееспособных или не полностью дееспособных граждан)</t>
  </si>
  <si>
    <t>16722</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</si>
  <si>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</si>
  <si>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16723</t>
  </si>
  <si>
    <t>Управление муниципальными финансами Клетнянского муниципального района</t>
  </si>
  <si>
    <t>Обеспечение долгосрочной устойчивости бюджета Клетнянского муниципального района и повышение эффективности управления муниципальными финансами</t>
  </si>
  <si>
    <t>Финансовое управление администрации Клетнянского района</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</si>
  <si>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t>
  </si>
  <si>
    <t>84400</t>
  </si>
  <si>
    <t xml:space="preserve">Выравнивание бюджетной обеспеченности, поддержка мер по обеспечению сбалансированности местных бюджетов </t>
  </si>
  <si>
    <t xml:space="preserve">Выравнивание бюджетной обеспеченности поселений </t>
  </si>
  <si>
    <t>15840</t>
  </si>
  <si>
    <t xml:space="preserve">Дотации             </t>
  </si>
  <si>
    <t>510</t>
  </si>
  <si>
    <t>Поддержка мер по обеспечению сбалансированности бюджетов поселений</t>
  </si>
  <si>
    <t>83020</t>
  </si>
  <si>
    <t xml:space="preserve">Непрограммная деятельность </t>
  </si>
  <si>
    <t>Достижение показателей деятельности органов исполнительной власти субъектов Российской Федерации</t>
  </si>
  <si>
    <t>55490</t>
  </si>
  <si>
    <t>Организация и проведение выборов и референдумов</t>
  </si>
  <si>
    <t>80060</t>
  </si>
  <si>
    <t>Специальные расходы</t>
  </si>
  <si>
    <t>880</t>
  </si>
  <si>
    <t xml:space="preserve">Резервный фонд местной администрации </t>
  </si>
  <si>
    <t>83030</t>
  </si>
  <si>
    <t>Условно утвержденные расходы</t>
  </si>
  <si>
    <t>80080</t>
  </si>
  <si>
    <t>Резервные средства</t>
  </si>
  <si>
    <t>870</t>
  </si>
  <si>
    <t>Клетнянский районный Совет народных депутатов</t>
  </si>
  <si>
    <t>Контрольно-счетная палата Клетнянского муниципального района</t>
  </si>
  <si>
    <t>Обеспечение деятельности руководителя контрольно-счетного органа муниципального образования и его заместителей</t>
  </si>
  <si>
    <t>80050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</si>
  <si>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t>
  </si>
  <si>
    <t>84200</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</si>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</sst>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name val="Times New Roman"/>
      <family val="1"/>
      <charset val="204"/>
    </font>
    <font>
      <sz val="10"/>
      <name val="Times New Roman"/>
      <family val="1"/>
      <charset val="204"/>
    </font>
    <font>
      <sz val="12"/>
      <name val="Times New Roman"/>
      <family val="1"/>
      <charset val="204"/>
    </font>
    <font>
      <sz val="8"/>
      <color rgb="FF000000"/>
      <name val="Arial"/>
      <family val="2"/>
      <charset val="204"/>
    </font>
    <font>
      <b/>
      <sz val="10"/>
      <color rgb="FF000000"/>
      <name val="Arial Cyr"/>
    </font>
    <font>
      <sz val="11"/>
      <name val="Calibri"/>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4" fillId="0" borderId="2">
      <alignment horizontal="left" wrapText="1" indent="2"/>
    </xf>
    <xf numFmtId="0" fontId="5" fillId="0" borderId="3">
      <alignment vertical="top" wrapText="1"/>
    </xf>
    <xf numFmtId="49" fontId="4" fillId="0" borderId="3">
      <alignment horizontal="center"/>
    </xf>
    <xf numFmtId="0" fontId="6" fillId="0" borderId="0"/>
  </cellStyleXfs>
  <cellXfs count="30">
    <xf numFmtId="0" fontId="0" fillId="0" borderId="0" xfId="0"/>
    <xf numFmtId="0" fontId="1" fillId="0" borderId="0" xfId="0" applyFont="1" applyFill="1" applyAlignment="1">
      <alignment vertical="top" wrapText="1"/>
    </xf>
    <xf numFmtId="0" fontId="1" fillId="0" borderId="0" xfId="0" applyFont="1" applyFill="1" applyAlignment="1">
      <alignment vertical="top"/>
    </xf>
    <xf numFmtId="0" fontId="1" fillId="0" borderId="0" xfId="0" applyFont="1" applyFill="1" applyAlignment="1">
      <alignment horizontal="center" vertical="top"/>
    </xf>
    <xf numFmtId="0" fontId="1" fillId="0" borderId="0" xfId="0" applyFont="1" applyFill="1" applyBorder="1" applyAlignment="1">
      <alignment horizontal="center" vertical="top" wrapText="1"/>
    </xf>
    <xf numFmtId="2" fontId="1" fillId="0" borderId="0"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Alignment="1">
      <alignment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xf>
    <xf numFmtId="4" fontId="1" fillId="0" borderId="1" xfId="0" applyNumberFormat="1" applyFont="1" applyFill="1" applyBorder="1" applyAlignment="1">
      <alignment horizontal="right" vertical="top" wrapText="1"/>
    </xf>
    <xf numFmtId="2" fontId="1" fillId="0" borderId="1" xfId="0" applyNumberFormat="1" applyFont="1" applyFill="1" applyBorder="1" applyAlignment="1">
      <alignment vertical="top"/>
    </xf>
    <xf numFmtId="0" fontId="1" fillId="0" borderId="1" xfId="0" applyFont="1" applyFill="1" applyBorder="1" applyAlignment="1">
      <alignment horizontal="left" vertical="top" wrapText="1"/>
    </xf>
    <xf numFmtId="49"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vertical="top" wrapText="1"/>
    </xf>
    <xf numFmtId="4" fontId="1" fillId="0" borderId="1" xfId="0" applyNumberFormat="1" applyFont="1" applyFill="1" applyBorder="1" applyAlignment="1">
      <alignment vertical="top"/>
    </xf>
    <xf numFmtId="0" fontId="1" fillId="0" borderId="1" xfId="0" applyFont="1" applyFill="1" applyBorder="1" applyAlignment="1">
      <alignment horizontal="center" vertical="top"/>
    </xf>
    <xf numFmtId="0" fontId="2" fillId="0" borderId="1" xfId="0" applyFont="1" applyFill="1" applyBorder="1" applyAlignment="1">
      <alignment horizontal="left" vertical="top" wrapText="1"/>
    </xf>
    <xf numFmtId="4" fontId="2" fillId="0" borderId="1" xfId="0" applyNumberFormat="1" applyFont="1" applyFill="1" applyBorder="1" applyAlignment="1">
      <alignment vertical="top"/>
    </xf>
    <xf numFmtId="0" fontId="1" fillId="0" borderId="1" xfId="0" applyFont="1" applyFill="1" applyBorder="1" applyAlignment="1">
      <alignment vertical="top"/>
    </xf>
    <xf numFmtId="0" fontId="3" fillId="0" borderId="1" xfId="0" applyFont="1" applyFill="1" applyBorder="1" applyAlignment="1">
      <alignment horizontal="left" vertical="top" wrapText="1"/>
    </xf>
    <xf numFmtId="4" fontId="1" fillId="0" borderId="1" xfId="0" applyNumberFormat="1" applyFont="1" applyFill="1" applyBorder="1" applyAlignment="1">
      <alignment horizontal="center" vertical="top"/>
    </xf>
    <xf numFmtId="4" fontId="2" fillId="0" borderId="0" xfId="0" applyNumberFormat="1" applyFont="1" applyFill="1" applyAlignment="1">
      <alignment vertical="top"/>
    </xf>
    <xf numFmtId="0" fontId="2" fillId="0" borderId="0" xfId="0" applyFont="1" applyFill="1" applyAlignment="1">
      <alignment vertical="top"/>
    </xf>
    <xf numFmtId="0" fontId="1" fillId="0" borderId="0" xfId="0" applyFont="1" applyFill="1" applyAlignment="1">
      <alignment horizontal="left" vertical="center"/>
    </xf>
    <xf numFmtId="0" fontId="1" fillId="0" borderId="0" xfId="0" applyFont="1" applyFill="1" applyAlignment="1">
      <alignment horizontal="left" vertical="top" wrapText="1"/>
    </xf>
    <xf numFmtId="0" fontId="1" fillId="0" borderId="0" xfId="0" applyFont="1" applyFill="1" applyBorder="1" applyAlignment="1">
      <alignment horizontal="center" vertical="top" wrapText="1"/>
    </xf>
  </cellXfs>
  <cellStyles count="5">
    <cellStyle name="xl31" xfId="1"/>
    <cellStyle name="xl32" xfId="2"/>
    <cellStyle name="xl43" xfId="3"/>
    <cellStyle name="Обычный" xfId="0" builtinId="0"/>
    <cellStyle name="Обычн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8;&#1079;&#1084;_&#1088;&#1077;&#1096;&#1077;&#1085;&#1080;&#1103;%202024/&#1057;&#1086;&#1075;&#1083;&#1072;&#1089;&#1086;&#1074;&#1072;&#1085;&#1080;&#1077;%20&#1044;&#1060;/&#1040;&#1074;&#1075;&#1091;&#1089;&#1090;/&#1048;&#1079;&#1084;&#1077;&#1085;&#1077;&#1085;&#1080;&#1103;%20&#1072;&#1074;&#1075;&#1091;&#1089;&#1090;%20&#1074;%20&#1076;&#1077;&#1087;/&#1056;&#1077;&#1096;&#1077;&#1085;&#1080;&#1077;+&#1087;&#1088;&#1080;&#1083;&#1086;&#1078;&#1077;&#1085;&#1080;&#1103;/&#1055;&#1088;&#1080;&#1083;&#1086;&#1078;&#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Дох"/>
      <sheetName val="3.ВС"/>
      <sheetName val="4.ФС"/>
      <sheetName val="5.ПС"/>
      <sheetName val="6.2.ВУС"/>
      <sheetName val="6.3.Прот"/>
      <sheetName val="7.1.Сбал"/>
      <sheetName val="8.Ист"/>
    </sheetNames>
    <sheetDataSet>
      <sheetData sheetId="0"/>
      <sheetData sheetId="1">
        <row r="14">
          <cell r="J14">
            <v>89900</v>
          </cell>
          <cell r="K14">
            <v>89900</v>
          </cell>
        </row>
        <row r="16">
          <cell r="J16">
            <v>-89900</v>
          </cell>
          <cell r="K16">
            <v>-89900</v>
          </cell>
        </row>
        <row r="19">
          <cell r="J19">
            <v>85300</v>
          </cell>
          <cell r="K19">
            <v>85300</v>
          </cell>
        </row>
        <row r="21">
          <cell r="J21">
            <v>-85300</v>
          </cell>
          <cell r="K21">
            <v>-85300</v>
          </cell>
        </row>
        <row r="29">
          <cell r="J29">
            <v>6800</v>
          </cell>
          <cell r="K29">
            <v>6800</v>
          </cell>
        </row>
        <row r="31">
          <cell r="J31">
            <v>-6800</v>
          </cell>
          <cell r="K31">
            <v>-6800</v>
          </cell>
        </row>
        <row r="34">
          <cell r="J34">
            <v>37900</v>
          </cell>
          <cell r="K34">
            <v>37900</v>
          </cell>
        </row>
        <row r="36">
          <cell r="J36">
            <v>-37900</v>
          </cell>
          <cell r="K36">
            <v>-37900</v>
          </cell>
        </row>
        <row r="39">
          <cell r="L39">
            <v>0</v>
          </cell>
        </row>
        <row r="42">
          <cell r="J42">
            <v>3484000</v>
          </cell>
          <cell r="L42">
            <v>3484000</v>
          </cell>
        </row>
        <row r="44">
          <cell r="L44">
            <v>0</v>
          </cell>
        </row>
        <row r="73">
          <cell r="J73">
            <v>312698.99</v>
          </cell>
          <cell r="K73">
            <v>312698.99</v>
          </cell>
        </row>
        <row r="81">
          <cell r="J81">
            <v>165136.62</v>
          </cell>
          <cell r="L81">
            <v>165136.62</v>
          </cell>
        </row>
        <row r="94">
          <cell r="J94">
            <v>418195</v>
          </cell>
          <cell r="L94">
            <v>418195</v>
          </cell>
        </row>
        <row r="108">
          <cell r="J108">
            <v>172650</v>
          </cell>
          <cell r="L108">
            <v>172650</v>
          </cell>
        </row>
        <row r="134">
          <cell r="L134">
            <v>0</v>
          </cell>
        </row>
        <row r="147">
          <cell r="L147">
            <v>0</v>
          </cell>
        </row>
        <row r="150">
          <cell r="L150">
            <v>0</v>
          </cell>
        </row>
        <row r="155">
          <cell r="L155">
            <v>0</v>
          </cell>
        </row>
        <row r="158">
          <cell r="L158">
            <v>0</v>
          </cell>
        </row>
        <row r="161">
          <cell r="L161">
            <v>0</v>
          </cell>
        </row>
        <row r="165">
          <cell r="L165">
            <v>0</v>
          </cell>
        </row>
        <row r="168">
          <cell r="L168">
            <v>0</v>
          </cell>
        </row>
        <row r="187">
          <cell r="L187">
            <v>0</v>
          </cell>
        </row>
        <row r="192">
          <cell r="L192">
            <v>670700</v>
          </cell>
        </row>
        <row r="195">
          <cell r="J195">
            <v>-25700</v>
          </cell>
          <cell r="L195">
            <v>-25700</v>
          </cell>
        </row>
        <row r="198">
          <cell r="L198">
            <v>0</v>
          </cell>
        </row>
        <row r="215">
          <cell r="J215">
            <v>889600</v>
          </cell>
          <cell r="L215">
            <v>889600</v>
          </cell>
        </row>
        <row r="218">
          <cell r="L218">
            <v>0</v>
          </cell>
        </row>
        <row r="221">
          <cell r="L221">
            <v>0</v>
          </cell>
        </row>
        <row r="223">
          <cell r="J223">
            <v>400000</v>
          </cell>
          <cell r="L223">
            <v>400000</v>
          </cell>
        </row>
        <row r="226">
          <cell r="L226">
            <v>0</v>
          </cell>
        </row>
        <row r="240">
          <cell r="L240">
            <v>0</v>
          </cell>
        </row>
        <row r="249">
          <cell r="J249">
            <v>69993</v>
          </cell>
          <cell r="L249">
            <v>69993</v>
          </cell>
        </row>
        <row r="253">
          <cell r="K253">
            <v>0</v>
          </cell>
        </row>
        <row r="255">
          <cell r="K255">
            <v>0</v>
          </cell>
        </row>
        <row r="258">
          <cell r="K258">
            <v>0</v>
          </cell>
        </row>
        <row r="260">
          <cell r="K260">
            <v>0</v>
          </cell>
        </row>
        <row r="267">
          <cell r="J267">
            <v>50000</v>
          </cell>
          <cell r="L267">
            <v>50000</v>
          </cell>
        </row>
        <row r="275">
          <cell r="L275">
            <v>0</v>
          </cell>
        </row>
        <row r="278">
          <cell r="K278">
            <v>0</v>
          </cell>
        </row>
        <row r="281">
          <cell r="K281">
            <v>0</v>
          </cell>
        </row>
        <row r="284">
          <cell r="K284">
            <v>0</v>
          </cell>
        </row>
        <row r="299">
          <cell r="L299">
            <v>654720</v>
          </cell>
        </row>
        <row r="324">
          <cell r="L324">
            <v>0</v>
          </cell>
        </row>
        <row r="327">
          <cell r="J327">
            <v>-366647.87</v>
          </cell>
          <cell r="L327">
            <v>-366647.87</v>
          </cell>
        </row>
        <row r="342">
          <cell r="K342">
            <v>0</v>
          </cell>
        </row>
        <row r="345">
          <cell r="J345">
            <v>6041280</v>
          </cell>
          <cell r="K345">
            <v>6041280</v>
          </cell>
        </row>
        <row r="348">
          <cell r="J348">
            <v>111315560</v>
          </cell>
          <cell r="K348">
            <v>111629408.8</v>
          </cell>
          <cell r="L348">
            <v>-313848.79999999981</v>
          </cell>
        </row>
        <row r="361">
          <cell r="J361">
            <v>175100</v>
          </cell>
          <cell r="K361">
            <v>175100</v>
          </cell>
        </row>
        <row r="363">
          <cell r="J363">
            <v>-175100</v>
          </cell>
          <cell r="K363">
            <v>-175100</v>
          </cell>
        </row>
        <row r="366">
          <cell r="J366">
            <v>266500</v>
          </cell>
          <cell r="L366">
            <v>266500</v>
          </cell>
        </row>
        <row r="369">
          <cell r="J369">
            <v>1557850</v>
          </cell>
          <cell r="L369">
            <v>1557850</v>
          </cell>
        </row>
        <row r="379">
          <cell r="J379">
            <v>56246.79</v>
          </cell>
          <cell r="K379">
            <v>56246.79</v>
          </cell>
        </row>
        <row r="410">
          <cell r="J410">
            <v>31000</v>
          </cell>
          <cell r="L410">
            <v>31000</v>
          </cell>
        </row>
        <row r="413">
          <cell r="J413">
            <v>78835.3</v>
          </cell>
          <cell r="K413">
            <v>87058.63</v>
          </cell>
          <cell r="L413">
            <v>-8223.33</v>
          </cell>
        </row>
        <row r="422">
          <cell r="J422">
            <v>1154400</v>
          </cell>
          <cell r="L422">
            <v>1154400</v>
          </cell>
        </row>
        <row r="430">
          <cell r="J430">
            <v>192501.22</v>
          </cell>
          <cell r="K430">
            <v>192501.22</v>
          </cell>
        </row>
        <row r="434">
          <cell r="J434">
            <v>-50000</v>
          </cell>
          <cell r="L434">
            <v>-50000</v>
          </cell>
        </row>
        <row r="447">
          <cell r="J447">
            <v>580300</v>
          </cell>
          <cell r="L447">
            <v>580300</v>
          </cell>
        </row>
        <row r="453">
          <cell r="J453">
            <v>75800</v>
          </cell>
          <cell r="L453">
            <v>75800</v>
          </cell>
        </row>
        <row r="464">
          <cell r="J464">
            <v>169350</v>
          </cell>
          <cell r="L464">
            <v>169350</v>
          </cell>
        </row>
        <row r="468">
          <cell r="K468">
            <v>118319194.42999999</v>
          </cell>
          <cell r="L468">
            <v>10045774.620000001</v>
          </cell>
          <cell r="M468">
            <v>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O482"/>
  <sheetViews>
    <sheetView tabSelected="1" zoomScale="80" zoomScaleNormal="80" workbookViewId="0">
      <pane xSplit="9" ySplit="7" topLeftCell="J455" activePane="bottomRight" state="frozen"/>
      <selection pane="topRight" activeCell="K1" sqref="K1"/>
      <selection pane="bottomLeft" activeCell="A6" sqref="A6"/>
      <selection pane="bottomRight" activeCell="R467" sqref="R467"/>
    </sheetView>
  </sheetViews>
  <sheetFormatPr defaultRowHeight="15" x14ac:dyDescent="0.25"/>
  <cols>
    <col min="1" max="1" width="62.42578125" style="1" customWidth="1"/>
    <col min="2" max="2" width="3.5703125" style="2" customWidth="1"/>
    <col min="3" max="3" width="4" style="2" customWidth="1"/>
    <col min="4" max="4" width="4.28515625" style="3" customWidth="1"/>
    <col min="5" max="5" width="5.140625" style="3" customWidth="1"/>
    <col min="6" max="7" width="3.5703125" style="3" hidden="1" customWidth="1"/>
    <col min="8" max="8" width="7.5703125" style="3" customWidth="1"/>
    <col min="9" max="9" width="4.85546875" style="2" customWidth="1"/>
    <col min="10" max="10" width="14.85546875" style="26" customWidth="1"/>
    <col min="11" max="13" width="14.85546875" style="26" hidden="1" customWidth="1"/>
    <col min="14" max="15" width="12.5703125" style="2" customWidth="1"/>
    <col min="16" max="146" width="9.140625" style="2"/>
    <col min="147" max="147" width="1.42578125" style="2" customWidth="1"/>
    <col min="148" max="148" width="59.5703125" style="2" customWidth="1"/>
    <col min="149" max="149" width="9.140625" style="2" customWidth="1"/>
    <col min="150" max="151" width="3.85546875" style="2" customWidth="1"/>
    <col min="152" max="152" width="10.5703125" style="2" customWidth="1"/>
    <col min="153" max="153" width="3.85546875" style="2" customWidth="1"/>
    <col min="154" max="156" width="14.42578125" style="2" customWidth="1"/>
    <col min="157" max="157" width="4.140625" style="2" customWidth="1"/>
    <col min="158" max="158" width="15" style="2" customWidth="1"/>
    <col min="159" max="160" width="9.140625" style="2" customWidth="1"/>
    <col min="161" max="161" width="11.5703125" style="2" customWidth="1"/>
    <col min="162" max="162" width="18.140625" style="2" customWidth="1"/>
    <col min="163" max="163" width="13.140625" style="2" customWidth="1"/>
    <col min="164" max="164" width="12.28515625" style="2" customWidth="1"/>
    <col min="165" max="402" width="9.140625" style="2"/>
    <col min="403" max="403" width="1.42578125" style="2" customWidth="1"/>
    <col min="404" max="404" width="59.5703125" style="2" customWidth="1"/>
    <col min="405" max="405" width="9.140625" style="2" customWidth="1"/>
    <col min="406" max="407" width="3.85546875" style="2" customWidth="1"/>
    <col min="408" max="408" width="10.5703125" style="2" customWidth="1"/>
    <col min="409" max="409" width="3.85546875" style="2" customWidth="1"/>
    <col min="410" max="412" width="14.42578125" style="2" customWidth="1"/>
    <col min="413" max="413" width="4.140625" style="2" customWidth="1"/>
    <col min="414" max="414" width="15" style="2" customWidth="1"/>
    <col min="415" max="416" width="9.140625" style="2" customWidth="1"/>
    <col min="417" max="417" width="11.5703125" style="2" customWidth="1"/>
    <col min="418" max="418" width="18.140625" style="2" customWidth="1"/>
    <col min="419" max="419" width="13.140625" style="2" customWidth="1"/>
    <col min="420" max="420" width="12.28515625" style="2" customWidth="1"/>
    <col min="421" max="658" width="9.140625" style="2"/>
    <col min="659" max="659" width="1.42578125" style="2" customWidth="1"/>
    <col min="660" max="660" width="59.5703125" style="2" customWidth="1"/>
    <col min="661" max="661" width="9.140625" style="2" customWidth="1"/>
    <col min="662" max="663" width="3.85546875" style="2" customWidth="1"/>
    <col min="664" max="664" width="10.5703125" style="2" customWidth="1"/>
    <col min="665" max="665" width="3.85546875" style="2" customWidth="1"/>
    <col min="666" max="668" width="14.42578125" style="2" customWidth="1"/>
    <col min="669" max="669" width="4.140625" style="2" customWidth="1"/>
    <col min="670" max="670" width="15" style="2" customWidth="1"/>
    <col min="671" max="672" width="9.140625" style="2" customWidth="1"/>
    <col min="673" max="673" width="11.5703125" style="2" customWidth="1"/>
    <col min="674" max="674" width="18.140625" style="2" customWidth="1"/>
    <col min="675" max="675" width="13.140625" style="2" customWidth="1"/>
    <col min="676" max="676" width="12.28515625" style="2" customWidth="1"/>
    <col min="677" max="914" width="9.140625" style="2"/>
    <col min="915" max="915" width="1.42578125" style="2" customWidth="1"/>
    <col min="916" max="916" width="59.5703125" style="2" customWidth="1"/>
    <col min="917" max="917" width="9.140625" style="2" customWidth="1"/>
    <col min="918" max="919" width="3.85546875" style="2" customWidth="1"/>
    <col min="920" max="920" width="10.5703125" style="2" customWidth="1"/>
    <col min="921" max="921" width="3.85546875" style="2" customWidth="1"/>
    <col min="922" max="924" width="14.42578125" style="2" customWidth="1"/>
    <col min="925" max="925" width="4.140625" style="2" customWidth="1"/>
    <col min="926" max="926" width="15" style="2" customWidth="1"/>
    <col min="927" max="928" width="9.140625" style="2" customWidth="1"/>
    <col min="929" max="929" width="11.5703125" style="2" customWidth="1"/>
    <col min="930" max="930" width="18.140625" style="2" customWidth="1"/>
    <col min="931" max="931" width="13.140625" style="2" customWidth="1"/>
    <col min="932" max="932" width="12.28515625" style="2" customWidth="1"/>
    <col min="933" max="1170" width="9.140625" style="2"/>
    <col min="1171" max="1171" width="1.42578125" style="2" customWidth="1"/>
    <col min="1172" max="1172" width="59.5703125" style="2" customWidth="1"/>
    <col min="1173" max="1173" width="9.140625" style="2" customWidth="1"/>
    <col min="1174" max="1175" width="3.85546875" style="2" customWidth="1"/>
    <col min="1176" max="1176" width="10.5703125" style="2" customWidth="1"/>
    <col min="1177" max="1177" width="3.85546875" style="2" customWidth="1"/>
    <col min="1178" max="1180" width="14.42578125" style="2" customWidth="1"/>
    <col min="1181" max="1181" width="4.140625" style="2" customWidth="1"/>
    <col min="1182" max="1182" width="15" style="2" customWidth="1"/>
    <col min="1183" max="1184" width="9.140625" style="2" customWidth="1"/>
    <col min="1185" max="1185" width="11.5703125" style="2" customWidth="1"/>
    <col min="1186" max="1186" width="18.140625" style="2" customWidth="1"/>
    <col min="1187" max="1187" width="13.140625" style="2" customWidth="1"/>
    <col min="1188" max="1188" width="12.28515625" style="2" customWidth="1"/>
    <col min="1189" max="1426" width="9.140625" style="2"/>
    <col min="1427" max="1427" width="1.42578125" style="2" customWidth="1"/>
    <col min="1428" max="1428" width="59.5703125" style="2" customWidth="1"/>
    <col min="1429" max="1429" width="9.140625" style="2" customWidth="1"/>
    <col min="1430" max="1431" width="3.85546875" style="2" customWidth="1"/>
    <col min="1432" max="1432" width="10.5703125" style="2" customWidth="1"/>
    <col min="1433" max="1433" width="3.85546875" style="2" customWidth="1"/>
    <col min="1434" max="1436" width="14.42578125" style="2" customWidth="1"/>
    <col min="1437" max="1437" width="4.140625" style="2" customWidth="1"/>
    <col min="1438" max="1438" width="15" style="2" customWidth="1"/>
    <col min="1439" max="1440" width="9.140625" style="2" customWidth="1"/>
    <col min="1441" max="1441" width="11.5703125" style="2" customWidth="1"/>
    <col min="1442" max="1442" width="18.140625" style="2" customWidth="1"/>
    <col min="1443" max="1443" width="13.140625" style="2" customWidth="1"/>
    <col min="1444" max="1444" width="12.28515625" style="2" customWidth="1"/>
    <col min="1445" max="1682" width="9.140625" style="2"/>
    <col min="1683" max="1683" width="1.42578125" style="2" customWidth="1"/>
    <col min="1684" max="1684" width="59.5703125" style="2" customWidth="1"/>
    <col min="1685" max="1685" width="9.140625" style="2" customWidth="1"/>
    <col min="1686" max="1687" width="3.85546875" style="2" customWidth="1"/>
    <col min="1688" max="1688" width="10.5703125" style="2" customWidth="1"/>
    <col min="1689" max="1689" width="3.85546875" style="2" customWidth="1"/>
    <col min="1690" max="1692" width="14.42578125" style="2" customWidth="1"/>
    <col min="1693" max="1693" width="4.140625" style="2" customWidth="1"/>
    <col min="1694" max="1694" width="15" style="2" customWidth="1"/>
    <col min="1695" max="1696" width="9.140625" style="2" customWidth="1"/>
    <col min="1697" max="1697" width="11.5703125" style="2" customWidth="1"/>
    <col min="1698" max="1698" width="18.140625" style="2" customWidth="1"/>
    <col min="1699" max="1699" width="13.140625" style="2" customWidth="1"/>
    <col min="1700" max="1700" width="12.28515625" style="2" customWidth="1"/>
    <col min="1701" max="1938" width="9.140625" style="2"/>
    <col min="1939" max="1939" width="1.42578125" style="2" customWidth="1"/>
    <col min="1940" max="1940" width="59.5703125" style="2" customWidth="1"/>
    <col min="1941" max="1941" width="9.140625" style="2" customWidth="1"/>
    <col min="1942" max="1943" width="3.85546875" style="2" customWidth="1"/>
    <col min="1944" max="1944" width="10.5703125" style="2" customWidth="1"/>
    <col min="1945" max="1945" width="3.85546875" style="2" customWidth="1"/>
    <col min="1946" max="1948" width="14.42578125" style="2" customWidth="1"/>
    <col min="1949" max="1949" width="4.140625" style="2" customWidth="1"/>
    <col min="1950" max="1950" width="15" style="2" customWidth="1"/>
    <col min="1951" max="1952" width="9.140625" style="2" customWidth="1"/>
    <col min="1953" max="1953" width="11.5703125" style="2" customWidth="1"/>
    <col min="1954" max="1954" width="18.140625" style="2" customWidth="1"/>
    <col min="1955" max="1955" width="13.140625" style="2" customWidth="1"/>
    <col min="1956" max="1956" width="12.28515625" style="2" customWidth="1"/>
    <col min="1957" max="2194" width="9.140625" style="2"/>
    <col min="2195" max="2195" width="1.42578125" style="2" customWidth="1"/>
    <col min="2196" max="2196" width="59.5703125" style="2" customWidth="1"/>
    <col min="2197" max="2197" width="9.140625" style="2" customWidth="1"/>
    <col min="2198" max="2199" width="3.85546875" style="2" customWidth="1"/>
    <col min="2200" max="2200" width="10.5703125" style="2" customWidth="1"/>
    <col min="2201" max="2201" width="3.85546875" style="2" customWidth="1"/>
    <col min="2202" max="2204" width="14.42578125" style="2" customWidth="1"/>
    <col min="2205" max="2205" width="4.140625" style="2" customWidth="1"/>
    <col min="2206" max="2206" width="15" style="2" customWidth="1"/>
    <col min="2207" max="2208" width="9.140625" style="2" customWidth="1"/>
    <col min="2209" max="2209" width="11.5703125" style="2" customWidth="1"/>
    <col min="2210" max="2210" width="18.140625" style="2" customWidth="1"/>
    <col min="2211" max="2211" width="13.140625" style="2" customWidth="1"/>
    <col min="2212" max="2212" width="12.28515625" style="2" customWidth="1"/>
    <col min="2213" max="2450" width="9.140625" style="2"/>
    <col min="2451" max="2451" width="1.42578125" style="2" customWidth="1"/>
    <col min="2452" max="2452" width="59.5703125" style="2" customWidth="1"/>
    <col min="2453" max="2453" width="9.140625" style="2" customWidth="1"/>
    <col min="2454" max="2455" width="3.85546875" style="2" customWidth="1"/>
    <col min="2456" max="2456" width="10.5703125" style="2" customWidth="1"/>
    <col min="2457" max="2457" width="3.85546875" style="2" customWidth="1"/>
    <col min="2458" max="2460" width="14.42578125" style="2" customWidth="1"/>
    <col min="2461" max="2461" width="4.140625" style="2" customWidth="1"/>
    <col min="2462" max="2462" width="15" style="2" customWidth="1"/>
    <col min="2463" max="2464" width="9.140625" style="2" customWidth="1"/>
    <col min="2465" max="2465" width="11.5703125" style="2" customWidth="1"/>
    <col min="2466" max="2466" width="18.140625" style="2" customWidth="1"/>
    <col min="2467" max="2467" width="13.140625" style="2" customWidth="1"/>
    <col min="2468" max="2468" width="12.28515625" style="2" customWidth="1"/>
    <col min="2469" max="2706" width="9.140625" style="2"/>
    <col min="2707" max="2707" width="1.42578125" style="2" customWidth="1"/>
    <col min="2708" max="2708" width="59.5703125" style="2" customWidth="1"/>
    <col min="2709" max="2709" width="9.140625" style="2" customWidth="1"/>
    <col min="2710" max="2711" width="3.85546875" style="2" customWidth="1"/>
    <col min="2712" max="2712" width="10.5703125" style="2" customWidth="1"/>
    <col min="2713" max="2713" width="3.85546875" style="2" customWidth="1"/>
    <col min="2714" max="2716" width="14.42578125" style="2" customWidth="1"/>
    <col min="2717" max="2717" width="4.140625" style="2" customWidth="1"/>
    <col min="2718" max="2718" width="15" style="2" customWidth="1"/>
    <col min="2719" max="2720" width="9.140625" style="2" customWidth="1"/>
    <col min="2721" max="2721" width="11.5703125" style="2" customWidth="1"/>
    <col min="2722" max="2722" width="18.140625" style="2" customWidth="1"/>
    <col min="2723" max="2723" width="13.140625" style="2" customWidth="1"/>
    <col min="2724" max="2724" width="12.28515625" style="2" customWidth="1"/>
    <col min="2725" max="2962" width="9.140625" style="2"/>
    <col min="2963" max="2963" width="1.42578125" style="2" customWidth="1"/>
    <col min="2964" max="2964" width="59.5703125" style="2" customWidth="1"/>
    <col min="2965" max="2965" width="9.140625" style="2" customWidth="1"/>
    <col min="2966" max="2967" width="3.85546875" style="2" customWidth="1"/>
    <col min="2968" max="2968" width="10.5703125" style="2" customWidth="1"/>
    <col min="2969" max="2969" width="3.85546875" style="2" customWidth="1"/>
    <col min="2970" max="2972" width="14.42578125" style="2" customWidth="1"/>
    <col min="2973" max="2973" width="4.140625" style="2" customWidth="1"/>
    <col min="2974" max="2974" width="15" style="2" customWidth="1"/>
    <col min="2975" max="2976" width="9.140625" style="2" customWidth="1"/>
    <col min="2977" max="2977" width="11.5703125" style="2" customWidth="1"/>
    <col min="2978" max="2978" width="18.140625" style="2" customWidth="1"/>
    <col min="2979" max="2979" width="13.140625" style="2" customWidth="1"/>
    <col min="2980" max="2980" width="12.28515625" style="2" customWidth="1"/>
    <col min="2981" max="3218" width="9.140625" style="2"/>
    <col min="3219" max="3219" width="1.42578125" style="2" customWidth="1"/>
    <col min="3220" max="3220" width="59.5703125" style="2" customWidth="1"/>
    <col min="3221" max="3221" width="9.140625" style="2" customWidth="1"/>
    <col min="3222" max="3223" width="3.85546875" style="2" customWidth="1"/>
    <col min="3224" max="3224" width="10.5703125" style="2" customWidth="1"/>
    <col min="3225" max="3225" width="3.85546875" style="2" customWidth="1"/>
    <col min="3226" max="3228" width="14.42578125" style="2" customWidth="1"/>
    <col min="3229" max="3229" width="4.140625" style="2" customWidth="1"/>
    <col min="3230" max="3230" width="15" style="2" customWidth="1"/>
    <col min="3231" max="3232" width="9.140625" style="2" customWidth="1"/>
    <col min="3233" max="3233" width="11.5703125" style="2" customWidth="1"/>
    <col min="3234" max="3234" width="18.140625" style="2" customWidth="1"/>
    <col min="3235" max="3235" width="13.140625" style="2" customWidth="1"/>
    <col min="3236" max="3236" width="12.28515625" style="2" customWidth="1"/>
    <col min="3237" max="3474" width="9.140625" style="2"/>
    <col min="3475" max="3475" width="1.42578125" style="2" customWidth="1"/>
    <col min="3476" max="3476" width="59.5703125" style="2" customWidth="1"/>
    <col min="3477" max="3477" width="9.140625" style="2" customWidth="1"/>
    <col min="3478" max="3479" width="3.85546875" style="2" customWidth="1"/>
    <col min="3480" max="3480" width="10.5703125" style="2" customWidth="1"/>
    <col min="3481" max="3481" width="3.85546875" style="2" customWidth="1"/>
    <col min="3482" max="3484" width="14.42578125" style="2" customWidth="1"/>
    <col min="3485" max="3485" width="4.140625" style="2" customWidth="1"/>
    <col min="3486" max="3486" width="15" style="2" customWidth="1"/>
    <col min="3487" max="3488" width="9.140625" style="2" customWidth="1"/>
    <col min="3489" max="3489" width="11.5703125" style="2" customWidth="1"/>
    <col min="3490" max="3490" width="18.140625" style="2" customWidth="1"/>
    <col min="3491" max="3491" width="13.140625" style="2" customWidth="1"/>
    <col min="3492" max="3492" width="12.28515625" style="2" customWidth="1"/>
    <col min="3493" max="3730" width="9.140625" style="2"/>
    <col min="3731" max="3731" width="1.42578125" style="2" customWidth="1"/>
    <col min="3732" max="3732" width="59.5703125" style="2" customWidth="1"/>
    <col min="3733" max="3733" width="9.140625" style="2" customWidth="1"/>
    <col min="3734" max="3735" width="3.85546875" style="2" customWidth="1"/>
    <col min="3736" max="3736" width="10.5703125" style="2" customWidth="1"/>
    <col min="3737" max="3737" width="3.85546875" style="2" customWidth="1"/>
    <col min="3738" max="3740" width="14.42578125" style="2" customWidth="1"/>
    <col min="3741" max="3741" width="4.140625" style="2" customWidth="1"/>
    <col min="3742" max="3742" width="15" style="2" customWidth="1"/>
    <col min="3743" max="3744" width="9.140625" style="2" customWidth="1"/>
    <col min="3745" max="3745" width="11.5703125" style="2" customWidth="1"/>
    <col min="3746" max="3746" width="18.140625" style="2" customWidth="1"/>
    <col min="3747" max="3747" width="13.140625" style="2" customWidth="1"/>
    <col min="3748" max="3748" width="12.28515625" style="2" customWidth="1"/>
    <col min="3749" max="3986" width="9.140625" style="2"/>
    <col min="3987" max="3987" width="1.42578125" style="2" customWidth="1"/>
    <col min="3988" max="3988" width="59.5703125" style="2" customWidth="1"/>
    <col min="3989" max="3989" width="9.140625" style="2" customWidth="1"/>
    <col min="3990" max="3991" width="3.85546875" style="2" customWidth="1"/>
    <col min="3992" max="3992" width="10.5703125" style="2" customWidth="1"/>
    <col min="3993" max="3993" width="3.85546875" style="2" customWidth="1"/>
    <col min="3994" max="3996" width="14.42578125" style="2" customWidth="1"/>
    <col min="3997" max="3997" width="4.140625" style="2" customWidth="1"/>
    <col min="3998" max="3998" width="15" style="2" customWidth="1"/>
    <col min="3999" max="4000" width="9.140625" style="2" customWidth="1"/>
    <col min="4001" max="4001" width="11.5703125" style="2" customWidth="1"/>
    <col min="4002" max="4002" width="18.140625" style="2" customWidth="1"/>
    <col min="4003" max="4003" width="13.140625" style="2" customWidth="1"/>
    <col min="4004" max="4004" width="12.28515625" style="2" customWidth="1"/>
    <col min="4005" max="4242" width="9.140625" style="2"/>
    <col min="4243" max="4243" width="1.42578125" style="2" customWidth="1"/>
    <col min="4244" max="4244" width="59.5703125" style="2" customWidth="1"/>
    <col min="4245" max="4245" width="9.140625" style="2" customWidth="1"/>
    <col min="4246" max="4247" width="3.85546875" style="2" customWidth="1"/>
    <col min="4248" max="4248" width="10.5703125" style="2" customWidth="1"/>
    <col min="4249" max="4249" width="3.85546875" style="2" customWidth="1"/>
    <col min="4250" max="4252" width="14.42578125" style="2" customWidth="1"/>
    <col min="4253" max="4253" width="4.140625" style="2" customWidth="1"/>
    <col min="4254" max="4254" width="15" style="2" customWidth="1"/>
    <col min="4255" max="4256" width="9.140625" style="2" customWidth="1"/>
    <col min="4257" max="4257" width="11.5703125" style="2" customWidth="1"/>
    <col min="4258" max="4258" width="18.140625" style="2" customWidth="1"/>
    <col min="4259" max="4259" width="13.140625" style="2" customWidth="1"/>
    <col min="4260" max="4260" width="12.28515625" style="2" customWidth="1"/>
    <col min="4261" max="4498" width="9.140625" style="2"/>
    <col min="4499" max="4499" width="1.42578125" style="2" customWidth="1"/>
    <col min="4500" max="4500" width="59.5703125" style="2" customWidth="1"/>
    <col min="4501" max="4501" width="9.140625" style="2" customWidth="1"/>
    <col min="4502" max="4503" width="3.85546875" style="2" customWidth="1"/>
    <col min="4504" max="4504" width="10.5703125" style="2" customWidth="1"/>
    <col min="4505" max="4505" width="3.85546875" style="2" customWidth="1"/>
    <col min="4506" max="4508" width="14.42578125" style="2" customWidth="1"/>
    <col min="4509" max="4509" width="4.140625" style="2" customWidth="1"/>
    <col min="4510" max="4510" width="15" style="2" customWidth="1"/>
    <col min="4511" max="4512" width="9.140625" style="2" customWidth="1"/>
    <col min="4513" max="4513" width="11.5703125" style="2" customWidth="1"/>
    <col min="4514" max="4514" width="18.140625" style="2" customWidth="1"/>
    <col min="4515" max="4515" width="13.140625" style="2" customWidth="1"/>
    <col min="4516" max="4516" width="12.28515625" style="2" customWidth="1"/>
    <col min="4517" max="4754" width="9.140625" style="2"/>
    <col min="4755" max="4755" width="1.42578125" style="2" customWidth="1"/>
    <col min="4756" max="4756" width="59.5703125" style="2" customWidth="1"/>
    <col min="4757" max="4757" width="9.140625" style="2" customWidth="1"/>
    <col min="4758" max="4759" width="3.85546875" style="2" customWidth="1"/>
    <col min="4760" max="4760" width="10.5703125" style="2" customWidth="1"/>
    <col min="4761" max="4761" width="3.85546875" style="2" customWidth="1"/>
    <col min="4762" max="4764" width="14.42578125" style="2" customWidth="1"/>
    <col min="4765" max="4765" width="4.140625" style="2" customWidth="1"/>
    <col min="4766" max="4766" width="15" style="2" customWidth="1"/>
    <col min="4767" max="4768" width="9.140625" style="2" customWidth="1"/>
    <col min="4769" max="4769" width="11.5703125" style="2" customWidth="1"/>
    <col min="4770" max="4770" width="18.140625" style="2" customWidth="1"/>
    <col min="4771" max="4771" width="13.140625" style="2" customWidth="1"/>
    <col min="4772" max="4772" width="12.28515625" style="2" customWidth="1"/>
    <col min="4773" max="5010" width="9.140625" style="2"/>
    <col min="5011" max="5011" width="1.42578125" style="2" customWidth="1"/>
    <col min="5012" max="5012" width="59.5703125" style="2" customWidth="1"/>
    <col min="5013" max="5013" width="9.140625" style="2" customWidth="1"/>
    <col min="5014" max="5015" width="3.85546875" style="2" customWidth="1"/>
    <col min="5016" max="5016" width="10.5703125" style="2" customWidth="1"/>
    <col min="5017" max="5017" width="3.85546875" style="2" customWidth="1"/>
    <col min="5018" max="5020" width="14.42578125" style="2" customWidth="1"/>
    <col min="5021" max="5021" width="4.140625" style="2" customWidth="1"/>
    <col min="5022" max="5022" width="15" style="2" customWidth="1"/>
    <col min="5023" max="5024" width="9.140625" style="2" customWidth="1"/>
    <col min="5025" max="5025" width="11.5703125" style="2" customWidth="1"/>
    <col min="5026" max="5026" width="18.140625" style="2" customWidth="1"/>
    <col min="5027" max="5027" width="13.140625" style="2" customWidth="1"/>
    <col min="5028" max="5028" width="12.28515625" style="2" customWidth="1"/>
    <col min="5029" max="5266" width="9.140625" style="2"/>
    <col min="5267" max="5267" width="1.42578125" style="2" customWidth="1"/>
    <col min="5268" max="5268" width="59.5703125" style="2" customWidth="1"/>
    <col min="5269" max="5269" width="9.140625" style="2" customWidth="1"/>
    <col min="5270" max="5271" width="3.85546875" style="2" customWidth="1"/>
    <col min="5272" max="5272" width="10.5703125" style="2" customWidth="1"/>
    <col min="5273" max="5273" width="3.85546875" style="2" customWidth="1"/>
    <col min="5274" max="5276" width="14.42578125" style="2" customWidth="1"/>
    <col min="5277" max="5277" width="4.140625" style="2" customWidth="1"/>
    <col min="5278" max="5278" width="15" style="2" customWidth="1"/>
    <col min="5279" max="5280" width="9.140625" style="2" customWidth="1"/>
    <col min="5281" max="5281" width="11.5703125" style="2" customWidth="1"/>
    <col min="5282" max="5282" width="18.140625" style="2" customWidth="1"/>
    <col min="5283" max="5283" width="13.140625" style="2" customWidth="1"/>
    <col min="5284" max="5284" width="12.28515625" style="2" customWidth="1"/>
    <col min="5285" max="5522" width="9.140625" style="2"/>
    <col min="5523" max="5523" width="1.42578125" style="2" customWidth="1"/>
    <col min="5524" max="5524" width="59.5703125" style="2" customWidth="1"/>
    <col min="5525" max="5525" width="9.140625" style="2" customWidth="1"/>
    <col min="5526" max="5527" width="3.85546875" style="2" customWidth="1"/>
    <col min="5528" max="5528" width="10.5703125" style="2" customWidth="1"/>
    <col min="5529" max="5529" width="3.85546875" style="2" customWidth="1"/>
    <col min="5530" max="5532" width="14.42578125" style="2" customWidth="1"/>
    <col min="5533" max="5533" width="4.140625" style="2" customWidth="1"/>
    <col min="5534" max="5534" width="15" style="2" customWidth="1"/>
    <col min="5535" max="5536" width="9.140625" style="2" customWidth="1"/>
    <col min="5537" max="5537" width="11.5703125" style="2" customWidth="1"/>
    <col min="5538" max="5538" width="18.140625" style="2" customWidth="1"/>
    <col min="5539" max="5539" width="13.140625" style="2" customWidth="1"/>
    <col min="5540" max="5540" width="12.28515625" style="2" customWidth="1"/>
    <col min="5541" max="5778" width="9.140625" style="2"/>
    <col min="5779" max="5779" width="1.42578125" style="2" customWidth="1"/>
    <col min="5780" max="5780" width="59.5703125" style="2" customWidth="1"/>
    <col min="5781" max="5781" width="9.140625" style="2" customWidth="1"/>
    <col min="5782" max="5783" width="3.85546875" style="2" customWidth="1"/>
    <col min="5784" max="5784" width="10.5703125" style="2" customWidth="1"/>
    <col min="5785" max="5785" width="3.85546875" style="2" customWidth="1"/>
    <col min="5786" max="5788" width="14.42578125" style="2" customWidth="1"/>
    <col min="5789" max="5789" width="4.140625" style="2" customWidth="1"/>
    <col min="5790" max="5790" width="15" style="2" customWidth="1"/>
    <col min="5791" max="5792" width="9.140625" style="2" customWidth="1"/>
    <col min="5793" max="5793" width="11.5703125" style="2" customWidth="1"/>
    <col min="5794" max="5794" width="18.140625" style="2" customWidth="1"/>
    <col min="5795" max="5795" width="13.140625" style="2" customWidth="1"/>
    <col min="5796" max="5796" width="12.28515625" style="2" customWidth="1"/>
    <col min="5797" max="6034" width="9.140625" style="2"/>
    <col min="6035" max="6035" width="1.42578125" style="2" customWidth="1"/>
    <col min="6036" max="6036" width="59.5703125" style="2" customWidth="1"/>
    <col min="6037" max="6037" width="9.140625" style="2" customWidth="1"/>
    <col min="6038" max="6039" width="3.85546875" style="2" customWidth="1"/>
    <col min="6040" max="6040" width="10.5703125" style="2" customWidth="1"/>
    <col min="6041" max="6041" width="3.85546875" style="2" customWidth="1"/>
    <col min="6042" max="6044" width="14.42578125" style="2" customWidth="1"/>
    <col min="6045" max="6045" width="4.140625" style="2" customWidth="1"/>
    <col min="6046" max="6046" width="15" style="2" customWidth="1"/>
    <col min="6047" max="6048" width="9.140625" style="2" customWidth="1"/>
    <col min="6049" max="6049" width="11.5703125" style="2" customWidth="1"/>
    <col min="6050" max="6050" width="18.140625" style="2" customWidth="1"/>
    <col min="6051" max="6051" width="13.140625" style="2" customWidth="1"/>
    <col min="6052" max="6052" width="12.28515625" style="2" customWidth="1"/>
    <col min="6053" max="6290" width="9.140625" style="2"/>
    <col min="6291" max="6291" width="1.42578125" style="2" customWidth="1"/>
    <col min="6292" max="6292" width="59.5703125" style="2" customWidth="1"/>
    <col min="6293" max="6293" width="9.140625" style="2" customWidth="1"/>
    <col min="6294" max="6295" width="3.85546875" style="2" customWidth="1"/>
    <col min="6296" max="6296" width="10.5703125" style="2" customWidth="1"/>
    <col min="6297" max="6297" width="3.85546875" style="2" customWidth="1"/>
    <col min="6298" max="6300" width="14.42578125" style="2" customWidth="1"/>
    <col min="6301" max="6301" width="4.140625" style="2" customWidth="1"/>
    <col min="6302" max="6302" width="15" style="2" customWidth="1"/>
    <col min="6303" max="6304" width="9.140625" style="2" customWidth="1"/>
    <col min="6305" max="6305" width="11.5703125" style="2" customWidth="1"/>
    <col min="6306" max="6306" width="18.140625" style="2" customWidth="1"/>
    <col min="6307" max="6307" width="13.140625" style="2" customWidth="1"/>
    <col min="6308" max="6308" width="12.28515625" style="2" customWidth="1"/>
    <col min="6309" max="6546" width="9.140625" style="2"/>
    <col min="6547" max="6547" width="1.42578125" style="2" customWidth="1"/>
    <col min="6548" max="6548" width="59.5703125" style="2" customWidth="1"/>
    <col min="6549" max="6549" width="9.140625" style="2" customWidth="1"/>
    <col min="6550" max="6551" width="3.85546875" style="2" customWidth="1"/>
    <col min="6552" max="6552" width="10.5703125" style="2" customWidth="1"/>
    <col min="6553" max="6553" width="3.85546875" style="2" customWidth="1"/>
    <col min="6554" max="6556" width="14.42578125" style="2" customWidth="1"/>
    <col min="6557" max="6557" width="4.140625" style="2" customWidth="1"/>
    <col min="6558" max="6558" width="15" style="2" customWidth="1"/>
    <col min="6559" max="6560" width="9.140625" style="2" customWidth="1"/>
    <col min="6561" max="6561" width="11.5703125" style="2" customWidth="1"/>
    <col min="6562" max="6562" width="18.140625" style="2" customWidth="1"/>
    <col min="6563" max="6563" width="13.140625" style="2" customWidth="1"/>
    <col min="6564" max="6564" width="12.28515625" style="2" customWidth="1"/>
    <col min="6565" max="6802" width="9.140625" style="2"/>
    <col min="6803" max="6803" width="1.42578125" style="2" customWidth="1"/>
    <col min="6804" max="6804" width="59.5703125" style="2" customWidth="1"/>
    <col min="6805" max="6805" width="9.140625" style="2" customWidth="1"/>
    <col min="6806" max="6807" width="3.85546875" style="2" customWidth="1"/>
    <col min="6808" max="6808" width="10.5703125" style="2" customWidth="1"/>
    <col min="6809" max="6809" width="3.85546875" style="2" customWidth="1"/>
    <col min="6810" max="6812" width="14.42578125" style="2" customWidth="1"/>
    <col min="6813" max="6813" width="4.140625" style="2" customWidth="1"/>
    <col min="6814" max="6814" width="15" style="2" customWidth="1"/>
    <col min="6815" max="6816" width="9.140625" style="2" customWidth="1"/>
    <col min="6817" max="6817" width="11.5703125" style="2" customWidth="1"/>
    <col min="6818" max="6818" width="18.140625" style="2" customWidth="1"/>
    <col min="6819" max="6819" width="13.140625" style="2" customWidth="1"/>
    <col min="6820" max="6820" width="12.28515625" style="2" customWidth="1"/>
    <col min="6821" max="7058" width="9.140625" style="2"/>
    <col min="7059" max="7059" width="1.42578125" style="2" customWidth="1"/>
    <col min="7060" max="7060" width="59.5703125" style="2" customWidth="1"/>
    <col min="7061" max="7061" width="9.140625" style="2" customWidth="1"/>
    <col min="7062" max="7063" width="3.85546875" style="2" customWidth="1"/>
    <col min="7064" max="7064" width="10.5703125" style="2" customWidth="1"/>
    <col min="7065" max="7065" width="3.85546875" style="2" customWidth="1"/>
    <col min="7066" max="7068" width="14.42578125" style="2" customWidth="1"/>
    <col min="7069" max="7069" width="4.140625" style="2" customWidth="1"/>
    <col min="7070" max="7070" width="15" style="2" customWidth="1"/>
    <col min="7071" max="7072" width="9.140625" style="2" customWidth="1"/>
    <col min="7073" max="7073" width="11.5703125" style="2" customWidth="1"/>
    <col min="7074" max="7074" width="18.140625" style="2" customWidth="1"/>
    <col min="7075" max="7075" width="13.140625" style="2" customWidth="1"/>
    <col min="7076" max="7076" width="12.28515625" style="2" customWidth="1"/>
    <col min="7077" max="7314" width="9.140625" style="2"/>
    <col min="7315" max="7315" width="1.42578125" style="2" customWidth="1"/>
    <col min="7316" max="7316" width="59.5703125" style="2" customWidth="1"/>
    <col min="7317" max="7317" width="9.140625" style="2" customWidth="1"/>
    <col min="7318" max="7319" width="3.85546875" style="2" customWidth="1"/>
    <col min="7320" max="7320" width="10.5703125" style="2" customWidth="1"/>
    <col min="7321" max="7321" width="3.85546875" style="2" customWidth="1"/>
    <col min="7322" max="7324" width="14.42578125" style="2" customWidth="1"/>
    <col min="7325" max="7325" width="4.140625" style="2" customWidth="1"/>
    <col min="7326" max="7326" width="15" style="2" customWidth="1"/>
    <col min="7327" max="7328" width="9.140625" style="2" customWidth="1"/>
    <col min="7329" max="7329" width="11.5703125" style="2" customWidth="1"/>
    <col min="7330" max="7330" width="18.140625" style="2" customWidth="1"/>
    <col min="7331" max="7331" width="13.140625" style="2" customWidth="1"/>
    <col min="7332" max="7332" width="12.28515625" style="2" customWidth="1"/>
    <col min="7333" max="7570" width="9.140625" style="2"/>
    <col min="7571" max="7571" width="1.42578125" style="2" customWidth="1"/>
    <col min="7572" max="7572" width="59.5703125" style="2" customWidth="1"/>
    <col min="7573" max="7573" width="9.140625" style="2" customWidth="1"/>
    <col min="7574" max="7575" width="3.85546875" style="2" customWidth="1"/>
    <col min="7576" max="7576" width="10.5703125" style="2" customWidth="1"/>
    <col min="7577" max="7577" width="3.85546875" style="2" customWidth="1"/>
    <col min="7578" max="7580" width="14.42578125" style="2" customWidth="1"/>
    <col min="7581" max="7581" width="4.140625" style="2" customWidth="1"/>
    <col min="7582" max="7582" width="15" style="2" customWidth="1"/>
    <col min="7583" max="7584" width="9.140625" style="2" customWidth="1"/>
    <col min="7585" max="7585" width="11.5703125" style="2" customWidth="1"/>
    <col min="7586" max="7586" width="18.140625" style="2" customWidth="1"/>
    <col min="7587" max="7587" width="13.140625" style="2" customWidth="1"/>
    <col min="7588" max="7588" width="12.28515625" style="2" customWidth="1"/>
    <col min="7589" max="7826" width="9.140625" style="2"/>
    <col min="7827" max="7827" width="1.42578125" style="2" customWidth="1"/>
    <col min="7828" max="7828" width="59.5703125" style="2" customWidth="1"/>
    <col min="7829" max="7829" width="9.140625" style="2" customWidth="1"/>
    <col min="7830" max="7831" width="3.85546875" style="2" customWidth="1"/>
    <col min="7832" max="7832" width="10.5703125" style="2" customWidth="1"/>
    <col min="7833" max="7833" width="3.85546875" style="2" customWidth="1"/>
    <col min="7834" max="7836" width="14.42578125" style="2" customWidth="1"/>
    <col min="7837" max="7837" width="4.140625" style="2" customWidth="1"/>
    <col min="7838" max="7838" width="15" style="2" customWidth="1"/>
    <col min="7839" max="7840" width="9.140625" style="2" customWidth="1"/>
    <col min="7841" max="7841" width="11.5703125" style="2" customWidth="1"/>
    <col min="7842" max="7842" width="18.140625" style="2" customWidth="1"/>
    <col min="7843" max="7843" width="13.140625" style="2" customWidth="1"/>
    <col min="7844" max="7844" width="12.28515625" style="2" customWidth="1"/>
    <col min="7845" max="8082" width="9.140625" style="2"/>
    <col min="8083" max="8083" width="1.42578125" style="2" customWidth="1"/>
    <col min="8084" max="8084" width="59.5703125" style="2" customWidth="1"/>
    <col min="8085" max="8085" width="9.140625" style="2" customWidth="1"/>
    <col min="8086" max="8087" width="3.85546875" style="2" customWidth="1"/>
    <col min="8088" max="8088" width="10.5703125" style="2" customWidth="1"/>
    <col min="8089" max="8089" width="3.85546875" style="2" customWidth="1"/>
    <col min="8090" max="8092" width="14.42578125" style="2" customWidth="1"/>
    <col min="8093" max="8093" width="4.140625" style="2" customWidth="1"/>
    <col min="8094" max="8094" width="15" style="2" customWidth="1"/>
    <col min="8095" max="8096" width="9.140625" style="2" customWidth="1"/>
    <col min="8097" max="8097" width="11.5703125" style="2" customWidth="1"/>
    <col min="8098" max="8098" width="18.140625" style="2" customWidth="1"/>
    <col min="8099" max="8099" width="13.140625" style="2" customWidth="1"/>
    <col min="8100" max="8100" width="12.28515625" style="2" customWidth="1"/>
    <col min="8101" max="8338" width="9.140625" style="2"/>
    <col min="8339" max="8339" width="1.42578125" style="2" customWidth="1"/>
    <col min="8340" max="8340" width="59.5703125" style="2" customWidth="1"/>
    <col min="8341" max="8341" width="9.140625" style="2" customWidth="1"/>
    <col min="8342" max="8343" width="3.85546875" style="2" customWidth="1"/>
    <col min="8344" max="8344" width="10.5703125" style="2" customWidth="1"/>
    <col min="8345" max="8345" width="3.85546875" style="2" customWidth="1"/>
    <col min="8346" max="8348" width="14.42578125" style="2" customWidth="1"/>
    <col min="8349" max="8349" width="4.140625" style="2" customWidth="1"/>
    <col min="8350" max="8350" width="15" style="2" customWidth="1"/>
    <col min="8351" max="8352" width="9.140625" style="2" customWidth="1"/>
    <col min="8353" max="8353" width="11.5703125" style="2" customWidth="1"/>
    <col min="8354" max="8354" width="18.140625" style="2" customWidth="1"/>
    <col min="8355" max="8355" width="13.140625" style="2" customWidth="1"/>
    <col min="8356" max="8356" width="12.28515625" style="2" customWidth="1"/>
    <col min="8357" max="8594" width="9.140625" style="2"/>
    <col min="8595" max="8595" width="1.42578125" style="2" customWidth="1"/>
    <col min="8596" max="8596" width="59.5703125" style="2" customWidth="1"/>
    <col min="8597" max="8597" width="9.140625" style="2" customWidth="1"/>
    <col min="8598" max="8599" width="3.85546875" style="2" customWidth="1"/>
    <col min="8600" max="8600" width="10.5703125" style="2" customWidth="1"/>
    <col min="8601" max="8601" width="3.85546875" style="2" customWidth="1"/>
    <col min="8602" max="8604" width="14.42578125" style="2" customWidth="1"/>
    <col min="8605" max="8605" width="4.140625" style="2" customWidth="1"/>
    <col min="8606" max="8606" width="15" style="2" customWidth="1"/>
    <col min="8607" max="8608" width="9.140625" style="2" customWidth="1"/>
    <col min="8609" max="8609" width="11.5703125" style="2" customWidth="1"/>
    <col min="8610" max="8610" width="18.140625" style="2" customWidth="1"/>
    <col min="8611" max="8611" width="13.140625" style="2" customWidth="1"/>
    <col min="8612" max="8612" width="12.28515625" style="2" customWidth="1"/>
    <col min="8613" max="8850" width="9.140625" style="2"/>
    <col min="8851" max="8851" width="1.42578125" style="2" customWidth="1"/>
    <col min="8852" max="8852" width="59.5703125" style="2" customWidth="1"/>
    <col min="8853" max="8853" width="9.140625" style="2" customWidth="1"/>
    <col min="8854" max="8855" width="3.85546875" style="2" customWidth="1"/>
    <col min="8856" max="8856" width="10.5703125" style="2" customWidth="1"/>
    <col min="8857" max="8857" width="3.85546875" style="2" customWidth="1"/>
    <col min="8858" max="8860" width="14.42578125" style="2" customWidth="1"/>
    <col min="8861" max="8861" width="4.140625" style="2" customWidth="1"/>
    <col min="8862" max="8862" width="15" style="2" customWidth="1"/>
    <col min="8863" max="8864" width="9.140625" style="2" customWidth="1"/>
    <col min="8865" max="8865" width="11.5703125" style="2" customWidth="1"/>
    <col min="8866" max="8866" width="18.140625" style="2" customWidth="1"/>
    <col min="8867" max="8867" width="13.140625" style="2" customWidth="1"/>
    <col min="8868" max="8868" width="12.28515625" style="2" customWidth="1"/>
    <col min="8869" max="9106" width="9.140625" style="2"/>
    <col min="9107" max="9107" width="1.42578125" style="2" customWidth="1"/>
    <col min="9108" max="9108" width="59.5703125" style="2" customWidth="1"/>
    <col min="9109" max="9109" width="9.140625" style="2" customWidth="1"/>
    <col min="9110" max="9111" width="3.85546875" style="2" customWidth="1"/>
    <col min="9112" max="9112" width="10.5703125" style="2" customWidth="1"/>
    <col min="9113" max="9113" width="3.85546875" style="2" customWidth="1"/>
    <col min="9114" max="9116" width="14.42578125" style="2" customWidth="1"/>
    <col min="9117" max="9117" width="4.140625" style="2" customWidth="1"/>
    <col min="9118" max="9118" width="15" style="2" customWidth="1"/>
    <col min="9119" max="9120" width="9.140625" style="2" customWidth="1"/>
    <col min="9121" max="9121" width="11.5703125" style="2" customWidth="1"/>
    <col min="9122" max="9122" width="18.140625" style="2" customWidth="1"/>
    <col min="9123" max="9123" width="13.140625" style="2" customWidth="1"/>
    <col min="9124" max="9124" width="12.28515625" style="2" customWidth="1"/>
    <col min="9125" max="9362" width="9.140625" style="2"/>
    <col min="9363" max="9363" width="1.42578125" style="2" customWidth="1"/>
    <col min="9364" max="9364" width="59.5703125" style="2" customWidth="1"/>
    <col min="9365" max="9365" width="9.140625" style="2" customWidth="1"/>
    <col min="9366" max="9367" width="3.85546875" style="2" customWidth="1"/>
    <col min="9368" max="9368" width="10.5703125" style="2" customWidth="1"/>
    <col min="9369" max="9369" width="3.85546875" style="2" customWidth="1"/>
    <col min="9370" max="9372" width="14.42578125" style="2" customWidth="1"/>
    <col min="9373" max="9373" width="4.140625" style="2" customWidth="1"/>
    <col min="9374" max="9374" width="15" style="2" customWidth="1"/>
    <col min="9375" max="9376" width="9.140625" style="2" customWidth="1"/>
    <col min="9377" max="9377" width="11.5703125" style="2" customWidth="1"/>
    <col min="9378" max="9378" width="18.140625" style="2" customWidth="1"/>
    <col min="9379" max="9379" width="13.140625" style="2" customWidth="1"/>
    <col min="9380" max="9380" width="12.28515625" style="2" customWidth="1"/>
    <col min="9381" max="9618" width="9.140625" style="2"/>
    <col min="9619" max="9619" width="1.42578125" style="2" customWidth="1"/>
    <col min="9620" max="9620" width="59.5703125" style="2" customWidth="1"/>
    <col min="9621" max="9621" width="9.140625" style="2" customWidth="1"/>
    <col min="9622" max="9623" width="3.85546875" style="2" customWidth="1"/>
    <col min="9624" max="9624" width="10.5703125" style="2" customWidth="1"/>
    <col min="9625" max="9625" width="3.85546875" style="2" customWidth="1"/>
    <col min="9626" max="9628" width="14.42578125" style="2" customWidth="1"/>
    <col min="9629" max="9629" width="4.140625" style="2" customWidth="1"/>
    <col min="9630" max="9630" width="15" style="2" customWidth="1"/>
    <col min="9631" max="9632" width="9.140625" style="2" customWidth="1"/>
    <col min="9633" max="9633" width="11.5703125" style="2" customWidth="1"/>
    <col min="9634" max="9634" width="18.140625" style="2" customWidth="1"/>
    <col min="9635" max="9635" width="13.140625" style="2" customWidth="1"/>
    <col min="9636" max="9636" width="12.28515625" style="2" customWidth="1"/>
    <col min="9637" max="9874" width="9.140625" style="2"/>
    <col min="9875" max="9875" width="1.42578125" style="2" customWidth="1"/>
    <col min="9876" max="9876" width="59.5703125" style="2" customWidth="1"/>
    <col min="9877" max="9877" width="9.140625" style="2" customWidth="1"/>
    <col min="9878" max="9879" width="3.85546875" style="2" customWidth="1"/>
    <col min="9880" max="9880" width="10.5703125" style="2" customWidth="1"/>
    <col min="9881" max="9881" width="3.85546875" style="2" customWidth="1"/>
    <col min="9882" max="9884" width="14.42578125" style="2" customWidth="1"/>
    <col min="9885" max="9885" width="4.140625" style="2" customWidth="1"/>
    <col min="9886" max="9886" width="15" style="2" customWidth="1"/>
    <col min="9887" max="9888" width="9.140625" style="2" customWidth="1"/>
    <col min="9889" max="9889" width="11.5703125" style="2" customWidth="1"/>
    <col min="9890" max="9890" width="18.140625" style="2" customWidth="1"/>
    <col min="9891" max="9891" width="13.140625" style="2" customWidth="1"/>
    <col min="9892" max="9892" width="12.28515625" style="2" customWidth="1"/>
    <col min="9893" max="10130" width="9.140625" style="2"/>
    <col min="10131" max="10131" width="1.42578125" style="2" customWidth="1"/>
    <col min="10132" max="10132" width="59.5703125" style="2" customWidth="1"/>
    <col min="10133" max="10133" width="9.140625" style="2" customWidth="1"/>
    <col min="10134" max="10135" width="3.85546875" style="2" customWidth="1"/>
    <col min="10136" max="10136" width="10.5703125" style="2" customWidth="1"/>
    <col min="10137" max="10137" width="3.85546875" style="2" customWidth="1"/>
    <col min="10138" max="10140" width="14.42578125" style="2" customWidth="1"/>
    <col min="10141" max="10141" width="4.140625" style="2" customWidth="1"/>
    <col min="10142" max="10142" width="15" style="2" customWidth="1"/>
    <col min="10143" max="10144" width="9.140625" style="2" customWidth="1"/>
    <col min="10145" max="10145" width="11.5703125" style="2" customWidth="1"/>
    <col min="10146" max="10146" width="18.140625" style="2" customWidth="1"/>
    <col min="10147" max="10147" width="13.140625" style="2" customWidth="1"/>
    <col min="10148" max="10148" width="12.28515625" style="2" customWidth="1"/>
    <col min="10149" max="10386" width="9.140625" style="2"/>
    <col min="10387" max="10387" width="1.42578125" style="2" customWidth="1"/>
    <col min="10388" max="10388" width="59.5703125" style="2" customWidth="1"/>
    <col min="10389" max="10389" width="9.140625" style="2" customWidth="1"/>
    <col min="10390" max="10391" width="3.85546875" style="2" customWidth="1"/>
    <col min="10392" max="10392" width="10.5703125" style="2" customWidth="1"/>
    <col min="10393" max="10393" width="3.85546875" style="2" customWidth="1"/>
    <col min="10394" max="10396" width="14.42578125" style="2" customWidth="1"/>
    <col min="10397" max="10397" width="4.140625" style="2" customWidth="1"/>
    <col min="10398" max="10398" width="15" style="2" customWidth="1"/>
    <col min="10399" max="10400" width="9.140625" style="2" customWidth="1"/>
    <col min="10401" max="10401" width="11.5703125" style="2" customWidth="1"/>
    <col min="10402" max="10402" width="18.140625" style="2" customWidth="1"/>
    <col min="10403" max="10403" width="13.140625" style="2" customWidth="1"/>
    <col min="10404" max="10404" width="12.28515625" style="2" customWidth="1"/>
    <col min="10405" max="10642" width="9.140625" style="2"/>
    <col min="10643" max="10643" width="1.42578125" style="2" customWidth="1"/>
    <col min="10644" max="10644" width="59.5703125" style="2" customWidth="1"/>
    <col min="10645" max="10645" width="9.140625" style="2" customWidth="1"/>
    <col min="10646" max="10647" width="3.85546875" style="2" customWidth="1"/>
    <col min="10648" max="10648" width="10.5703125" style="2" customWidth="1"/>
    <col min="10649" max="10649" width="3.85546875" style="2" customWidth="1"/>
    <col min="10650" max="10652" width="14.42578125" style="2" customWidth="1"/>
    <col min="10653" max="10653" width="4.140625" style="2" customWidth="1"/>
    <col min="10654" max="10654" width="15" style="2" customWidth="1"/>
    <col min="10655" max="10656" width="9.140625" style="2" customWidth="1"/>
    <col min="10657" max="10657" width="11.5703125" style="2" customWidth="1"/>
    <col min="10658" max="10658" width="18.140625" style="2" customWidth="1"/>
    <col min="10659" max="10659" width="13.140625" style="2" customWidth="1"/>
    <col min="10660" max="10660" width="12.28515625" style="2" customWidth="1"/>
    <col min="10661" max="10898" width="9.140625" style="2"/>
    <col min="10899" max="10899" width="1.42578125" style="2" customWidth="1"/>
    <col min="10900" max="10900" width="59.5703125" style="2" customWidth="1"/>
    <col min="10901" max="10901" width="9.140625" style="2" customWidth="1"/>
    <col min="10902" max="10903" width="3.85546875" style="2" customWidth="1"/>
    <col min="10904" max="10904" width="10.5703125" style="2" customWidth="1"/>
    <col min="10905" max="10905" width="3.85546875" style="2" customWidth="1"/>
    <col min="10906" max="10908" width="14.42578125" style="2" customWidth="1"/>
    <col min="10909" max="10909" width="4.140625" style="2" customWidth="1"/>
    <col min="10910" max="10910" width="15" style="2" customWidth="1"/>
    <col min="10911" max="10912" width="9.140625" style="2" customWidth="1"/>
    <col min="10913" max="10913" width="11.5703125" style="2" customWidth="1"/>
    <col min="10914" max="10914" width="18.140625" style="2" customWidth="1"/>
    <col min="10915" max="10915" width="13.140625" style="2" customWidth="1"/>
    <col min="10916" max="10916" width="12.28515625" style="2" customWidth="1"/>
    <col min="10917" max="11154" width="9.140625" style="2"/>
    <col min="11155" max="11155" width="1.42578125" style="2" customWidth="1"/>
    <col min="11156" max="11156" width="59.5703125" style="2" customWidth="1"/>
    <col min="11157" max="11157" width="9.140625" style="2" customWidth="1"/>
    <col min="11158" max="11159" width="3.85546875" style="2" customWidth="1"/>
    <col min="11160" max="11160" width="10.5703125" style="2" customWidth="1"/>
    <col min="11161" max="11161" width="3.85546875" style="2" customWidth="1"/>
    <col min="11162" max="11164" width="14.42578125" style="2" customWidth="1"/>
    <col min="11165" max="11165" width="4.140625" style="2" customWidth="1"/>
    <col min="11166" max="11166" width="15" style="2" customWidth="1"/>
    <col min="11167" max="11168" width="9.140625" style="2" customWidth="1"/>
    <col min="11169" max="11169" width="11.5703125" style="2" customWidth="1"/>
    <col min="11170" max="11170" width="18.140625" style="2" customWidth="1"/>
    <col min="11171" max="11171" width="13.140625" style="2" customWidth="1"/>
    <col min="11172" max="11172" width="12.28515625" style="2" customWidth="1"/>
    <col min="11173" max="11410" width="9.140625" style="2"/>
    <col min="11411" max="11411" width="1.42578125" style="2" customWidth="1"/>
    <col min="11412" max="11412" width="59.5703125" style="2" customWidth="1"/>
    <col min="11413" max="11413" width="9.140625" style="2" customWidth="1"/>
    <col min="11414" max="11415" width="3.85546875" style="2" customWidth="1"/>
    <col min="11416" max="11416" width="10.5703125" style="2" customWidth="1"/>
    <col min="11417" max="11417" width="3.85546875" style="2" customWidth="1"/>
    <col min="11418" max="11420" width="14.42578125" style="2" customWidth="1"/>
    <col min="11421" max="11421" width="4.140625" style="2" customWidth="1"/>
    <col min="11422" max="11422" width="15" style="2" customWidth="1"/>
    <col min="11423" max="11424" width="9.140625" style="2" customWidth="1"/>
    <col min="11425" max="11425" width="11.5703125" style="2" customWidth="1"/>
    <col min="11426" max="11426" width="18.140625" style="2" customWidth="1"/>
    <col min="11427" max="11427" width="13.140625" style="2" customWidth="1"/>
    <col min="11428" max="11428" width="12.28515625" style="2" customWidth="1"/>
    <col min="11429" max="11666" width="9.140625" style="2"/>
    <col min="11667" max="11667" width="1.42578125" style="2" customWidth="1"/>
    <col min="11668" max="11668" width="59.5703125" style="2" customWidth="1"/>
    <col min="11669" max="11669" width="9.140625" style="2" customWidth="1"/>
    <col min="11670" max="11671" width="3.85546875" style="2" customWidth="1"/>
    <col min="11672" max="11672" width="10.5703125" style="2" customWidth="1"/>
    <col min="11673" max="11673" width="3.85546875" style="2" customWidth="1"/>
    <col min="11674" max="11676" width="14.42578125" style="2" customWidth="1"/>
    <col min="11677" max="11677" width="4.140625" style="2" customWidth="1"/>
    <col min="11678" max="11678" width="15" style="2" customWidth="1"/>
    <col min="11679" max="11680" width="9.140625" style="2" customWidth="1"/>
    <col min="11681" max="11681" width="11.5703125" style="2" customWidth="1"/>
    <col min="11682" max="11682" width="18.140625" style="2" customWidth="1"/>
    <col min="11683" max="11683" width="13.140625" style="2" customWidth="1"/>
    <col min="11684" max="11684" width="12.28515625" style="2" customWidth="1"/>
    <col min="11685" max="11922" width="9.140625" style="2"/>
    <col min="11923" max="11923" width="1.42578125" style="2" customWidth="1"/>
    <col min="11924" max="11924" width="59.5703125" style="2" customWidth="1"/>
    <col min="11925" max="11925" width="9.140625" style="2" customWidth="1"/>
    <col min="11926" max="11927" width="3.85546875" style="2" customWidth="1"/>
    <col min="11928" max="11928" width="10.5703125" style="2" customWidth="1"/>
    <col min="11929" max="11929" width="3.85546875" style="2" customWidth="1"/>
    <col min="11930" max="11932" width="14.42578125" style="2" customWidth="1"/>
    <col min="11933" max="11933" width="4.140625" style="2" customWidth="1"/>
    <col min="11934" max="11934" width="15" style="2" customWidth="1"/>
    <col min="11935" max="11936" width="9.140625" style="2" customWidth="1"/>
    <col min="11937" max="11937" width="11.5703125" style="2" customWidth="1"/>
    <col min="11938" max="11938" width="18.140625" style="2" customWidth="1"/>
    <col min="11939" max="11939" width="13.140625" style="2" customWidth="1"/>
    <col min="11940" max="11940" width="12.28515625" style="2" customWidth="1"/>
    <col min="11941" max="12178" width="9.140625" style="2"/>
    <col min="12179" max="12179" width="1.42578125" style="2" customWidth="1"/>
    <col min="12180" max="12180" width="59.5703125" style="2" customWidth="1"/>
    <col min="12181" max="12181" width="9.140625" style="2" customWidth="1"/>
    <col min="12182" max="12183" width="3.85546875" style="2" customWidth="1"/>
    <col min="12184" max="12184" width="10.5703125" style="2" customWidth="1"/>
    <col min="12185" max="12185" width="3.85546875" style="2" customWidth="1"/>
    <col min="12186" max="12188" width="14.42578125" style="2" customWidth="1"/>
    <col min="12189" max="12189" width="4.140625" style="2" customWidth="1"/>
    <col min="12190" max="12190" width="15" style="2" customWidth="1"/>
    <col min="12191" max="12192" width="9.140625" style="2" customWidth="1"/>
    <col min="12193" max="12193" width="11.5703125" style="2" customWidth="1"/>
    <col min="12194" max="12194" width="18.140625" style="2" customWidth="1"/>
    <col min="12195" max="12195" width="13.140625" style="2" customWidth="1"/>
    <col min="12196" max="12196" width="12.28515625" style="2" customWidth="1"/>
    <col min="12197" max="12434" width="9.140625" style="2"/>
    <col min="12435" max="12435" width="1.42578125" style="2" customWidth="1"/>
    <col min="12436" max="12436" width="59.5703125" style="2" customWidth="1"/>
    <col min="12437" max="12437" width="9.140625" style="2" customWidth="1"/>
    <col min="12438" max="12439" width="3.85546875" style="2" customWidth="1"/>
    <col min="12440" max="12440" width="10.5703125" style="2" customWidth="1"/>
    <col min="12441" max="12441" width="3.85546875" style="2" customWidth="1"/>
    <col min="12442" max="12444" width="14.42578125" style="2" customWidth="1"/>
    <col min="12445" max="12445" width="4.140625" style="2" customWidth="1"/>
    <col min="12446" max="12446" width="15" style="2" customWidth="1"/>
    <col min="12447" max="12448" width="9.140625" style="2" customWidth="1"/>
    <col min="12449" max="12449" width="11.5703125" style="2" customWidth="1"/>
    <col min="12450" max="12450" width="18.140625" style="2" customWidth="1"/>
    <col min="12451" max="12451" width="13.140625" style="2" customWidth="1"/>
    <col min="12452" max="12452" width="12.28515625" style="2" customWidth="1"/>
    <col min="12453" max="12690" width="9.140625" style="2"/>
    <col min="12691" max="12691" width="1.42578125" style="2" customWidth="1"/>
    <col min="12692" max="12692" width="59.5703125" style="2" customWidth="1"/>
    <col min="12693" max="12693" width="9.140625" style="2" customWidth="1"/>
    <col min="12694" max="12695" width="3.85546875" style="2" customWidth="1"/>
    <col min="12696" max="12696" width="10.5703125" style="2" customWidth="1"/>
    <col min="12697" max="12697" width="3.85546875" style="2" customWidth="1"/>
    <col min="12698" max="12700" width="14.42578125" style="2" customWidth="1"/>
    <col min="12701" max="12701" width="4.140625" style="2" customWidth="1"/>
    <col min="12702" max="12702" width="15" style="2" customWidth="1"/>
    <col min="12703" max="12704" width="9.140625" style="2" customWidth="1"/>
    <col min="12705" max="12705" width="11.5703125" style="2" customWidth="1"/>
    <col min="12706" max="12706" width="18.140625" style="2" customWidth="1"/>
    <col min="12707" max="12707" width="13.140625" style="2" customWidth="1"/>
    <col min="12708" max="12708" width="12.28515625" style="2" customWidth="1"/>
    <col min="12709" max="12946" width="9.140625" style="2"/>
    <col min="12947" max="12947" width="1.42578125" style="2" customWidth="1"/>
    <col min="12948" max="12948" width="59.5703125" style="2" customWidth="1"/>
    <col min="12949" max="12949" width="9.140625" style="2" customWidth="1"/>
    <col min="12950" max="12951" width="3.85546875" style="2" customWidth="1"/>
    <col min="12952" max="12952" width="10.5703125" style="2" customWidth="1"/>
    <col min="12953" max="12953" width="3.85546875" style="2" customWidth="1"/>
    <col min="12954" max="12956" width="14.42578125" style="2" customWidth="1"/>
    <col min="12957" max="12957" width="4.140625" style="2" customWidth="1"/>
    <col min="12958" max="12958" width="15" style="2" customWidth="1"/>
    <col min="12959" max="12960" width="9.140625" style="2" customWidth="1"/>
    <col min="12961" max="12961" width="11.5703125" style="2" customWidth="1"/>
    <col min="12962" max="12962" width="18.140625" style="2" customWidth="1"/>
    <col min="12963" max="12963" width="13.140625" style="2" customWidth="1"/>
    <col min="12964" max="12964" width="12.28515625" style="2" customWidth="1"/>
    <col min="12965" max="13202" width="9.140625" style="2"/>
    <col min="13203" max="13203" width="1.42578125" style="2" customWidth="1"/>
    <col min="13204" max="13204" width="59.5703125" style="2" customWidth="1"/>
    <col min="13205" max="13205" width="9.140625" style="2" customWidth="1"/>
    <col min="13206" max="13207" width="3.85546875" style="2" customWidth="1"/>
    <col min="13208" max="13208" width="10.5703125" style="2" customWidth="1"/>
    <col min="13209" max="13209" width="3.85546875" style="2" customWidth="1"/>
    <col min="13210" max="13212" width="14.42578125" style="2" customWidth="1"/>
    <col min="13213" max="13213" width="4.140625" style="2" customWidth="1"/>
    <col min="13214" max="13214" width="15" style="2" customWidth="1"/>
    <col min="13215" max="13216" width="9.140625" style="2" customWidth="1"/>
    <col min="13217" max="13217" width="11.5703125" style="2" customWidth="1"/>
    <col min="13218" max="13218" width="18.140625" style="2" customWidth="1"/>
    <col min="13219" max="13219" width="13.140625" style="2" customWidth="1"/>
    <col min="13220" max="13220" width="12.28515625" style="2" customWidth="1"/>
    <col min="13221" max="13458" width="9.140625" style="2"/>
    <col min="13459" max="13459" width="1.42578125" style="2" customWidth="1"/>
    <col min="13460" max="13460" width="59.5703125" style="2" customWidth="1"/>
    <col min="13461" max="13461" width="9.140625" style="2" customWidth="1"/>
    <col min="13462" max="13463" width="3.85546875" style="2" customWidth="1"/>
    <col min="13464" max="13464" width="10.5703125" style="2" customWidth="1"/>
    <col min="13465" max="13465" width="3.85546875" style="2" customWidth="1"/>
    <col min="13466" max="13468" width="14.42578125" style="2" customWidth="1"/>
    <col min="13469" max="13469" width="4.140625" style="2" customWidth="1"/>
    <col min="13470" max="13470" width="15" style="2" customWidth="1"/>
    <col min="13471" max="13472" width="9.140625" style="2" customWidth="1"/>
    <col min="13473" max="13473" width="11.5703125" style="2" customWidth="1"/>
    <col min="13474" max="13474" width="18.140625" style="2" customWidth="1"/>
    <col min="13475" max="13475" width="13.140625" style="2" customWidth="1"/>
    <col min="13476" max="13476" width="12.28515625" style="2" customWidth="1"/>
    <col min="13477" max="13714" width="9.140625" style="2"/>
    <col min="13715" max="13715" width="1.42578125" style="2" customWidth="1"/>
    <col min="13716" max="13716" width="59.5703125" style="2" customWidth="1"/>
    <col min="13717" max="13717" width="9.140625" style="2" customWidth="1"/>
    <col min="13718" max="13719" width="3.85546875" style="2" customWidth="1"/>
    <col min="13720" max="13720" width="10.5703125" style="2" customWidth="1"/>
    <col min="13721" max="13721" width="3.85546875" style="2" customWidth="1"/>
    <col min="13722" max="13724" width="14.42578125" style="2" customWidth="1"/>
    <col min="13725" max="13725" width="4.140625" style="2" customWidth="1"/>
    <col min="13726" max="13726" width="15" style="2" customWidth="1"/>
    <col min="13727" max="13728" width="9.140625" style="2" customWidth="1"/>
    <col min="13729" max="13729" width="11.5703125" style="2" customWidth="1"/>
    <col min="13730" max="13730" width="18.140625" style="2" customWidth="1"/>
    <col min="13731" max="13731" width="13.140625" style="2" customWidth="1"/>
    <col min="13732" max="13732" width="12.28515625" style="2" customWidth="1"/>
    <col min="13733" max="13970" width="9.140625" style="2"/>
    <col min="13971" max="13971" width="1.42578125" style="2" customWidth="1"/>
    <col min="13972" max="13972" width="59.5703125" style="2" customWidth="1"/>
    <col min="13973" max="13973" width="9.140625" style="2" customWidth="1"/>
    <col min="13974" max="13975" width="3.85546875" style="2" customWidth="1"/>
    <col min="13976" max="13976" width="10.5703125" style="2" customWidth="1"/>
    <col min="13977" max="13977" width="3.85546875" style="2" customWidth="1"/>
    <col min="13978" max="13980" width="14.42578125" style="2" customWidth="1"/>
    <col min="13981" max="13981" width="4.140625" style="2" customWidth="1"/>
    <col min="13982" max="13982" width="15" style="2" customWidth="1"/>
    <col min="13983" max="13984" width="9.140625" style="2" customWidth="1"/>
    <col min="13985" max="13985" width="11.5703125" style="2" customWidth="1"/>
    <col min="13986" max="13986" width="18.140625" style="2" customWidth="1"/>
    <col min="13987" max="13987" width="13.140625" style="2" customWidth="1"/>
    <col min="13988" max="13988" width="12.28515625" style="2" customWidth="1"/>
    <col min="13989" max="14226" width="9.140625" style="2"/>
    <col min="14227" max="14227" width="1.42578125" style="2" customWidth="1"/>
    <col min="14228" max="14228" width="59.5703125" style="2" customWidth="1"/>
    <col min="14229" max="14229" width="9.140625" style="2" customWidth="1"/>
    <col min="14230" max="14231" width="3.85546875" style="2" customWidth="1"/>
    <col min="14232" max="14232" width="10.5703125" style="2" customWidth="1"/>
    <col min="14233" max="14233" width="3.85546875" style="2" customWidth="1"/>
    <col min="14234" max="14236" width="14.42578125" style="2" customWidth="1"/>
    <col min="14237" max="14237" width="4.140625" style="2" customWidth="1"/>
    <col min="14238" max="14238" width="15" style="2" customWidth="1"/>
    <col min="14239" max="14240" width="9.140625" style="2" customWidth="1"/>
    <col min="14241" max="14241" width="11.5703125" style="2" customWidth="1"/>
    <col min="14242" max="14242" width="18.140625" style="2" customWidth="1"/>
    <col min="14243" max="14243" width="13.140625" style="2" customWidth="1"/>
    <col min="14244" max="14244" width="12.28515625" style="2" customWidth="1"/>
    <col min="14245" max="14482" width="9.140625" style="2"/>
    <col min="14483" max="14483" width="1.42578125" style="2" customWidth="1"/>
    <col min="14484" max="14484" width="59.5703125" style="2" customWidth="1"/>
    <col min="14485" max="14485" width="9.140625" style="2" customWidth="1"/>
    <col min="14486" max="14487" width="3.85546875" style="2" customWidth="1"/>
    <col min="14488" max="14488" width="10.5703125" style="2" customWidth="1"/>
    <col min="14489" max="14489" width="3.85546875" style="2" customWidth="1"/>
    <col min="14490" max="14492" width="14.42578125" style="2" customWidth="1"/>
    <col min="14493" max="14493" width="4.140625" style="2" customWidth="1"/>
    <col min="14494" max="14494" width="15" style="2" customWidth="1"/>
    <col min="14495" max="14496" width="9.140625" style="2" customWidth="1"/>
    <col min="14497" max="14497" width="11.5703125" style="2" customWidth="1"/>
    <col min="14498" max="14498" width="18.140625" style="2" customWidth="1"/>
    <col min="14499" max="14499" width="13.140625" style="2" customWidth="1"/>
    <col min="14500" max="14500" width="12.28515625" style="2" customWidth="1"/>
    <col min="14501" max="14738" width="9.140625" style="2"/>
    <col min="14739" max="14739" width="1.42578125" style="2" customWidth="1"/>
    <col min="14740" max="14740" width="59.5703125" style="2" customWidth="1"/>
    <col min="14741" max="14741" width="9.140625" style="2" customWidth="1"/>
    <col min="14742" max="14743" width="3.85546875" style="2" customWidth="1"/>
    <col min="14744" max="14744" width="10.5703125" style="2" customWidth="1"/>
    <col min="14745" max="14745" width="3.85546875" style="2" customWidth="1"/>
    <col min="14746" max="14748" width="14.42578125" style="2" customWidth="1"/>
    <col min="14749" max="14749" width="4.140625" style="2" customWidth="1"/>
    <col min="14750" max="14750" width="15" style="2" customWidth="1"/>
    <col min="14751" max="14752" width="9.140625" style="2" customWidth="1"/>
    <col min="14753" max="14753" width="11.5703125" style="2" customWidth="1"/>
    <col min="14754" max="14754" width="18.140625" style="2" customWidth="1"/>
    <col min="14755" max="14755" width="13.140625" style="2" customWidth="1"/>
    <col min="14756" max="14756" width="12.28515625" style="2" customWidth="1"/>
    <col min="14757" max="14994" width="9.140625" style="2"/>
    <col min="14995" max="14995" width="1.42578125" style="2" customWidth="1"/>
    <col min="14996" max="14996" width="59.5703125" style="2" customWidth="1"/>
    <col min="14997" max="14997" width="9.140625" style="2" customWidth="1"/>
    <col min="14998" max="14999" width="3.85546875" style="2" customWidth="1"/>
    <col min="15000" max="15000" width="10.5703125" style="2" customWidth="1"/>
    <col min="15001" max="15001" width="3.85546875" style="2" customWidth="1"/>
    <col min="15002" max="15004" width="14.42578125" style="2" customWidth="1"/>
    <col min="15005" max="15005" width="4.140625" style="2" customWidth="1"/>
    <col min="15006" max="15006" width="15" style="2" customWidth="1"/>
    <col min="15007" max="15008" width="9.140625" style="2" customWidth="1"/>
    <col min="15009" max="15009" width="11.5703125" style="2" customWidth="1"/>
    <col min="15010" max="15010" width="18.140625" style="2" customWidth="1"/>
    <col min="15011" max="15011" width="13.140625" style="2" customWidth="1"/>
    <col min="15012" max="15012" width="12.28515625" style="2" customWidth="1"/>
    <col min="15013" max="15250" width="9.140625" style="2"/>
    <col min="15251" max="15251" width="1.42578125" style="2" customWidth="1"/>
    <col min="15252" max="15252" width="59.5703125" style="2" customWidth="1"/>
    <col min="15253" max="15253" width="9.140625" style="2" customWidth="1"/>
    <col min="15254" max="15255" width="3.85546875" style="2" customWidth="1"/>
    <col min="15256" max="15256" width="10.5703125" style="2" customWidth="1"/>
    <col min="15257" max="15257" width="3.85546875" style="2" customWidth="1"/>
    <col min="15258" max="15260" width="14.42578125" style="2" customWidth="1"/>
    <col min="15261" max="15261" width="4.140625" style="2" customWidth="1"/>
    <col min="15262" max="15262" width="15" style="2" customWidth="1"/>
    <col min="15263" max="15264" width="9.140625" style="2" customWidth="1"/>
    <col min="15265" max="15265" width="11.5703125" style="2" customWidth="1"/>
    <col min="15266" max="15266" width="18.140625" style="2" customWidth="1"/>
    <col min="15267" max="15267" width="13.140625" style="2" customWidth="1"/>
    <col min="15268" max="15268" width="12.28515625" style="2" customWidth="1"/>
    <col min="15269" max="15506" width="9.140625" style="2"/>
    <col min="15507" max="15507" width="1.42578125" style="2" customWidth="1"/>
    <col min="15508" max="15508" width="59.5703125" style="2" customWidth="1"/>
    <col min="15509" max="15509" width="9.140625" style="2" customWidth="1"/>
    <col min="15510" max="15511" width="3.85546875" style="2" customWidth="1"/>
    <col min="15512" max="15512" width="10.5703125" style="2" customWidth="1"/>
    <col min="15513" max="15513" width="3.85546875" style="2" customWidth="1"/>
    <col min="15514" max="15516" width="14.42578125" style="2" customWidth="1"/>
    <col min="15517" max="15517" width="4.140625" style="2" customWidth="1"/>
    <col min="15518" max="15518" width="15" style="2" customWidth="1"/>
    <col min="15519" max="15520" width="9.140625" style="2" customWidth="1"/>
    <col min="15521" max="15521" width="11.5703125" style="2" customWidth="1"/>
    <col min="15522" max="15522" width="18.140625" style="2" customWidth="1"/>
    <col min="15523" max="15523" width="13.140625" style="2" customWidth="1"/>
    <col min="15524" max="15524" width="12.28515625" style="2" customWidth="1"/>
    <col min="15525" max="15762" width="9.140625" style="2"/>
    <col min="15763" max="15763" width="1.42578125" style="2" customWidth="1"/>
    <col min="15764" max="15764" width="59.5703125" style="2" customWidth="1"/>
    <col min="15765" max="15765" width="9.140625" style="2" customWidth="1"/>
    <col min="15766" max="15767" width="3.85546875" style="2" customWidth="1"/>
    <col min="15768" max="15768" width="10.5703125" style="2" customWidth="1"/>
    <col min="15769" max="15769" width="3.85546875" style="2" customWidth="1"/>
    <col min="15770" max="15772" width="14.42578125" style="2" customWidth="1"/>
    <col min="15773" max="15773" width="4.140625" style="2" customWidth="1"/>
    <col min="15774" max="15774" width="15" style="2" customWidth="1"/>
    <col min="15775" max="15776" width="9.140625" style="2" customWidth="1"/>
    <col min="15777" max="15777" width="11.5703125" style="2" customWidth="1"/>
    <col min="15778" max="15778" width="18.140625" style="2" customWidth="1"/>
    <col min="15779" max="15779" width="13.140625" style="2" customWidth="1"/>
    <col min="15780" max="15780" width="12.28515625" style="2" customWidth="1"/>
    <col min="15781" max="16018" width="9.140625" style="2"/>
    <col min="16019" max="16019" width="1.42578125" style="2" customWidth="1"/>
    <col min="16020" max="16020" width="59.5703125" style="2" customWidth="1"/>
    <col min="16021" max="16021" width="9.140625" style="2" customWidth="1"/>
    <col min="16022" max="16023" width="3.85546875" style="2" customWidth="1"/>
    <col min="16024" max="16024" width="10.5703125" style="2" customWidth="1"/>
    <col min="16025" max="16025" width="3.85546875" style="2" customWidth="1"/>
    <col min="16026" max="16028" width="14.42578125" style="2" customWidth="1"/>
    <col min="16029" max="16029" width="4.140625" style="2" customWidth="1"/>
    <col min="16030" max="16030" width="15" style="2" customWidth="1"/>
    <col min="16031" max="16032" width="9.140625" style="2" customWidth="1"/>
    <col min="16033" max="16033" width="11.5703125" style="2" customWidth="1"/>
    <col min="16034" max="16034" width="18.140625" style="2" customWidth="1"/>
    <col min="16035" max="16035" width="13.140625" style="2" customWidth="1"/>
    <col min="16036" max="16036" width="12.28515625" style="2" customWidth="1"/>
    <col min="16037" max="16384" width="9.140625" style="2"/>
  </cols>
  <sheetData>
    <row r="1" spans="1:15" ht="18" hidden="1" customHeight="1" x14ac:dyDescent="0.25">
      <c r="H1" s="27" t="s">
        <v>0</v>
      </c>
      <c r="I1" s="27"/>
      <c r="J1" s="27"/>
      <c r="K1" s="27"/>
      <c r="L1" s="27"/>
      <c r="M1" s="27"/>
      <c r="N1" s="27"/>
      <c r="O1" s="27"/>
    </row>
    <row r="2" spans="1:15" ht="78.75" hidden="1" customHeight="1" x14ac:dyDescent="0.25">
      <c r="H2" s="28" t="s">
        <v>1</v>
      </c>
      <c r="I2" s="28"/>
      <c r="J2" s="28"/>
      <c r="K2" s="28"/>
      <c r="L2" s="28"/>
      <c r="M2" s="28"/>
      <c r="N2" s="28"/>
      <c r="O2" s="28"/>
    </row>
    <row r="3" spans="1:15" ht="18" customHeight="1" x14ac:dyDescent="0.25">
      <c r="H3" s="27" t="s">
        <v>2</v>
      </c>
      <c r="I3" s="27"/>
      <c r="J3" s="27"/>
      <c r="K3" s="27"/>
      <c r="L3" s="27"/>
      <c r="M3" s="27"/>
      <c r="N3" s="27"/>
      <c r="O3" s="27"/>
    </row>
    <row r="4" spans="1:15" ht="63.75" customHeight="1" x14ac:dyDescent="0.25">
      <c r="H4" s="28" t="s">
        <v>3</v>
      </c>
      <c r="I4" s="28"/>
      <c r="J4" s="28"/>
      <c r="K4" s="28"/>
      <c r="L4" s="28"/>
      <c r="M4" s="28"/>
      <c r="N4" s="28"/>
      <c r="O4" s="28"/>
    </row>
    <row r="5" spans="1:15" ht="47.25" customHeight="1" x14ac:dyDescent="0.25">
      <c r="A5" s="29" t="s">
        <v>4</v>
      </c>
      <c r="B5" s="29"/>
      <c r="C5" s="29"/>
      <c r="D5" s="29"/>
      <c r="E5" s="29"/>
      <c r="F5" s="29"/>
      <c r="G5" s="29"/>
      <c r="H5" s="29"/>
      <c r="I5" s="29"/>
      <c r="J5" s="29"/>
      <c r="K5" s="29"/>
      <c r="L5" s="29"/>
      <c r="M5" s="29"/>
      <c r="N5" s="29"/>
      <c r="O5" s="29"/>
    </row>
    <row r="6" spans="1:15" ht="16.5" customHeight="1" x14ac:dyDescent="0.25">
      <c r="A6" s="4"/>
      <c r="B6" s="4"/>
      <c r="C6" s="4"/>
      <c r="D6" s="4"/>
      <c r="E6" s="4"/>
      <c r="F6" s="4"/>
      <c r="G6" s="4"/>
      <c r="H6" s="4"/>
      <c r="I6" s="4"/>
      <c r="J6" s="5"/>
      <c r="K6" s="5">
        <f>K480-'[1]3.ВС'!K468</f>
        <v>0</v>
      </c>
      <c r="L6" s="5">
        <f>L480-'[1]3.ВС'!L468</f>
        <v>0</v>
      </c>
      <c r="M6" s="5">
        <f>M480-'[1]3.ВС'!M468</f>
        <v>0</v>
      </c>
      <c r="O6" s="2" t="s">
        <v>5</v>
      </c>
    </row>
    <row r="7" spans="1:15" s="9" customFormat="1" ht="39.75" customHeight="1" x14ac:dyDescent="0.25">
      <c r="A7" s="6" t="s">
        <v>6</v>
      </c>
      <c r="B7" s="6" t="s">
        <v>7</v>
      </c>
      <c r="C7" s="6" t="s">
        <v>8</v>
      </c>
      <c r="D7" s="7" t="s">
        <v>9</v>
      </c>
      <c r="E7" s="6" t="s">
        <v>10</v>
      </c>
      <c r="F7" s="7" t="s">
        <v>11</v>
      </c>
      <c r="G7" s="7" t="s">
        <v>12</v>
      </c>
      <c r="H7" s="7" t="s">
        <v>13</v>
      </c>
      <c r="I7" s="7" t="s">
        <v>14</v>
      </c>
      <c r="J7" s="8">
        <v>2024</v>
      </c>
      <c r="K7" s="8" t="s">
        <v>15</v>
      </c>
      <c r="L7" s="8" t="s">
        <v>16</v>
      </c>
      <c r="M7" s="8" t="s">
        <v>17</v>
      </c>
      <c r="N7" s="6">
        <v>2025</v>
      </c>
      <c r="O7" s="6">
        <v>2026</v>
      </c>
    </row>
    <row r="8" spans="1:15" ht="30" x14ac:dyDescent="0.25">
      <c r="A8" s="10" t="s">
        <v>18</v>
      </c>
      <c r="B8" s="11">
        <v>51</v>
      </c>
      <c r="C8" s="11"/>
      <c r="D8" s="12"/>
      <c r="E8" s="11"/>
      <c r="F8" s="12"/>
      <c r="G8" s="12"/>
      <c r="H8" s="12"/>
      <c r="I8" s="12"/>
      <c r="J8" s="13">
        <f t="shared" ref="J8:M8" si="0">J9+J17+J22+J86+J106+J111+J123+J135+J140+J151+J156+J173+J178+J189+J194+J199+J207+J255+J261+J279+J297</f>
        <v>6385738</v>
      </c>
      <c r="K8" s="13">
        <f t="shared" si="0"/>
        <v>0</v>
      </c>
      <c r="L8" s="13">
        <f t="shared" si="0"/>
        <v>6079438</v>
      </c>
      <c r="M8" s="13">
        <f t="shared" si="0"/>
        <v>0</v>
      </c>
      <c r="N8" s="14">
        <v>0</v>
      </c>
      <c r="O8" s="14">
        <v>0</v>
      </c>
    </row>
    <row r="9" spans="1:15" hidden="1" x14ac:dyDescent="0.25">
      <c r="A9" s="15" t="s">
        <v>19</v>
      </c>
      <c r="B9" s="11">
        <v>51</v>
      </c>
      <c r="C9" s="11">
        <v>0</v>
      </c>
      <c r="D9" s="12" t="s">
        <v>20</v>
      </c>
      <c r="E9" s="11"/>
      <c r="F9" s="16"/>
      <c r="G9" s="16"/>
      <c r="H9" s="16"/>
      <c r="I9" s="16"/>
      <c r="J9" s="17">
        <f t="shared" ref="J9:M20" si="1">J10</f>
        <v>0</v>
      </c>
      <c r="K9" s="17">
        <f t="shared" si="1"/>
        <v>0</v>
      </c>
      <c r="L9" s="17">
        <f t="shared" si="1"/>
        <v>0</v>
      </c>
      <c r="M9" s="17">
        <f t="shared" si="1"/>
        <v>0</v>
      </c>
      <c r="N9" s="14">
        <v>0</v>
      </c>
      <c r="O9" s="14">
        <v>0</v>
      </c>
    </row>
    <row r="10" spans="1:15" hidden="1" x14ac:dyDescent="0.25">
      <c r="A10" s="10" t="s">
        <v>21</v>
      </c>
      <c r="B10" s="11">
        <v>51</v>
      </c>
      <c r="C10" s="11">
        <v>0</v>
      </c>
      <c r="D10" s="12" t="s">
        <v>20</v>
      </c>
      <c r="E10" s="11">
        <v>851</v>
      </c>
      <c r="F10" s="16"/>
      <c r="G10" s="16"/>
      <c r="H10" s="16"/>
      <c r="I10" s="16"/>
      <c r="J10" s="17">
        <f t="shared" ref="J10:M10" si="2">J11+J14</f>
        <v>0</v>
      </c>
      <c r="K10" s="17">
        <f t="shared" si="2"/>
        <v>0</v>
      </c>
      <c r="L10" s="17">
        <f t="shared" si="2"/>
        <v>0</v>
      </c>
      <c r="M10" s="17">
        <f t="shared" si="2"/>
        <v>0</v>
      </c>
      <c r="N10" s="14">
        <v>0</v>
      </c>
      <c r="O10" s="14">
        <v>0</v>
      </c>
    </row>
    <row r="11" spans="1:15" ht="30" hidden="1" x14ac:dyDescent="0.25">
      <c r="A11" s="10" t="s">
        <v>22</v>
      </c>
      <c r="B11" s="11">
        <v>51</v>
      </c>
      <c r="C11" s="11">
        <v>0</v>
      </c>
      <c r="D11" s="12" t="s">
        <v>20</v>
      </c>
      <c r="E11" s="11">
        <v>851</v>
      </c>
      <c r="F11" s="16"/>
      <c r="G11" s="16"/>
      <c r="H11" s="16" t="s">
        <v>23</v>
      </c>
      <c r="I11" s="12"/>
      <c r="J11" s="18">
        <f t="shared" si="1"/>
        <v>0</v>
      </c>
      <c r="K11" s="18">
        <f t="shared" si="1"/>
        <v>0</v>
      </c>
      <c r="L11" s="18">
        <f t="shared" si="1"/>
        <v>0</v>
      </c>
      <c r="M11" s="18">
        <f t="shared" si="1"/>
        <v>0</v>
      </c>
      <c r="N11" s="14">
        <v>0</v>
      </c>
      <c r="O11" s="14">
        <v>0</v>
      </c>
    </row>
    <row r="12" spans="1:15" ht="30" hidden="1" x14ac:dyDescent="0.25">
      <c r="A12" s="15" t="s">
        <v>24</v>
      </c>
      <c r="B12" s="11">
        <v>51</v>
      </c>
      <c r="C12" s="11">
        <v>0</v>
      </c>
      <c r="D12" s="12" t="s">
        <v>20</v>
      </c>
      <c r="E12" s="11">
        <v>851</v>
      </c>
      <c r="F12" s="16"/>
      <c r="G12" s="16"/>
      <c r="H12" s="16" t="s">
        <v>23</v>
      </c>
      <c r="I12" s="12" t="s">
        <v>25</v>
      </c>
      <c r="J12" s="18">
        <f t="shared" si="1"/>
        <v>0</v>
      </c>
      <c r="K12" s="18">
        <f t="shared" si="1"/>
        <v>0</v>
      </c>
      <c r="L12" s="18">
        <f t="shared" si="1"/>
        <v>0</v>
      </c>
      <c r="M12" s="18">
        <f t="shared" si="1"/>
        <v>0</v>
      </c>
      <c r="N12" s="14">
        <v>0</v>
      </c>
      <c r="O12" s="14">
        <v>0</v>
      </c>
    </row>
    <row r="13" spans="1:15" hidden="1" x14ac:dyDescent="0.25">
      <c r="A13" s="15" t="s">
        <v>26</v>
      </c>
      <c r="B13" s="11">
        <v>51</v>
      </c>
      <c r="C13" s="11">
        <v>0</v>
      </c>
      <c r="D13" s="12" t="s">
        <v>20</v>
      </c>
      <c r="E13" s="11">
        <v>851</v>
      </c>
      <c r="F13" s="16"/>
      <c r="G13" s="16"/>
      <c r="H13" s="16" t="s">
        <v>23</v>
      </c>
      <c r="I13" s="12" t="s">
        <v>27</v>
      </c>
      <c r="J13" s="18">
        <f>'[1]3.ВС'!J179</f>
        <v>0</v>
      </c>
      <c r="K13" s="18">
        <f>'[1]3.ВС'!K179</f>
        <v>0</v>
      </c>
      <c r="L13" s="18">
        <f>'[1]3.ВС'!L179</f>
        <v>0</v>
      </c>
      <c r="M13" s="18">
        <f>'[1]3.ВС'!M179</f>
        <v>0</v>
      </c>
      <c r="N13" s="14">
        <v>0</v>
      </c>
      <c r="O13" s="14">
        <v>0</v>
      </c>
    </row>
    <row r="14" spans="1:15" s="1" customFormat="1" ht="30" hidden="1" x14ac:dyDescent="0.25">
      <c r="A14" s="15" t="s">
        <v>28</v>
      </c>
      <c r="B14" s="11">
        <v>51</v>
      </c>
      <c r="C14" s="11">
        <v>0</v>
      </c>
      <c r="D14" s="12" t="s">
        <v>20</v>
      </c>
      <c r="E14" s="11">
        <v>851</v>
      </c>
      <c r="F14" s="16"/>
      <c r="G14" s="16"/>
      <c r="H14" s="16" t="s">
        <v>29</v>
      </c>
      <c r="I14" s="12"/>
      <c r="J14" s="18">
        <f t="shared" si="1"/>
        <v>0</v>
      </c>
      <c r="K14" s="18">
        <f t="shared" si="1"/>
        <v>0</v>
      </c>
      <c r="L14" s="18">
        <f t="shared" si="1"/>
        <v>0</v>
      </c>
      <c r="M14" s="18">
        <f t="shared" si="1"/>
        <v>0</v>
      </c>
      <c r="N14" s="14">
        <v>0</v>
      </c>
      <c r="O14" s="14">
        <v>0</v>
      </c>
    </row>
    <row r="15" spans="1:15" s="1" customFormat="1" ht="30" hidden="1" x14ac:dyDescent="0.25">
      <c r="A15" s="15" t="s">
        <v>24</v>
      </c>
      <c r="B15" s="11">
        <v>51</v>
      </c>
      <c r="C15" s="11">
        <v>0</v>
      </c>
      <c r="D15" s="12" t="s">
        <v>20</v>
      </c>
      <c r="E15" s="11">
        <v>851</v>
      </c>
      <c r="F15" s="16"/>
      <c r="G15" s="16"/>
      <c r="H15" s="16" t="s">
        <v>29</v>
      </c>
      <c r="I15" s="12" t="s">
        <v>25</v>
      </c>
      <c r="J15" s="18">
        <f t="shared" si="1"/>
        <v>0</v>
      </c>
      <c r="K15" s="18">
        <f t="shared" si="1"/>
        <v>0</v>
      </c>
      <c r="L15" s="18">
        <f t="shared" si="1"/>
        <v>0</v>
      </c>
      <c r="M15" s="18">
        <f t="shared" si="1"/>
        <v>0</v>
      </c>
      <c r="N15" s="14">
        <v>0</v>
      </c>
      <c r="O15" s="14">
        <v>0</v>
      </c>
    </row>
    <row r="16" spans="1:15" s="1" customFormat="1" hidden="1" x14ac:dyDescent="0.25">
      <c r="A16" s="15" t="s">
        <v>26</v>
      </c>
      <c r="B16" s="11">
        <v>51</v>
      </c>
      <c r="C16" s="11">
        <v>0</v>
      </c>
      <c r="D16" s="12" t="s">
        <v>20</v>
      </c>
      <c r="E16" s="11">
        <v>851</v>
      </c>
      <c r="F16" s="16"/>
      <c r="G16" s="16"/>
      <c r="H16" s="16" t="s">
        <v>29</v>
      </c>
      <c r="I16" s="12" t="s">
        <v>27</v>
      </c>
      <c r="J16" s="18">
        <f>'[1]3.ВС'!J182</f>
        <v>0</v>
      </c>
      <c r="K16" s="18">
        <f>'[1]3.ВС'!K182</f>
        <v>0</v>
      </c>
      <c r="L16" s="18">
        <f>'[1]3.ВС'!L182</f>
        <v>0</v>
      </c>
      <c r="M16" s="18">
        <f>'[1]3.ВС'!M182</f>
        <v>0</v>
      </c>
      <c r="N16" s="14">
        <v>0</v>
      </c>
      <c r="O16" s="14">
        <v>0</v>
      </c>
    </row>
    <row r="17" spans="1:15" s="1" customFormat="1" hidden="1" x14ac:dyDescent="0.25">
      <c r="A17" s="15" t="s">
        <v>30</v>
      </c>
      <c r="B17" s="11">
        <v>51</v>
      </c>
      <c r="C17" s="11">
        <v>0</v>
      </c>
      <c r="D17" s="12" t="s">
        <v>31</v>
      </c>
      <c r="E17" s="10"/>
      <c r="F17" s="10"/>
      <c r="G17" s="10"/>
      <c r="H17" s="10"/>
      <c r="I17" s="12"/>
      <c r="J17" s="17">
        <f t="shared" si="1"/>
        <v>0</v>
      </c>
      <c r="K17" s="17">
        <f t="shared" si="1"/>
        <v>0</v>
      </c>
      <c r="L17" s="17">
        <f t="shared" si="1"/>
        <v>0</v>
      </c>
      <c r="M17" s="17">
        <f t="shared" si="1"/>
        <v>0</v>
      </c>
      <c r="N17" s="14">
        <v>0</v>
      </c>
      <c r="O17" s="14">
        <v>0</v>
      </c>
    </row>
    <row r="18" spans="1:15" s="1" customFormat="1" hidden="1" x14ac:dyDescent="0.25">
      <c r="A18" s="10" t="s">
        <v>21</v>
      </c>
      <c r="B18" s="11">
        <v>51</v>
      </c>
      <c r="C18" s="11">
        <v>0</v>
      </c>
      <c r="D18" s="12" t="s">
        <v>31</v>
      </c>
      <c r="E18" s="11">
        <v>851</v>
      </c>
      <c r="F18" s="16"/>
      <c r="G18" s="16"/>
      <c r="H18" s="10"/>
      <c r="I18" s="12"/>
      <c r="J18" s="17">
        <f t="shared" si="1"/>
        <v>0</v>
      </c>
      <c r="K18" s="17">
        <f t="shared" si="1"/>
        <v>0</v>
      </c>
      <c r="L18" s="17">
        <f t="shared" si="1"/>
        <v>0</v>
      </c>
      <c r="M18" s="17">
        <f t="shared" si="1"/>
        <v>0</v>
      </c>
      <c r="N18" s="14">
        <v>0</v>
      </c>
      <c r="O18" s="14">
        <v>0</v>
      </c>
    </row>
    <row r="19" spans="1:15" s="1" customFormat="1" ht="45" hidden="1" x14ac:dyDescent="0.25">
      <c r="A19" s="15" t="s">
        <v>32</v>
      </c>
      <c r="B19" s="11">
        <v>51</v>
      </c>
      <c r="C19" s="11">
        <v>0</v>
      </c>
      <c r="D19" s="12" t="s">
        <v>31</v>
      </c>
      <c r="E19" s="11">
        <v>851</v>
      </c>
      <c r="F19" s="16"/>
      <c r="G19" s="16"/>
      <c r="H19" s="16" t="s">
        <v>33</v>
      </c>
      <c r="I19" s="12"/>
      <c r="J19" s="18">
        <f t="shared" si="1"/>
        <v>0</v>
      </c>
      <c r="K19" s="18">
        <f t="shared" si="1"/>
        <v>0</v>
      </c>
      <c r="L19" s="18">
        <f t="shared" si="1"/>
        <v>0</v>
      </c>
      <c r="M19" s="18">
        <f t="shared" si="1"/>
        <v>0</v>
      </c>
      <c r="N19" s="14">
        <v>0</v>
      </c>
      <c r="O19" s="14">
        <v>0</v>
      </c>
    </row>
    <row r="20" spans="1:15" s="1" customFormat="1" ht="30" hidden="1" x14ac:dyDescent="0.25">
      <c r="A20" s="15" t="s">
        <v>24</v>
      </c>
      <c r="B20" s="11">
        <v>51</v>
      </c>
      <c r="C20" s="11">
        <v>0</v>
      </c>
      <c r="D20" s="12" t="s">
        <v>31</v>
      </c>
      <c r="E20" s="11">
        <v>851</v>
      </c>
      <c r="F20" s="16"/>
      <c r="G20" s="16"/>
      <c r="H20" s="16" t="s">
        <v>33</v>
      </c>
      <c r="I20" s="12" t="s">
        <v>25</v>
      </c>
      <c r="J20" s="18">
        <f t="shared" si="1"/>
        <v>0</v>
      </c>
      <c r="K20" s="18">
        <f t="shared" si="1"/>
        <v>0</v>
      </c>
      <c r="L20" s="18">
        <f t="shared" si="1"/>
        <v>0</v>
      </c>
      <c r="M20" s="18">
        <f t="shared" si="1"/>
        <v>0</v>
      </c>
      <c r="N20" s="14">
        <v>0</v>
      </c>
      <c r="O20" s="14">
        <v>0</v>
      </c>
    </row>
    <row r="21" spans="1:15" s="1" customFormat="1" hidden="1" x14ac:dyDescent="0.25">
      <c r="A21" s="15" t="s">
        <v>26</v>
      </c>
      <c r="B21" s="11">
        <v>51</v>
      </c>
      <c r="C21" s="11">
        <v>0</v>
      </c>
      <c r="D21" s="12" t="s">
        <v>31</v>
      </c>
      <c r="E21" s="11">
        <v>851</v>
      </c>
      <c r="F21" s="16"/>
      <c r="G21" s="16"/>
      <c r="H21" s="16" t="s">
        <v>33</v>
      </c>
      <c r="I21" s="12" t="s">
        <v>27</v>
      </c>
      <c r="J21" s="18">
        <f>'[1]3.ВС'!J272</f>
        <v>0</v>
      </c>
      <c r="K21" s="18">
        <f>'[1]3.ВС'!K272</f>
        <v>0</v>
      </c>
      <c r="L21" s="18">
        <f>'[1]3.ВС'!L272</f>
        <v>0</v>
      </c>
      <c r="M21" s="18">
        <f>'[1]3.ВС'!M272</f>
        <v>0</v>
      </c>
      <c r="N21" s="14">
        <v>0</v>
      </c>
      <c r="O21" s="14">
        <v>0</v>
      </c>
    </row>
    <row r="22" spans="1:15" ht="45" x14ac:dyDescent="0.25">
      <c r="A22" s="10" t="s">
        <v>34</v>
      </c>
      <c r="B22" s="19">
        <v>51</v>
      </c>
      <c r="C22" s="19">
        <v>0</v>
      </c>
      <c r="D22" s="12" t="s">
        <v>35</v>
      </c>
      <c r="E22" s="19"/>
      <c r="F22" s="12"/>
      <c r="G22" s="12"/>
      <c r="H22" s="12"/>
      <c r="I22" s="12"/>
      <c r="J22" s="13">
        <f t="shared" ref="J22:M22" si="3">J23</f>
        <v>3484000</v>
      </c>
      <c r="K22" s="13">
        <f t="shared" si="3"/>
        <v>0</v>
      </c>
      <c r="L22" s="13">
        <f t="shared" si="3"/>
        <v>3484000</v>
      </c>
      <c r="M22" s="13">
        <f t="shared" si="3"/>
        <v>0</v>
      </c>
      <c r="N22" s="14">
        <v>0</v>
      </c>
      <c r="O22" s="14">
        <v>0</v>
      </c>
    </row>
    <row r="23" spans="1:15" x14ac:dyDescent="0.25">
      <c r="A23" s="10" t="s">
        <v>21</v>
      </c>
      <c r="B23" s="19">
        <v>51</v>
      </c>
      <c r="C23" s="19">
        <v>0</v>
      </c>
      <c r="D23" s="12" t="s">
        <v>35</v>
      </c>
      <c r="E23" s="19">
        <v>851</v>
      </c>
      <c r="F23" s="12"/>
      <c r="G23" s="12"/>
      <c r="H23" s="12"/>
      <c r="I23" s="12"/>
      <c r="J23" s="13">
        <f t="shared" ref="J23:M23" si="4">J24+J29+J34+J39+J44+J49+J52+J59+J62+J65+J68+J71+J74+J77+J80+J83</f>
        <v>3484000</v>
      </c>
      <c r="K23" s="13">
        <f t="shared" si="4"/>
        <v>0</v>
      </c>
      <c r="L23" s="13">
        <f t="shared" si="4"/>
        <v>3484000</v>
      </c>
      <c r="M23" s="13">
        <f t="shared" si="4"/>
        <v>0</v>
      </c>
      <c r="N23" s="14">
        <v>0</v>
      </c>
      <c r="O23" s="14">
        <v>0</v>
      </c>
    </row>
    <row r="24" spans="1:15" ht="150" x14ac:dyDescent="0.25">
      <c r="A24" s="15" t="s">
        <v>36</v>
      </c>
      <c r="B24" s="11">
        <v>51</v>
      </c>
      <c r="C24" s="11">
        <v>0</v>
      </c>
      <c r="D24" s="12" t="s">
        <v>35</v>
      </c>
      <c r="E24" s="11">
        <v>851</v>
      </c>
      <c r="F24" s="16" t="s">
        <v>37</v>
      </c>
      <c r="G24" s="16" t="s">
        <v>38</v>
      </c>
      <c r="H24" s="12" t="s">
        <v>39</v>
      </c>
      <c r="I24" s="12"/>
      <c r="J24" s="13">
        <f t="shared" ref="J24:M24" si="5">J25+J27</f>
        <v>0</v>
      </c>
      <c r="K24" s="13">
        <f t="shared" si="5"/>
        <v>0</v>
      </c>
      <c r="L24" s="13">
        <f t="shared" si="5"/>
        <v>0</v>
      </c>
      <c r="M24" s="13">
        <f t="shared" si="5"/>
        <v>0</v>
      </c>
      <c r="N24" s="14">
        <v>0</v>
      </c>
      <c r="O24" s="14">
        <v>0</v>
      </c>
    </row>
    <row r="25" spans="1:15" ht="60" x14ac:dyDescent="0.25">
      <c r="A25" s="15" t="s">
        <v>40</v>
      </c>
      <c r="B25" s="11">
        <v>51</v>
      </c>
      <c r="C25" s="11">
        <v>0</v>
      </c>
      <c r="D25" s="12" t="s">
        <v>35</v>
      </c>
      <c r="E25" s="11">
        <v>851</v>
      </c>
      <c r="F25" s="16" t="s">
        <v>37</v>
      </c>
      <c r="G25" s="16" t="s">
        <v>38</v>
      </c>
      <c r="H25" s="12" t="s">
        <v>39</v>
      </c>
      <c r="I25" s="12" t="s">
        <v>41</v>
      </c>
      <c r="J25" s="13">
        <f t="shared" ref="J25:M25" si="6">J26</f>
        <v>89900</v>
      </c>
      <c r="K25" s="13">
        <f t="shared" si="6"/>
        <v>89900</v>
      </c>
      <c r="L25" s="13">
        <f t="shared" si="6"/>
        <v>0</v>
      </c>
      <c r="M25" s="13">
        <f t="shared" si="6"/>
        <v>0</v>
      </c>
      <c r="N25" s="14">
        <v>0</v>
      </c>
      <c r="O25" s="14">
        <v>0</v>
      </c>
    </row>
    <row r="26" spans="1:15" ht="30" x14ac:dyDescent="0.25">
      <c r="A26" s="15" t="s">
        <v>42</v>
      </c>
      <c r="B26" s="11">
        <v>51</v>
      </c>
      <c r="C26" s="11">
        <v>0</v>
      </c>
      <c r="D26" s="12" t="s">
        <v>35</v>
      </c>
      <c r="E26" s="11">
        <v>851</v>
      </c>
      <c r="F26" s="16" t="s">
        <v>37</v>
      </c>
      <c r="G26" s="16" t="s">
        <v>38</v>
      </c>
      <c r="H26" s="12" t="s">
        <v>39</v>
      </c>
      <c r="I26" s="12" t="s">
        <v>43</v>
      </c>
      <c r="J26" s="13">
        <f>'[1]3.ВС'!J14</f>
        <v>89900</v>
      </c>
      <c r="K26" s="13">
        <f>'[1]3.ВС'!K14</f>
        <v>89900</v>
      </c>
      <c r="L26" s="13">
        <f>'[1]3.ВС'!L14</f>
        <v>0</v>
      </c>
      <c r="M26" s="13">
        <f>'[1]3.ВС'!M14</f>
        <v>0</v>
      </c>
      <c r="N26" s="14">
        <v>0</v>
      </c>
      <c r="O26" s="14">
        <v>0</v>
      </c>
    </row>
    <row r="27" spans="1:15" ht="30" x14ac:dyDescent="0.25">
      <c r="A27" s="15" t="s">
        <v>44</v>
      </c>
      <c r="B27" s="11">
        <v>51</v>
      </c>
      <c r="C27" s="11">
        <v>0</v>
      </c>
      <c r="D27" s="12" t="s">
        <v>35</v>
      </c>
      <c r="E27" s="11">
        <v>851</v>
      </c>
      <c r="F27" s="16" t="s">
        <v>37</v>
      </c>
      <c r="G27" s="16" t="s">
        <v>38</v>
      </c>
      <c r="H27" s="12" t="s">
        <v>39</v>
      </c>
      <c r="I27" s="12" t="s">
        <v>45</v>
      </c>
      <c r="J27" s="13">
        <f t="shared" ref="J27:M27" si="7">J28</f>
        <v>-89900</v>
      </c>
      <c r="K27" s="13">
        <f t="shared" si="7"/>
        <v>-89900</v>
      </c>
      <c r="L27" s="13">
        <f t="shared" si="7"/>
        <v>0</v>
      </c>
      <c r="M27" s="13">
        <f t="shared" si="7"/>
        <v>0</v>
      </c>
      <c r="N27" s="14">
        <v>0</v>
      </c>
      <c r="O27" s="14">
        <v>0</v>
      </c>
    </row>
    <row r="28" spans="1:15" ht="30" x14ac:dyDescent="0.25">
      <c r="A28" s="15" t="s">
        <v>46</v>
      </c>
      <c r="B28" s="11">
        <v>51</v>
      </c>
      <c r="C28" s="11">
        <v>0</v>
      </c>
      <c r="D28" s="12" t="s">
        <v>35</v>
      </c>
      <c r="E28" s="11">
        <v>851</v>
      </c>
      <c r="F28" s="16" t="s">
        <v>37</v>
      </c>
      <c r="G28" s="16" t="s">
        <v>38</v>
      </c>
      <c r="H28" s="12" t="s">
        <v>39</v>
      </c>
      <c r="I28" s="12" t="s">
        <v>47</v>
      </c>
      <c r="J28" s="13">
        <f>'[1]3.ВС'!J16</f>
        <v>-89900</v>
      </c>
      <c r="K28" s="13">
        <f>'[1]3.ВС'!K16</f>
        <v>-89900</v>
      </c>
      <c r="L28" s="13">
        <f>'[1]3.ВС'!L16</f>
        <v>0</v>
      </c>
      <c r="M28" s="13">
        <f>'[1]3.ВС'!M16</f>
        <v>0</v>
      </c>
      <c r="N28" s="14">
        <v>0</v>
      </c>
      <c r="O28" s="14">
        <v>0</v>
      </c>
    </row>
    <row r="29" spans="1:15" ht="135" x14ac:dyDescent="0.25">
      <c r="A29" s="15" t="s">
        <v>48</v>
      </c>
      <c r="B29" s="11">
        <v>51</v>
      </c>
      <c r="C29" s="11">
        <v>0</v>
      </c>
      <c r="D29" s="12" t="s">
        <v>35</v>
      </c>
      <c r="E29" s="11">
        <v>851</v>
      </c>
      <c r="F29" s="16" t="s">
        <v>37</v>
      </c>
      <c r="G29" s="16" t="s">
        <v>38</v>
      </c>
      <c r="H29" s="12" t="s">
        <v>49</v>
      </c>
      <c r="I29" s="12"/>
      <c r="J29" s="18">
        <f t="shared" ref="J29:M29" si="8">J30+J32</f>
        <v>0</v>
      </c>
      <c r="K29" s="18">
        <f t="shared" si="8"/>
        <v>0</v>
      </c>
      <c r="L29" s="18">
        <f t="shared" si="8"/>
        <v>0</v>
      </c>
      <c r="M29" s="18">
        <f t="shared" si="8"/>
        <v>0</v>
      </c>
      <c r="N29" s="14">
        <v>0</v>
      </c>
      <c r="O29" s="14">
        <v>0</v>
      </c>
    </row>
    <row r="30" spans="1:15" ht="60" x14ac:dyDescent="0.25">
      <c r="A30" s="10" t="s">
        <v>40</v>
      </c>
      <c r="B30" s="11">
        <v>51</v>
      </c>
      <c r="C30" s="11">
        <v>0</v>
      </c>
      <c r="D30" s="12" t="s">
        <v>35</v>
      </c>
      <c r="E30" s="11">
        <v>851</v>
      </c>
      <c r="F30" s="16" t="s">
        <v>35</v>
      </c>
      <c r="G30" s="16" t="s">
        <v>50</v>
      </c>
      <c r="H30" s="12" t="s">
        <v>49</v>
      </c>
      <c r="I30" s="12" t="s">
        <v>41</v>
      </c>
      <c r="J30" s="18">
        <f t="shared" ref="J30:M30" si="9">J31</f>
        <v>85300</v>
      </c>
      <c r="K30" s="18">
        <f t="shared" si="9"/>
        <v>85300</v>
      </c>
      <c r="L30" s="18">
        <f t="shared" si="9"/>
        <v>0</v>
      </c>
      <c r="M30" s="18">
        <f t="shared" si="9"/>
        <v>0</v>
      </c>
      <c r="N30" s="14">
        <v>0</v>
      </c>
      <c r="O30" s="14">
        <v>0</v>
      </c>
    </row>
    <row r="31" spans="1:15" ht="30" x14ac:dyDescent="0.25">
      <c r="A31" s="10" t="s">
        <v>51</v>
      </c>
      <c r="B31" s="11">
        <v>51</v>
      </c>
      <c r="C31" s="11">
        <v>0</v>
      </c>
      <c r="D31" s="12" t="s">
        <v>35</v>
      </c>
      <c r="E31" s="11">
        <v>851</v>
      </c>
      <c r="F31" s="16" t="s">
        <v>35</v>
      </c>
      <c r="G31" s="16" t="s">
        <v>50</v>
      </c>
      <c r="H31" s="12" t="s">
        <v>49</v>
      </c>
      <c r="I31" s="12" t="s">
        <v>43</v>
      </c>
      <c r="J31" s="18">
        <f>'[1]3.ВС'!J19</f>
        <v>85300</v>
      </c>
      <c r="K31" s="18">
        <f>'[1]3.ВС'!K19</f>
        <v>85300</v>
      </c>
      <c r="L31" s="18">
        <f>'[1]3.ВС'!L19</f>
        <v>0</v>
      </c>
      <c r="M31" s="18">
        <f>'[1]3.ВС'!M19</f>
        <v>0</v>
      </c>
      <c r="N31" s="14">
        <v>0</v>
      </c>
      <c r="O31" s="14">
        <v>0</v>
      </c>
    </row>
    <row r="32" spans="1:15" ht="30" x14ac:dyDescent="0.25">
      <c r="A32" s="15" t="s">
        <v>44</v>
      </c>
      <c r="B32" s="11">
        <v>51</v>
      </c>
      <c r="C32" s="11">
        <v>0</v>
      </c>
      <c r="D32" s="12" t="s">
        <v>35</v>
      </c>
      <c r="E32" s="11">
        <v>851</v>
      </c>
      <c r="F32" s="16" t="s">
        <v>35</v>
      </c>
      <c r="G32" s="16" t="s">
        <v>50</v>
      </c>
      <c r="H32" s="12" t="s">
        <v>49</v>
      </c>
      <c r="I32" s="12" t="s">
        <v>45</v>
      </c>
      <c r="J32" s="18">
        <f t="shared" ref="J32:M32" si="10">J33</f>
        <v>-85300</v>
      </c>
      <c r="K32" s="18">
        <f t="shared" si="10"/>
        <v>-85300</v>
      </c>
      <c r="L32" s="18">
        <f t="shared" si="10"/>
        <v>0</v>
      </c>
      <c r="M32" s="18">
        <f t="shared" si="10"/>
        <v>0</v>
      </c>
      <c r="N32" s="14">
        <v>0</v>
      </c>
      <c r="O32" s="14">
        <v>0</v>
      </c>
    </row>
    <row r="33" spans="1:15" ht="30" x14ac:dyDescent="0.25">
      <c r="A33" s="15" t="s">
        <v>46</v>
      </c>
      <c r="B33" s="11">
        <v>51</v>
      </c>
      <c r="C33" s="11">
        <v>0</v>
      </c>
      <c r="D33" s="12" t="s">
        <v>35</v>
      </c>
      <c r="E33" s="11">
        <v>851</v>
      </c>
      <c r="F33" s="16" t="s">
        <v>35</v>
      </c>
      <c r="G33" s="16" t="s">
        <v>50</v>
      </c>
      <c r="H33" s="12" t="s">
        <v>49</v>
      </c>
      <c r="I33" s="12" t="s">
        <v>47</v>
      </c>
      <c r="J33" s="18">
        <f>'[1]3.ВС'!J21</f>
        <v>-85300</v>
      </c>
      <c r="K33" s="18">
        <f>'[1]3.ВС'!K21</f>
        <v>-85300</v>
      </c>
      <c r="L33" s="18">
        <f>'[1]3.ВС'!L21</f>
        <v>0</v>
      </c>
      <c r="M33" s="18">
        <f>'[1]3.ВС'!M21</f>
        <v>0</v>
      </c>
      <c r="N33" s="14">
        <v>0</v>
      </c>
      <c r="O33" s="14">
        <v>0</v>
      </c>
    </row>
    <row r="34" spans="1:15" ht="165" hidden="1" x14ac:dyDescent="0.25">
      <c r="A34" s="15" t="s">
        <v>52</v>
      </c>
      <c r="B34" s="11">
        <v>51</v>
      </c>
      <c r="C34" s="11">
        <v>0</v>
      </c>
      <c r="D34" s="12" t="s">
        <v>35</v>
      </c>
      <c r="E34" s="11">
        <v>851</v>
      </c>
      <c r="F34" s="16" t="s">
        <v>35</v>
      </c>
      <c r="G34" s="16" t="s">
        <v>50</v>
      </c>
      <c r="H34" s="12" t="s">
        <v>53</v>
      </c>
      <c r="I34" s="12"/>
      <c r="J34" s="18">
        <f t="shared" ref="J34:M34" si="11">J35+J37</f>
        <v>0</v>
      </c>
      <c r="K34" s="18">
        <f t="shared" si="11"/>
        <v>0</v>
      </c>
      <c r="L34" s="18">
        <f t="shared" si="11"/>
        <v>0</v>
      </c>
      <c r="M34" s="18">
        <f t="shared" si="11"/>
        <v>0</v>
      </c>
      <c r="N34" s="14">
        <v>0</v>
      </c>
      <c r="O34" s="14">
        <v>0</v>
      </c>
    </row>
    <row r="35" spans="1:15" ht="30" hidden="1" x14ac:dyDescent="0.25">
      <c r="A35" s="15" t="s">
        <v>44</v>
      </c>
      <c r="B35" s="11">
        <v>51</v>
      </c>
      <c r="C35" s="11">
        <v>0</v>
      </c>
      <c r="D35" s="12" t="s">
        <v>35</v>
      </c>
      <c r="E35" s="11">
        <v>851</v>
      </c>
      <c r="F35" s="16" t="s">
        <v>35</v>
      </c>
      <c r="G35" s="16" t="s">
        <v>50</v>
      </c>
      <c r="H35" s="12" t="s">
        <v>53</v>
      </c>
      <c r="I35" s="12" t="s">
        <v>45</v>
      </c>
      <c r="J35" s="18">
        <f t="shared" ref="J35:M35" si="12">J36</f>
        <v>0</v>
      </c>
      <c r="K35" s="18">
        <f t="shared" si="12"/>
        <v>0</v>
      </c>
      <c r="L35" s="18">
        <f t="shared" si="12"/>
        <v>0</v>
      </c>
      <c r="M35" s="18">
        <f t="shared" si="12"/>
        <v>0</v>
      </c>
      <c r="N35" s="14">
        <v>0</v>
      </c>
      <c r="O35" s="14">
        <v>0</v>
      </c>
    </row>
    <row r="36" spans="1:15" ht="30" hidden="1" x14ac:dyDescent="0.25">
      <c r="A36" s="15" t="s">
        <v>46</v>
      </c>
      <c r="B36" s="11">
        <v>51</v>
      </c>
      <c r="C36" s="11">
        <v>0</v>
      </c>
      <c r="D36" s="12" t="s">
        <v>35</v>
      </c>
      <c r="E36" s="11">
        <v>851</v>
      </c>
      <c r="F36" s="16" t="s">
        <v>35</v>
      </c>
      <c r="G36" s="16" t="s">
        <v>50</v>
      </c>
      <c r="H36" s="12" t="s">
        <v>53</v>
      </c>
      <c r="I36" s="12" t="s">
        <v>47</v>
      </c>
      <c r="J36" s="18">
        <f>'[1]3.ВС'!J24</f>
        <v>0</v>
      </c>
      <c r="K36" s="18">
        <f>'[1]3.ВС'!K24</f>
        <v>0</v>
      </c>
      <c r="L36" s="18">
        <f>'[1]3.ВС'!L24</f>
        <v>0</v>
      </c>
      <c r="M36" s="18">
        <f>'[1]3.ВС'!M24</f>
        <v>0</v>
      </c>
      <c r="N36" s="14">
        <v>0</v>
      </c>
      <c r="O36" s="14">
        <v>0</v>
      </c>
    </row>
    <row r="37" spans="1:15" hidden="1" x14ac:dyDescent="0.25">
      <c r="A37" s="10" t="s">
        <v>54</v>
      </c>
      <c r="B37" s="11">
        <v>51</v>
      </c>
      <c r="C37" s="11">
        <v>0</v>
      </c>
      <c r="D37" s="12" t="s">
        <v>35</v>
      </c>
      <c r="E37" s="11">
        <v>851</v>
      </c>
      <c r="F37" s="16" t="s">
        <v>35</v>
      </c>
      <c r="G37" s="16" t="s">
        <v>50</v>
      </c>
      <c r="H37" s="12" t="s">
        <v>53</v>
      </c>
      <c r="I37" s="12" t="s">
        <v>55</v>
      </c>
      <c r="J37" s="18">
        <f t="shared" ref="J37:M37" si="13">J38</f>
        <v>0</v>
      </c>
      <c r="K37" s="18">
        <f t="shared" si="13"/>
        <v>0</v>
      </c>
      <c r="L37" s="18">
        <f t="shared" si="13"/>
        <v>0</v>
      </c>
      <c r="M37" s="18">
        <f t="shared" si="13"/>
        <v>0</v>
      </c>
      <c r="N37" s="14">
        <v>0</v>
      </c>
      <c r="O37" s="14">
        <v>0</v>
      </c>
    </row>
    <row r="38" spans="1:15" hidden="1" x14ac:dyDescent="0.25">
      <c r="A38" s="10" t="s">
        <v>56</v>
      </c>
      <c r="B38" s="11">
        <v>51</v>
      </c>
      <c r="C38" s="11">
        <v>0</v>
      </c>
      <c r="D38" s="12" t="s">
        <v>35</v>
      </c>
      <c r="E38" s="11">
        <v>851</v>
      </c>
      <c r="F38" s="16" t="s">
        <v>35</v>
      </c>
      <c r="G38" s="16" t="s">
        <v>50</v>
      </c>
      <c r="H38" s="12" t="s">
        <v>53</v>
      </c>
      <c r="I38" s="12" t="s">
        <v>57</v>
      </c>
      <c r="J38" s="18">
        <f>'[1]3.ВС'!J26</f>
        <v>0</v>
      </c>
      <c r="K38" s="18">
        <f>'[1]3.ВС'!K26</f>
        <v>0</v>
      </c>
      <c r="L38" s="18">
        <f>'[1]3.ВС'!L26</f>
        <v>0</v>
      </c>
      <c r="M38" s="18">
        <f>'[1]3.ВС'!M26</f>
        <v>0</v>
      </c>
      <c r="N38" s="14">
        <v>0</v>
      </c>
      <c r="O38" s="14">
        <v>0</v>
      </c>
    </row>
    <row r="39" spans="1:15" ht="60" x14ac:dyDescent="0.25">
      <c r="A39" s="15" t="s">
        <v>58</v>
      </c>
      <c r="B39" s="11">
        <v>51</v>
      </c>
      <c r="C39" s="11">
        <v>0</v>
      </c>
      <c r="D39" s="12" t="s">
        <v>35</v>
      </c>
      <c r="E39" s="11">
        <v>851</v>
      </c>
      <c r="F39" s="16" t="s">
        <v>59</v>
      </c>
      <c r="G39" s="16" t="s">
        <v>60</v>
      </c>
      <c r="H39" s="16" t="s">
        <v>61</v>
      </c>
      <c r="I39" s="16"/>
      <c r="J39" s="18">
        <f t="shared" ref="J39:M39" si="14">J40+J42</f>
        <v>0</v>
      </c>
      <c r="K39" s="18">
        <f t="shared" si="14"/>
        <v>0</v>
      </c>
      <c r="L39" s="18">
        <f t="shared" si="14"/>
        <v>0</v>
      </c>
      <c r="M39" s="18">
        <f t="shared" si="14"/>
        <v>0</v>
      </c>
      <c r="N39" s="14">
        <v>0</v>
      </c>
      <c r="O39" s="14">
        <v>0</v>
      </c>
    </row>
    <row r="40" spans="1:15" ht="60" x14ac:dyDescent="0.25">
      <c r="A40" s="15" t="s">
        <v>40</v>
      </c>
      <c r="B40" s="11">
        <v>51</v>
      </c>
      <c r="C40" s="11">
        <v>0</v>
      </c>
      <c r="D40" s="12" t="s">
        <v>35</v>
      </c>
      <c r="E40" s="11">
        <v>851</v>
      </c>
      <c r="F40" s="16" t="s">
        <v>59</v>
      </c>
      <c r="G40" s="16" t="s">
        <v>60</v>
      </c>
      <c r="H40" s="16" t="s">
        <v>61</v>
      </c>
      <c r="I40" s="12" t="s">
        <v>41</v>
      </c>
      <c r="J40" s="18">
        <f t="shared" ref="J40:M40" si="15">J41</f>
        <v>6800</v>
      </c>
      <c r="K40" s="18">
        <f t="shared" si="15"/>
        <v>6800</v>
      </c>
      <c r="L40" s="18">
        <f t="shared" si="15"/>
        <v>0</v>
      </c>
      <c r="M40" s="18">
        <f t="shared" si="15"/>
        <v>0</v>
      </c>
      <c r="N40" s="14">
        <v>0</v>
      </c>
      <c r="O40" s="14">
        <v>0</v>
      </c>
    </row>
    <row r="41" spans="1:15" ht="30" x14ac:dyDescent="0.25">
      <c r="A41" s="15" t="s">
        <v>42</v>
      </c>
      <c r="B41" s="11">
        <v>51</v>
      </c>
      <c r="C41" s="11">
        <v>0</v>
      </c>
      <c r="D41" s="12" t="s">
        <v>35</v>
      </c>
      <c r="E41" s="11">
        <v>851</v>
      </c>
      <c r="F41" s="16" t="s">
        <v>59</v>
      </c>
      <c r="G41" s="16" t="s">
        <v>60</v>
      </c>
      <c r="H41" s="16" t="s">
        <v>61</v>
      </c>
      <c r="I41" s="12" t="s">
        <v>43</v>
      </c>
      <c r="J41" s="18">
        <f>'[1]3.ВС'!J29</f>
        <v>6800</v>
      </c>
      <c r="K41" s="18">
        <f>'[1]3.ВС'!K29</f>
        <v>6800</v>
      </c>
      <c r="L41" s="18">
        <f>'[1]3.ВС'!L29</f>
        <v>0</v>
      </c>
      <c r="M41" s="18">
        <f>'[1]3.ВС'!M29</f>
        <v>0</v>
      </c>
      <c r="N41" s="14">
        <v>0</v>
      </c>
      <c r="O41" s="14">
        <v>0</v>
      </c>
    </row>
    <row r="42" spans="1:15" ht="30" x14ac:dyDescent="0.25">
      <c r="A42" s="15" t="s">
        <v>44</v>
      </c>
      <c r="B42" s="11">
        <v>51</v>
      </c>
      <c r="C42" s="11">
        <v>0</v>
      </c>
      <c r="D42" s="12" t="s">
        <v>35</v>
      </c>
      <c r="E42" s="11">
        <v>851</v>
      </c>
      <c r="F42" s="16" t="s">
        <v>59</v>
      </c>
      <c r="G42" s="16" t="s">
        <v>60</v>
      </c>
      <c r="H42" s="16" t="s">
        <v>61</v>
      </c>
      <c r="I42" s="12" t="s">
        <v>45</v>
      </c>
      <c r="J42" s="18">
        <f t="shared" ref="J42:M42" si="16">J43</f>
        <v>-6800</v>
      </c>
      <c r="K42" s="18">
        <f t="shared" si="16"/>
        <v>-6800</v>
      </c>
      <c r="L42" s="18">
        <f t="shared" si="16"/>
        <v>0</v>
      </c>
      <c r="M42" s="18">
        <f t="shared" si="16"/>
        <v>0</v>
      </c>
      <c r="N42" s="14">
        <v>0</v>
      </c>
      <c r="O42" s="14">
        <v>0</v>
      </c>
    </row>
    <row r="43" spans="1:15" ht="30" x14ac:dyDescent="0.25">
      <c r="A43" s="15" t="s">
        <v>46</v>
      </c>
      <c r="B43" s="11">
        <v>51</v>
      </c>
      <c r="C43" s="11">
        <v>0</v>
      </c>
      <c r="D43" s="12" t="s">
        <v>35</v>
      </c>
      <c r="E43" s="11">
        <v>851</v>
      </c>
      <c r="F43" s="16" t="s">
        <v>59</v>
      </c>
      <c r="G43" s="16" t="s">
        <v>60</v>
      </c>
      <c r="H43" s="16" t="s">
        <v>61</v>
      </c>
      <c r="I43" s="12" t="s">
        <v>47</v>
      </c>
      <c r="J43" s="18">
        <f>'[1]3.ВС'!J31</f>
        <v>-6800</v>
      </c>
      <c r="K43" s="18">
        <f>'[1]3.ВС'!K31</f>
        <v>-6800</v>
      </c>
      <c r="L43" s="18">
        <f>'[1]3.ВС'!L31</f>
        <v>0</v>
      </c>
      <c r="M43" s="18">
        <f>'[1]3.ВС'!M31</f>
        <v>0</v>
      </c>
      <c r="N43" s="14">
        <v>0</v>
      </c>
      <c r="O43" s="14">
        <v>0</v>
      </c>
    </row>
    <row r="44" spans="1:15" ht="45" x14ac:dyDescent="0.25">
      <c r="A44" s="10" t="s">
        <v>62</v>
      </c>
      <c r="B44" s="11">
        <v>51</v>
      </c>
      <c r="C44" s="11">
        <v>0</v>
      </c>
      <c r="D44" s="12" t="s">
        <v>35</v>
      </c>
      <c r="E44" s="11">
        <v>851</v>
      </c>
      <c r="F44" s="16" t="s">
        <v>59</v>
      </c>
      <c r="G44" s="16" t="s">
        <v>60</v>
      </c>
      <c r="H44" s="16" t="s">
        <v>63</v>
      </c>
      <c r="I44" s="16"/>
      <c r="J44" s="18">
        <f t="shared" ref="J44:M44" si="17">J45+J47</f>
        <v>0</v>
      </c>
      <c r="K44" s="18">
        <f t="shared" si="17"/>
        <v>0</v>
      </c>
      <c r="L44" s="18">
        <f t="shared" si="17"/>
        <v>0</v>
      </c>
      <c r="M44" s="18">
        <f t="shared" si="17"/>
        <v>0</v>
      </c>
      <c r="N44" s="14">
        <v>0</v>
      </c>
      <c r="O44" s="14">
        <v>0</v>
      </c>
    </row>
    <row r="45" spans="1:15" ht="60" x14ac:dyDescent="0.25">
      <c r="A45" s="10" t="s">
        <v>40</v>
      </c>
      <c r="B45" s="11">
        <v>51</v>
      </c>
      <c r="C45" s="11">
        <v>0</v>
      </c>
      <c r="D45" s="12" t="s">
        <v>35</v>
      </c>
      <c r="E45" s="11">
        <v>851</v>
      </c>
      <c r="F45" s="16" t="s">
        <v>59</v>
      </c>
      <c r="G45" s="16" t="s">
        <v>60</v>
      </c>
      <c r="H45" s="16" t="s">
        <v>63</v>
      </c>
      <c r="I45" s="12" t="s">
        <v>41</v>
      </c>
      <c r="J45" s="18">
        <f t="shared" ref="J45:M45" si="18">J46</f>
        <v>37900</v>
      </c>
      <c r="K45" s="18">
        <f t="shared" si="18"/>
        <v>37900</v>
      </c>
      <c r="L45" s="18">
        <f t="shared" si="18"/>
        <v>0</v>
      </c>
      <c r="M45" s="18">
        <f t="shared" si="18"/>
        <v>0</v>
      </c>
      <c r="N45" s="14">
        <v>0</v>
      </c>
      <c r="O45" s="14">
        <v>0</v>
      </c>
    </row>
    <row r="46" spans="1:15" ht="30" x14ac:dyDescent="0.25">
      <c r="A46" s="10" t="s">
        <v>51</v>
      </c>
      <c r="B46" s="11">
        <v>51</v>
      </c>
      <c r="C46" s="11">
        <v>0</v>
      </c>
      <c r="D46" s="12" t="s">
        <v>35</v>
      </c>
      <c r="E46" s="11">
        <v>851</v>
      </c>
      <c r="F46" s="16" t="s">
        <v>59</v>
      </c>
      <c r="G46" s="16" t="s">
        <v>60</v>
      </c>
      <c r="H46" s="16" t="s">
        <v>63</v>
      </c>
      <c r="I46" s="12" t="s">
        <v>43</v>
      </c>
      <c r="J46" s="18">
        <f>'[1]3.ВС'!J34</f>
        <v>37900</v>
      </c>
      <c r="K46" s="18">
        <f>'[1]3.ВС'!K34</f>
        <v>37900</v>
      </c>
      <c r="L46" s="18">
        <f>'[1]3.ВС'!L34</f>
        <v>0</v>
      </c>
      <c r="M46" s="18">
        <f>'[1]3.ВС'!M34</f>
        <v>0</v>
      </c>
      <c r="N46" s="14">
        <v>0</v>
      </c>
      <c r="O46" s="14">
        <v>0</v>
      </c>
    </row>
    <row r="47" spans="1:15" ht="30" x14ac:dyDescent="0.25">
      <c r="A47" s="15" t="s">
        <v>44</v>
      </c>
      <c r="B47" s="11">
        <v>51</v>
      </c>
      <c r="C47" s="11">
        <v>0</v>
      </c>
      <c r="D47" s="12" t="s">
        <v>35</v>
      </c>
      <c r="E47" s="11">
        <v>851</v>
      </c>
      <c r="F47" s="16" t="s">
        <v>59</v>
      </c>
      <c r="G47" s="16" t="s">
        <v>60</v>
      </c>
      <c r="H47" s="16" t="s">
        <v>63</v>
      </c>
      <c r="I47" s="12" t="s">
        <v>45</v>
      </c>
      <c r="J47" s="18">
        <f t="shared" ref="J47:M47" si="19">J48</f>
        <v>-37900</v>
      </c>
      <c r="K47" s="18">
        <f t="shared" si="19"/>
        <v>-37900</v>
      </c>
      <c r="L47" s="18">
        <f t="shared" si="19"/>
        <v>0</v>
      </c>
      <c r="M47" s="18">
        <f t="shared" si="19"/>
        <v>0</v>
      </c>
      <c r="N47" s="14">
        <v>0</v>
      </c>
      <c r="O47" s="14">
        <v>0</v>
      </c>
    </row>
    <row r="48" spans="1:15" ht="30" x14ac:dyDescent="0.25">
      <c r="A48" s="15" t="s">
        <v>46</v>
      </c>
      <c r="B48" s="11">
        <v>51</v>
      </c>
      <c r="C48" s="11">
        <v>0</v>
      </c>
      <c r="D48" s="12" t="s">
        <v>35</v>
      </c>
      <c r="E48" s="11">
        <v>851</v>
      </c>
      <c r="F48" s="16" t="s">
        <v>59</v>
      </c>
      <c r="G48" s="16" t="s">
        <v>60</v>
      </c>
      <c r="H48" s="16" t="s">
        <v>63</v>
      </c>
      <c r="I48" s="12" t="s">
        <v>47</v>
      </c>
      <c r="J48" s="18">
        <f>'[1]3.ВС'!J36</f>
        <v>-37900</v>
      </c>
      <c r="K48" s="18">
        <f>'[1]3.ВС'!K36</f>
        <v>-37900</v>
      </c>
      <c r="L48" s="18">
        <f>'[1]3.ВС'!L36</f>
        <v>0</v>
      </c>
      <c r="M48" s="18">
        <f>'[1]3.ВС'!M36</f>
        <v>0</v>
      </c>
      <c r="N48" s="14">
        <v>0</v>
      </c>
      <c r="O48" s="14">
        <v>0</v>
      </c>
    </row>
    <row r="49" spans="1:15" ht="45" hidden="1" x14ac:dyDescent="0.25">
      <c r="A49" s="10" t="s">
        <v>64</v>
      </c>
      <c r="B49" s="11">
        <v>51</v>
      </c>
      <c r="C49" s="11">
        <v>0</v>
      </c>
      <c r="D49" s="12" t="s">
        <v>35</v>
      </c>
      <c r="E49" s="11">
        <v>851</v>
      </c>
      <c r="F49" s="12" t="s">
        <v>35</v>
      </c>
      <c r="G49" s="12" t="s">
        <v>59</v>
      </c>
      <c r="H49" s="12" t="s">
        <v>65</v>
      </c>
      <c r="I49" s="12"/>
      <c r="J49" s="18">
        <f t="shared" ref="J49:M50" si="20">J50</f>
        <v>0</v>
      </c>
      <c r="K49" s="18">
        <f t="shared" si="20"/>
        <v>0</v>
      </c>
      <c r="L49" s="18">
        <f t="shared" si="20"/>
        <v>0</v>
      </c>
      <c r="M49" s="18">
        <f t="shared" si="20"/>
        <v>0</v>
      </c>
      <c r="N49" s="14">
        <v>0</v>
      </c>
      <c r="O49" s="14">
        <v>0</v>
      </c>
    </row>
    <row r="50" spans="1:15" ht="60" hidden="1" x14ac:dyDescent="0.25">
      <c r="A50" s="10" t="s">
        <v>40</v>
      </c>
      <c r="B50" s="11">
        <v>51</v>
      </c>
      <c r="C50" s="11">
        <v>0</v>
      </c>
      <c r="D50" s="12" t="s">
        <v>35</v>
      </c>
      <c r="E50" s="11">
        <v>851</v>
      </c>
      <c r="F50" s="12" t="s">
        <v>66</v>
      </c>
      <c r="G50" s="12" t="s">
        <v>59</v>
      </c>
      <c r="H50" s="12" t="s">
        <v>65</v>
      </c>
      <c r="I50" s="12" t="s">
        <v>41</v>
      </c>
      <c r="J50" s="18">
        <f t="shared" si="20"/>
        <v>0</v>
      </c>
      <c r="K50" s="18">
        <f t="shared" si="20"/>
        <v>0</v>
      </c>
      <c r="L50" s="18">
        <f t="shared" si="20"/>
        <v>0</v>
      </c>
      <c r="M50" s="18">
        <f t="shared" si="20"/>
        <v>0</v>
      </c>
      <c r="N50" s="14">
        <v>0</v>
      </c>
      <c r="O50" s="14">
        <v>0</v>
      </c>
    </row>
    <row r="51" spans="1:15" ht="30" hidden="1" x14ac:dyDescent="0.25">
      <c r="A51" s="10" t="s">
        <v>51</v>
      </c>
      <c r="B51" s="11">
        <v>51</v>
      </c>
      <c r="C51" s="11">
        <v>0</v>
      </c>
      <c r="D51" s="12" t="s">
        <v>35</v>
      </c>
      <c r="E51" s="11">
        <v>851</v>
      </c>
      <c r="F51" s="12" t="s">
        <v>35</v>
      </c>
      <c r="G51" s="12" t="s">
        <v>59</v>
      </c>
      <c r="H51" s="12" t="s">
        <v>65</v>
      </c>
      <c r="I51" s="12" t="s">
        <v>43</v>
      </c>
      <c r="J51" s="18">
        <f>'[1]3.ВС'!J39</f>
        <v>0</v>
      </c>
      <c r="K51" s="18">
        <f>'[1]3.ВС'!K39</f>
        <v>0</v>
      </c>
      <c r="L51" s="18">
        <f>'[1]3.ВС'!L39</f>
        <v>0</v>
      </c>
      <c r="M51" s="18">
        <f>'[1]3.ВС'!M39</f>
        <v>0</v>
      </c>
      <c r="N51" s="14">
        <v>0</v>
      </c>
      <c r="O51" s="14">
        <v>0</v>
      </c>
    </row>
    <row r="52" spans="1:15" ht="30" x14ac:dyDescent="0.25">
      <c r="A52" s="10" t="s">
        <v>67</v>
      </c>
      <c r="B52" s="11">
        <v>51</v>
      </c>
      <c r="C52" s="11">
        <v>0</v>
      </c>
      <c r="D52" s="12" t="s">
        <v>35</v>
      </c>
      <c r="E52" s="11">
        <v>851</v>
      </c>
      <c r="F52" s="12" t="s">
        <v>66</v>
      </c>
      <c r="G52" s="12" t="s">
        <v>59</v>
      </c>
      <c r="H52" s="12" t="s">
        <v>68</v>
      </c>
      <c r="I52" s="12"/>
      <c r="J52" s="18">
        <f t="shared" ref="J52:M52" si="21">J53+J55+J57</f>
        <v>3484000</v>
      </c>
      <c r="K52" s="18">
        <f t="shared" si="21"/>
        <v>0</v>
      </c>
      <c r="L52" s="18">
        <f t="shared" si="21"/>
        <v>3484000</v>
      </c>
      <c r="M52" s="18">
        <f t="shared" si="21"/>
        <v>0</v>
      </c>
      <c r="N52" s="14">
        <v>0</v>
      </c>
      <c r="O52" s="14">
        <v>0</v>
      </c>
    </row>
    <row r="53" spans="1:15" ht="60" x14ac:dyDescent="0.25">
      <c r="A53" s="10" t="s">
        <v>40</v>
      </c>
      <c r="B53" s="11">
        <v>51</v>
      </c>
      <c r="C53" s="11">
        <v>0</v>
      </c>
      <c r="D53" s="12" t="s">
        <v>35</v>
      </c>
      <c r="E53" s="11">
        <v>851</v>
      </c>
      <c r="F53" s="12" t="s">
        <v>35</v>
      </c>
      <c r="G53" s="12" t="s">
        <v>59</v>
      </c>
      <c r="H53" s="12" t="s">
        <v>68</v>
      </c>
      <c r="I53" s="12" t="s">
        <v>41</v>
      </c>
      <c r="J53" s="18">
        <f t="shared" ref="J53:M53" si="22">J54</f>
        <v>3484000</v>
      </c>
      <c r="K53" s="18">
        <f t="shared" si="22"/>
        <v>0</v>
      </c>
      <c r="L53" s="18">
        <f t="shared" si="22"/>
        <v>3484000</v>
      </c>
      <c r="M53" s="18">
        <f t="shared" si="22"/>
        <v>0</v>
      </c>
      <c r="N53" s="14">
        <v>0</v>
      </c>
      <c r="O53" s="14">
        <v>0</v>
      </c>
    </row>
    <row r="54" spans="1:15" ht="30" x14ac:dyDescent="0.25">
      <c r="A54" s="10" t="s">
        <v>51</v>
      </c>
      <c r="B54" s="11">
        <v>51</v>
      </c>
      <c r="C54" s="11">
        <v>0</v>
      </c>
      <c r="D54" s="12" t="s">
        <v>35</v>
      </c>
      <c r="E54" s="11">
        <v>851</v>
      </c>
      <c r="F54" s="12" t="s">
        <v>35</v>
      </c>
      <c r="G54" s="12" t="s">
        <v>59</v>
      </c>
      <c r="H54" s="12" t="s">
        <v>68</v>
      </c>
      <c r="I54" s="12" t="s">
        <v>43</v>
      </c>
      <c r="J54" s="18">
        <f>'[1]3.ВС'!J42</f>
        <v>3484000</v>
      </c>
      <c r="K54" s="18">
        <f>'[1]3.ВС'!K42</f>
        <v>0</v>
      </c>
      <c r="L54" s="18">
        <f>'[1]3.ВС'!L42</f>
        <v>3484000</v>
      </c>
      <c r="M54" s="18">
        <f>'[1]3.ВС'!M42</f>
        <v>0</v>
      </c>
      <c r="N54" s="14">
        <v>0</v>
      </c>
      <c r="O54" s="14">
        <v>0</v>
      </c>
    </row>
    <row r="55" spans="1:15" ht="30" hidden="1" x14ac:dyDescent="0.25">
      <c r="A55" s="15" t="s">
        <v>44</v>
      </c>
      <c r="B55" s="11">
        <v>51</v>
      </c>
      <c r="C55" s="11">
        <v>0</v>
      </c>
      <c r="D55" s="12" t="s">
        <v>35</v>
      </c>
      <c r="E55" s="11">
        <v>851</v>
      </c>
      <c r="F55" s="12" t="s">
        <v>35</v>
      </c>
      <c r="G55" s="12" t="s">
        <v>59</v>
      </c>
      <c r="H55" s="12" t="s">
        <v>68</v>
      </c>
      <c r="I55" s="12" t="s">
        <v>45</v>
      </c>
      <c r="J55" s="18">
        <f t="shared" ref="J55:M55" si="23">J56</f>
        <v>0</v>
      </c>
      <c r="K55" s="18">
        <f t="shared" si="23"/>
        <v>0</v>
      </c>
      <c r="L55" s="18">
        <f t="shared" si="23"/>
        <v>0</v>
      </c>
      <c r="M55" s="18">
        <f t="shared" si="23"/>
        <v>0</v>
      </c>
      <c r="N55" s="14">
        <v>0</v>
      </c>
      <c r="O55" s="14">
        <v>0</v>
      </c>
    </row>
    <row r="56" spans="1:15" ht="30" hidden="1" x14ac:dyDescent="0.25">
      <c r="A56" s="15" t="s">
        <v>46</v>
      </c>
      <c r="B56" s="11">
        <v>51</v>
      </c>
      <c r="C56" s="11">
        <v>0</v>
      </c>
      <c r="D56" s="12" t="s">
        <v>35</v>
      </c>
      <c r="E56" s="11">
        <v>851</v>
      </c>
      <c r="F56" s="12" t="s">
        <v>35</v>
      </c>
      <c r="G56" s="12" t="s">
        <v>59</v>
      </c>
      <c r="H56" s="12" t="s">
        <v>68</v>
      </c>
      <c r="I56" s="12" t="s">
        <v>47</v>
      </c>
      <c r="J56" s="18">
        <f>'[1]3.ВС'!J44</f>
        <v>0</v>
      </c>
      <c r="K56" s="18">
        <f>'[1]3.ВС'!K44</f>
        <v>0</v>
      </c>
      <c r="L56" s="18">
        <f>'[1]3.ВС'!L44</f>
        <v>0</v>
      </c>
      <c r="M56" s="18">
        <f>'[1]3.ВС'!M44</f>
        <v>0</v>
      </c>
      <c r="N56" s="14">
        <v>0</v>
      </c>
      <c r="O56" s="14">
        <v>0</v>
      </c>
    </row>
    <row r="57" spans="1:15" hidden="1" x14ac:dyDescent="0.25">
      <c r="A57" s="15" t="s">
        <v>69</v>
      </c>
      <c r="B57" s="11">
        <v>51</v>
      </c>
      <c r="C57" s="11">
        <v>0</v>
      </c>
      <c r="D57" s="12" t="s">
        <v>35</v>
      </c>
      <c r="E57" s="11">
        <v>851</v>
      </c>
      <c r="F57" s="12" t="s">
        <v>35</v>
      </c>
      <c r="G57" s="12" t="s">
        <v>59</v>
      </c>
      <c r="H57" s="12" t="s">
        <v>68</v>
      </c>
      <c r="I57" s="12" t="s">
        <v>70</v>
      </c>
      <c r="J57" s="18">
        <f t="shared" ref="J57:M57" si="24">J58</f>
        <v>0</v>
      </c>
      <c r="K57" s="18">
        <f t="shared" si="24"/>
        <v>0</v>
      </c>
      <c r="L57" s="18">
        <f t="shared" si="24"/>
        <v>0</v>
      </c>
      <c r="M57" s="18">
        <f t="shared" si="24"/>
        <v>0</v>
      </c>
      <c r="N57" s="14">
        <v>0</v>
      </c>
      <c r="O57" s="14">
        <v>0</v>
      </c>
    </row>
    <row r="58" spans="1:15" hidden="1" x14ac:dyDescent="0.25">
      <c r="A58" s="15" t="s">
        <v>71</v>
      </c>
      <c r="B58" s="11">
        <v>51</v>
      </c>
      <c r="C58" s="11">
        <v>0</v>
      </c>
      <c r="D58" s="12" t="s">
        <v>35</v>
      </c>
      <c r="E58" s="11">
        <v>851</v>
      </c>
      <c r="F58" s="12" t="s">
        <v>35</v>
      </c>
      <c r="G58" s="12" t="s">
        <v>59</v>
      </c>
      <c r="H58" s="12" t="s">
        <v>68</v>
      </c>
      <c r="I58" s="12" t="s">
        <v>72</v>
      </c>
      <c r="J58" s="18">
        <f>'[1]3.ВС'!J46</f>
        <v>0</v>
      </c>
      <c r="K58" s="18">
        <f>'[1]3.ВС'!K46</f>
        <v>0</v>
      </c>
      <c r="L58" s="18">
        <f>'[1]3.ВС'!L46</f>
        <v>0</v>
      </c>
      <c r="M58" s="18">
        <f>'[1]3.ВС'!M46</f>
        <v>0</v>
      </c>
      <c r="N58" s="14">
        <v>0</v>
      </c>
      <c r="O58" s="14">
        <v>0</v>
      </c>
    </row>
    <row r="59" spans="1:15" ht="30" hidden="1" x14ac:dyDescent="0.25">
      <c r="A59" s="10" t="s">
        <v>73</v>
      </c>
      <c r="B59" s="11">
        <v>51</v>
      </c>
      <c r="C59" s="11">
        <v>0</v>
      </c>
      <c r="D59" s="12" t="s">
        <v>35</v>
      </c>
      <c r="E59" s="11">
        <v>851</v>
      </c>
      <c r="F59" s="12" t="s">
        <v>35</v>
      </c>
      <c r="G59" s="12" t="s">
        <v>59</v>
      </c>
      <c r="H59" s="12" t="s">
        <v>74</v>
      </c>
      <c r="I59" s="12"/>
      <c r="J59" s="18">
        <f t="shared" ref="J59:M60" si="25">J60</f>
        <v>0</v>
      </c>
      <c r="K59" s="18">
        <f t="shared" si="25"/>
        <v>0</v>
      </c>
      <c r="L59" s="18">
        <f t="shared" si="25"/>
        <v>0</v>
      </c>
      <c r="M59" s="18">
        <f t="shared" si="25"/>
        <v>0</v>
      </c>
      <c r="N59" s="14">
        <v>0</v>
      </c>
      <c r="O59" s="14">
        <v>0</v>
      </c>
    </row>
    <row r="60" spans="1:15" ht="30" hidden="1" x14ac:dyDescent="0.25">
      <c r="A60" s="15" t="s">
        <v>44</v>
      </c>
      <c r="B60" s="11">
        <v>51</v>
      </c>
      <c r="C60" s="11">
        <v>0</v>
      </c>
      <c r="D60" s="12" t="s">
        <v>35</v>
      </c>
      <c r="E60" s="11">
        <v>851</v>
      </c>
      <c r="F60" s="12" t="s">
        <v>35</v>
      </c>
      <c r="G60" s="12" t="s">
        <v>59</v>
      </c>
      <c r="H60" s="12" t="s">
        <v>74</v>
      </c>
      <c r="I60" s="12" t="s">
        <v>45</v>
      </c>
      <c r="J60" s="18">
        <f t="shared" si="25"/>
        <v>0</v>
      </c>
      <c r="K60" s="18">
        <f t="shared" si="25"/>
        <v>0</v>
      </c>
      <c r="L60" s="18">
        <f t="shared" si="25"/>
        <v>0</v>
      </c>
      <c r="M60" s="18">
        <f t="shared" si="25"/>
        <v>0</v>
      </c>
      <c r="N60" s="14">
        <v>0</v>
      </c>
      <c r="O60" s="14">
        <v>0</v>
      </c>
    </row>
    <row r="61" spans="1:15" ht="30" hidden="1" x14ac:dyDescent="0.25">
      <c r="A61" s="15" t="s">
        <v>46</v>
      </c>
      <c r="B61" s="11">
        <v>51</v>
      </c>
      <c r="C61" s="11">
        <v>0</v>
      </c>
      <c r="D61" s="12" t="s">
        <v>35</v>
      </c>
      <c r="E61" s="11">
        <v>851</v>
      </c>
      <c r="F61" s="12" t="s">
        <v>35</v>
      </c>
      <c r="G61" s="12" t="s">
        <v>59</v>
      </c>
      <c r="H61" s="12" t="s">
        <v>74</v>
      </c>
      <c r="I61" s="12" t="s">
        <v>47</v>
      </c>
      <c r="J61" s="18">
        <f>'[1]3.ВС'!J49</f>
        <v>0</v>
      </c>
      <c r="K61" s="18">
        <f>'[1]3.ВС'!K49</f>
        <v>0</v>
      </c>
      <c r="L61" s="18">
        <f>'[1]3.ВС'!L49</f>
        <v>0</v>
      </c>
      <c r="M61" s="18">
        <f>'[1]3.ВС'!M49</f>
        <v>0</v>
      </c>
      <c r="N61" s="14">
        <v>0</v>
      </c>
      <c r="O61" s="14">
        <v>0</v>
      </c>
    </row>
    <row r="62" spans="1:15" ht="30" hidden="1" x14ac:dyDescent="0.25">
      <c r="A62" s="10" t="s">
        <v>75</v>
      </c>
      <c r="B62" s="11">
        <v>51</v>
      </c>
      <c r="C62" s="11">
        <v>0</v>
      </c>
      <c r="D62" s="12" t="s">
        <v>35</v>
      </c>
      <c r="E62" s="11">
        <v>851</v>
      </c>
      <c r="F62" s="12" t="s">
        <v>35</v>
      </c>
      <c r="G62" s="12" t="s">
        <v>59</v>
      </c>
      <c r="H62" s="12" t="s">
        <v>76</v>
      </c>
      <c r="I62" s="12"/>
      <c r="J62" s="18">
        <f t="shared" ref="J62:M63" si="26">J63</f>
        <v>0</v>
      </c>
      <c r="K62" s="18">
        <f t="shared" si="26"/>
        <v>0</v>
      </c>
      <c r="L62" s="18">
        <f t="shared" si="26"/>
        <v>0</v>
      </c>
      <c r="M62" s="18">
        <f t="shared" si="26"/>
        <v>0</v>
      </c>
      <c r="N62" s="14">
        <v>0</v>
      </c>
      <c r="O62" s="14">
        <v>0</v>
      </c>
    </row>
    <row r="63" spans="1:15" ht="30" hidden="1" x14ac:dyDescent="0.25">
      <c r="A63" s="15" t="s">
        <v>44</v>
      </c>
      <c r="B63" s="11">
        <v>51</v>
      </c>
      <c r="C63" s="11">
        <v>0</v>
      </c>
      <c r="D63" s="12" t="s">
        <v>35</v>
      </c>
      <c r="E63" s="11">
        <v>851</v>
      </c>
      <c r="F63" s="12" t="s">
        <v>35</v>
      </c>
      <c r="G63" s="12" t="s">
        <v>59</v>
      </c>
      <c r="H63" s="12" t="s">
        <v>76</v>
      </c>
      <c r="I63" s="12" t="s">
        <v>45</v>
      </c>
      <c r="J63" s="18">
        <f t="shared" si="26"/>
        <v>0</v>
      </c>
      <c r="K63" s="18">
        <f t="shared" si="26"/>
        <v>0</v>
      </c>
      <c r="L63" s="18">
        <f t="shared" si="26"/>
        <v>0</v>
      </c>
      <c r="M63" s="18">
        <f t="shared" si="26"/>
        <v>0</v>
      </c>
      <c r="N63" s="14">
        <v>0</v>
      </c>
      <c r="O63" s="14">
        <v>0</v>
      </c>
    </row>
    <row r="64" spans="1:15" ht="30" hidden="1" x14ac:dyDescent="0.25">
      <c r="A64" s="15" t="s">
        <v>46</v>
      </c>
      <c r="B64" s="11">
        <v>51</v>
      </c>
      <c r="C64" s="11">
        <v>0</v>
      </c>
      <c r="D64" s="12" t="s">
        <v>35</v>
      </c>
      <c r="E64" s="11">
        <v>851</v>
      </c>
      <c r="F64" s="12" t="s">
        <v>35</v>
      </c>
      <c r="G64" s="12" t="s">
        <v>59</v>
      </c>
      <c r="H64" s="12" t="s">
        <v>76</v>
      </c>
      <c r="I64" s="12" t="s">
        <v>47</v>
      </c>
      <c r="J64" s="18">
        <f>'[1]3.ВС'!J52</f>
        <v>0</v>
      </c>
      <c r="K64" s="18">
        <f>'[1]3.ВС'!K52</f>
        <v>0</v>
      </c>
      <c r="L64" s="18">
        <f>'[1]3.ВС'!L52</f>
        <v>0</v>
      </c>
      <c r="M64" s="18">
        <f>'[1]3.ВС'!M52</f>
        <v>0</v>
      </c>
      <c r="N64" s="14">
        <v>0</v>
      </c>
      <c r="O64" s="14">
        <v>0</v>
      </c>
    </row>
    <row r="65" spans="1:15" hidden="1" x14ac:dyDescent="0.25">
      <c r="A65" s="10" t="s">
        <v>77</v>
      </c>
      <c r="B65" s="11">
        <v>51</v>
      </c>
      <c r="C65" s="11">
        <v>0</v>
      </c>
      <c r="D65" s="12" t="s">
        <v>35</v>
      </c>
      <c r="E65" s="11">
        <v>851</v>
      </c>
      <c r="F65" s="12" t="s">
        <v>35</v>
      </c>
      <c r="G65" s="12" t="s">
        <v>59</v>
      </c>
      <c r="H65" s="12" t="s">
        <v>78</v>
      </c>
      <c r="I65" s="12"/>
      <c r="J65" s="18">
        <f t="shared" ref="J65:M66" si="27">J66</f>
        <v>0</v>
      </c>
      <c r="K65" s="18">
        <f t="shared" si="27"/>
        <v>0</v>
      </c>
      <c r="L65" s="18">
        <f t="shared" si="27"/>
        <v>0</v>
      </c>
      <c r="M65" s="18">
        <f t="shared" si="27"/>
        <v>0</v>
      </c>
      <c r="N65" s="14">
        <v>0</v>
      </c>
      <c r="O65" s="14">
        <v>0</v>
      </c>
    </row>
    <row r="66" spans="1:15" hidden="1" x14ac:dyDescent="0.25">
      <c r="A66" s="15" t="s">
        <v>69</v>
      </c>
      <c r="B66" s="11">
        <v>51</v>
      </c>
      <c r="C66" s="11">
        <v>0</v>
      </c>
      <c r="D66" s="12" t="s">
        <v>35</v>
      </c>
      <c r="E66" s="11">
        <v>851</v>
      </c>
      <c r="F66" s="12" t="s">
        <v>35</v>
      </c>
      <c r="G66" s="12" t="s">
        <v>59</v>
      </c>
      <c r="H66" s="12" t="s">
        <v>78</v>
      </c>
      <c r="I66" s="12" t="s">
        <v>70</v>
      </c>
      <c r="J66" s="18">
        <f t="shared" si="27"/>
        <v>0</v>
      </c>
      <c r="K66" s="18">
        <f t="shared" si="27"/>
        <v>0</v>
      </c>
      <c r="L66" s="18">
        <f t="shared" si="27"/>
        <v>0</v>
      </c>
      <c r="M66" s="18">
        <f t="shared" si="27"/>
        <v>0</v>
      </c>
      <c r="N66" s="14">
        <v>0</v>
      </c>
      <c r="O66" s="14">
        <v>0</v>
      </c>
    </row>
    <row r="67" spans="1:15" hidden="1" x14ac:dyDescent="0.25">
      <c r="A67" s="15" t="s">
        <v>71</v>
      </c>
      <c r="B67" s="11">
        <v>51</v>
      </c>
      <c r="C67" s="11">
        <v>0</v>
      </c>
      <c r="D67" s="12" t="s">
        <v>35</v>
      </c>
      <c r="E67" s="11">
        <v>851</v>
      </c>
      <c r="F67" s="12" t="s">
        <v>35</v>
      </c>
      <c r="G67" s="12" t="s">
        <v>59</v>
      </c>
      <c r="H67" s="12" t="s">
        <v>78</v>
      </c>
      <c r="I67" s="12" t="s">
        <v>72</v>
      </c>
      <c r="J67" s="18">
        <f>'[1]3.ВС'!J55</f>
        <v>0</v>
      </c>
      <c r="K67" s="18">
        <f>'[1]3.ВС'!K55</f>
        <v>0</v>
      </c>
      <c r="L67" s="18">
        <f>'[1]3.ВС'!L55</f>
        <v>0</v>
      </c>
      <c r="M67" s="18">
        <f>'[1]3.ВС'!M55</f>
        <v>0</v>
      </c>
      <c r="N67" s="14">
        <v>0</v>
      </c>
      <c r="O67" s="14">
        <v>0</v>
      </c>
    </row>
    <row r="68" spans="1:15" ht="30" hidden="1" x14ac:dyDescent="0.25">
      <c r="A68" s="10" t="s">
        <v>79</v>
      </c>
      <c r="B68" s="11">
        <v>51</v>
      </c>
      <c r="C68" s="11">
        <v>0</v>
      </c>
      <c r="D68" s="12" t="s">
        <v>35</v>
      </c>
      <c r="E68" s="11">
        <v>851</v>
      </c>
      <c r="F68" s="12" t="s">
        <v>35</v>
      </c>
      <c r="G68" s="16" t="s">
        <v>50</v>
      </c>
      <c r="H68" s="16" t="s">
        <v>80</v>
      </c>
      <c r="I68" s="12"/>
      <c r="J68" s="18">
        <f t="shared" ref="J68:M69" si="28">J69</f>
        <v>0</v>
      </c>
      <c r="K68" s="18">
        <f t="shared" si="28"/>
        <v>0</v>
      </c>
      <c r="L68" s="18">
        <f t="shared" si="28"/>
        <v>0</v>
      </c>
      <c r="M68" s="18">
        <f t="shared" si="28"/>
        <v>0</v>
      </c>
      <c r="N68" s="14">
        <v>0</v>
      </c>
      <c r="O68" s="14">
        <v>0</v>
      </c>
    </row>
    <row r="69" spans="1:15" ht="30" hidden="1" x14ac:dyDescent="0.25">
      <c r="A69" s="15" t="s">
        <v>44</v>
      </c>
      <c r="B69" s="11">
        <v>51</v>
      </c>
      <c r="C69" s="11">
        <v>0</v>
      </c>
      <c r="D69" s="12" t="s">
        <v>35</v>
      </c>
      <c r="E69" s="11">
        <v>851</v>
      </c>
      <c r="F69" s="12" t="s">
        <v>35</v>
      </c>
      <c r="G69" s="16" t="s">
        <v>50</v>
      </c>
      <c r="H69" s="16" t="s">
        <v>80</v>
      </c>
      <c r="I69" s="12" t="s">
        <v>45</v>
      </c>
      <c r="J69" s="18">
        <f t="shared" si="28"/>
        <v>0</v>
      </c>
      <c r="K69" s="18">
        <f t="shared" si="28"/>
        <v>0</v>
      </c>
      <c r="L69" s="18">
        <f t="shared" si="28"/>
        <v>0</v>
      </c>
      <c r="M69" s="18">
        <f t="shared" si="28"/>
        <v>0</v>
      </c>
      <c r="N69" s="14">
        <v>0</v>
      </c>
      <c r="O69" s="14">
        <v>0</v>
      </c>
    </row>
    <row r="70" spans="1:15" ht="30" hidden="1" x14ac:dyDescent="0.25">
      <c r="A70" s="15" t="s">
        <v>46</v>
      </c>
      <c r="B70" s="11">
        <v>51</v>
      </c>
      <c r="C70" s="11">
        <v>0</v>
      </c>
      <c r="D70" s="12" t="s">
        <v>35</v>
      </c>
      <c r="E70" s="11">
        <v>851</v>
      </c>
      <c r="F70" s="12" t="s">
        <v>35</v>
      </c>
      <c r="G70" s="16" t="s">
        <v>50</v>
      </c>
      <c r="H70" s="16" t="s">
        <v>80</v>
      </c>
      <c r="I70" s="12" t="s">
        <v>47</v>
      </c>
      <c r="J70" s="18">
        <f>'[1]3.ВС'!J85</f>
        <v>0</v>
      </c>
      <c r="K70" s="18">
        <f>'[1]3.ВС'!K85</f>
        <v>0</v>
      </c>
      <c r="L70" s="18">
        <f>'[1]3.ВС'!L85</f>
        <v>0</v>
      </c>
      <c r="M70" s="18">
        <f>'[1]3.ВС'!M85</f>
        <v>0</v>
      </c>
      <c r="N70" s="14">
        <v>0</v>
      </c>
      <c r="O70" s="14">
        <v>0</v>
      </c>
    </row>
    <row r="71" spans="1:15" ht="60" hidden="1" x14ac:dyDescent="0.25">
      <c r="A71" s="10" t="s">
        <v>81</v>
      </c>
      <c r="B71" s="11">
        <v>51</v>
      </c>
      <c r="C71" s="11">
        <v>0</v>
      </c>
      <c r="D71" s="12" t="s">
        <v>35</v>
      </c>
      <c r="E71" s="11">
        <v>851</v>
      </c>
      <c r="F71" s="12" t="s">
        <v>35</v>
      </c>
      <c r="G71" s="12" t="s">
        <v>59</v>
      </c>
      <c r="H71" s="12" t="s">
        <v>82</v>
      </c>
      <c r="I71" s="12"/>
      <c r="J71" s="18">
        <f t="shared" ref="J71:M84" si="29">J72</f>
        <v>0</v>
      </c>
      <c r="K71" s="18">
        <f t="shared" si="29"/>
        <v>0</v>
      </c>
      <c r="L71" s="18">
        <f t="shared" si="29"/>
        <v>0</v>
      </c>
      <c r="M71" s="18">
        <f t="shared" si="29"/>
        <v>0</v>
      </c>
      <c r="N71" s="14">
        <v>0</v>
      </c>
      <c r="O71" s="14">
        <v>0</v>
      </c>
    </row>
    <row r="72" spans="1:15" ht="30" hidden="1" x14ac:dyDescent="0.25">
      <c r="A72" s="15" t="s">
        <v>44</v>
      </c>
      <c r="B72" s="11">
        <v>51</v>
      </c>
      <c r="C72" s="11">
        <v>0</v>
      </c>
      <c r="D72" s="12" t="s">
        <v>35</v>
      </c>
      <c r="E72" s="11">
        <v>851</v>
      </c>
      <c r="F72" s="12" t="s">
        <v>35</v>
      </c>
      <c r="G72" s="12" t="s">
        <v>59</v>
      </c>
      <c r="H72" s="12" t="s">
        <v>82</v>
      </c>
      <c r="I72" s="12" t="s">
        <v>45</v>
      </c>
      <c r="J72" s="18">
        <f t="shared" si="29"/>
        <v>0</v>
      </c>
      <c r="K72" s="18">
        <f t="shared" si="29"/>
        <v>0</v>
      </c>
      <c r="L72" s="18">
        <f t="shared" si="29"/>
        <v>0</v>
      </c>
      <c r="M72" s="18">
        <f t="shared" si="29"/>
        <v>0</v>
      </c>
      <c r="N72" s="14">
        <v>0</v>
      </c>
      <c r="O72" s="14">
        <v>0</v>
      </c>
    </row>
    <row r="73" spans="1:15" ht="30" hidden="1" x14ac:dyDescent="0.25">
      <c r="A73" s="15" t="s">
        <v>46</v>
      </c>
      <c r="B73" s="11">
        <v>51</v>
      </c>
      <c r="C73" s="11">
        <v>0</v>
      </c>
      <c r="D73" s="12" t="s">
        <v>35</v>
      </c>
      <c r="E73" s="11">
        <v>851</v>
      </c>
      <c r="F73" s="12" t="s">
        <v>35</v>
      </c>
      <c r="G73" s="12" t="s">
        <v>59</v>
      </c>
      <c r="H73" s="12" t="s">
        <v>82</v>
      </c>
      <c r="I73" s="12" t="s">
        <v>47</v>
      </c>
      <c r="J73" s="18">
        <f>'[1]3.ВС'!J58</f>
        <v>0</v>
      </c>
      <c r="K73" s="18">
        <f>'[1]3.ВС'!K58</f>
        <v>0</v>
      </c>
      <c r="L73" s="18">
        <f>'[1]3.ВС'!L58</f>
        <v>0</v>
      </c>
      <c r="M73" s="18">
        <f>'[1]3.ВС'!M58</f>
        <v>0</v>
      </c>
      <c r="N73" s="14">
        <v>0</v>
      </c>
      <c r="O73" s="14">
        <v>0</v>
      </c>
    </row>
    <row r="74" spans="1:15" ht="51" hidden="1" x14ac:dyDescent="0.25">
      <c r="A74" s="20" t="s">
        <v>83</v>
      </c>
      <c r="B74" s="11">
        <v>51</v>
      </c>
      <c r="C74" s="11">
        <v>0</v>
      </c>
      <c r="D74" s="12" t="s">
        <v>35</v>
      </c>
      <c r="E74" s="11">
        <v>851</v>
      </c>
      <c r="F74" s="12"/>
      <c r="G74" s="12"/>
      <c r="H74" s="12" t="s">
        <v>84</v>
      </c>
      <c r="I74" s="12"/>
      <c r="J74" s="18">
        <f t="shared" si="29"/>
        <v>0</v>
      </c>
      <c r="K74" s="18">
        <f t="shared" si="29"/>
        <v>0</v>
      </c>
      <c r="L74" s="18">
        <f t="shared" si="29"/>
        <v>0</v>
      </c>
      <c r="M74" s="18">
        <f t="shared" si="29"/>
        <v>0</v>
      </c>
      <c r="N74" s="14">
        <v>0</v>
      </c>
      <c r="O74" s="14">
        <v>0</v>
      </c>
    </row>
    <row r="75" spans="1:15" ht="30" hidden="1" x14ac:dyDescent="0.25">
      <c r="A75" s="15" t="s">
        <v>44</v>
      </c>
      <c r="B75" s="11">
        <v>51</v>
      </c>
      <c r="C75" s="11">
        <v>0</v>
      </c>
      <c r="D75" s="12" t="s">
        <v>35</v>
      </c>
      <c r="E75" s="11">
        <v>851</v>
      </c>
      <c r="F75" s="12"/>
      <c r="G75" s="12"/>
      <c r="H75" s="12" t="s">
        <v>84</v>
      </c>
      <c r="I75" s="12" t="s">
        <v>45</v>
      </c>
      <c r="J75" s="18">
        <f t="shared" si="29"/>
        <v>0</v>
      </c>
      <c r="K75" s="18">
        <f t="shared" si="29"/>
        <v>0</v>
      </c>
      <c r="L75" s="18">
        <f t="shared" si="29"/>
        <v>0</v>
      </c>
      <c r="M75" s="18">
        <f t="shared" si="29"/>
        <v>0</v>
      </c>
      <c r="N75" s="14">
        <v>0</v>
      </c>
      <c r="O75" s="14">
        <v>0</v>
      </c>
    </row>
    <row r="76" spans="1:15" ht="30" hidden="1" x14ac:dyDescent="0.25">
      <c r="A76" s="15" t="s">
        <v>46</v>
      </c>
      <c r="B76" s="11">
        <v>51</v>
      </c>
      <c r="C76" s="11">
        <v>0</v>
      </c>
      <c r="D76" s="12" t="s">
        <v>35</v>
      </c>
      <c r="E76" s="11">
        <v>851</v>
      </c>
      <c r="F76" s="12"/>
      <c r="G76" s="12"/>
      <c r="H76" s="12" t="s">
        <v>84</v>
      </c>
      <c r="I76" s="12" t="s">
        <v>47</v>
      </c>
      <c r="J76" s="18">
        <f>'[1]3.ВС'!J61</f>
        <v>0</v>
      </c>
      <c r="K76" s="18">
        <f>'[1]3.ВС'!K61</f>
        <v>0</v>
      </c>
      <c r="L76" s="18">
        <f>'[1]3.ВС'!L61</f>
        <v>0</v>
      </c>
      <c r="M76" s="18">
        <f>'[1]3.ВС'!M61</f>
        <v>0</v>
      </c>
      <c r="N76" s="14">
        <v>0</v>
      </c>
      <c r="O76" s="14">
        <v>0</v>
      </c>
    </row>
    <row r="77" spans="1:15" ht="51" hidden="1" x14ac:dyDescent="0.25">
      <c r="A77" s="20" t="s">
        <v>85</v>
      </c>
      <c r="B77" s="11">
        <v>51</v>
      </c>
      <c r="C77" s="11">
        <v>0</v>
      </c>
      <c r="D77" s="12" t="s">
        <v>35</v>
      </c>
      <c r="E77" s="11">
        <v>851</v>
      </c>
      <c r="F77" s="12"/>
      <c r="G77" s="12"/>
      <c r="H77" s="12" t="s">
        <v>86</v>
      </c>
      <c r="I77" s="12"/>
      <c r="J77" s="18">
        <f t="shared" si="29"/>
        <v>0</v>
      </c>
      <c r="K77" s="18">
        <f t="shared" si="29"/>
        <v>0</v>
      </c>
      <c r="L77" s="18">
        <f t="shared" si="29"/>
        <v>0</v>
      </c>
      <c r="M77" s="18">
        <f t="shared" si="29"/>
        <v>0</v>
      </c>
      <c r="N77" s="14">
        <v>0</v>
      </c>
      <c r="O77" s="14">
        <v>0</v>
      </c>
    </row>
    <row r="78" spans="1:15" ht="30" hidden="1" x14ac:dyDescent="0.25">
      <c r="A78" s="15" t="s">
        <v>44</v>
      </c>
      <c r="B78" s="11">
        <v>51</v>
      </c>
      <c r="C78" s="11">
        <v>0</v>
      </c>
      <c r="D78" s="12" t="s">
        <v>35</v>
      </c>
      <c r="E78" s="11">
        <v>851</v>
      </c>
      <c r="F78" s="12"/>
      <c r="G78" s="12"/>
      <c r="H78" s="12" t="s">
        <v>86</v>
      </c>
      <c r="I78" s="12" t="s">
        <v>45</v>
      </c>
      <c r="J78" s="21">
        <f t="shared" si="29"/>
        <v>0</v>
      </c>
      <c r="K78" s="21">
        <f t="shared" si="29"/>
        <v>0</v>
      </c>
      <c r="L78" s="21">
        <f t="shared" si="29"/>
        <v>0</v>
      </c>
      <c r="M78" s="21">
        <f t="shared" si="29"/>
        <v>0</v>
      </c>
      <c r="N78" s="14">
        <v>0</v>
      </c>
      <c r="O78" s="14">
        <v>0</v>
      </c>
    </row>
    <row r="79" spans="1:15" ht="30" hidden="1" x14ac:dyDescent="0.25">
      <c r="A79" s="15" t="s">
        <v>46</v>
      </c>
      <c r="B79" s="11">
        <v>51</v>
      </c>
      <c r="C79" s="11">
        <v>0</v>
      </c>
      <c r="D79" s="12" t="s">
        <v>35</v>
      </c>
      <c r="E79" s="11">
        <v>851</v>
      </c>
      <c r="F79" s="12"/>
      <c r="G79" s="12"/>
      <c r="H79" s="12" t="s">
        <v>86</v>
      </c>
      <c r="I79" s="12" t="s">
        <v>47</v>
      </c>
      <c r="J79" s="18">
        <f>'[1]3.ВС'!J64</f>
        <v>0</v>
      </c>
      <c r="K79" s="18">
        <f>'[1]3.ВС'!K64</f>
        <v>0</v>
      </c>
      <c r="L79" s="18">
        <f>'[1]3.ВС'!L64</f>
        <v>0</v>
      </c>
      <c r="M79" s="18">
        <f>'[1]3.ВС'!M64</f>
        <v>0</v>
      </c>
      <c r="N79" s="14">
        <v>0</v>
      </c>
      <c r="O79" s="14">
        <v>0</v>
      </c>
    </row>
    <row r="80" spans="1:15" ht="76.5" hidden="1" x14ac:dyDescent="0.25">
      <c r="A80" s="20" t="s">
        <v>87</v>
      </c>
      <c r="B80" s="11">
        <v>51</v>
      </c>
      <c r="C80" s="11">
        <v>0</v>
      </c>
      <c r="D80" s="12" t="s">
        <v>35</v>
      </c>
      <c r="E80" s="11">
        <v>851</v>
      </c>
      <c r="F80" s="12"/>
      <c r="G80" s="12"/>
      <c r="H80" s="12" t="s">
        <v>88</v>
      </c>
      <c r="I80" s="12"/>
      <c r="J80" s="18">
        <f t="shared" si="29"/>
        <v>0</v>
      </c>
      <c r="K80" s="18">
        <f t="shared" si="29"/>
        <v>0</v>
      </c>
      <c r="L80" s="18">
        <f t="shared" si="29"/>
        <v>0</v>
      </c>
      <c r="M80" s="18">
        <f t="shared" si="29"/>
        <v>0</v>
      </c>
      <c r="N80" s="14">
        <v>0</v>
      </c>
      <c r="O80" s="14">
        <v>0</v>
      </c>
    </row>
    <row r="81" spans="1:15" ht="30" hidden="1" x14ac:dyDescent="0.25">
      <c r="A81" s="15" t="s">
        <v>44</v>
      </c>
      <c r="B81" s="11">
        <v>51</v>
      </c>
      <c r="C81" s="11">
        <v>0</v>
      </c>
      <c r="D81" s="12" t="s">
        <v>35</v>
      </c>
      <c r="E81" s="11">
        <v>851</v>
      </c>
      <c r="F81" s="12"/>
      <c r="G81" s="12"/>
      <c r="H81" s="12" t="s">
        <v>88</v>
      </c>
      <c r="I81" s="12" t="s">
        <v>45</v>
      </c>
      <c r="J81" s="18">
        <f t="shared" si="29"/>
        <v>0</v>
      </c>
      <c r="K81" s="18">
        <f t="shared" si="29"/>
        <v>0</v>
      </c>
      <c r="L81" s="18">
        <f t="shared" si="29"/>
        <v>0</v>
      </c>
      <c r="M81" s="18">
        <f t="shared" si="29"/>
        <v>0</v>
      </c>
      <c r="N81" s="14">
        <v>0</v>
      </c>
      <c r="O81" s="14">
        <v>0</v>
      </c>
    </row>
    <row r="82" spans="1:15" ht="30" hidden="1" x14ac:dyDescent="0.25">
      <c r="A82" s="15" t="s">
        <v>46</v>
      </c>
      <c r="B82" s="11">
        <v>51</v>
      </c>
      <c r="C82" s="11">
        <v>0</v>
      </c>
      <c r="D82" s="12" t="s">
        <v>35</v>
      </c>
      <c r="E82" s="11">
        <v>851</v>
      </c>
      <c r="F82" s="12"/>
      <c r="G82" s="12"/>
      <c r="H82" s="12" t="s">
        <v>88</v>
      </c>
      <c r="I82" s="12" t="s">
        <v>47</v>
      </c>
      <c r="J82" s="18">
        <f>'[1]3.ВС'!J67</f>
        <v>0</v>
      </c>
      <c r="K82" s="18">
        <f>'[1]3.ВС'!K67</f>
        <v>0</v>
      </c>
      <c r="L82" s="18">
        <f>'[1]3.ВС'!L67</f>
        <v>0</v>
      </c>
      <c r="M82" s="18">
        <f>'[1]3.ВС'!M67</f>
        <v>0</v>
      </c>
      <c r="N82" s="14">
        <v>0</v>
      </c>
      <c r="O82" s="14">
        <v>0</v>
      </c>
    </row>
    <row r="83" spans="1:15" ht="51" hidden="1" x14ac:dyDescent="0.25">
      <c r="A83" s="20" t="s">
        <v>89</v>
      </c>
      <c r="B83" s="11">
        <v>51</v>
      </c>
      <c r="C83" s="11">
        <v>0</v>
      </c>
      <c r="D83" s="12" t="s">
        <v>35</v>
      </c>
      <c r="E83" s="11">
        <v>851</v>
      </c>
      <c r="F83" s="12"/>
      <c r="G83" s="12"/>
      <c r="H83" s="12" t="s">
        <v>90</v>
      </c>
      <c r="I83" s="12"/>
      <c r="J83" s="18">
        <f t="shared" si="29"/>
        <v>0</v>
      </c>
      <c r="K83" s="18">
        <f t="shared" si="29"/>
        <v>0</v>
      </c>
      <c r="L83" s="18">
        <f t="shared" si="29"/>
        <v>0</v>
      </c>
      <c r="M83" s="18">
        <f t="shared" si="29"/>
        <v>0</v>
      </c>
      <c r="N83" s="14">
        <v>0</v>
      </c>
      <c r="O83" s="14">
        <v>0</v>
      </c>
    </row>
    <row r="84" spans="1:15" ht="30" hidden="1" x14ac:dyDescent="0.25">
      <c r="A84" s="15" t="s">
        <v>44</v>
      </c>
      <c r="B84" s="11">
        <v>51</v>
      </c>
      <c r="C84" s="11">
        <v>0</v>
      </c>
      <c r="D84" s="12" t="s">
        <v>35</v>
      </c>
      <c r="E84" s="11">
        <v>851</v>
      </c>
      <c r="F84" s="12"/>
      <c r="G84" s="12"/>
      <c r="H84" s="12" t="s">
        <v>90</v>
      </c>
      <c r="I84" s="12" t="s">
        <v>45</v>
      </c>
      <c r="J84" s="18">
        <f t="shared" si="29"/>
        <v>0</v>
      </c>
      <c r="K84" s="18">
        <f t="shared" si="29"/>
        <v>0</v>
      </c>
      <c r="L84" s="18">
        <f t="shared" si="29"/>
        <v>0</v>
      </c>
      <c r="M84" s="18">
        <f t="shared" si="29"/>
        <v>0</v>
      </c>
      <c r="N84" s="14">
        <v>0</v>
      </c>
      <c r="O84" s="14">
        <v>0</v>
      </c>
    </row>
    <row r="85" spans="1:15" ht="30" hidden="1" x14ac:dyDescent="0.25">
      <c r="A85" s="15" t="s">
        <v>46</v>
      </c>
      <c r="B85" s="11">
        <v>51</v>
      </c>
      <c r="C85" s="11">
        <v>0</v>
      </c>
      <c r="D85" s="12" t="s">
        <v>35</v>
      </c>
      <c r="E85" s="11">
        <v>851</v>
      </c>
      <c r="F85" s="12"/>
      <c r="G85" s="12"/>
      <c r="H85" s="12" t="s">
        <v>90</v>
      </c>
      <c r="I85" s="12" t="s">
        <v>47</v>
      </c>
      <c r="J85" s="18">
        <f>'[1]3.ВС'!J70</f>
        <v>0</v>
      </c>
      <c r="K85" s="18">
        <f>'[1]3.ВС'!K70</f>
        <v>0</v>
      </c>
      <c r="L85" s="18">
        <f>'[1]3.ВС'!L70</f>
        <v>0</v>
      </c>
      <c r="M85" s="18">
        <f>'[1]3.ВС'!M70</f>
        <v>0</v>
      </c>
      <c r="N85" s="14">
        <v>0</v>
      </c>
      <c r="O85" s="14">
        <v>0</v>
      </c>
    </row>
    <row r="86" spans="1:15" ht="30" hidden="1" x14ac:dyDescent="0.25">
      <c r="A86" s="15" t="s">
        <v>91</v>
      </c>
      <c r="B86" s="11">
        <v>51</v>
      </c>
      <c r="C86" s="11">
        <v>0</v>
      </c>
      <c r="D86" s="12" t="s">
        <v>92</v>
      </c>
      <c r="E86" s="11"/>
      <c r="F86" s="12"/>
      <c r="G86" s="12"/>
      <c r="H86" s="12"/>
      <c r="I86" s="12"/>
      <c r="J86" s="18">
        <f t="shared" ref="J86:M86" si="30">J87</f>
        <v>0</v>
      </c>
      <c r="K86" s="18">
        <f t="shared" si="30"/>
        <v>0</v>
      </c>
      <c r="L86" s="18">
        <f t="shared" si="30"/>
        <v>0</v>
      </c>
      <c r="M86" s="18">
        <f t="shared" si="30"/>
        <v>0</v>
      </c>
      <c r="N86" s="14">
        <v>0</v>
      </c>
      <c r="O86" s="14">
        <v>0</v>
      </c>
    </row>
    <row r="87" spans="1:15" hidden="1" x14ac:dyDescent="0.25">
      <c r="A87" s="10" t="s">
        <v>21</v>
      </c>
      <c r="B87" s="11">
        <v>51</v>
      </c>
      <c r="C87" s="11">
        <v>0</v>
      </c>
      <c r="D87" s="12" t="s">
        <v>92</v>
      </c>
      <c r="E87" s="11">
        <v>851</v>
      </c>
      <c r="F87" s="12"/>
      <c r="G87" s="12"/>
      <c r="H87" s="12"/>
      <c r="I87" s="12"/>
      <c r="J87" s="18">
        <f t="shared" ref="J87:M87" si="31">J88+J91+J94+J100+J97+J103</f>
        <v>0</v>
      </c>
      <c r="K87" s="18">
        <f t="shared" si="31"/>
        <v>0</v>
      </c>
      <c r="L87" s="18">
        <f t="shared" si="31"/>
        <v>0</v>
      </c>
      <c r="M87" s="18">
        <f t="shared" si="31"/>
        <v>0</v>
      </c>
      <c r="N87" s="14">
        <v>0</v>
      </c>
      <c r="O87" s="14">
        <v>0</v>
      </c>
    </row>
    <row r="88" spans="1:15" ht="30" hidden="1" x14ac:dyDescent="0.25">
      <c r="A88" s="10" t="s">
        <v>93</v>
      </c>
      <c r="B88" s="11">
        <v>51</v>
      </c>
      <c r="C88" s="11">
        <v>0</v>
      </c>
      <c r="D88" s="12" t="s">
        <v>92</v>
      </c>
      <c r="E88" s="11">
        <v>851</v>
      </c>
      <c r="F88" s="12" t="s">
        <v>66</v>
      </c>
      <c r="G88" s="16" t="s">
        <v>50</v>
      </c>
      <c r="H88" s="16" t="s">
        <v>94</v>
      </c>
      <c r="I88" s="12"/>
      <c r="J88" s="18">
        <f t="shared" ref="J88:M92" si="32">J89</f>
        <v>0</v>
      </c>
      <c r="K88" s="18">
        <f t="shared" si="32"/>
        <v>0</v>
      </c>
      <c r="L88" s="18">
        <f t="shared" si="32"/>
        <v>0</v>
      </c>
      <c r="M88" s="18">
        <f t="shared" si="32"/>
        <v>0</v>
      </c>
      <c r="N88" s="14">
        <v>0</v>
      </c>
      <c r="O88" s="14">
        <v>0</v>
      </c>
    </row>
    <row r="89" spans="1:15" ht="30" hidden="1" x14ac:dyDescent="0.25">
      <c r="A89" s="15" t="s">
        <v>44</v>
      </c>
      <c r="B89" s="11">
        <v>51</v>
      </c>
      <c r="C89" s="11">
        <v>0</v>
      </c>
      <c r="D89" s="12" t="s">
        <v>92</v>
      </c>
      <c r="E89" s="11">
        <v>851</v>
      </c>
      <c r="F89" s="12" t="s">
        <v>35</v>
      </c>
      <c r="G89" s="12" t="s">
        <v>50</v>
      </c>
      <c r="H89" s="16" t="s">
        <v>94</v>
      </c>
      <c r="I89" s="12" t="s">
        <v>45</v>
      </c>
      <c r="J89" s="18">
        <f t="shared" si="32"/>
        <v>0</v>
      </c>
      <c r="K89" s="18">
        <f t="shared" si="32"/>
        <v>0</v>
      </c>
      <c r="L89" s="18">
        <f t="shared" si="32"/>
        <v>0</v>
      </c>
      <c r="M89" s="18">
        <f t="shared" si="32"/>
        <v>0</v>
      </c>
      <c r="N89" s="14">
        <v>0</v>
      </c>
      <c r="O89" s="14">
        <v>0</v>
      </c>
    </row>
    <row r="90" spans="1:15" ht="30" hidden="1" x14ac:dyDescent="0.25">
      <c r="A90" s="15" t="s">
        <v>46</v>
      </c>
      <c r="B90" s="11">
        <v>51</v>
      </c>
      <c r="C90" s="11">
        <v>0</v>
      </c>
      <c r="D90" s="12" t="s">
        <v>92</v>
      </c>
      <c r="E90" s="11">
        <v>851</v>
      </c>
      <c r="F90" s="12" t="s">
        <v>35</v>
      </c>
      <c r="G90" s="12" t="s">
        <v>50</v>
      </c>
      <c r="H90" s="16" t="s">
        <v>94</v>
      </c>
      <c r="I90" s="12" t="s">
        <v>47</v>
      </c>
      <c r="J90" s="18">
        <f>'[1]3.ВС'!J88</f>
        <v>0</v>
      </c>
      <c r="K90" s="18">
        <f>'[1]3.ВС'!K88</f>
        <v>0</v>
      </c>
      <c r="L90" s="18">
        <f>'[1]3.ВС'!L88</f>
        <v>0</v>
      </c>
      <c r="M90" s="18">
        <f>'[1]3.ВС'!M88</f>
        <v>0</v>
      </c>
      <c r="N90" s="14">
        <v>0</v>
      </c>
      <c r="O90" s="14">
        <v>0</v>
      </c>
    </row>
    <row r="91" spans="1:15" ht="45" hidden="1" x14ac:dyDescent="0.25">
      <c r="A91" s="15" t="s">
        <v>95</v>
      </c>
      <c r="B91" s="11">
        <v>51</v>
      </c>
      <c r="C91" s="11">
        <v>0</v>
      </c>
      <c r="D91" s="12" t="s">
        <v>92</v>
      </c>
      <c r="E91" s="11">
        <v>851</v>
      </c>
      <c r="F91" s="12" t="s">
        <v>66</v>
      </c>
      <c r="G91" s="16" t="s">
        <v>50</v>
      </c>
      <c r="H91" s="16" t="s">
        <v>96</v>
      </c>
      <c r="I91" s="12"/>
      <c r="J91" s="18">
        <f t="shared" si="32"/>
        <v>0</v>
      </c>
      <c r="K91" s="18">
        <f t="shared" si="32"/>
        <v>0</v>
      </c>
      <c r="L91" s="18">
        <f t="shared" si="32"/>
        <v>0</v>
      </c>
      <c r="M91" s="18">
        <f t="shared" si="32"/>
        <v>0</v>
      </c>
      <c r="N91" s="14">
        <v>0</v>
      </c>
      <c r="O91" s="14">
        <v>0</v>
      </c>
    </row>
    <row r="92" spans="1:15" ht="30" hidden="1" x14ac:dyDescent="0.25">
      <c r="A92" s="15" t="s">
        <v>44</v>
      </c>
      <c r="B92" s="11">
        <v>51</v>
      </c>
      <c r="C92" s="11">
        <v>0</v>
      </c>
      <c r="D92" s="12" t="s">
        <v>92</v>
      </c>
      <c r="E92" s="11">
        <v>851</v>
      </c>
      <c r="F92" s="12" t="s">
        <v>35</v>
      </c>
      <c r="G92" s="12" t="s">
        <v>50</v>
      </c>
      <c r="H92" s="16" t="s">
        <v>96</v>
      </c>
      <c r="I92" s="12" t="s">
        <v>45</v>
      </c>
      <c r="J92" s="18">
        <f t="shared" si="32"/>
        <v>0</v>
      </c>
      <c r="K92" s="18">
        <f t="shared" si="32"/>
        <v>0</v>
      </c>
      <c r="L92" s="18">
        <f t="shared" si="32"/>
        <v>0</v>
      </c>
      <c r="M92" s="18">
        <f t="shared" si="32"/>
        <v>0</v>
      </c>
      <c r="N92" s="14">
        <v>0</v>
      </c>
      <c r="O92" s="14">
        <v>0</v>
      </c>
    </row>
    <row r="93" spans="1:15" ht="30" hidden="1" x14ac:dyDescent="0.25">
      <c r="A93" s="15" t="s">
        <v>46</v>
      </c>
      <c r="B93" s="11">
        <v>51</v>
      </c>
      <c r="C93" s="11">
        <v>0</v>
      </c>
      <c r="D93" s="12" t="s">
        <v>92</v>
      </c>
      <c r="E93" s="11">
        <v>851</v>
      </c>
      <c r="F93" s="12" t="s">
        <v>35</v>
      </c>
      <c r="G93" s="12" t="s">
        <v>50</v>
      </c>
      <c r="H93" s="16" t="s">
        <v>96</v>
      </c>
      <c r="I93" s="12" t="s">
        <v>47</v>
      </c>
      <c r="J93" s="18">
        <f>'[1]3.ВС'!J91</f>
        <v>0</v>
      </c>
      <c r="K93" s="18">
        <f>'[1]3.ВС'!K91</f>
        <v>0</v>
      </c>
      <c r="L93" s="18">
        <f>'[1]3.ВС'!L91</f>
        <v>0</v>
      </c>
      <c r="M93" s="18">
        <f>'[1]3.ВС'!M91</f>
        <v>0</v>
      </c>
      <c r="N93" s="14">
        <v>0</v>
      </c>
      <c r="O93" s="14">
        <v>0</v>
      </c>
    </row>
    <row r="94" spans="1:15" ht="45" hidden="1" x14ac:dyDescent="0.25">
      <c r="A94" s="10" t="s">
        <v>97</v>
      </c>
      <c r="B94" s="11">
        <v>51</v>
      </c>
      <c r="C94" s="11">
        <v>0</v>
      </c>
      <c r="D94" s="12" t="s">
        <v>92</v>
      </c>
      <c r="E94" s="11">
        <v>851</v>
      </c>
      <c r="F94" s="16" t="s">
        <v>98</v>
      </c>
      <c r="G94" s="16" t="s">
        <v>35</v>
      </c>
      <c r="H94" s="16" t="s">
        <v>99</v>
      </c>
      <c r="I94" s="12"/>
      <c r="J94" s="18">
        <f t="shared" ref="J94:M101" si="33">J95</f>
        <v>0</v>
      </c>
      <c r="K94" s="18">
        <f t="shared" si="33"/>
        <v>0</v>
      </c>
      <c r="L94" s="18">
        <f t="shared" si="33"/>
        <v>0</v>
      </c>
      <c r="M94" s="18">
        <f t="shared" si="33"/>
        <v>0</v>
      </c>
      <c r="N94" s="14">
        <v>0</v>
      </c>
      <c r="O94" s="14">
        <v>0</v>
      </c>
    </row>
    <row r="95" spans="1:15" ht="30" hidden="1" x14ac:dyDescent="0.25">
      <c r="A95" s="15" t="s">
        <v>44</v>
      </c>
      <c r="B95" s="11">
        <v>51</v>
      </c>
      <c r="C95" s="11">
        <v>0</v>
      </c>
      <c r="D95" s="12" t="s">
        <v>92</v>
      </c>
      <c r="E95" s="11">
        <v>851</v>
      </c>
      <c r="F95" s="16" t="s">
        <v>98</v>
      </c>
      <c r="G95" s="16" t="s">
        <v>35</v>
      </c>
      <c r="H95" s="16" t="s">
        <v>99</v>
      </c>
      <c r="I95" s="12" t="s">
        <v>45</v>
      </c>
      <c r="J95" s="18">
        <f t="shared" si="33"/>
        <v>0</v>
      </c>
      <c r="K95" s="18">
        <f t="shared" si="33"/>
        <v>0</v>
      </c>
      <c r="L95" s="18">
        <f t="shared" si="33"/>
        <v>0</v>
      </c>
      <c r="M95" s="18">
        <f t="shared" si="33"/>
        <v>0</v>
      </c>
      <c r="N95" s="14">
        <v>0</v>
      </c>
      <c r="O95" s="14">
        <v>0</v>
      </c>
    </row>
    <row r="96" spans="1:15" ht="30" hidden="1" x14ac:dyDescent="0.25">
      <c r="A96" s="15" t="s">
        <v>46</v>
      </c>
      <c r="B96" s="11">
        <v>51</v>
      </c>
      <c r="C96" s="11">
        <v>0</v>
      </c>
      <c r="D96" s="12" t="s">
        <v>92</v>
      </c>
      <c r="E96" s="11">
        <v>851</v>
      </c>
      <c r="F96" s="16" t="s">
        <v>98</v>
      </c>
      <c r="G96" s="16" t="s">
        <v>35</v>
      </c>
      <c r="H96" s="16" t="s">
        <v>99</v>
      </c>
      <c r="I96" s="12" t="s">
        <v>47</v>
      </c>
      <c r="J96" s="18">
        <f>'[1]3.ВС'!J155</f>
        <v>0</v>
      </c>
      <c r="K96" s="18">
        <f>'[1]3.ВС'!K155</f>
        <v>0</v>
      </c>
      <c r="L96" s="18">
        <f>'[1]3.ВС'!L155</f>
        <v>0</v>
      </c>
      <c r="M96" s="18">
        <f>'[1]3.ВС'!M155</f>
        <v>0</v>
      </c>
      <c r="N96" s="14">
        <v>0</v>
      </c>
      <c r="O96" s="14">
        <v>0</v>
      </c>
    </row>
    <row r="97" spans="1:15" hidden="1" x14ac:dyDescent="0.25">
      <c r="A97" s="15" t="s">
        <v>100</v>
      </c>
      <c r="B97" s="11">
        <v>51</v>
      </c>
      <c r="C97" s="11">
        <v>0</v>
      </c>
      <c r="D97" s="12" t="s">
        <v>92</v>
      </c>
      <c r="E97" s="11">
        <v>851</v>
      </c>
      <c r="F97" s="16"/>
      <c r="G97" s="16"/>
      <c r="H97" s="16" t="s">
        <v>101</v>
      </c>
      <c r="I97" s="12"/>
      <c r="J97" s="18">
        <f t="shared" ref="J97:M98" si="34">J98</f>
        <v>0</v>
      </c>
      <c r="K97" s="18">
        <f t="shared" si="34"/>
        <v>0</v>
      </c>
      <c r="L97" s="18">
        <f t="shared" si="34"/>
        <v>0</v>
      </c>
      <c r="M97" s="18">
        <f t="shared" si="34"/>
        <v>0</v>
      </c>
      <c r="N97" s="14">
        <v>0</v>
      </c>
      <c r="O97" s="14">
        <v>0</v>
      </c>
    </row>
    <row r="98" spans="1:15" ht="30" hidden="1" x14ac:dyDescent="0.25">
      <c r="A98" s="15" t="s">
        <v>44</v>
      </c>
      <c r="B98" s="11">
        <v>51</v>
      </c>
      <c r="C98" s="11">
        <v>0</v>
      </c>
      <c r="D98" s="12" t="s">
        <v>92</v>
      </c>
      <c r="E98" s="11">
        <v>851</v>
      </c>
      <c r="F98" s="16" t="s">
        <v>98</v>
      </c>
      <c r="G98" s="16" t="s">
        <v>35</v>
      </c>
      <c r="H98" s="16" t="s">
        <v>101</v>
      </c>
      <c r="I98" s="12" t="s">
        <v>45</v>
      </c>
      <c r="J98" s="18">
        <f t="shared" si="34"/>
        <v>0</v>
      </c>
      <c r="K98" s="18">
        <f t="shared" si="34"/>
        <v>0</v>
      </c>
      <c r="L98" s="18">
        <f t="shared" si="34"/>
        <v>0</v>
      </c>
      <c r="M98" s="18">
        <f t="shared" si="34"/>
        <v>0</v>
      </c>
      <c r="N98" s="14">
        <v>0</v>
      </c>
      <c r="O98" s="14">
        <v>0</v>
      </c>
    </row>
    <row r="99" spans="1:15" ht="30" hidden="1" x14ac:dyDescent="0.25">
      <c r="A99" s="15" t="s">
        <v>46</v>
      </c>
      <c r="B99" s="11">
        <v>51</v>
      </c>
      <c r="C99" s="11">
        <v>0</v>
      </c>
      <c r="D99" s="12" t="s">
        <v>92</v>
      </c>
      <c r="E99" s="11">
        <v>851</v>
      </c>
      <c r="F99" s="16" t="s">
        <v>98</v>
      </c>
      <c r="G99" s="16" t="s">
        <v>35</v>
      </c>
      <c r="H99" s="16" t="s">
        <v>101</v>
      </c>
      <c r="I99" s="12" t="s">
        <v>47</v>
      </c>
      <c r="J99" s="18">
        <f>'[1]3.ВС'!J138</f>
        <v>0</v>
      </c>
      <c r="K99" s="18">
        <f>'[1]3.ВС'!K138</f>
        <v>0</v>
      </c>
      <c r="L99" s="18">
        <f>'[1]3.ВС'!L138</f>
        <v>0</v>
      </c>
      <c r="M99" s="18">
        <f>'[1]3.ВС'!M138</f>
        <v>0</v>
      </c>
      <c r="N99" s="14">
        <v>0</v>
      </c>
      <c r="O99" s="14">
        <v>0</v>
      </c>
    </row>
    <row r="100" spans="1:15" ht="30" hidden="1" x14ac:dyDescent="0.25">
      <c r="A100" s="15" t="s">
        <v>102</v>
      </c>
      <c r="B100" s="11">
        <v>51</v>
      </c>
      <c r="C100" s="11">
        <v>0</v>
      </c>
      <c r="D100" s="12" t="s">
        <v>92</v>
      </c>
      <c r="E100" s="11">
        <v>851</v>
      </c>
      <c r="F100" s="16" t="s">
        <v>98</v>
      </c>
      <c r="G100" s="16" t="s">
        <v>35</v>
      </c>
      <c r="H100" s="16" t="s">
        <v>103</v>
      </c>
      <c r="I100" s="12"/>
      <c r="J100" s="18">
        <f t="shared" si="33"/>
        <v>0</v>
      </c>
      <c r="K100" s="18">
        <f t="shared" si="33"/>
        <v>0</v>
      </c>
      <c r="L100" s="18">
        <f t="shared" si="33"/>
        <v>0</v>
      </c>
      <c r="M100" s="18">
        <f t="shared" si="33"/>
        <v>0</v>
      </c>
      <c r="N100" s="14">
        <v>0</v>
      </c>
      <c r="O100" s="14">
        <v>0</v>
      </c>
    </row>
    <row r="101" spans="1:15" ht="30" hidden="1" x14ac:dyDescent="0.25">
      <c r="A101" s="15" t="s">
        <v>44</v>
      </c>
      <c r="B101" s="11">
        <v>51</v>
      </c>
      <c r="C101" s="11">
        <v>0</v>
      </c>
      <c r="D101" s="12" t="s">
        <v>92</v>
      </c>
      <c r="E101" s="11">
        <v>851</v>
      </c>
      <c r="F101" s="16" t="s">
        <v>98</v>
      </c>
      <c r="G101" s="16" t="s">
        <v>35</v>
      </c>
      <c r="H101" s="16" t="s">
        <v>103</v>
      </c>
      <c r="I101" s="12" t="s">
        <v>45</v>
      </c>
      <c r="J101" s="18">
        <f t="shared" si="33"/>
        <v>0</v>
      </c>
      <c r="K101" s="18">
        <f t="shared" si="33"/>
        <v>0</v>
      </c>
      <c r="L101" s="18">
        <f t="shared" si="33"/>
        <v>0</v>
      </c>
      <c r="M101" s="18">
        <f t="shared" si="33"/>
        <v>0</v>
      </c>
      <c r="N101" s="14">
        <v>0</v>
      </c>
      <c r="O101" s="14">
        <v>0</v>
      </c>
    </row>
    <row r="102" spans="1:15" ht="30" hidden="1" x14ac:dyDescent="0.25">
      <c r="A102" s="15" t="s">
        <v>46</v>
      </c>
      <c r="B102" s="11">
        <v>51</v>
      </c>
      <c r="C102" s="11">
        <v>0</v>
      </c>
      <c r="D102" s="12" t="s">
        <v>92</v>
      </c>
      <c r="E102" s="11">
        <v>851</v>
      </c>
      <c r="F102" s="16" t="s">
        <v>98</v>
      </c>
      <c r="G102" s="16" t="s">
        <v>35</v>
      </c>
      <c r="H102" s="16" t="s">
        <v>103</v>
      </c>
      <c r="I102" s="12" t="s">
        <v>47</v>
      </c>
      <c r="J102" s="18">
        <f>'[1]3.ВС'!J141</f>
        <v>0</v>
      </c>
      <c r="K102" s="18">
        <f>'[1]3.ВС'!K141</f>
        <v>0</v>
      </c>
      <c r="L102" s="18">
        <f>'[1]3.ВС'!L141</f>
        <v>0</v>
      </c>
      <c r="M102" s="18">
        <f>'[1]3.ВС'!M141</f>
        <v>0</v>
      </c>
      <c r="N102" s="14">
        <v>0</v>
      </c>
      <c r="O102" s="14">
        <v>0</v>
      </c>
    </row>
    <row r="103" spans="1:15" hidden="1" x14ac:dyDescent="0.25">
      <c r="A103" s="15" t="s">
        <v>100</v>
      </c>
      <c r="B103" s="11">
        <v>51</v>
      </c>
      <c r="C103" s="11">
        <v>0</v>
      </c>
      <c r="D103" s="12" t="s">
        <v>92</v>
      </c>
      <c r="E103" s="11">
        <v>851</v>
      </c>
      <c r="F103" s="16"/>
      <c r="G103" s="16"/>
      <c r="H103" s="16" t="s">
        <v>104</v>
      </c>
      <c r="I103" s="12"/>
      <c r="J103" s="18">
        <f t="shared" ref="J103:M104" si="35">J104</f>
        <v>0</v>
      </c>
      <c r="K103" s="18">
        <f t="shared" si="35"/>
        <v>0</v>
      </c>
      <c r="L103" s="18">
        <f t="shared" si="35"/>
        <v>0</v>
      </c>
      <c r="M103" s="18">
        <f t="shared" si="35"/>
        <v>0</v>
      </c>
      <c r="N103" s="14">
        <v>0</v>
      </c>
      <c r="O103" s="14">
        <v>0</v>
      </c>
    </row>
    <row r="104" spans="1:15" ht="30" hidden="1" x14ac:dyDescent="0.25">
      <c r="A104" s="15" t="s">
        <v>44</v>
      </c>
      <c r="B104" s="11">
        <v>51</v>
      </c>
      <c r="C104" s="11">
        <v>0</v>
      </c>
      <c r="D104" s="12" t="s">
        <v>92</v>
      </c>
      <c r="E104" s="11">
        <v>851</v>
      </c>
      <c r="F104" s="16" t="s">
        <v>98</v>
      </c>
      <c r="G104" s="16" t="s">
        <v>35</v>
      </c>
      <c r="H104" s="16" t="s">
        <v>104</v>
      </c>
      <c r="I104" s="12" t="s">
        <v>45</v>
      </c>
      <c r="J104" s="18">
        <f t="shared" si="35"/>
        <v>0</v>
      </c>
      <c r="K104" s="18">
        <f t="shared" si="35"/>
        <v>0</v>
      </c>
      <c r="L104" s="18">
        <f t="shared" si="35"/>
        <v>0</v>
      </c>
      <c r="M104" s="18">
        <f t="shared" si="35"/>
        <v>0</v>
      </c>
      <c r="N104" s="14">
        <v>0</v>
      </c>
      <c r="O104" s="14">
        <v>0</v>
      </c>
    </row>
    <row r="105" spans="1:15" ht="30" hidden="1" x14ac:dyDescent="0.25">
      <c r="A105" s="15" t="s">
        <v>46</v>
      </c>
      <c r="B105" s="11">
        <v>51</v>
      </c>
      <c r="C105" s="11">
        <v>0</v>
      </c>
      <c r="D105" s="12" t="s">
        <v>92</v>
      </c>
      <c r="E105" s="11">
        <v>851</v>
      </c>
      <c r="F105" s="16" t="s">
        <v>98</v>
      </c>
      <c r="G105" s="16" t="s">
        <v>35</v>
      </c>
      <c r="H105" s="16" t="s">
        <v>104</v>
      </c>
      <c r="I105" s="12" t="s">
        <v>47</v>
      </c>
      <c r="J105" s="18">
        <f>'[1]3.ВС'!J144</f>
        <v>0</v>
      </c>
      <c r="K105" s="18">
        <f>'[1]3.ВС'!K144</f>
        <v>0</v>
      </c>
      <c r="L105" s="18">
        <f>'[1]3.ВС'!L144</f>
        <v>0</v>
      </c>
      <c r="M105" s="18">
        <f>'[1]3.ВС'!M144</f>
        <v>0</v>
      </c>
      <c r="N105" s="14">
        <v>0</v>
      </c>
      <c r="O105" s="14">
        <v>0</v>
      </c>
    </row>
    <row r="106" spans="1:15" ht="30" x14ac:dyDescent="0.25">
      <c r="A106" s="10" t="s">
        <v>105</v>
      </c>
      <c r="B106" s="11">
        <v>51</v>
      </c>
      <c r="C106" s="11">
        <v>0</v>
      </c>
      <c r="D106" s="12" t="s">
        <v>106</v>
      </c>
      <c r="E106" s="11"/>
      <c r="F106" s="12"/>
      <c r="G106" s="12"/>
      <c r="H106" s="12"/>
      <c r="I106" s="12"/>
      <c r="J106" s="18">
        <f t="shared" ref="J106:M109" si="36">J107</f>
        <v>418195</v>
      </c>
      <c r="K106" s="18">
        <f t="shared" si="36"/>
        <v>0</v>
      </c>
      <c r="L106" s="18">
        <f t="shared" si="36"/>
        <v>418195</v>
      </c>
      <c r="M106" s="18">
        <f t="shared" si="36"/>
        <v>0</v>
      </c>
      <c r="N106" s="14">
        <v>0</v>
      </c>
      <c r="O106" s="14">
        <v>0</v>
      </c>
    </row>
    <row r="107" spans="1:15" x14ac:dyDescent="0.25">
      <c r="A107" s="10" t="s">
        <v>21</v>
      </c>
      <c r="B107" s="19">
        <v>51</v>
      </c>
      <c r="C107" s="19">
        <v>0</v>
      </c>
      <c r="D107" s="12" t="s">
        <v>106</v>
      </c>
      <c r="E107" s="19">
        <v>851</v>
      </c>
      <c r="F107" s="12"/>
      <c r="G107" s="12"/>
      <c r="H107" s="12"/>
      <c r="I107" s="12"/>
      <c r="J107" s="13">
        <f t="shared" si="36"/>
        <v>418195</v>
      </c>
      <c r="K107" s="13">
        <f t="shared" si="36"/>
        <v>0</v>
      </c>
      <c r="L107" s="13">
        <f t="shared" si="36"/>
        <v>418195</v>
      </c>
      <c r="M107" s="13">
        <f t="shared" si="36"/>
        <v>0</v>
      </c>
      <c r="N107" s="14">
        <v>0</v>
      </c>
      <c r="O107" s="14">
        <v>0</v>
      </c>
    </row>
    <row r="108" spans="1:15" s="1" customFormat="1" ht="30" x14ac:dyDescent="0.25">
      <c r="A108" s="10" t="s">
        <v>107</v>
      </c>
      <c r="B108" s="11">
        <v>51</v>
      </c>
      <c r="C108" s="11">
        <v>0</v>
      </c>
      <c r="D108" s="16" t="s">
        <v>106</v>
      </c>
      <c r="E108" s="11">
        <v>851</v>
      </c>
      <c r="F108" s="16" t="s">
        <v>35</v>
      </c>
      <c r="G108" s="16" t="s">
        <v>50</v>
      </c>
      <c r="H108" s="16" t="s">
        <v>108</v>
      </c>
      <c r="I108" s="16"/>
      <c r="J108" s="17">
        <f t="shared" si="36"/>
        <v>418195</v>
      </c>
      <c r="K108" s="17">
        <f t="shared" si="36"/>
        <v>0</v>
      </c>
      <c r="L108" s="17">
        <f t="shared" si="36"/>
        <v>418195</v>
      </c>
      <c r="M108" s="17">
        <f t="shared" si="36"/>
        <v>0</v>
      </c>
      <c r="N108" s="14">
        <v>0</v>
      </c>
      <c r="O108" s="14">
        <v>0</v>
      </c>
    </row>
    <row r="109" spans="1:15" ht="30" x14ac:dyDescent="0.25">
      <c r="A109" s="15" t="s">
        <v>109</v>
      </c>
      <c r="B109" s="11">
        <v>51</v>
      </c>
      <c r="C109" s="11">
        <v>0</v>
      </c>
      <c r="D109" s="16" t="s">
        <v>106</v>
      </c>
      <c r="E109" s="11">
        <v>851</v>
      </c>
      <c r="F109" s="16" t="s">
        <v>35</v>
      </c>
      <c r="G109" s="16" t="s">
        <v>50</v>
      </c>
      <c r="H109" s="16" t="s">
        <v>108</v>
      </c>
      <c r="I109" s="12" t="s">
        <v>110</v>
      </c>
      <c r="J109" s="18">
        <f t="shared" si="36"/>
        <v>418195</v>
      </c>
      <c r="K109" s="18">
        <f t="shared" si="36"/>
        <v>0</v>
      </c>
      <c r="L109" s="18">
        <f t="shared" si="36"/>
        <v>418195</v>
      </c>
      <c r="M109" s="18">
        <f t="shared" si="36"/>
        <v>0</v>
      </c>
      <c r="N109" s="14">
        <v>0</v>
      </c>
      <c r="O109" s="14">
        <v>0</v>
      </c>
    </row>
    <row r="110" spans="1:15" x14ac:dyDescent="0.25">
      <c r="A110" s="15" t="s">
        <v>111</v>
      </c>
      <c r="B110" s="11">
        <v>51</v>
      </c>
      <c r="C110" s="11">
        <v>0</v>
      </c>
      <c r="D110" s="16" t="s">
        <v>106</v>
      </c>
      <c r="E110" s="11">
        <v>851</v>
      </c>
      <c r="F110" s="16" t="s">
        <v>35</v>
      </c>
      <c r="G110" s="16" t="s">
        <v>50</v>
      </c>
      <c r="H110" s="16" t="s">
        <v>108</v>
      </c>
      <c r="I110" s="12" t="s">
        <v>112</v>
      </c>
      <c r="J110" s="18">
        <f>'[1]3.ВС'!J94</f>
        <v>418195</v>
      </c>
      <c r="K110" s="18">
        <f>'[1]3.ВС'!K94</f>
        <v>0</v>
      </c>
      <c r="L110" s="18">
        <f>'[1]3.ВС'!L94</f>
        <v>418195</v>
      </c>
      <c r="M110" s="18">
        <f>'[1]3.ВС'!M94</f>
        <v>0</v>
      </c>
      <c r="N110" s="14">
        <v>0</v>
      </c>
      <c r="O110" s="14">
        <v>0</v>
      </c>
    </row>
    <row r="111" spans="1:15" s="1" customFormat="1" ht="45" hidden="1" x14ac:dyDescent="0.25">
      <c r="A111" s="10" t="s">
        <v>113</v>
      </c>
      <c r="B111" s="11">
        <v>51</v>
      </c>
      <c r="C111" s="11">
        <v>0</v>
      </c>
      <c r="D111" s="12" t="s">
        <v>59</v>
      </c>
      <c r="E111" s="11"/>
      <c r="F111" s="12"/>
      <c r="G111" s="12"/>
      <c r="H111" s="12"/>
      <c r="I111" s="12"/>
      <c r="J111" s="18">
        <f t="shared" ref="J111:M111" si="37">J112</f>
        <v>0</v>
      </c>
      <c r="K111" s="18">
        <f t="shared" si="37"/>
        <v>0</v>
      </c>
      <c r="L111" s="18">
        <f t="shared" si="37"/>
        <v>0</v>
      </c>
      <c r="M111" s="18">
        <f t="shared" si="37"/>
        <v>0</v>
      </c>
      <c r="N111" s="14">
        <v>0</v>
      </c>
      <c r="O111" s="14">
        <v>0</v>
      </c>
    </row>
    <row r="112" spans="1:15" s="1" customFormat="1" hidden="1" x14ac:dyDescent="0.25">
      <c r="A112" s="10" t="s">
        <v>21</v>
      </c>
      <c r="B112" s="19">
        <v>51</v>
      </c>
      <c r="C112" s="19">
        <v>0</v>
      </c>
      <c r="D112" s="12" t="s">
        <v>59</v>
      </c>
      <c r="E112" s="19">
        <v>851</v>
      </c>
      <c r="F112" s="12"/>
      <c r="G112" s="12"/>
      <c r="H112" s="12"/>
      <c r="I112" s="12"/>
      <c r="J112" s="13">
        <f t="shared" ref="J112:M112" si="38">J120+J113</f>
        <v>0</v>
      </c>
      <c r="K112" s="13">
        <f t="shared" si="38"/>
        <v>0</v>
      </c>
      <c r="L112" s="13">
        <f t="shared" si="38"/>
        <v>0</v>
      </c>
      <c r="M112" s="13">
        <f t="shared" si="38"/>
        <v>0</v>
      </c>
      <c r="N112" s="14">
        <v>0</v>
      </c>
      <c r="O112" s="14">
        <v>0</v>
      </c>
    </row>
    <row r="113" spans="1:15" s="1" customFormat="1" ht="30" hidden="1" x14ac:dyDescent="0.25">
      <c r="A113" s="15" t="s">
        <v>114</v>
      </c>
      <c r="B113" s="19">
        <v>51</v>
      </c>
      <c r="C113" s="11">
        <v>0</v>
      </c>
      <c r="D113" s="12" t="s">
        <v>59</v>
      </c>
      <c r="E113" s="19">
        <v>851</v>
      </c>
      <c r="F113" s="11" t="s">
        <v>92</v>
      </c>
      <c r="G113" s="11" t="s">
        <v>106</v>
      </c>
      <c r="H113" s="11">
        <v>51180</v>
      </c>
      <c r="I113" s="11" t="s">
        <v>115</v>
      </c>
      <c r="J113" s="13">
        <f t="shared" ref="J113:M113" si="39">J114+J116+J118</f>
        <v>0</v>
      </c>
      <c r="K113" s="13">
        <f t="shared" si="39"/>
        <v>0</v>
      </c>
      <c r="L113" s="13">
        <f t="shared" si="39"/>
        <v>0</v>
      </c>
      <c r="M113" s="13">
        <f t="shared" si="39"/>
        <v>0</v>
      </c>
      <c r="N113" s="14">
        <v>0</v>
      </c>
      <c r="O113" s="14">
        <v>0</v>
      </c>
    </row>
    <row r="114" spans="1:15" ht="60" hidden="1" x14ac:dyDescent="0.25">
      <c r="A114" s="10" t="s">
        <v>40</v>
      </c>
      <c r="B114" s="11">
        <v>51</v>
      </c>
      <c r="C114" s="11">
        <v>0</v>
      </c>
      <c r="D114" s="12" t="s">
        <v>59</v>
      </c>
      <c r="E114" s="11">
        <v>851</v>
      </c>
      <c r="F114" s="12" t="s">
        <v>92</v>
      </c>
      <c r="G114" s="12" t="s">
        <v>106</v>
      </c>
      <c r="H114" s="11">
        <v>51180</v>
      </c>
      <c r="I114" s="12" t="s">
        <v>41</v>
      </c>
      <c r="J114" s="18">
        <f t="shared" ref="J114:M114" si="40">J115</f>
        <v>0</v>
      </c>
      <c r="K114" s="18">
        <f t="shared" si="40"/>
        <v>0</v>
      </c>
      <c r="L114" s="18">
        <f t="shared" si="40"/>
        <v>0</v>
      </c>
      <c r="M114" s="18">
        <f t="shared" si="40"/>
        <v>0</v>
      </c>
      <c r="N114" s="14">
        <v>0</v>
      </c>
      <c r="O114" s="14">
        <v>0</v>
      </c>
    </row>
    <row r="115" spans="1:15" ht="30" hidden="1" x14ac:dyDescent="0.25">
      <c r="A115" s="10" t="s">
        <v>51</v>
      </c>
      <c r="B115" s="11">
        <v>51</v>
      </c>
      <c r="C115" s="11">
        <v>0</v>
      </c>
      <c r="D115" s="12" t="s">
        <v>59</v>
      </c>
      <c r="E115" s="11">
        <v>851</v>
      </c>
      <c r="F115" s="12" t="s">
        <v>92</v>
      </c>
      <c r="G115" s="12" t="s">
        <v>106</v>
      </c>
      <c r="H115" s="11">
        <v>51180</v>
      </c>
      <c r="I115" s="12" t="s">
        <v>43</v>
      </c>
      <c r="J115" s="18">
        <f>'[1]3.ВС'!J99</f>
        <v>0</v>
      </c>
      <c r="K115" s="18">
        <f>'[1]3.ВС'!K99</f>
        <v>0</v>
      </c>
      <c r="L115" s="18">
        <f>'[1]3.ВС'!L99</f>
        <v>0</v>
      </c>
      <c r="M115" s="18">
        <f>'[1]3.ВС'!M99</f>
        <v>0</v>
      </c>
      <c r="N115" s="14">
        <v>0</v>
      </c>
      <c r="O115" s="14">
        <v>0</v>
      </c>
    </row>
    <row r="116" spans="1:15" ht="30" hidden="1" x14ac:dyDescent="0.25">
      <c r="A116" s="15" t="s">
        <v>44</v>
      </c>
      <c r="B116" s="11">
        <v>51</v>
      </c>
      <c r="C116" s="11">
        <v>0</v>
      </c>
      <c r="D116" s="12" t="s">
        <v>59</v>
      </c>
      <c r="E116" s="11">
        <v>851</v>
      </c>
      <c r="F116" s="12" t="s">
        <v>92</v>
      </c>
      <c r="G116" s="12" t="s">
        <v>106</v>
      </c>
      <c r="H116" s="11">
        <v>51180</v>
      </c>
      <c r="I116" s="12" t="s">
        <v>45</v>
      </c>
      <c r="J116" s="18">
        <f t="shared" ref="J116:M116" si="41">J117</f>
        <v>0</v>
      </c>
      <c r="K116" s="18">
        <f t="shared" si="41"/>
        <v>0</v>
      </c>
      <c r="L116" s="18">
        <f t="shared" si="41"/>
        <v>0</v>
      </c>
      <c r="M116" s="18">
        <f t="shared" si="41"/>
        <v>0</v>
      </c>
      <c r="N116" s="14">
        <v>0</v>
      </c>
      <c r="O116" s="14">
        <v>0</v>
      </c>
    </row>
    <row r="117" spans="1:15" ht="30" hidden="1" x14ac:dyDescent="0.25">
      <c r="A117" s="15" t="s">
        <v>46</v>
      </c>
      <c r="B117" s="11">
        <v>51</v>
      </c>
      <c r="C117" s="11">
        <v>0</v>
      </c>
      <c r="D117" s="12" t="s">
        <v>59</v>
      </c>
      <c r="E117" s="11">
        <v>851</v>
      </c>
      <c r="F117" s="12" t="s">
        <v>92</v>
      </c>
      <c r="G117" s="12" t="s">
        <v>106</v>
      </c>
      <c r="H117" s="11">
        <v>51180</v>
      </c>
      <c r="I117" s="12" t="s">
        <v>47</v>
      </c>
      <c r="J117" s="18">
        <f>'[1]3.ВС'!J101</f>
        <v>0</v>
      </c>
      <c r="K117" s="18">
        <f>'[1]3.ВС'!K101</f>
        <v>0</v>
      </c>
      <c r="L117" s="18">
        <f>'[1]3.ВС'!L101</f>
        <v>0</v>
      </c>
      <c r="M117" s="18">
        <f>'[1]3.ВС'!M101</f>
        <v>0</v>
      </c>
      <c r="N117" s="14">
        <v>0</v>
      </c>
      <c r="O117" s="14">
        <v>0</v>
      </c>
    </row>
    <row r="118" spans="1:15" hidden="1" x14ac:dyDescent="0.25">
      <c r="A118" s="15" t="s">
        <v>54</v>
      </c>
      <c r="B118" s="11">
        <v>51</v>
      </c>
      <c r="C118" s="11">
        <v>0</v>
      </c>
      <c r="D118" s="12" t="s">
        <v>59</v>
      </c>
      <c r="E118" s="11">
        <v>851</v>
      </c>
      <c r="F118" s="12" t="s">
        <v>92</v>
      </c>
      <c r="G118" s="12" t="s">
        <v>106</v>
      </c>
      <c r="H118" s="11">
        <v>51180</v>
      </c>
      <c r="I118" s="12" t="s">
        <v>55</v>
      </c>
      <c r="J118" s="18">
        <f t="shared" ref="J118:M118" si="42">J119</f>
        <v>0</v>
      </c>
      <c r="K118" s="18">
        <f t="shared" si="42"/>
        <v>0</v>
      </c>
      <c r="L118" s="18">
        <f t="shared" si="42"/>
        <v>0</v>
      </c>
      <c r="M118" s="18">
        <f t="shared" si="42"/>
        <v>0</v>
      </c>
      <c r="N118" s="14">
        <v>0</v>
      </c>
      <c r="O118" s="14">
        <v>0</v>
      </c>
    </row>
    <row r="119" spans="1:15" hidden="1" x14ac:dyDescent="0.25">
      <c r="A119" s="15" t="s">
        <v>56</v>
      </c>
      <c r="B119" s="11">
        <v>51</v>
      </c>
      <c r="C119" s="11">
        <v>0</v>
      </c>
      <c r="D119" s="12" t="s">
        <v>59</v>
      </c>
      <c r="E119" s="11">
        <v>851</v>
      </c>
      <c r="F119" s="12" t="s">
        <v>92</v>
      </c>
      <c r="G119" s="12" t="s">
        <v>106</v>
      </c>
      <c r="H119" s="11">
        <v>51180</v>
      </c>
      <c r="I119" s="12" t="s">
        <v>57</v>
      </c>
      <c r="J119" s="18">
        <f>'[1]3.ВС'!J103</f>
        <v>0</v>
      </c>
      <c r="K119" s="18">
        <f>'[1]3.ВС'!K103</f>
        <v>0</v>
      </c>
      <c r="L119" s="18">
        <f>'[1]3.ВС'!L103</f>
        <v>0</v>
      </c>
      <c r="M119" s="18">
        <f>'[1]3.ВС'!M103</f>
        <v>0</v>
      </c>
      <c r="N119" s="14">
        <v>0</v>
      </c>
      <c r="O119" s="14">
        <v>0</v>
      </c>
    </row>
    <row r="120" spans="1:15" s="1" customFormat="1" ht="45" hidden="1" x14ac:dyDescent="0.25">
      <c r="A120" s="10" t="s">
        <v>116</v>
      </c>
      <c r="B120" s="11">
        <v>51</v>
      </c>
      <c r="C120" s="11">
        <v>0</v>
      </c>
      <c r="D120" s="12" t="s">
        <v>59</v>
      </c>
      <c r="E120" s="11">
        <v>851</v>
      </c>
      <c r="F120" s="12" t="s">
        <v>35</v>
      </c>
      <c r="G120" s="12" t="s">
        <v>98</v>
      </c>
      <c r="H120" s="12" t="s">
        <v>117</v>
      </c>
      <c r="I120" s="12"/>
      <c r="J120" s="18">
        <f t="shared" ref="J120:M121" si="43">J121</f>
        <v>0</v>
      </c>
      <c r="K120" s="18">
        <f t="shared" si="43"/>
        <v>0</v>
      </c>
      <c r="L120" s="18">
        <f t="shared" si="43"/>
        <v>0</v>
      </c>
      <c r="M120" s="18">
        <f t="shared" si="43"/>
        <v>0</v>
      </c>
      <c r="N120" s="14">
        <v>0</v>
      </c>
      <c r="O120" s="14">
        <v>0</v>
      </c>
    </row>
    <row r="121" spans="1:15" s="1" customFormat="1" ht="30" hidden="1" x14ac:dyDescent="0.25">
      <c r="A121" s="15" t="s">
        <v>44</v>
      </c>
      <c r="B121" s="11">
        <v>51</v>
      </c>
      <c r="C121" s="11">
        <v>0</v>
      </c>
      <c r="D121" s="12" t="s">
        <v>59</v>
      </c>
      <c r="E121" s="11">
        <v>851</v>
      </c>
      <c r="F121" s="12" t="s">
        <v>35</v>
      </c>
      <c r="G121" s="12" t="s">
        <v>98</v>
      </c>
      <c r="H121" s="12" t="s">
        <v>117</v>
      </c>
      <c r="I121" s="12" t="s">
        <v>45</v>
      </c>
      <c r="J121" s="18">
        <f t="shared" si="43"/>
        <v>0</v>
      </c>
      <c r="K121" s="18">
        <f t="shared" si="43"/>
        <v>0</v>
      </c>
      <c r="L121" s="18">
        <f t="shared" si="43"/>
        <v>0</v>
      </c>
      <c r="M121" s="18">
        <f t="shared" si="43"/>
        <v>0</v>
      </c>
      <c r="N121" s="14">
        <v>0</v>
      </c>
      <c r="O121" s="14">
        <v>0</v>
      </c>
    </row>
    <row r="122" spans="1:15" s="1" customFormat="1" ht="30" hidden="1" x14ac:dyDescent="0.25">
      <c r="A122" s="15" t="s">
        <v>46</v>
      </c>
      <c r="B122" s="11">
        <v>51</v>
      </c>
      <c r="C122" s="11">
        <v>0</v>
      </c>
      <c r="D122" s="12" t="s">
        <v>59</v>
      </c>
      <c r="E122" s="11">
        <v>851</v>
      </c>
      <c r="F122" s="12" t="s">
        <v>35</v>
      </c>
      <c r="G122" s="12" t="s">
        <v>98</v>
      </c>
      <c r="H122" s="12" t="s">
        <v>117</v>
      </c>
      <c r="I122" s="12" t="s">
        <v>47</v>
      </c>
      <c r="J122" s="18">
        <f>'[1]3.ВС'!J77</f>
        <v>0</v>
      </c>
      <c r="K122" s="18">
        <f>'[1]3.ВС'!K77</f>
        <v>0</v>
      </c>
      <c r="L122" s="18">
        <f>'[1]3.ВС'!L77</f>
        <v>0</v>
      </c>
      <c r="M122" s="18">
        <f>'[1]3.ВС'!M77</f>
        <v>0</v>
      </c>
      <c r="N122" s="14">
        <v>0</v>
      </c>
      <c r="O122" s="14">
        <v>0</v>
      </c>
    </row>
    <row r="123" spans="1:15" ht="30" x14ac:dyDescent="0.25">
      <c r="A123" s="10" t="s">
        <v>118</v>
      </c>
      <c r="B123" s="11">
        <v>51</v>
      </c>
      <c r="C123" s="11">
        <v>0</v>
      </c>
      <c r="D123" s="12" t="s">
        <v>98</v>
      </c>
      <c r="E123" s="11"/>
      <c r="F123" s="12"/>
      <c r="G123" s="12"/>
      <c r="H123" s="12"/>
      <c r="I123" s="12"/>
      <c r="J123" s="18">
        <f t="shared" ref="J123:M123" si="44">J124</f>
        <v>172650</v>
      </c>
      <c r="K123" s="18">
        <f t="shared" si="44"/>
        <v>0</v>
      </c>
      <c r="L123" s="18">
        <f t="shared" si="44"/>
        <v>172650</v>
      </c>
      <c r="M123" s="18">
        <f t="shared" si="44"/>
        <v>0</v>
      </c>
      <c r="N123" s="14">
        <v>0</v>
      </c>
      <c r="O123" s="14">
        <v>0</v>
      </c>
    </row>
    <row r="124" spans="1:15" x14ac:dyDescent="0.25">
      <c r="A124" s="10" t="s">
        <v>21</v>
      </c>
      <c r="B124" s="19">
        <v>51</v>
      </c>
      <c r="C124" s="19">
        <v>0</v>
      </c>
      <c r="D124" s="12" t="s">
        <v>98</v>
      </c>
      <c r="E124" s="19">
        <v>851</v>
      </c>
      <c r="F124" s="12"/>
      <c r="G124" s="12"/>
      <c r="H124" s="12"/>
      <c r="I124" s="12"/>
      <c r="J124" s="13">
        <f t="shared" ref="J124:M124" si="45">J125+J132</f>
        <v>172650</v>
      </c>
      <c r="K124" s="13">
        <f t="shared" si="45"/>
        <v>0</v>
      </c>
      <c r="L124" s="13">
        <f t="shared" si="45"/>
        <v>172650</v>
      </c>
      <c r="M124" s="13">
        <f t="shared" si="45"/>
        <v>0</v>
      </c>
      <c r="N124" s="14">
        <v>0</v>
      </c>
      <c r="O124" s="14">
        <v>0</v>
      </c>
    </row>
    <row r="125" spans="1:15" x14ac:dyDescent="0.25">
      <c r="A125" s="10" t="s">
        <v>119</v>
      </c>
      <c r="B125" s="11">
        <v>51</v>
      </c>
      <c r="C125" s="11">
        <v>0</v>
      </c>
      <c r="D125" s="12" t="s">
        <v>98</v>
      </c>
      <c r="E125" s="11">
        <v>851</v>
      </c>
      <c r="F125" s="12" t="s">
        <v>106</v>
      </c>
      <c r="G125" s="12" t="s">
        <v>120</v>
      </c>
      <c r="H125" s="12" t="s">
        <v>121</v>
      </c>
      <c r="I125" s="12"/>
      <c r="J125" s="18">
        <f t="shared" ref="J125:M125" si="46">J126+J128+J130</f>
        <v>172650</v>
      </c>
      <c r="K125" s="18">
        <f t="shared" si="46"/>
        <v>0</v>
      </c>
      <c r="L125" s="18">
        <f t="shared" si="46"/>
        <v>172650</v>
      </c>
      <c r="M125" s="18">
        <f t="shared" si="46"/>
        <v>0</v>
      </c>
      <c r="N125" s="14">
        <v>0</v>
      </c>
      <c r="O125" s="14">
        <v>0</v>
      </c>
    </row>
    <row r="126" spans="1:15" ht="60" x14ac:dyDescent="0.25">
      <c r="A126" s="10" t="s">
        <v>40</v>
      </c>
      <c r="B126" s="11">
        <v>51</v>
      </c>
      <c r="C126" s="11">
        <v>0</v>
      </c>
      <c r="D126" s="16" t="s">
        <v>98</v>
      </c>
      <c r="E126" s="11">
        <v>851</v>
      </c>
      <c r="F126" s="12" t="s">
        <v>106</v>
      </c>
      <c r="G126" s="16" t="s">
        <v>120</v>
      </c>
      <c r="H126" s="12" t="s">
        <v>121</v>
      </c>
      <c r="I126" s="12" t="s">
        <v>41</v>
      </c>
      <c r="J126" s="18">
        <f t="shared" ref="J126:M126" si="47">J127</f>
        <v>172650</v>
      </c>
      <c r="K126" s="18">
        <f t="shared" si="47"/>
        <v>0</v>
      </c>
      <c r="L126" s="18">
        <f t="shared" si="47"/>
        <v>172650</v>
      </c>
      <c r="M126" s="18">
        <f t="shared" si="47"/>
        <v>0</v>
      </c>
      <c r="N126" s="14">
        <v>0</v>
      </c>
      <c r="O126" s="14">
        <v>0</v>
      </c>
    </row>
    <row r="127" spans="1:15" x14ac:dyDescent="0.25">
      <c r="A127" s="15" t="s">
        <v>122</v>
      </c>
      <c r="B127" s="11">
        <v>51</v>
      </c>
      <c r="C127" s="11">
        <v>0</v>
      </c>
      <c r="D127" s="16" t="s">
        <v>98</v>
      </c>
      <c r="E127" s="11">
        <v>851</v>
      </c>
      <c r="F127" s="12" t="s">
        <v>106</v>
      </c>
      <c r="G127" s="16" t="s">
        <v>120</v>
      </c>
      <c r="H127" s="12" t="s">
        <v>121</v>
      </c>
      <c r="I127" s="12" t="s">
        <v>123</v>
      </c>
      <c r="J127" s="18">
        <f>'[1]3.ВС'!J108</f>
        <v>172650</v>
      </c>
      <c r="K127" s="18">
        <f>'[1]3.ВС'!K108</f>
        <v>0</v>
      </c>
      <c r="L127" s="18">
        <f>'[1]3.ВС'!L108</f>
        <v>172650</v>
      </c>
      <c r="M127" s="18">
        <f>'[1]3.ВС'!M108</f>
        <v>0</v>
      </c>
      <c r="N127" s="14">
        <v>0</v>
      </c>
      <c r="O127" s="14">
        <v>0</v>
      </c>
    </row>
    <row r="128" spans="1:15" ht="30" hidden="1" x14ac:dyDescent="0.25">
      <c r="A128" s="15" t="s">
        <v>44</v>
      </c>
      <c r="B128" s="11">
        <v>51</v>
      </c>
      <c r="C128" s="11">
        <v>0</v>
      </c>
      <c r="D128" s="16" t="s">
        <v>98</v>
      </c>
      <c r="E128" s="11">
        <v>851</v>
      </c>
      <c r="F128" s="12" t="s">
        <v>106</v>
      </c>
      <c r="G128" s="16" t="s">
        <v>120</v>
      </c>
      <c r="H128" s="12" t="s">
        <v>121</v>
      </c>
      <c r="I128" s="12" t="s">
        <v>45</v>
      </c>
      <c r="J128" s="18">
        <f t="shared" ref="J128:M128" si="48">J129</f>
        <v>0</v>
      </c>
      <c r="K128" s="18">
        <f t="shared" si="48"/>
        <v>0</v>
      </c>
      <c r="L128" s="18">
        <f t="shared" si="48"/>
        <v>0</v>
      </c>
      <c r="M128" s="18">
        <f t="shared" si="48"/>
        <v>0</v>
      </c>
      <c r="N128" s="14">
        <v>0</v>
      </c>
      <c r="O128" s="14">
        <v>0</v>
      </c>
    </row>
    <row r="129" spans="1:15" ht="30" hidden="1" x14ac:dyDescent="0.25">
      <c r="A129" s="15" t="s">
        <v>46</v>
      </c>
      <c r="B129" s="11">
        <v>51</v>
      </c>
      <c r="C129" s="11">
        <v>0</v>
      </c>
      <c r="D129" s="16" t="s">
        <v>98</v>
      </c>
      <c r="E129" s="11">
        <v>851</v>
      </c>
      <c r="F129" s="12" t="s">
        <v>106</v>
      </c>
      <c r="G129" s="16" t="s">
        <v>120</v>
      </c>
      <c r="H129" s="12" t="s">
        <v>121</v>
      </c>
      <c r="I129" s="12" t="s">
        <v>47</v>
      </c>
      <c r="J129" s="18">
        <f>'[1]3.ВС'!J110</f>
        <v>0</v>
      </c>
      <c r="K129" s="18">
        <f>'[1]3.ВС'!K110</f>
        <v>0</v>
      </c>
      <c r="L129" s="18">
        <f>'[1]3.ВС'!L110</f>
        <v>0</v>
      </c>
      <c r="M129" s="18">
        <f>'[1]3.ВС'!M110</f>
        <v>0</v>
      </c>
      <c r="N129" s="14">
        <v>0</v>
      </c>
      <c r="O129" s="14">
        <v>0</v>
      </c>
    </row>
    <row r="130" spans="1:15" hidden="1" x14ac:dyDescent="0.25">
      <c r="A130" s="15" t="s">
        <v>69</v>
      </c>
      <c r="B130" s="11">
        <v>51</v>
      </c>
      <c r="C130" s="11">
        <v>0</v>
      </c>
      <c r="D130" s="16" t="s">
        <v>98</v>
      </c>
      <c r="E130" s="11">
        <v>851</v>
      </c>
      <c r="F130" s="12" t="s">
        <v>106</v>
      </c>
      <c r="G130" s="16" t="s">
        <v>120</v>
      </c>
      <c r="H130" s="12" t="s">
        <v>121</v>
      </c>
      <c r="I130" s="12" t="s">
        <v>70</v>
      </c>
      <c r="J130" s="18">
        <f t="shared" ref="J130:M130" si="49">J131</f>
        <v>0</v>
      </c>
      <c r="K130" s="18">
        <f t="shared" si="49"/>
        <v>0</v>
      </c>
      <c r="L130" s="18">
        <f t="shared" si="49"/>
        <v>0</v>
      </c>
      <c r="M130" s="18">
        <f t="shared" si="49"/>
        <v>0</v>
      </c>
      <c r="N130" s="14">
        <v>0</v>
      </c>
      <c r="O130" s="14">
        <v>0</v>
      </c>
    </row>
    <row r="131" spans="1:15" hidden="1" x14ac:dyDescent="0.25">
      <c r="A131" s="15" t="s">
        <v>71</v>
      </c>
      <c r="B131" s="11">
        <v>51</v>
      </c>
      <c r="C131" s="11">
        <v>0</v>
      </c>
      <c r="D131" s="16" t="s">
        <v>98</v>
      </c>
      <c r="E131" s="11">
        <v>851</v>
      </c>
      <c r="F131" s="12" t="s">
        <v>106</v>
      </c>
      <c r="G131" s="16" t="s">
        <v>120</v>
      </c>
      <c r="H131" s="12" t="s">
        <v>121</v>
      </c>
      <c r="I131" s="12" t="s">
        <v>72</v>
      </c>
      <c r="J131" s="18">
        <f>'[1]3.ВС'!J112</f>
        <v>0</v>
      </c>
      <c r="K131" s="18">
        <f>'[1]3.ВС'!K112</f>
        <v>0</v>
      </c>
      <c r="L131" s="18">
        <f>'[1]3.ВС'!L112</f>
        <v>0</v>
      </c>
      <c r="M131" s="18">
        <f>'[1]3.ВС'!M112</f>
        <v>0</v>
      </c>
      <c r="N131" s="14">
        <v>0</v>
      </c>
      <c r="O131" s="14">
        <v>0</v>
      </c>
    </row>
    <row r="132" spans="1:15" ht="30" hidden="1" x14ac:dyDescent="0.25">
      <c r="A132" s="10" t="s">
        <v>124</v>
      </c>
      <c r="B132" s="11">
        <v>51</v>
      </c>
      <c r="C132" s="11">
        <v>0</v>
      </c>
      <c r="D132" s="16" t="s">
        <v>98</v>
      </c>
      <c r="E132" s="11">
        <v>851</v>
      </c>
      <c r="F132" s="12" t="s">
        <v>106</v>
      </c>
      <c r="G132" s="16" t="s">
        <v>120</v>
      </c>
      <c r="H132" s="12" t="s">
        <v>125</v>
      </c>
      <c r="I132" s="12"/>
      <c r="J132" s="18">
        <f t="shared" ref="J132:M133" si="50">J133</f>
        <v>0</v>
      </c>
      <c r="K132" s="18">
        <f t="shared" si="50"/>
        <v>0</v>
      </c>
      <c r="L132" s="18">
        <f t="shared" si="50"/>
        <v>0</v>
      </c>
      <c r="M132" s="18">
        <f t="shared" si="50"/>
        <v>0</v>
      </c>
      <c r="N132" s="14">
        <v>0</v>
      </c>
      <c r="O132" s="14">
        <v>0</v>
      </c>
    </row>
    <row r="133" spans="1:15" ht="30" hidden="1" x14ac:dyDescent="0.25">
      <c r="A133" s="15" t="s">
        <v>44</v>
      </c>
      <c r="B133" s="11">
        <v>51</v>
      </c>
      <c r="C133" s="11">
        <v>0</v>
      </c>
      <c r="D133" s="16" t="s">
        <v>98</v>
      </c>
      <c r="E133" s="11">
        <v>851</v>
      </c>
      <c r="F133" s="12" t="s">
        <v>106</v>
      </c>
      <c r="G133" s="16" t="s">
        <v>120</v>
      </c>
      <c r="H133" s="12" t="s">
        <v>125</v>
      </c>
      <c r="I133" s="12" t="s">
        <v>45</v>
      </c>
      <c r="J133" s="18">
        <f t="shared" si="50"/>
        <v>0</v>
      </c>
      <c r="K133" s="18">
        <f t="shared" si="50"/>
        <v>0</v>
      </c>
      <c r="L133" s="18">
        <f t="shared" si="50"/>
        <v>0</v>
      </c>
      <c r="M133" s="18">
        <f t="shared" si="50"/>
        <v>0</v>
      </c>
      <c r="N133" s="14">
        <v>0</v>
      </c>
      <c r="O133" s="14">
        <v>0</v>
      </c>
    </row>
    <row r="134" spans="1:15" ht="30" hidden="1" x14ac:dyDescent="0.25">
      <c r="A134" s="15" t="s">
        <v>46</v>
      </c>
      <c r="B134" s="11">
        <v>51</v>
      </c>
      <c r="C134" s="11">
        <v>0</v>
      </c>
      <c r="D134" s="16" t="s">
        <v>98</v>
      </c>
      <c r="E134" s="11">
        <v>851</v>
      </c>
      <c r="F134" s="12" t="s">
        <v>106</v>
      </c>
      <c r="G134" s="16" t="s">
        <v>120</v>
      </c>
      <c r="H134" s="12" t="s">
        <v>125</v>
      </c>
      <c r="I134" s="12" t="s">
        <v>47</v>
      </c>
      <c r="J134" s="18">
        <f>'[1]3.ВС'!J115</f>
        <v>0</v>
      </c>
      <c r="K134" s="18">
        <f>'[1]3.ВС'!K115</f>
        <v>0</v>
      </c>
      <c r="L134" s="18">
        <f>'[1]3.ВС'!L115</f>
        <v>0</v>
      </c>
      <c r="M134" s="18">
        <f>'[1]3.ВС'!M115</f>
        <v>0</v>
      </c>
      <c r="N134" s="14">
        <v>0</v>
      </c>
      <c r="O134" s="14">
        <v>0</v>
      </c>
    </row>
    <row r="135" spans="1:15" hidden="1" x14ac:dyDescent="0.25">
      <c r="A135" s="10" t="s">
        <v>126</v>
      </c>
      <c r="B135" s="11">
        <v>51</v>
      </c>
      <c r="C135" s="11">
        <v>0</v>
      </c>
      <c r="D135" s="12" t="s">
        <v>127</v>
      </c>
      <c r="E135" s="11"/>
      <c r="F135" s="12"/>
      <c r="G135" s="12"/>
      <c r="H135" s="12"/>
      <c r="I135" s="12"/>
      <c r="J135" s="18">
        <f t="shared" ref="J135:M138" si="51">J136</f>
        <v>0</v>
      </c>
      <c r="K135" s="18">
        <f t="shared" si="51"/>
        <v>0</v>
      </c>
      <c r="L135" s="18">
        <f t="shared" si="51"/>
        <v>0</v>
      </c>
      <c r="M135" s="18">
        <f t="shared" si="51"/>
        <v>0</v>
      </c>
      <c r="N135" s="14">
        <v>0</v>
      </c>
      <c r="O135" s="14">
        <v>0</v>
      </c>
    </row>
    <row r="136" spans="1:15" hidden="1" x14ac:dyDescent="0.25">
      <c r="A136" s="10" t="s">
        <v>21</v>
      </c>
      <c r="B136" s="19">
        <v>51</v>
      </c>
      <c r="C136" s="19">
        <v>0</v>
      </c>
      <c r="D136" s="12" t="s">
        <v>127</v>
      </c>
      <c r="E136" s="19">
        <v>851</v>
      </c>
      <c r="F136" s="12"/>
      <c r="G136" s="12"/>
      <c r="H136" s="12"/>
      <c r="I136" s="12"/>
      <c r="J136" s="13">
        <f t="shared" si="51"/>
        <v>0</v>
      </c>
      <c r="K136" s="13">
        <f t="shared" si="51"/>
        <v>0</v>
      </c>
      <c r="L136" s="13">
        <f t="shared" si="51"/>
        <v>0</v>
      </c>
      <c r="M136" s="13">
        <f t="shared" si="51"/>
        <v>0</v>
      </c>
      <c r="N136" s="14">
        <v>0</v>
      </c>
      <c r="O136" s="14">
        <v>0</v>
      </c>
    </row>
    <row r="137" spans="1:15" ht="105" hidden="1" x14ac:dyDescent="0.25">
      <c r="A137" s="10" t="s">
        <v>128</v>
      </c>
      <c r="B137" s="19">
        <v>51</v>
      </c>
      <c r="C137" s="19">
        <v>0</v>
      </c>
      <c r="D137" s="12" t="s">
        <v>127</v>
      </c>
      <c r="E137" s="11">
        <v>851</v>
      </c>
      <c r="F137" s="12" t="s">
        <v>59</v>
      </c>
      <c r="G137" s="12" t="s">
        <v>98</v>
      </c>
      <c r="H137" s="12" t="s">
        <v>129</v>
      </c>
      <c r="I137" s="12"/>
      <c r="J137" s="18">
        <f t="shared" si="51"/>
        <v>0</v>
      </c>
      <c r="K137" s="18">
        <f t="shared" si="51"/>
        <v>0</v>
      </c>
      <c r="L137" s="18">
        <f t="shared" si="51"/>
        <v>0</v>
      </c>
      <c r="M137" s="18">
        <f t="shared" si="51"/>
        <v>0</v>
      </c>
      <c r="N137" s="14">
        <v>0</v>
      </c>
      <c r="O137" s="14">
        <v>0</v>
      </c>
    </row>
    <row r="138" spans="1:15" ht="30" hidden="1" x14ac:dyDescent="0.25">
      <c r="A138" s="15" t="s">
        <v>44</v>
      </c>
      <c r="B138" s="19">
        <v>51</v>
      </c>
      <c r="C138" s="19">
        <v>0</v>
      </c>
      <c r="D138" s="12" t="s">
        <v>127</v>
      </c>
      <c r="E138" s="11">
        <v>851</v>
      </c>
      <c r="F138" s="12" t="s">
        <v>59</v>
      </c>
      <c r="G138" s="12" t="s">
        <v>98</v>
      </c>
      <c r="H138" s="12" t="s">
        <v>129</v>
      </c>
      <c r="I138" s="12" t="s">
        <v>45</v>
      </c>
      <c r="J138" s="18">
        <f t="shared" si="51"/>
        <v>0</v>
      </c>
      <c r="K138" s="18">
        <f t="shared" si="51"/>
        <v>0</v>
      </c>
      <c r="L138" s="18">
        <f t="shared" si="51"/>
        <v>0</v>
      </c>
      <c r="M138" s="18">
        <f t="shared" si="51"/>
        <v>0</v>
      </c>
      <c r="N138" s="14">
        <v>0</v>
      </c>
      <c r="O138" s="14">
        <v>0</v>
      </c>
    </row>
    <row r="139" spans="1:15" ht="30" hidden="1" x14ac:dyDescent="0.25">
      <c r="A139" s="15" t="s">
        <v>46</v>
      </c>
      <c r="B139" s="19">
        <v>51</v>
      </c>
      <c r="C139" s="19">
        <v>0</v>
      </c>
      <c r="D139" s="12" t="s">
        <v>127</v>
      </c>
      <c r="E139" s="11">
        <v>851</v>
      </c>
      <c r="F139" s="12" t="s">
        <v>59</v>
      </c>
      <c r="G139" s="12" t="s">
        <v>98</v>
      </c>
      <c r="H139" s="12" t="s">
        <v>129</v>
      </c>
      <c r="I139" s="12" t="s">
        <v>47</v>
      </c>
      <c r="J139" s="18">
        <f>'[1]3.ВС'!J120</f>
        <v>0</v>
      </c>
      <c r="K139" s="18">
        <f>'[1]3.ВС'!K120</f>
        <v>0</v>
      </c>
      <c r="L139" s="18">
        <f>'[1]3.ВС'!L120</f>
        <v>0</v>
      </c>
      <c r="M139" s="18">
        <f>'[1]3.ВС'!M120</f>
        <v>0</v>
      </c>
      <c r="N139" s="14">
        <v>0</v>
      </c>
      <c r="O139" s="14">
        <v>0</v>
      </c>
    </row>
    <row r="140" spans="1:15" s="1" customFormat="1" ht="30" hidden="1" x14ac:dyDescent="0.25">
      <c r="A140" s="10" t="s">
        <v>130</v>
      </c>
      <c r="B140" s="11">
        <v>51</v>
      </c>
      <c r="C140" s="11">
        <v>0</v>
      </c>
      <c r="D140" s="16" t="s">
        <v>131</v>
      </c>
      <c r="E140" s="11"/>
      <c r="F140" s="16"/>
      <c r="G140" s="16"/>
      <c r="H140" s="16"/>
      <c r="I140" s="16"/>
      <c r="J140" s="17">
        <f t="shared" ref="J140:M140" si="52">J141</f>
        <v>0</v>
      </c>
      <c r="K140" s="17">
        <f t="shared" si="52"/>
        <v>0</v>
      </c>
      <c r="L140" s="17">
        <f t="shared" si="52"/>
        <v>0</v>
      </c>
      <c r="M140" s="17">
        <f t="shared" si="52"/>
        <v>0</v>
      </c>
      <c r="N140" s="14">
        <v>0</v>
      </c>
      <c r="O140" s="14">
        <v>0</v>
      </c>
    </row>
    <row r="141" spans="1:15" s="1" customFormat="1" hidden="1" x14ac:dyDescent="0.25">
      <c r="A141" s="10" t="s">
        <v>21</v>
      </c>
      <c r="B141" s="11">
        <v>51</v>
      </c>
      <c r="C141" s="11">
        <v>0</v>
      </c>
      <c r="D141" s="16" t="s">
        <v>131</v>
      </c>
      <c r="E141" s="19">
        <v>851</v>
      </c>
      <c r="F141" s="16"/>
      <c r="G141" s="16"/>
      <c r="H141" s="16"/>
      <c r="I141" s="16"/>
      <c r="J141" s="17">
        <f t="shared" ref="J141:M141" si="53">J142+J145+J148</f>
        <v>0</v>
      </c>
      <c r="K141" s="17">
        <f t="shared" si="53"/>
        <v>0</v>
      </c>
      <c r="L141" s="17">
        <f t="shared" si="53"/>
        <v>0</v>
      </c>
      <c r="M141" s="17">
        <f t="shared" si="53"/>
        <v>0</v>
      </c>
      <c r="N141" s="14">
        <v>0</v>
      </c>
      <c r="O141" s="14">
        <v>0</v>
      </c>
    </row>
    <row r="142" spans="1:15" s="1" customFormat="1" ht="30" hidden="1" x14ac:dyDescent="0.25">
      <c r="A142" s="10" t="s">
        <v>132</v>
      </c>
      <c r="B142" s="11">
        <v>51</v>
      </c>
      <c r="C142" s="11">
        <v>0</v>
      </c>
      <c r="D142" s="16" t="s">
        <v>131</v>
      </c>
      <c r="E142" s="19">
        <v>851</v>
      </c>
      <c r="F142" s="16"/>
      <c r="G142" s="16"/>
      <c r="H142" s="16" t="s">
        <v>133</v>
      </c>
      <c r="I142" s="16"/>
      <c r="J142" s="17">
        <f t="shared" ref="J142:M143" si="54">J143</f>
        <v>0</v>
      </c>
      <c r="K142" s="17">
        <f t="shared" si="54"/>
        <v>0</v>
      </c>
      <c r="L142" s="17">
        <f t="shared" si="54"/>
        <v>0</v>
      </c>
      <c r="M142" s="17">
        <f t="shared" si="54"/>
        <v>0</v>
      </c>
      <c r="N142" s="14">
        <v>0</v>
      </c>
      <c r="O142" s="14">
        <v>0</v>
      </c>
    </row>
    <row r="143" spans="1:15" s="1" customFormat="1" ht="30" hidden="1" x14ac:dyDescent="0.25">
      <c r="A143" s="15" t="s">
        <v>44</v>
      </c>
      <c r="B143" s="11">
        <v>51</v>
      </c>
      <c r="C143" s="11">
        <v>0</v>
      </c>
      <c r="D143" s="16" t="s">
        <v>131</v>
      </c>
      <c r="E143" s="19">
        <v>851</v>
      </c>
      <c r="F143" s="16"/>
      <c r="G143" s="16"/>
      <c r="H143" s="16" t="s">
        <v>133</v>
      </c>
      <c r="I143" s="12" t="s">
        <v>45</v>
      </c>
      <c r="J143" s="17">
        <f t="shared" si="54"/>
        <v>0</v>
      </c>
      <c r="K143" s="17">
        <f t="shared" si="54"/>
        <v>0</v>
      </c>
      <c r="L143" s="17">
        <f t="shared" si="54"/>
        <v>0</v>
      </c>
      <c r="M143" s="17">
        <f t="shared" si="54"/>
        <v>0</v>
      </c>
      <c r="N143" s="14">
        <v>0</v>
      </c>
      <c r="O143" s="14">
        <v>0</v>
      </c>
    </row>
    <row r="144" spans="1:15" s="1" customFormat="1" ht="30" hidden="1" x14ac:dyDescent="0.25">
      <c r="A144" s="15" t="s">
        <v>46</v>
      </c>
      <c r="B144" s="11">
        <v>51</v>
      </c>
      <c r="C144" s="11">
        <v>0</v>
      </c>
      <c r="D144" s="16" t="s">
        <v>131</v>
      </c>
      <c r="E144" s="19">
        <v>851</v>
      </c>
      <c r="F144" s="16"/>
      <c r="G144" s="16"/>
      <c r="H144" s="16" t="s">
        <v>133</v>
      </c>
      <c r="I144" s="12" t="s">
        <v>47</v>
      </c>
      <c r="J144" s="17">
        <f>'[1]3.ВС'!J124</f>
        <v>0</v>
      </c>
      <c r="K144" s="17">
        <f>'[1]3.ВС'!K124</f>
        <v>0</v>
      </c>
      <c r="L144" s="17">
        <f>'[1]3.ВС'!L124</f>
        <v>0</v>
      </c>
      <c r="M144" s="17">
        <f>'[1]3.ВС'!M124</f>
        <v>0</v>
      </c>
      <c r="N144" s="14">
        <v>0</v>
      </c>
      <c r="O144" s="14">
        <v>0</v>
      </c>
    </row>
    <row r="145" spans="1:15" ht="75" hidden="1" x14ac:dyDescent="0.25">
      <c r="A145" s="10" t="s">
        <v>134</v>
      </c>
      <c r="B145" s="11">
        <v>51</v>
      </c>
      <c r="C145" s="11">
        <v>0</v>
      </c>
      <c r="D145" s="16" t="s">
        <v>131</v>
      </c>
      <c r="E145" s="11">
        <v>851</v>
      </c>
      <c r="F145" s="16" t="s">
        <v>59</v>
      </c>
      <c r="G145" s="16" t="s">
        <v>135</v>
      </c>
      <c r="H145" s="16" t="s">
        <v>136</v>
      </c>
      <c r="I145" s="16"/>
      <c r="J145" s="17">
        <f t="shared" ref="J145:M149" si="55">J146</f>
        <v>0</v>
      </c>
      <c r="K145" s="17">
        <f t="shared" si="55"/>
        <v>0</v>
      </c>
      <c r="L145" s="17">
        <f t="shared" si="55"/>
        <v>0</v>
      </c>
      <c r="M145" s="17">
        <f t="shared" si="55"/>
        <v>0</v>
      </c>
      <c r="N145" s="14">
        <v>0</v>
      </c>
      <c r="O145" s="14">
        <v>0</v>
      </c>
    </row>
    <row r="146" spans="1:15" hidden="1" x14ac:dyDescent="0.25">
      <c r="A146" s="15" t="s">
        <v>69</v>
      </c>
      <c r="B146" s="11">
        <v>51</v>
      </c>
      <c r="C146" s="11">
        <v>0</v>
      </c>
      <c r="D146" s="16" t="s">
        <v>131</v>
      </c>
      <c r="E146" s="11">
        <v>851</v>
      </c>
      <c r="F146" s="16"/>
      <c r="G146" s="16"/>
      <c r="H146" s="16" t="s">
        <v>136</v>
      </c>
      <c r="I146" s="16" t="s">
        <v>70</v>
      </c>
      <c r="J146" s="17">
        <f t="shared" si="55"/>
        <v>0</v>
      </c>
      <c r="K146" s="17">
        <f t="shared" si="55"/>
        <v>0</v>
      </c>
      <c r="L146" s="17">
        <f t="shared" si="55"/>
        <v>0</v>
      </c>
      <c r="M146" s="17">
        <f t="shared" si="55"/>
        <v>0</v>
      </c>
      <c r="N146" s="14">
        <v>0</v>
      </c>
      <c r="O146" s="14">
        <v>0</v>
      </c>
    </row>
    <row r="147" spans="1:15" ht="45" hidden="1" x14ac:dyDescent="0.25">
      <c r="A147" s="15" t="s">
        <v>137</v>
      </c>
      <c r="B147" s="11">
        <v>51</v>
      </c>
      <c r="C147" s="11">
        <v>0</v>
      </c>
      <c r="D147" s="16" t="s">
        <v>131</v>
      </c>
      <c r="E147" s="11">
        <v>851</v>
      </c>
      <c r="F147" s="16"/>
      <c r="G147" s="16"/>
      <c r="H147" s="16" t="s">
        <v>136</v>
      </c>
      <c r="I147" s="16" t="s">
        <v>138</v>
      </c>
      <c r="J147" s="17">
        <f>'[1]3.ВС'!J127</f>
        <v>0</v>
      </c>
      <c r="K147" s="17">
        <f>'[1]3.ВС'!K127</f>
        <v>0</v>
      </c>
      <c r="L147" s="17">
        <f>'[1]3.ВС'!L127</f>
        <v>0</v>
      </c>
      <c r="M147" s="17">
        <f>'[1]3.ВС'!M127</f>
        <v>0</v>
      </c>
      <c r="N147" s="14">
        <v>0</v>
      </c>
      <c r="O147" s="14">
        <v>0</v>
      </c>
    </row>
    <row r="148" spans="1:15" hidden="1" x14ac:dyDescent="0.25">
      <c r="A148" s="10" t="s">
        <v>139</v>
      </c>
      <c r="B148" s="11">
        <v>51</v>
      </c>
      <c r="C148" s="11">
        <v>0</v>
      </c>
      <c r="D148" s="16" t="s">
        <v>131</v>
      </c>
      <c r="E148" s="11">
        <v>851</v>
      </c>
      <c r="F148" s="16" t="s">
        <v>59</v>
      </c>
      <c r="G148" s="16" t="s">
        <v>135</v>
      </c>
      <c r="H148" s="16" t="s">
        <v>140</v>
      </c>
      <c r="I148" s="16"/>
      <c r="J148" s="17">
        <f t="shared" si="55"/>
        <v>0</v>
      </c>
      <c r="K148" s="17">
        <f t="shared" si="55"/>
        <v>0</v>
      </c>
      <c r="L148" s="17">
        <f t="shared" si="55"/>
        <v>0</v>
      </c>
      <c r="M148" s="17">
        <f t="shared" si="55"/>
        <v>0</v>
      </c>
      <c r="N148" s="14">
        <v>0</v>
      </c>
      <c r="O148" s="14">
        <v>0</v>
      </c>
    </row>
    <row r="149" spans="1:15" hidden="1" x14ac:dyDescent="0.25">
      <c r="A149" s="15" t="s">
        <v>69</v>
      </c>
      <c r="B149" s="11">
        <v>51</v>
      </c>
      <c r="C149" s="11">
        <v>0</v>
      </c>
      <c r="D149" s="16" t="s">
        <v>131</v>
      </c>
      <c r="E149" s="11">
        <v>851</v>
      </c>
      <c r="F149" s="16" t="s">
        <v>59</v>
      </c>
      <c r="G149" s="16" t="s">
        <v>135</v>
      </c>
      <c r="H149" s="16" t="s">
        <v>140</v>
      </c>
      <c r="I149" s="16" t="s">
        <v>70</v>
      </c>
      <c r="J149" s="17">
        <f t="shared" si="55"/>
        <v>0</v>
      </c>
      <c r="K149" s="17">
        <f t="shared" si="55"/>
        <v>0</v>
      </c>
      <c r="L149" s="17">
        <f t="shared" si="55"/>
        <v>0</v>
      </c>
      <c r="M149" s="17">
        <f t="shared" si="55"/>
        <v>0</v>
      </c>
      <c r="N149" s="14">
        <v>0</v>
      </c>
      <c r="O149" s="14">
        <v>0</v>
      </c>
    </row>
    <row r="150" spans="1:15" hidden="1" x14ac:dyDescent="0.25">
      <c r="A150" s="15" t="s">
        <v>71</v>
      </c>
      <c r="B150" s="11">
        <v>51</v>
      </c>
      <c r="C150" s="11">
        <v>0</v>
      </c>
      <c r="D150" s="16" t="s">
        <v>131</v>
      </c>
      <c r="E150" s="11">
        <v>851</v>
      </c>
      <c r="F150" s="16" t="s">
        <v>59</v>
      </c>
      <c r="G150" s="16" t="s">
        <v>135</v>
      </c>
      <c r="H150" s="16" t="s">
        <v>140</v>
      </c>
      <c r="I150" s="16" t="s">
        <v>72</v>
      </c>
      <c r="J150" s="17">
        <f>'[1]3.ВС'!J130</f>
        <v>0</v>
      </c>
      <c r="K150" s="17">
        <f>'[1]3.ВС'!K130</f>
        <v>0</v>
      </c>
      <c r="L150" s="17">
        <f>'[1]3.ВС'!L130</f>
        <v>0</v>
      </c>
      <c r="M150" s="17">
        <f>'[1]3.ВС'!M130</f>
        <v>0</v>
      </c>
      <c r="N150" s="14">
        <v>0</v>
      </c>
      <c r="O150" s="14">
        <v>0</v>
      </c>
    </row>
    <row r="151" spans="1:15" ht="30" hidden="1" x14ac:dyDescent="0.25">
      <c r="A151" s="10" t="s">
        <v>141</v>
      </c>
      <c r="B151" s="11">
        <v>51</v>
      </c>
      <c r="C151" s="11">
        <v>0</v>
      </c>
      <c r="D151" s="16" t="s">
        <v>135</v>
      </c>
      <c r="E151" s="11"/>
      <c r="F151" s="16"/>
      <c r="G151" s="16"/>
      <c r="H151" s="16"/>
      <c r="I151" s="16"/>
      <c r="J151" s="17">
        <f t="shared" ref="J151:M154" si="56">J152</f>
        <v>0</v>
      </c>
      <c r="K151" s="17">
        <f t="shared" si="56"/>
        <v>0</v>
      </c>
      <c r="L151" s="17">
        <f t="shared" si="56"/>
        <v>0</v>
      </c>
      <c r="M151" s="17">
        <f t="shared" si="56"/>
        <v>0</v>
      </c>
      <c r="N151" s="14">
        <v>0</v>
      </c>
      <c r="O151" s="14">
        <v>0</v>
      </c>
    </row>
    <row r="152" spans="1:15" hidden="1" x14ac:dyDescent="0.25">
      <c r="A152" s="10" t="s">
        <v>21</v>
      </c>
      <c r="B152" s="11">
        <v>51</v>
      </c>
      <c r="C152" s="11">
        <v>0</v>
      </c>
      <c r="D152" s="16" t="s">
        <v>135</v>
      </c>
      <c r="E152" s="11">
        <v>851</v>
      </c>
      <c r="F152" s="16"/>
      <c r="G152" s="16"/>
      <c r="H152" s="16"/>
      <c r="I152" s="16"/>
      <c r="J152" s="17">
        <f t="shared" si="56"/>
        <v>0</v>
      </c>
      <c r="K152" s="17">
        <f t="shared" si="56"/>
        <v>0</v>
      </c>
      <c r="L152" s="17">
        <f t="shared" si="56"/>
        <v>0</v>
      </c>
      <c r="M152" s="17">
        <f t="shared" si="56"/>
        <v>0</v>
      </c>
      <c r="N152" s="14">
        <v>0</v>
      </c>
      <c r="O152" s="14">
        <v>0</v>
      </c>
    </row>
    <row r="153" spans="1:15" ht="180" hidden="1" x14ac:dyDescent="0.25">
      <c r="A153" s="10" t="s">
        <v>142</v>
      </c>
      <c r="B153" s="11">
        <v>51</v>
      </c>
      <c r="C153" s="11">
        <v>0</v>
      </c>
      <c r="D153" s="16" t="s">
        <v>135</v>
      </c>
      <c r="E153" s="11">
        <v>851</v>
      </c>
      <c r="F153" s="16" t="s">
        <v>59</v>
      </c>
      <c r="G153" s="16" t="s">
        <v>135</v>
      </c>
      <c r="H153" s="16" t="s">
        <v>143</v>
      </c>
      <c r="I153" s="16"/>
      <c r="J153" s="17">
        <f t="shared" si="56"/>
        <v>0</v>
      </c>
      <c r="K153" s="17">
        <f t="shared" si="56"/>
        <v>0</v>
      </c>
      <c r="L153" s="17">
        <f t="shared" si="56"/>
        <v>0</v>
      </c>
      <c r="M153" s="17">
        <f t="shared" si="56"/>
        <v>0</v>
      </c>
      <c r="N153" s="14">
        <v>0</v>
      </c>
      <c r="O153" s="14">
        <v>0</v>
      </c>
    </row>
    <row r="154" spans="1:15" hidden="1" x14ac:dyDescent="0.25">
      <c r="A154" s="10" t="s">
        <v>54</v>
      </c>
      <c r="B154" s="11">
        <v>51</v>
      </c>
      <c r="C154" s="11">
        <v>0</v>
      </c>
      <c r="D154" s="16" t="s">
        <v>135</v>
      </c>
      <c r="E154" s="11">
        <v>851</v>
      </c>
      <c r="F154" s="16"/>
      <c r="G154" s="16"/>
      <c r="H154" s="16" t="s">
        <v>143</v>
      </c>
      <c r="I154" s="16" t="s">
        <v>55</v>
      </c>
      <c r="J154" s="17">
        <f t="shared" si="56"/>
        <v>0</v>
      </c>
      <c r="K154" s="17">
        <f t="shared" si="56"/>
        <v>0</v>
      </c>
      <c r="L154" s="17">
        <f t="shared" si="56"/>
        <v>0</v>
      </c>
      <c r="M154" s="17">
        <f t="shared" si="56"/>
        <v>0</v>
      </c>
      <c r="N154" s="14">
        <v>0</v>
      </c>
      <c r="O154" s="14">
        <v>0</v>
      </c>
    </row>
    <row r="155" spans="1:15" hidden="1" x14ac:dyDescent="0.25">
      <c r="A155" s="15" t="s">
        <v>144</v>
      </c>
      <c r="B155" s="11">
        <v>51</v>
      </c>
      <c r="C155" s="11">
        <v>0</v>
      </c>
      <c r="D155" s="16" t="s">
        <v>135</v>
      </c>
      <c r="E155" s="11">
        <v>851</v>
      </c>
      <c r="F155" s="16"/>
      <c r="G155" s="16"/>
      <c r="H155" s="16" t="s">
        <v>143</v>
      </c>
      <c r="I155" s="16" t="s">
        <v>145</v>
      </c>
      <c r="J155" s="17">
        <f>'[1]3.ВС'!J134</f>
        <v>0</v>
      </c>
      <c r="K155" s="17">
        <f>'[1]3.ВС'!K134</f>
        <v>0</v>
      </c>
      <c r="L155" s="17">
        <f>'[1]3.ВС'!L134</f>
        <v>0</v>
      </c>
      <c r="M155" s="17">
        <f>'[1]3.ВС'!M134</f>
        <v>0</v>
      </c>
      <c r="N155" s="14">
        <v>0</v>
      </c>
      <c r="O155" s="14">
        <v>0</v>
      </c>
    </row>
    <row r="156" spans="1:15" ht="30" hidden="1" x14ac:dyDescent="0.25">
      <c r="A156" s="10" t="s">
        <v>146</v>
      </c>
      <c r="B156" s="19">
        <v>51</v>
      </c>
      <c r="C156" s="19">
        <v>0</v>
      </c>
      <c r="D156" s="12" t="s">
        <v>120</v>
      </c>
      <c r="E156" s="11"/>
      <c r="F156" s="12"/>
      <c r="G156" s="12"/>
      <c r="H156" s="12"/>
      <c r="I156" s="12"/>
      <c r="J156" s="18">
        <f t="shared" ref="J156:M156" si="57">J157</f>
        <v>0</v>
      </c>
      <c r="K156" s="18">
        <f t="shared" si="57"/>
        <v>0</v>
      </c>
      <c r="L156" s="18">
        <f t="shared" si="57"/>
        <v>0</v>
      </c>
      <c r="M156" s="18">
        <f t="shared" si="57"/>
        <v>0</v>
      </c>
      <c r="N156" s="14">
        <v>0</v>
      </c>
      <c r="O156" s="14">
        <v>0</v>
      </c>
    </row>
    <row r="157" spans="1:15" hidden="1" x14ac:dyDescent="0.25">
      <c r="A157" s="10" t="s">
        <v>21</v>
      </c>
      <c r="B157" s="19">
        <v>51</v>
      </c>
      <c r="C157" s="19">
        <v>0</v>
      </c>
      <c r="D157" s="12" t="s">
        <v>120</v>
      </c>
      <c r="E157" s="19">
        <v>851</v>
      </c>
      <c r="F157" s="12"/>
      <c r="G157" s="12"/>
      <c r="H157" s="12"/>
      <c r="I157" s="12"/>
      <c r="J157" s="13">
        <f t="shared" ref="J157:M157" si="58">J158+J164+J161+J167+J170</f>
        <v>0</v>
      </c>
      <c r="K157" s="13">
        <f t="shared" si="58"/>
        <v>0</v>
      </c>
      <c r="L157" s="13">
        <f t="shared" si="58"/>
        <v>0</v>
      </c>
      <c r="M157" s="13">
        <f t="shared" si="58"/>
        <v>0</v>
      </c>
      <c r="N157" s="14">
        <v>0</v>
      </c>
      <c r="O157" s="14">
        <v>0</v>
      </c>
    </row>
    <row r="158" spans="1:15" ht="30" hidden="1" x14ac:dyDescent="0.25">
      <c r="A158" s="10" t="s">
        <v>147</v>
      </c>
      <c r="B158" s="11">
        <v>51</v>
      </c>
      <c r="C158" s="11">
        <v>0</v>
      </c>
      <c r="D158" s="12" t="s">
        <v>120</v>
      </c>
      <c r="E158" s="11">
        <v>851</v>
      </c>
      <c r="F158" s="12" t="s">
        <v>98</v>
      </c>
      <c r="G158" s="12" t="s">
        <v>92</v>
      </c>
      <c r="H158" s="12" t="s">
        <v>148</v>
      </c>
      <c r="I158" s="12"/>
      <c r="J158" s="18">
        <f t="shared" ref="J158:M159" si="59">J159</f>
        <v>0</v>
      </c>
      <c r="K158" s="18">
        <f t="shared" si="59"/>
        <v>0</v>
      </c>
      <c r="L158" s="18">
        <f t="shared" si="59"/>
        <v>0</v>
      </c>
      <c r="M158" s="18">
        <f t="shared" si="59"/>
        <v>0</v>
      </c>
      <c r="N158" s="14">
        <v>0</v>
      </c>
      <c r="O158" s="14">
        <v>0</v>
      </c>
    </row>
    <row r="159" spans="1:15" ht="30" hidden="1" x14ac:dyDescent="0.25">
      <c r="A159" s="15" t="s">
        <v>24</v>
      </c>
      <c r="B159" s="11">
        <v>51</v>
      </c>
      <c r="C159" s="11">
        <v>0</v>
      </c>
      <c r="D159" s="12" t="s">
        <v>120</v>
      </c>
      <c r="E159" s="11">
        <v>851</v>
      </c>
      <c r="F159" s="12" t="s">
        <v>98</v>
      </c>
      <c r="G159" s="12" t="s">
        <v>92</v>
      </c>
      <c r="H159" s="12" t="s">
        <v>148</v>
      </c>
      <c r="I159" s="12" t="s">
        <v>25</v>
      </c>
      <c r="J159" s="18">
        <f t="shared" si="59"/>
        <v>0</v>
      </c>
      <c r="K159" s="18">
        <f t="shared" si="59"/>
        <v>0</v>
      </c>
      <c r="L159" s="18">
        <f t="shared" si="59"/>
        <v>0</v>
      </c>
      <c r="M159" s="18">
        <f t="shared" si="59"/>
        <v>0</v>
      </c>
      <c r="N159" s="14">
        <v>0</v>
      </c>
      <c r="O159" s="14">
        <v>0</v>
      </c>
    </row>
    <row r="160" spans="1:15" hidden="1" x14ac:dyDescent="0.25">
      <c r="A160" s="15" t="s">
        <v>26</v>
      </c>
      <c r="B160" s="11">
        <v>51</v>
      </c>
      <c r="C160" s="11">
        <v>0</v>
      </c>
      <c r="D160" s="12" t="s">
        <v>120</v>
      </c>
      <c r="E160" s="11">
        <v>851</v>
      </c>
      <c r="F160" s="12" t="s">
        <v>98</v>
      </c>
      <c r="G160" s="12" t="s">
        <v>92</v>
      </c>
      <c r="H160" s="12" t="s">
        <v>148</v>
      </c>
      <c r="I160" s="12" t="s">
        <v>27</v>
      </c>
      <c r="J160" s="18">
        <f>'[1]3.ВС'!J165</f>
        <v>0</v>
      </c>
      <c r="K160" s="18">
        <f>'[1]3.ВС'!K165</f>
        <v>0</v>
      </c>
      <c r="L160" s="18">
        <f>'[1]3.ВС'!L165</f>
        <v>0</v>
      </c>
      <c r="M160" s="18">
        <f>'[1]3.ВС'!M165</f>
        <v>0</v>
      </c>
      <c r="N160" s="14">
        <v>0</v>
      </c>
      <c r="O160" s="14">
        <v>0</v>
      </c>
    </row>
    <row r="161" spans="1:15" hidden="1" x14ac:dyDescent="0.25">
      <c r="A161" s="15" t="s">
        <v>149</v>
      </c>
      <c r="B161" s="11">
        <v>51</v>
      </c>
      <c r="C161" s="11">
        <v>0</v>
      </c>
      <c r="D161" s="12" t="s">
        <v>120</v>
      </c>
      <c r="E161" s="11">
        <v>851</v>
      </c>
      <c r="F161" s="12" t="s">
        <v>98</v>
      </c>
      <c r="G161" s="12" t="s">
        <v>92</v>
      </c>
      <c r="H161" s="12" t="s">
        <v>150</v>
      </c>
      <c r="I161" s="12"/>
      <c r="J161" s="18">
        <f t="shared" ref="J161:M162" si="60">J162</f>
        <v>0</v>
      </c>
      <c r="K161" s="18">
        <f t="shared" si="60"/>
        <v>0</v>
      </c>
      <c r="L161" s="18">
        <f t="shared" si="60"/>
        <v>0</v>
      </c>
      <c r="M161" s="18">
        <f t="shared" si="60"/>
        <v>0</v>
      </c>
      <c r="N161" s="14">
        <v>0</v>
      </c>
      <c r="O161" s="14">
        <v>0</v>
      </c>
    </row>
    <row r="162" spans="1:15" ht="30" hidden="1" x14ac:dyDescent="0.25">
      <c r="A162" s="15" t="s">
        <v>44</v>
      </c>
      <c r="B162" s="11">
        <v>51</v>
      </c>
      <c r="C162" s="11">
        <v>0</v>
      </c>
      <c r="D162" s="12" t="s">
        <v>120</v>
      </c>
      <c r="E162" s="11">
        <v>851</v>
      </c>
      <c r="F162" s="12" t="s">
        <v>98</v>
      </c>
      <c r="G162" s="12" t="s">
        <v>92</v>
      </c>
      <c r="H162" s="12" t="s">
        <v>150</v>
      </c>
      <c r="I162" s="12" t="s">
        <v>45</v>
      </c>
      <c r="J162" s="18">
        <f t="shared" si="60"/>
        <v>0</v>
      </c>
      <c r="K162" s="18">
        <f t="shared" si="60"/>
        <v>0</v>
      </c>
      <c r="L162" s="18">
        <f t="shared" si="60"/>
        <v>0</v>
      </c>
      <c r="M162" s="18">
        <f t="shared" si="60"/>
        <v>0</v>
      </c>
      <c r="N162" s="14">
        <v>0</v>
      </c>
      <c r="O162" s="14">
        <v>0</v>
      </c>
    </row>
    <row r="163" spans="1:15" ht="30" hidden="1" x14ac:dyDescent="0.25">
      <c r="A163" s="15" t="s">
        <v>46</v>
      </c>
      <c r="B163" s="11">
        <v>51</v>
      </c>
      <c r="C163" s="11">
        <v>0</v>
      </c>
      <c r="D163" s="12" t="s">
        <v>120</v>
      </c>
      <c r="E163" s="11">
        <v>851</v>
      </c>
      <c r="F163" s="12" t="s">
        <v>98</v>
      </c>
      <c r="G163" s="12" t="s">
        <v>92</v>
      </c>
      <c r="H163" s="12" t="s">
        <v>150</v>
      </c>
      <c r="I163" s="12" t="s">
        <v>47</v>
      </c>
      <c r="J163" s="18">
        <f>'[1]3.ВС'!J168</f>
        <v>0</v>
      </c>
      <c r="K163" s="18">
        <f>'[1]3.ВС'!K168</f>
        <v>0</v>
      </c>
      <c r="L163" s="18">
        <f>'[1]3.ВС'!L168</f>
        <v>0</v>
      </c>
      <c r="M163" s="18">
        <f>'[1]3.ВС'!M168</f>
        <v>0</v>
      </c>
      <c r="N163" s="14">
        <v>0</v>
      </c>
      <c r="O163" s="14">
        <v>0</v>
      </c>
    </row>
    <row r="164" spans="1:15" hidden="1" x14ac:dyDescent="0.25">
      <c r="A164" s="10" t="s">
        <v>151</v>
      </c>
      <c r="B164" s="11">
        <v>51</v>
      </c>
      <c r="C164" s="11">
        <v>0</v>
      </c>
      <c r="D164" s="12" t="s">
        <v>120</v>
      </c>
      <c r="E164" s="11">
        <v>851</v>
      </c>
      <c r="F164" s="12" t="s">
        <v>98</v>
      </c>
      <c r="G164" s="12" t="s">
        <v>92</v>
      </c>
      <c r="H164" s="12" t="s">
        <v>152</v>
      </c>
      <c r="I164" s="12"/>
      <c r="J164" s="18">
        <f t="shared" ref="J164:M165" si="61">J165</f>
        <v>0</v>
      </c>
      <c r="K164" s="18">
        <f t="shared" si="61"/>
        <v>0</v>
      </c>
      <c r="L164" s="18">
        <f t="shared" si="61"/>
        <v>0</v>
      </c>
      <c r="M164" s="18">
        <f t="shared" si="61"/>
        <v>0</v>
      </c>
      <c r="N164" s="14">
        <v>0</v>
      </c>
      <c r="O164" s="14">
        <v>0</v>
      </c>
    </row>
    <row r="165" spans="1:15" ht="30" hidden="1" x14ac:dyDescent="0.25">
      <c r="A165" s="15" t="s">
        <v>44</v>
      </c>
      <c r="B165" s="11">
        <v>51</v>
      </c>
      <c r="C165" s="11">
        <v>0</v>
      </c>
      <c r="D165" s="12" t="s">
        <v>120</v>
      </c>
      <c r="E165" s="11">
        <v>851</v>
      </c>
      <c r="F165" s="12" t="s">
        <v>98</v>
      </c>
      <c r="G165" s="12" t="s">
        <v>92</v>
      </c>
      <c r="H165" s="12" t="s">
        <v>152</v>
      </c>
      <c r="I165" s="12" t="s">
        <v>45</v>
      </c>
      <c r="J165" s="18">
        <f t="shared" si="61"/>
        <v>0</v>
      </c>
      <c r="K165" s="18">
        <f t="shared" si="61"/>
        <v>0</v>
      </c>
      <c r="L165" s="18">
        <f t="shared" si="61"/>
        <v>0</v>
      </c>
      <c r="M165" s="18">
        <f t="shared" si="61"/>
        <v>0</v>
      </c>
      <c r="N165" s="14">
        <v>0</v>
      </c>
      <c r="O165" s="14">
        <v>0</v>
      </c>
    </row>
    <row r="166" spans="1:15" ht="30" hidden="1" x14ac:dyDescent="0.25">
      <c r="A166" s="15" t="s">
        <v>46</v>
      </c>
      <c r="B166" s="11">
        <v>51</v>
      </c>
      <c r="C166" s="11">
        <v>0</v>
      </c>
      <c r="D166" s="12" t="s">
        <v>120</v>
      </c>
      <c r="E166" s="11">
        <v>851</v>
      </c>
      <c r="F166" s="12" t="s">
        <v>98</v>
      </c>
      <c r="G166" s="12" t="s">
        <v>92</v>
      </c>
      <c r="H166" s="12" t="s">
        <v>152</v>
      </c>
      <c r="I166" s="12" t="s">
        <v>47</v>
      </c>
      <c r="J166" s="18">
        <f>'[1]3.ВС'!J158</f>
        <v>0</v>
      </c>
      <c r="K166" s="18">
        <f>'[1]3.ВС'!K158</f>
        <v>0</v>
      </c>
      <c r="L166" s="18">
        <f>'[1]3.ВС'!L158</f>
        <v>0</v>
      </c>
      <c r="M166" s="18">
        <f>'[1]3.ВС'!M158</f>
        <v>0</v>
      </c>
      <c r="N166" s="14">
        <v>0</v>
      </c>
      <c r="O166" s="14">
        <v>0</v>
      </c>
    </row>
    <row r="167" spans="1:15" ht="90" hidden="1" x14ac:dyDescent="0.25">
      <c r="A167" s="10" t="s">
        <v>153</v>
      </c>
      <c r="B167" s="11">
        <v>51</v>
      </c>
      <c r="C167" s="11">
        <v>0</v>
      </c>
      <c r="D167" s="12" t="s">
        <v>120</v>
      </c>
      <c r="E167" s="11">
        <v>851</v>
      </c>
      <c r="F167" s="16"/>
      <c r="G167" s="16"/>
      <c r="H167" s="16" t="s">
        <v>154</v>
      </c>
      <c r="I167" s="12"/>
      <c r="J167" s="18">
        <f t="shared" ref="J167:M171" si="62">J168</f>
        <v>0</v>
      </c>
      <c r="K167" s="18">
        <f t="shared" si="62"/>
        <v>0</v>
      </c>
      <c r="L167" s="18">
        <f t="shared" si="62"/>
        <v>0</v>
      </c>
      <c r="M167" s="18">
        <f t="shared" si="62"/>
        <v>0</v>
      </c>
      <c r="N167" s="14">
        <v>0</v>
      </c>
      <c r="O167" s="14">
        <v>0</v>
      </c>
    </row>
    <row r="168" spans="1:15" hidden="1" x14ac:dyDescent="0.25">
      <c r="A168" s="10" t="s">
        <v>54</v>
      </c>
      <c r="B168" s="11">
        <v>51</v>
      </c>
      <c r="C168" s="11">
        <v>0</v>
      </c>
      <c r="D168" s="12" t="s">
        <v>120</v>
      </c>
      <c r="E168" s="11">
        <v>851</v>
      </c>
      <c r="F168" s="16"/>
      <c r="G168" s="16"/>
      <c r="H168" s="16" t="s">
        <v>154</v>
      </c>
      <c r="I168" s="12" t="s">
        <v>55</v>
      </c>
      <c r="J168" s="18">
        <f t="shared" si="62"/>
        <v>0</v>
      </c>
      <c r="K168" s="18">
        <f t="shared" si="62"/>
        <v>0</v>
      </c>
      <c r="L168" s="18">
        <f t="shared" si="62"/>
        <v>0</v>
      </c>
      <c r="M168" s="18">
        <f t="shared" si="62"/>
        <v>0</v>
      </c>
      <c r="N168" s="14">
        <v>0</v>
      </c>
      <c r="O168" s="14">
        <v>0</v>
      </c>
    </row>
    <row r="169" spans="1:15" hidden="1" x14ac:dyDescent="0.25">
      <c r="A169" s="15" t="s">
        <v>144</v>
      </c>
      <c r="B169" s="11">
        <v>51</v>
      </c>
      <c r="C169" s="11">
        <v>0</v>
      </c>
      <c r="D169" s="12" t="s">
        <v>120</v>
      </c>
      <c r="E169" s="11">
        <v>851</v>
      </c>
      <c r="F169" s="16"/>
      <c r="G169" s="16"/>
      <c r="H169" s="16" t="s">
        <v>154</v>
      </c>
      <c r="I169" s="12" t="s">
        <v>145</v>
      </c>
      <c r="J169" s="18">
        <f>'[1]3.ВС'!J161</f>
        <v>0</v>
      </c>
      <c r="K169" s="18">
        <f>'[1]3.ВС'!K161</f>
        <v>0</v>
      </c>
      <c r="L169" s="18">
        <f>'[1]3.ВС'!L161</f>
        <v>0</v>
      </c>
      <c r="M169" s="18">
        <f>'[1]3.ВС'!M161</f>
        <v>0</v>
      </c>
      <c r="N169" s="14">
        <v>0</v>
      </c>
      <c r="O169" s="14">
        <v>0</v>
      </c>
    </row>
    <row r="170" spans="1:15" ht="30" hidden="1" x14ac:dyDescent="0.25">
      <c r="A170" s="10" t="s">
        <v>155</v>
      </c>
      <c r="B170" s="11">
        <v>51</v>
      </c>
      <c r="C170" s="11">
        <v>0</v>
      </c>
      <c r="D170" s="12" t="s">
        <v>120</v>
      </c>
      <c r="E170" s="11">
        <v>851</v>
      </c>
      <c r="F170" s="16"/>
      <c r="G170" s="16"/>
      <c r="H170" s="16" t="s">
        <v>156</v>
      </c>
      <c r="I170" s="12"/>
      <c r="J170" s="18">
        <f t="shared" si="62"/>
        <v>0</v>
      </c>
      <c r="K170" s="18">
        <f t="shared" si="62"/>
        <v>0</v>
      </c>
      <c r="L170" s="18">
        <f t="shared" si="62"/>
        <v>0</v>
      </c>
      <c r="M170" s="18">
        <f t="shared" si="62"/>
        <v>0</v>
      </c>
      <c r="N170" s="14">
        <v>0</v>
      </c>
      <c r="O170" s="14">
        <v>0</v>
      </c>
    </row>
    <row r="171" spans="1:15" ht="30" hidden="1" x14ac:dyDescent="0.25">
      <c r="A171" s="15" t="s">
        <v>24</v>
      </c>
      <c r="B171" s="11">
        <v>51</v>
      </c>
      <c r="C171" s="11">
        <v>0</v>
      </c>
      <c r="D171" s="12" t="s">
        <v>120</v>
      </c>
      <c r="E171" s="11">
        <v>851</v>
      </c>
      <c r="F171" s="16"/>
      <c r="G171" s="16"/>
      <c r="H171" s="16" t="s">
        <v>156</v>
      </c>
      <c r="I171" s="12" t="s">
        <v>25</v>
      </c>
      <c r="J171" s="18">
        <f t="shared" si="62"/>
        <v>0</v>
      </c>
      <c r="K171" s="18">
        <f t="shared" si="62"/>
        <v>0</v>
      </c>
      <c r="L171" s="18">
        <f t="shared" si="62"/>
        <v>0</v>
      </c>
      <c r="M171" s="18">
        <f t="shared" si="62"/>
        <v>0</v>
      </c>
      <c r="N171" s="14">
        <v>0</v>
      </c>
      <c r="O171" s="14">
        <v>0</v>
      </c>
    </row>
    <row r="172" spans="1:15" hidden="1" x14ac:dyDescent="0.25">
      <c r="A172" s="15" t="s">
        <v>26</v>
      </c>
      <c r="B172" s="11">
        <v>51</v>
      </c>
      <c r="C172" s="11">
        <v>0</v>
      </c>
      <c r="D172" s="12" t="s">
        <v>120</v>
      </c>
      <c r="E172" s="11">
        <v>851</v>
      </c>
      <c r="F172" s="16"/>
      <c r="G172" s="16"/>
      <c r="H172" s="16" t="s">
        <v>156</v>
      </c>
      <c r="I172" s="12" t="s">
        <v>27</v>
      </c>
      <c r="J172" s="18">
        <f>'[1]3.ВС'!J171</f>
        <v>0</v>
      </c>
      <c r="K172" s="18">
        <f>'[1]3.ВС'!K171</f>
        <v>0</v>
      </c>
      <c r="L172" s="18">
        <f>'[1]3.ВС'!L171</f>
        <v>0</v>
      </c>
      <c r="M172" s="18">
        <f>'[1]3.ВС'!M171</f>
        <v>0</v>
      </c>
      <c r="N172" s="14">
        <v>0</v>
      </c>
      <c r="O172" s="14">
        <v>0</v>
      </c>
    </row>
    <row r="173" spans="1:15" ht="30" hidden="1" x14ac:dyDescent="0.25">
      <c r="A173" s="15" t="s">
        <v>157</v>
      </c>
      <c r="B173" s="11">
        <v>51</v>
      </c>
      <c r="C173" s="11">
        <v>0</v>
      </c>
      <c r="D173" s="16" t="s">
        <v>158</v>
      </c>
      <c r="E173" s="11"/>
      <c r="F173" s="16"/>
      <c r="G173" s="16"/>
      <c r="H173" s="16"/>
      <c r="I173" s="16"/>
      <c r="J173" s="17">
        <f t="shared" ref="J173:M176" si="63">J174</f>
        <v>0</v>
      </c>
      <c r="K173" s="17">
        <f t="shared" si="63"/>
        <v>0</v>
      </c>
      <c r="L173" s="17">
        <f t="shared" si="63"/>
        <v>0</v>
      </c>
      <c r="M173" s="17">
        <f t="shared" si="63"/>
        <v>0</v>
      </c>
      <c r="N173" s="14">
        <v>0</v>
      </c>
      <c r="O173" s="14">
        <v>0</v>
      </c>
    </row>
    <row r="174" spans="1:15" hidden="1" x14ac:dyDescent="0.25">
      <c r="A174" s="10" t="s">
        <v>21</v>
      </c>
      <c r="B174" s="11">
        <v>51</v>
      </c>
      <c r="C174" s="11">
        <v>0</v>
      </c>
      <c r="D174" s="16" t="s">
        <v>158</v>
      </c>
      <c r="E174" s="11">
        <v>851</v>
      </c>
      <c r="F174" s="16"/>
      <c r="G174" s="16"/>
      <c r="H174" s="16"/>
      <c r="I174" s="16"/>
      <c r="J174" s="17">
        <f t="shared" si="63"/>
        <v>0</v>
      </c>
      <c r="K174" s="17">
        <f t="shared" si="63"/>
        <v>0</v>
      </c>
      <c r="L174" s="17">
        <f t="shared" si="63"/>
        <v>0</v>
      </c>
      <c r="M174" s="17">
        <f t="shared" si="63"/>
        <v>0</v>
      </c>
      <c r="N174" s="14">
        <v>0</v>
      </c>
      <c r="O174" s="14">
        <v>0</v>
      </c>
    </row>
    <row r="175" spans="1:15" ht="30" hidden="1" x14ac:dyDescent="0.25">
      <c r="A175" s="15" t="s">
        <v>159</v>
      </c>
      <c r="B175" s="11">
        <v>51</v>
      </c>
      <c r="C175" s="11">
        <v>0</v>
      </c>
      <c r="D175" s="16" t="s">
        <v>158</v>
      </c>
      <c r="E175" s="11">
        <v>851</v>
      </c>
      <c r="F175" s="16"/>
      <c r="G175" s="16"/>
      <c r="H175" s="16" t="s">
        <v>160</v>
      </c>
      <c r="I175" s="16"/>
      <c r="J175" s="17">
        <f t="shared" si="63"/>
        <v>0</v>
      </c>
      <c r="K175" s="17">
        <f t="shared" si="63"/>
        <v>0</v>
      </c>
      <c r="L175" s="17">
        <f t="shared" si="63"/>
        <v>0</v>
      </c>
      <c r="M175" s="17">
        <f t="shared" si="63"/>
        <v>0</v>
      </c>
      <c r="N175" s="14">
        <v>0</v>
      </c>
      <c r="O175" s="14">
        <v>0</v>
      </c>
    </row>
    <row r="176" spans="1:15" ht="30" hidden="1" x14ac:dyDescent="0.25">
      <c r="A176" s="15" t="s">
        <v>44</v>
      </c>
      <c r="B176" s="11">
        <v>51</v>
      </c>
      <c r="C176" s="11">
        <v>0</v>
      </c>
      <c r="D176" s="16" t="s">
        <v>158</v>
      </c>
      <c r="E176" s="11">
        <v>851</v>
      </c>
      <c r="F176" s="16"/>
      <c r="G176" s="16"/>
      <c r="H176" s="16" t="s">
        <v>160</v>
      </c>
      <c r="I176" s="16" t="s">
        <v>45</v>
      </c>
      <c r="J176" s="17">
        <f t="shared" si="63"/>
        <v>0</v>
      </c>
      <c r="K176" s="17">
        <f t="shared" si="63"/>
        <v>0</v>
      </c>
      <c r="L176" s="17">
        <f t="shared" si="63"/>
        <v>0</v>
      </c>
      <c r="M176" s="17">
        <f t="shared" si="63"/>
        <v>0</v>
      </c>
      <c r="N176" s="14">
        <v>0</v>
      </c>
      <c r="O176" s="14">
        <v>0</v>
      </c>
    </row>
    <row r="177" spans="1:15" ht="30" hidden="1" x14ac:dyDescent="0.25">
      <c r="A177" s="15" t="s">
        <v>46</v>
      </c>
      <c r="B177" s="11">
        <v>51</v>
      </c>
      <c r="C177" s="11">
        <v>0</v>
      </c>
      <c r="D177" s="16" t="s">
        <v>158</v>
      </c>
      <c r="E177" s="11">
        <v>851</v>
      </c>
      <c r="F177" s="16"/>
      <c r="G177" s="16"/>
      <c r="H177" s="16" t="s">
        <v>160</v>
      </c>
      <c r="I177" s="16" t="s">
        <v>47</v>
      </c>
      <c r="J177" s="17">
        <f>'[1]3.ВС'!J175</f>
        <v>0</v>
      </c>
      <c r="K177" s="17">
        <f>'[1]3.ВС'!K175</f>
        <v>0</v>
      </c>
      <c r="L177" s="17">
        <f>'[1]3.ВС'!L175</f>
        <v>0</v>
      </c>
      <c r="M177" s="17">
        <f>'[1]3.ВС'!M175</f>
        <v>0</v>
      </c>
      <c r="N177" s="14">
        <v>0</v>
      </c>
      <c r="O177" s="14">
        <v>0</v>
      </c>
    </row>
    <row r="178" spans="1:15" ht="30" x14ac:dyDescent="0.25">
      <c r="A178" s="15" t="s">
        <v>161</v>
      </c>
      <c r="B178" s="11">
        <v>51</v>
      </c>
      <c r="C178" s="11">
        <v>0</v>
      </c>
      <c r="D178" s="16" t="s">
        <v>162</v>
      </c>
      <c r="E178" s="11"/>
      <c r="F178" s="16"/>
      <c r="G178" s="16"/>
      <c r="H178" s="16"/>
      <c r="I178" s="16"/>
      <c r="J178" s="17">
        <f t="shared" ref="J178:M178" si="64">J179</f>
        <v>951300</v>
      </c>
      <c r="K178" s="17">
        <f t="shared" si="64"/>
        <v>0</v>
      </c>
      <c r="L178" s="17">
        <f t="shared" si="64"/>
        <v>645000</v>
      </c>
      <c r="M178" s="17">
        <f t="shared" si="64"/>
        <v>0</v>
      </c>
      <c r="N178" s="14">
        <v>0</v>
      </c>
      <c r="O178" s="14">
        <v>0</v>
      </c>
    </row>
    <row r="179" spans="1:15" x14ac:dyDescent="0.25">
      <c r="A179" s="10" t="s">
        <v>21</v>
      </c>
      <c r="B179" s="11">
        <v>51</v>
      </c>
      <c r="C179" s="11">
        <v>0</v>
      </c>
      <c r="D179" s="16" t="s">
        <v>162</v>
      </c>
      <c r="E179" s="11">
        <v>851</v>
      </c>
      <c r="F179" s="16"/>
      <c r="G179" s="16"/>
      <c r="H179" s="16"/>
      <c r="I179" s="16"/>
      <c r="J179" s="17">
        <f t="shared" ref="J179:M179" si="65">J180+J183+J186</f>
        <v>951300</v>
      </c>
      <c r="K179" s="17">
        <f t="shared" si="65"/>
        <v>0</v>
      </c>
      <c r="L179" s="17">
        <f t="shared" si="65"/>
        <v>645000</v>
      </c>
      <c r="M179" s="17">
        <f t="shared" si="65"/>
        <v>0</v>
      </c>
      <c r="N179" s="14">
        <v>0</v>
      </c>
      <c r="O179" s="14">
        <v>0</v>
      </c>
    </row>
    <row r="180" spans="1:15" x14ac:dyDescent="0.25">
      <c r="A180" s="15" t="s">
        <v>163</v>
      </c>
      <c r="B180" s="11">
        <v>51</v>
      </c>
      <c r="C180" s="11">
        <v>0</v>
      </c>
      <c r="D180" s="16" t="s">
        <v>162</v>
      </c>
      <c r="E180" s="11">
        <v>851</v>
      </c>
      <c r="F180" s="16"/>
      <c r="G180" s="16"/>
      <c r="H180" s="16" t="s">
        <v>164</v>
      </c>
      <c r="I180" s="16"/>
      <c r="J180" s="17">
        <f t="shared" ref="J180:M181" si="66">J181</f>
        <v>977000</v>
      </c>
      <c r="K180" s="17">
        <f t="shared" si="66"/>
        <v>0</v>
      </c>
      <c r="L180" s="17">
        <f t="shared" si="66"/>
        <v>670700</v>
      </c>
      <c r="M180" s="17">
        <f t="shared" si="66"/>
        <v>0</v>
      </c>
      <c r="N180" s="14">
        <v>0</v>
      </c>
      <c r="O180" s="14">
        <v>0</v>
      </c>
    </row>
    <row r="181" spans="1:15" ht="30" x14ac:dyDescent="0.25">
      <c r="A181" s="15" t="s">
        <v>109</v>
      </c>
      <c r="B181" s="11">
        <v>51</v>
      </c>
      <c r="C181" s="11">
        <v>0</v>
      </c>
      <c r="D181" s="16" t="s">
        <v>162</v>
      </c>
      <c r="E181" s="11">
        <v>851</v>
      </c>
      <c r="F181" s="16"/>
      <c r="G181" s="16"/>
      <c r="H181" s="16" t="s">
        <v>164</v>
      </c>
      <c r="I181" s="16" t="s">
        <v>110</v>
      </c>
      <c r="J181" s="17">
        <f t="shared" si="66"/>
        <v>977000</v>
      </c>
      <c r="K181" s="17">
        <f t="shared" si="66"/>
        <v>0</v>
      </c>
      <c r="L181" s="17">
        <f t="shared" si="66"/>
        <v>670700</v>
      </c>
      <c r="M181" s="17">
        <f t="shared" si="66"/>
        <v>0</v>
      </c>
      <c r="N181" s="14">
        <v>0</v>
      </c>
      <c r="O181" s="14">
        <v>0</v>
      </c>
    </row>
    <row r="182" spans="1:15" x14ac:dyDescent="0.25">
      <c r="A182" s="15" t="s">
        <v>165</v>
      </c>
      <c r="B182" s="11">
        <v>51</v>
      </c>
      <c r="C182" s="11">
        <v>0</v>
      </c>
      <c r="D182" s="16" t="s">
        <v>162</v>
      </c>
      <c r="E182" s="11">
        <v>851</v>
      </c>
      <c r="F182" s="16"/>
      <c r="G182" s="16"/>
      <c r="H182" s="16" t="s">
        <v>164</v>
      </c>
      <c r="I182" s="16" t="s">
        <v>112</v>
      </c>
      <c r="J182" s="17">
        <v>977000</v>
      </c>
      <c r="K182" s="17">
        <f>'[1]3.ВС'!K192</f>
        <v>0</v>
      </c>
      <c r="L182" s="17">
        <f>'[1]3.ВС'!L192</f>
        <v>670700</v>
      </c>
      <c r="M182" s="17">
        <f>'[1]3.ВС'!M192</f>
        <v>0</v>
      </c>
      <c r="N182" s="14">
        <v>0</v>
      </c>
      <c r="O182" s="14">
        <v>0</v>
      </c>
    </row>
    <row r="183" spans="1:15" x14ac:dyDescent="0.25">
      <c r="A183" s="15" t="s">
        <v>166</v>
      </c>
      <c r="B183" s="11">
        <v>51</v>
      </c>
      <c r="C183" s="11">
        <v>0</v>
      </c>
      <c r="D183" s="16" t="s">
        <v>162</v>
      </c>
      <c r="E183" s="11">
        <v>851</v>
      </c>
      <c r="F183" s="16"/>
      <c r="G183" s="16"/>
      <c r="H183" s="16" t="s">
        <v>167</v>
      </c>
      <c r="I183" s="16"/>
      <c r="J183" s="17">
        <f t="shared" ref="J183:M184" si="67">J184</f>
        <v>-25700</v>
      </c>
      <c r="K183" s="17">
        <f t="shared" si="67"/>
        <v>0</v>
      </c>
      <c r="L183" s="17">
        <f t="shared" si="67"/>
        <v>-25700</v>
      </c>
      <c r="M183" s="17">
        <f t="shared" si="67"/>
        <v>0</v>
      </c>
      <c r="N183" s="14">
        <v>0</v>
      </c>
      <c r="O183" s="14">
        <v>0</v>
      </c>
    </row>
    <row r="184" spans="1:15" ht="30" x14ac:dyDescent="0.25">
      <c r="A184" s="15" t="s">
        <v>109</v>
      </c>
      <c r="B184" s="11">
        <v>51</v>
      </c>
      <c r="C184" s="11">
        <v>0</v>
      </c>
      <c r="D184" s="16" t="s">
        <v>162</v>
      </c>
      <c r="E184" s="11">
        <v>851</v>
      </c>
      <c r="F184" s="16"/>
      <c r="G184" s="16"/>
      <c r="H184" s="16" t="s">
        <v>167</v>
      </c>
      <c r="I184" s="16" t="s">
        <v>110</v>
      </c>
      <c r="J184" s="17">
        <f t="shared" si="67"/>
        <v>-25700</v>
      </c>
      <c r="K184" s="17">
        <f t="shared" si="67"/>
        <v>0</v>
      </c>
      <c r="L184" s="17">
        <f t="shared" si="67"/>
        <v>-25700</v>
      </c>
      <c r="M184" s="17">
        <f t="shared" si="67"/>
        <v>0</v>
      </c>
      <c r="N184" s="14">
        <v>0</v>
      </c>
      <c r="O184" s="14">
        <v>0</v>
      </c>
    </row>
    <row r="185" spans="1:15" x14ac:dyDescent="0.25">
      <c r="A185" s="15" t="s">
        <v>165</v>
      </c>
      <c r="B185" s="11">
        <v>51</v>
      </c>
      <c r="C185" s="11">
        <v>0</v>
      </c>
      <c r="D185" s="16" t="s">
        <v>162</v>
      </c>
      <c r="E185" s="11">
        <v>851</v>
      </c>
      <c r="F185" s="16"/>
      <c r="G185" s="16"/>
      <c r="H185" s="16" t="s">
        <v>167</v>
      </c>
      <c r="I185" s="16" t="s">
        <v>112</v>
      </c>
      <c r="J185" s="17">
        <f>'[1]3.ВС'!J195</f>
        <v>-25700</v>
      </c>
      <c r="K185" s="17">
        <f>'[1]3.ВС'!K195</f>
        <v>0</v>
      </c>
      <c r="L185" s="17">
        <f>'[1]3.ВС'!L195</f>
        <v>-25700</v>
      </c>
      <c r="M185" s="17">
        <f>'[1]3.ВС'!M195</f>
        <v>0</v>
      </c>
      <c r="N185" s="14">
        <v>0</v>
      </c>
      <c r="O185" s="14">
        <v>0</v>
      </c>
    </row>
    <row r="186" spans="1:15" ht="30" hidden="1" x14ac:dyDescent="0.25">
      <c r="A186" s="15" t="s">
        <v>168</v>
      </c>
      <c r="B186" s="11">
        <v>51</v>
      </c>
      <c r="C186" s="11">
        <v>0</v>
      </c>
      <c r="D186" s="16" t="s">
        <v>162</v>
      </c>
      <c r="E186" s="11">
        <v>851</v>
      </c>
      <c r="F186" s="16"/>
      <c r="G186" s="16"/>
      <c r="H186" s="16" t="s">
        <v>169</v>
      </c>
      <c r="I186" s="16"/>
      <c r="J186" s="17">
        <f t="shared" ref="J186:M187" si="68">J187</f>
        <v>0</v>
      </c>
      <c r="K186" s="17">
        <f t="shared" si="68"/>
        <v>0</v>
      </c>
      <c r="L186" s="17">
        <f t="shared" si="68"/>
        <v>0</v>
      </c>
      <c r="M186" s="17">
        <f t="shared" si="68"/>
        <v>0</v>
      </c>
      <c r="N186" s="14">
        <v>0</v>
      </c>
      <c r="O186" s="14">
        <v>0</v>
      </c>
    </row>
    <row r="187" spans="1:15" ht="30" hidden="1" x14ac:dyDescent="0.25">
      <c r="A187" s="15" t="s">
        <v>109</v>
      </c>
      <c r="B187" s="11">
        <v>51</v>
      </c>
      <c r="C187" s="11">
        <v>0</v>
      </c>
      <c r="D187" s="16" t="s">
        <v>162</v>
      </c>
      <c r="E187" s="11">
        <v>851</v>
      </c>
      <c r="F187" s="16"/>
      <c r="G187" s="16"/>
      <c r="H187" s="16" t="s">
        <v>169</v>
      </c>
      <c r="I187" s="16" t="s">
        <v>110</v>
      </c>
      <c r="J187" s="17">
        <f t="shared" si="68"/>
        <v>0</v>
      </c>
      <c r="K187" s="17">
        <f t="shared" si="68"/>
        <v>0</v>
      </c>
      <c r="L187" s="17">
        <f t="shared" si="68"/>
        <v>0</v>
      </c>
      <c r="M187" s="17">
        <f t="shared" si="68"/>
        <v>0</v>
      </c>
      <c r="N187" s="14">
        <v>0</v>
      </c>
      <c r="O187" s="14">
        <v>0</v>
      </c>
    </row>
    <row r="188" spans="1:15" hidden="1" x14ac:dyDescent="0.25">
      <c r="A188" s="15" t="s">
        <v>165</v>
      </c>
      <c r="B188" s="11">
        <v>51</v>
      </c>
      <c r="C188" s="11">
        <v>0</v>
      </c>
      <c r="D188" s="16" t="s">
        <v>162</v>
      </c>
      <c r="E188" s="11">
        <v>851</v>
      </c>
      <c r="F188" s="16"/>
      <c r="G188" s="16"/>
      <c r="H188" s="16" t="s">
        <v>169</v>
      </c>
      <c r="I188" s="16" t="s">
        <v>112</v>
      </c>
      <c r="J188" s="17">
        <f>'[1]3.ВС'!J198</f>
        <v>0</v>
      </c>
      <c r="K188" s="17">
        <f>'[1]3.ВС'!K198</f>
        <v>0</v>
      </c>
      <c r="L188" s="17">
        <f>'[1]3.ВС'!L198</f>
        <v>0</v>
      </c>
      <c r="M188" s="17">
        <f>'[1]3.ВС'!M198</f>
        <v>0</v>
      </c>
      <c r="N188" s="14">
        <v>0</v>
      </c>
      <c r="O188" s="14">
        <v>0</v>
      </c>
    </row>
    <row r="189" spans="1:15" ht="30" hidden="1" x14ac:dyDescent="0.25">
      <c r="A189" s="15" t="s">
        <v>170</v>
      </c>
      <c r="B189" s="11">
        <v>51</v>
      </c>
      <c r="C189" s="11">
        <v>0</v>
      </c>
      <c r="D189" s="16" t="s">
        <v>60</v>
      </c>
      <c r="E189" s="11"/>
      <c r="F189" s="16"/>
      <c r="G189" s="16"/>
      <c r="H189" s="16"/>
      <c r="I189" s="16"/>
      <c r="J189" s="17">
        <f t="shared" ref="J189:M192" si="69">J190</f>
        <v>0</v>
      </c>
      <c r="K189" s="17">
        <f t="shared" si="69"/>
        <v>0</v>
      </c>
      <c r="L189" s="17">
        <f t="shared" si="69"/>
        <v>0</v>
      </c>
      <c r="M189" s="17">
        <f t="shared" si="69"/>
        <v>0</v>
      </c>
      <c r="N189" s="14">
        <v>0</v>
      </c>
      <c r="O189" s="14">
        <v>0</v>
      </c>
    </row>
    <row r="190" spans="1:15" hidden="1" x14ac:dyDescent="0.25">
      <c r="A190" s="10" t="s">
        <v>21</v>
      </c>
      <c r="B190" s="11">
        <v>51</v>
      </c>
      <c r="C190" s="11">
        <v>0</v>
      </c>
      <c r="D190" s="16" t="s">
        <v>60</v>
      </c>
      <c r="E190" s="11">
        <v>851</v>
      </c>
      <c r="F190" s="16"/>
      <c r="G190" s="16"/>
      <c r="H190" s="16"/>
      <c r="I190" s="16"/>
      <c r="J190" s="17">
        <f t="shared" si="69"/>
        <v>0</v>
      </c>
      <c r="K190" s="17">
        <f t="shared" si="69"/>
        <v>0</v>
      </c>
      <c r="L190" s="17">
        <f t="shared" si="69"/>
        <v>0</v>
      </c>
      <c r="M190" s="17">
        <f t="shared" si="69"/>
        <v>0</v>
      </c>
      <c r="N190" s="14">
        <v>0</v>
      </c>
      <c r="O190" s="14">
        <v>0</v>
      </c>
    </row>
    <row r="191" spans="1:15" ht="90" hidden="1" x14ac:dyDescent="0.25">
      <c r="A191" s="15" t="s">
        <v>171</v>
      </c>
      <c r="B191" s="11">
        <v>51</v>
      </c>
      <c r="C191" s="11">
        <v>0</v>
      </c>
      <c r="D191" s="16" t="s">
        <v>60</v>
      </c>
      <c r="E191" s="11">
        <v>851</v>
      </c>
      <c r="F191" s="16"/>
      <c r="G191" s="16"/>
      <c r="H191" s="16" t="s">
        <v>172</v>
      </c>
      <c r="I191" s="16"/>
      <c r="J191" s="17">
        <f t="shared" si="69"/>
        <v>0</v>
      </c>
      <c r="K191" s="17">
        <f t="shared" si="69"/>
        <v>0</v>
      </c>
      <c r="L191" s="17">
        <f t="shared" si="69"/>
        <v>0</v>
      </c>
      <c r="M191" s="17">
        <f t="shared" si="69"/>
        <v>0</v>
      </c>
      <c r="N191" s="14">
        <v>0</v>
      </c>
      <c r="O191" s="14">
        <v>0</v>
      </c>
    </row>
    <row r="192" spans="1:15" ht="30" hidden="1" x14ac:dyDescent="0.25">
      <c r="A192" s="15" t="s">
        <v>109</v>
      </c>
      <c r="B192" s="11">
        <v>51</v>
      </c>
      <c r="C192" s="11">
        <v>0</v>
      </c>
      <c r="D192" s="16" t="s">
        <v>60</v>
      </c>
      <c r="E192" s="11">
        <v>851</v>
      </c>
      <c r="F192" s="16"/>
      <c r="G192" s="16"/>
      <c r="H192" s="16" t="s">
        <v>172</v>
      </c>
      <c r="I192" s="16" t="s">
        <v>110</v>
      </c>
      <c r="J192" s="17">
        <f t="shared" si="69"/>
        <v>0</v>
      </c>
      <c r="K192" s="17">
        <f t="shared" si="69"/>
        <v>0</v>
      </c>
      <c r="L192" s="17">
        <f t="shared" si="69"/>
        <v>0</v>
      </c>
      <c r="M192" s="17">
        <f t="shared" si="69"/>
        <v>0</v>
      </c>
      <c r="N192" s="14">
        <v>0</v>
      </c>
      <c r="O192" s="14">
        <v>0</v>
      </c>
    </row>
    <row r="193" spans="1:15" hidden="1" x14ac:dyDescent="0.25">
      <c r="A193" s="15" t="s">
        <v>165</v>
      </c>
      <c r="B193" s="11">
        <v>51</v>
      </c>
      <c r="C193" s="11">
        <v>0</v>
      </c>
      <c r="D193" s="16" t="s">
        <v>60</v>
      </c>
      <c r="E193" s="11">
        <v>851</v>
      </c>
      <c r="F193" s="16"/>
      <c r="G193" s="16"/>
      <c r="H193" s="16" t="s">
        <v>172</v>
      </c>
      <c r="I193" s="16" t="s">
        <v>112</v>
      </c>
      <c r="J193" s="17">
        <f>'[1]3.ВС'!J201</f>
        <v>0</v>
      </c>
      <c r="K193" s="17">
        <f>'[1]3.ВС'!K201</f>
        <v>0</v>
      </c>
      <c r="L193" s="17">
        <f>'[1]3.ВС'!L201</f>
        <v>0</v>
      </c>
      <c r="M193" s="17">
        <f>'[1]3.ВС'!M201</f>
        <v>0</v>
      </c>
      <c r="N193" s="14">
        <v>0</v>
      </c>
      <c r="O193" s="14">
        <v>0</v>
      </c>
    </row>
    <row r="194" spans="1:15" ht="30" hidden="1" x14ac:dyDescent="0.25">
      <c r="A194" s="15" t="s">
        <v>173</v>
      </c>
      <c r="B194" s="11">
        <v>51</v>
      </c>
      <c r="C194" s="11">
        <v>0</v>
      </c>
      <c r="D194" s="16" t="s">
        <v>174</v>
      </c>
      <c r="E194" s="22"/>
      <c r="F194" s="22"/>
      <c r="G194" s="22"/>
      <c r="H194" s="22"/>
      <c r="I194" s="22"/>
      <c r="J194" s="17">
        <f t="shared" ref="J194:M197" si="70">J195</f>
        <v>0</v>
      </c>
      <c r="K194" s="17">
        <f t="shared" si="70"/>
        <v>0</v>
      </c>
      <c r="L194" s="17">
        <f t="shared" si="70"/>
        <v>0</v>
      </c>
      <c r="M194" s="17">
        <f t="shared" si="70"/>
        <v>0</v>
      </c>
      <c r="N194" s="14">
        <v>0</v>
      </c>
      <c r="O194" s="14">
        <v>0</v>
      </c>
    </row>
    <row r="195" spans="1:15" hidden="1" x14ac:dyDescent="0.25">
      <c r="A195" s="10" t="s">
        <v>21</v>
      </c>
      <c r="B195" s="11">
        <v>51</v>
      </c>
      <c r="C195" s="11">
        <v>0</v>
      </c>
      <c r="D195" s="16" t="s">
        <v>174</v>
      </c>
      <c r="E195" s="11">
        <v>851</v>
      </c>
      <c r="F195" s="16"/>
      <c r="G195" s="16"/>
      <c r="H195" s="16"/>
      <c r="I195" s="16"/>
      <c r="J195" s="17">
        <f t="shared" si="70"/>
        <v>0</v>
      </c>
      <c r="K195" s="17">
        <f t="shared" si="70"/>
        <v>0</v>
      </c>
      <c r="L195" s="17">
        <f t="shared" si="70"/>
        <v>0</v>
      </c>
      <c r="M195" s="17">
        <f t="shared" si="70"/>
        <v>0</v>
      </c>
      <c r="N195" s="14">
        <v>0</v>
      </c>
      <c r="O195" s="14">
        <v>0</v>
      </c>
    </row>
    <row r="196" spans="1:15" hidden="1" x14ac:dyDescent="0.25">
      <c r="A196" s="15" t="s">
        <v>175</v>
      </c>
      <c r="B196" s="11">
        <v>51</v>
      </c>
      <c r="C196" s="11">
        <v>0</v>
      </c>
      <c r="D196" s="16" t="s">
        <v>174</v>
      </c>
      <c r="E196" s="11">
        <v>851</v>
      </c>
      <c r="F196" s="16"/>
      <c r="G196" s="16"/>
      <c r="H196" s="16" t="s">
        <v>176</v>
      </c>
      <c r="I196" s="16"/>
      <c r="J196" s="17">
        <f t="shared" si="70"/>
        <v>0</v>
      </c>
      <c r="K196" s="17">
        <f t="shared" si="70"/>
        <v>0</v>
      </c>
      <c r="L196" s="17">
        <f t="shared" si="70"/>
        <v>0</v>
      </c>
      <c r="M196" s="17">
        <f t="shared" si="70"/>
        <v>0</v>
      </c>
      <c r="N196" s="14">
        <v>0</v>
      </c>
      <c r="O196" s="14">
        <v>0</v>
      </c>
    </row>
    <row r="197" spans="1:15" ht="30" hidden="1" x14ac:dyDescent="0.25">
      <c r="A197" s="15" t="s">
        <v>44</v>
      </c>
      <c r="B197" s="11">
        <v>51</v>
      </c>
      <c r="C197" s="11">
        <v>0</v>
      </c>
      <c r="D197" s="16" t="s">
        <v>174</v>
      </c>
      <c r="E197" s="11">
        <v>851</v>
      </c>
      <c r="F197" s="16"/>
      <c r="G197" s="16"/>
      <c r="H197" s="16" t="s">
        <v>176</v>
      </c>
      <c r="I197" s="16" t="s">
        <v>45</v>
      </c>
      <c r="J197" s="17">
        <f t="shared" si="70"/>
        <v>0</v>
      </c>
      <c r="K197" s="17">
        <f t="shared" si="70"/>
        <v>0</v>
      </c>
      <c r="L197" s="17">
        <f t="shared" si="70"/>
        <v>0</v>
      </c>
      <c r="M197" s="17">
        <f t="shared" si="70"/>
        <v>0</v>
      </c>
      <c r="N197" s="14">
        <v>0</v>
      </c>
      <c r="O197" s="14">
        <v>0</v>
      </c>
    </row>
    <row r="198" spans="1:15" ht="30" hidden="1" x14ac:dyDescent="0.25">
      <c r="A198" s="15" t="s">
        <v>46</v>
      </c>
      <c r="B198" s="11">
        <v>51</v>
      </c>
      <c r="C198" s="11">
        <v>0</v>
      </c>
      <c r="D198" s="16" t="s">
        <v>174</v>
      </c>
      <c r="E198" s="11">
        <v>851</v>
      </c>
      <c r="F198" s="16"/>
      <c r="G198" s="16"/>
      <c r="H198" s="16" t="s">
        <v>176</v>
      </c>
      <c r="I198" s="16" t="s">
        <v>47</v>
      </c>
      <c r="J198" s="17">
        <f>'[1]3.ВС'!J187</f>
        <v>0</v>
      </c>
      <c r="K198" s="17">
        <f>'[1]3.ВС'!K187</f>
        <v>0</v>
      </c>
      <c r="L198" s="17">
        <f>'[1]3.ВС'!L187</f>
        <v>0</v>
      </c>
      <c r="M198" s="17">
        <f>'[1]3.ВС'!M187</f>
        <v>0</v>
      </c>
      <c r="N198" s="14">
        <v>0</v>
      </c>
      <c r="O198" s="14">
        <v>0</v>
      </c>
    </row>
    <row r="199" spans="1:15" ht="30" hidden="1" x14ac:dyDescent="0.25">
      <c r="A199" s="10" t="s">
        <v>177</v>
      </c>
      <c r="B199" s="11">
        <v>51</v>
      </c>
      <c r="C199" s="11">
        <v>0</v>
      </c>
      <c r="D199" s="16" t="s">
        <v>178</v>
      </c>
      <c r="E199" s="11"/>
      <c r="F199" s="16"/>
      <c r="G199" s="16"/>
      <c r="H199" s="16"/>
      <c r="I199" s="16"/>
      <c r="J199" s="17">
        <f t="shared" ref="J199:M199" si="71">J200</f>
        <v>0</v>
      </c>
      <c r="K199" s="17">
        <f t="shared" si="71"/>
        <v>0</v>
      </c>
      <c r="L199" s="17">
        <f t="shared" si="71"/>
        <v>0</v>
      </c>
      <c r="M199" s="17">
        <f t="shared" si="71"/>
        <v>0</v>
      </c>
      <c r="N199" s="14">
        <v>0</v>
      </c>
      <c r="O199" s="14">
        <v>0</v>
      </c>
    </row>
    <row r="200" spans="1:15" hidden="1" x14ac:dyDescent="0.25">
      <c r="A200" s="10" t="s">
        <v>21</v>
      </c>
      <c r="B200" s="11">
        <v>51</v>
      </c>
      <c r="C200" s="11">
        <v>0</v>
      </c>
      <c r="D200" s="16" t="s">
        <v>178</v>
      </c>
      <c r="E200" s="11">
        <v>851</v>
      </c>
      <c r="F200" s="16"/>
      <c r="G200" s="16"/>
      <c r="H200" s="16"/>
      <c r="I200" s="16"/>
      <c r="J200" s="17">
        <f t="shared" ref="J200:M200" si="72">J201+J204</f>
        <v>0</v>
      </c>
      <c r="K200" s="17">
        <f t="shared" si="72"/>
        <v>0</v>
      </c>
      <c r="L200" s="17">
        <f t="shared" si="72"/>
        <v>0</v>
      </c>
      <c r="M200" s="17">
        <f t="shared" si="72"/>
        <v>0</v>
      </c>
      <c r="N200" s="14">
        <v>0</v>
      </c>
      <c r="O200" s="14">
        <v>0</v>
      </c>
    </row>
    <row r="201" spans="1:15" ht="30" hidden="1" x14ac:dyDescent="0.25">
      <c r="A201" s="15" t="s">
        <v>179</v>
      </c>
      <c r="B201" s="11">
        <v>51</v>
      </c>
      <c r="C201" s="11">
        <v>0</v>
      </c>
      <c r="D201" s="16" t="s">
        <v>178</v>
      </c>
      <c r="E201" s="11">
        <v>851</v>
      </c>
      <c r="F201" s="16"/>
      <c r="G201" s="16"/>
      <c r="H201" s="16" t="s">
        <v>180</v>
      </c>
      <c r="I201" s="16"/>
      <c r="J201" s="17">
        <f t="shared" ref="J201:M205" si="73">J202</f>
        <v>0</v>
      </c>
      <c r="K201" s="17">
        <f t="shared" si="73"/>
        <v>0</v>
      </c>
      <c r="L201" s="17">
        <f t="shared" si="73"/>
        <v>0</v>
      </c>
      <c r="M201" s="17">
        <f t="shared" si="73"/>
        <v>0</v>
      </c>
      <c r="N201" s="14">
        <v>0</v>
      </c>
      <c r="O201" s="14">
        <v>0</v>
      </c>
    </row>
    <row r="202" spans="1:15" ht="30" hidden="1" x14ac:dyDescent="0.25">
      <c r="A202" s="15" t="s">
        <v>44</v>
      </c>
      <c r="B202" s="11">
        <v>51</v>
      </c>
      <c r="C202" s="11">
        <v>0</v>
      </c>
      <c r="D202" s="16" t="s">
        <v>178</v>
      </c>
      <c r="E202" s="11">
        <v>851</v>
      </c>
      <c r="F202" s="16"/>
      <c r="G202" s="16"/>
      <c r="H202" s="16" t="s">
        <v>180</v>
      </c>
      <c r="I202" s="16" t="s">
        <v>45</v>
      </c>
      <c r="J202" s="17">
        <f t="shared" si="73"/>
        <v>0</v>
      </c>
      <c r="K202" s="17">
        <f t="shared" si="73"/>
        <v>0</v>
      </c>
      <c r="L202" s="17">
        <f t="shared" si="73"/>
        <v>0</v>
      </c>
      <c r="M202" s="17">
        <f t="shared" si="73"/>
        <v>0</v>
      </c>
      <c r="N202" s="14">
        <v>0</v>
      </c>
      <c r="O202" s="14">
        <v>0</v>
      </c>
    </row>
    <row r="203" spans="1:15" ht="30" hidden="1" x14ac:dyDescent="0.25">
      <c r="A203" s="15" t="s">
        <v>46</v>
      </c>
      <c r="B203" s="11">
        <v>51</v>
      </c>
      <c r="C203" s="11">
        <v>0</v>
      </c>
      <c r="D203" s="16" t="s">
        <v>178</v>
      </c>
      <c r="E203" s="11">
        <v>851</v>
      </c>
      <c r="F203" s="16"/>
      <c r="G203" s="16"/>
      <c r="H203" s="16" t="s">
        <v>180</v>
      </c>
      <c r="I203" s="16" t="s">
        <v>47</v>
      </c>
      <c r="J203" s="17">
        <f>'[1]3.ВС'!J147</f>
        <v>0</v>
      </c>
      <c r="K203" s="17">
        <f>'[1]3.ВС'!K147</f>
        <v>0</v>
      </c>
      <c r="L203" s="17">
        <f>'[1]3.ВС'!L147</f>
        <v>0</v>
      </c>
      <c r="M203" s="17">
        <f>'[1]3.ВС'!M147</f>
        <v>0</v>
      </c>
      <c r="N203" s="14">
        <v>0</v>
      </c>
      <c r="O203" s="14">
        <v>0</v>
      </c>
    </row>
    <row r="204" spans="1:15" ht="90" hidden="1" x14ac:dyDescent="0.25">
      <c r="A204" s="15" t="s">
        <v>181</v>
      </c>
      <c r="B204" s="11">
        <v>51</v>
      </c>
      <c r="C204" s="11">
        <v>0</v>
      </c>
      <c r="D204" s="16" t="s">
        <v>178</v>
      </c>
      <c r="E204" s="11">
        <v>851</v>
      </c>
      <c r="F204" s="16"/>
      <c r="G204" s="16"/>
      <c r="H204" s="16" t="s">
        <v>182</v>
      </c>
      <c r="I204" s="16"/>
      <c r="J204" s="17">
        <f t="shared" si="73"/>
        <v>0</v>
      </c>
      <c r="K204" s="17">
        <f t="shared" si="73"/>
        <v>0</v>
      </c>
      <c r="L204" s="17">
        <f t="shared" si="73"/>
        <v>0</v>
      </c>
      <c r="M204" s="17">
        <f t="shared" si="73"/>
        <v>0</v>
      </c>
      <c r="N204" s="14">
        <v>0</v>
      </c>
      <c r="O204" s="14">
        <v>0</v>
      </c>
    </row>
    <row r="205" spans="1:15" hidden="1" x14ac:dyDescent="0.25">
      <c r="A205" s="10" t="s">
        <v>54</v>
      </c>
      <c r="B205" s="11">
        <v>51</v>
      </c>
      <c r="C205" s="11">
        <v>0</v>
      </c>
      <c r="D205" s="16" t="s">
        <v>178</v>
      </c>
      <c r="E205" s="11">
        <v>851</v>
      </c>
      <c r="F205" s="16"/>
      <c r="G205" s="16"/>
      <c r="H205" s="16" t="s">
        <v>182</v>
      </c>
      <c r="I205" s="16" t="s">
        <v>55</v>
      </c>
      <c r="J205" s="17">
        <f t="shared" si="73"/>
        <v>0</v>
      </c>
      <c r="K205" s="17">
        <f t="shared" si="73"/>
        <v>0</v>
      </c>
      <c r="L205" s="17">
        <f t="shared" si="73"/>
        <v>0</v>
      </c>
      <c r="M205" s="17">
        <f t="shared" si="73"/>
        <v>0</v>
      </c>
      <c r="N205" s="14">
        <v>0</v>
      </c>
      <c r="O205" s="14">
        <v>0</v>
      </c>
    </row>
    <row r="206" spans="1:15" hidden="1" x14ac:dyDescent="0.25">
      <c r="A206" s="15" t="s">
        <v>144</v>
      </c>
      <c r="B206" s="11">
        <v>51</v>
      </c>
      <c r="C206" s="11">
        <v>0</v>
      </c>
      <c r="D206" s="16" t="s">
        <v>178</v>
      </c>
      <c r="E206" s="11">
        <v>851</v>
      </c>
      <c r="F206" s="16"/>
      <c r="G206" s="16"/>
      <c r="H206" s="16" t="s">
        <v>182</v>
      </c>
      <c r="I206" s="16" t="s">
        <v>145</v>
      </c>
      <c r="J206" s="17">
        <f>'[1]3.ВС'!J150</f>
        <v>0</v>
      </c>
      <c r="K206" s="17">
        <f>'[1]3.ВС'!K150</f>
        <v>0</v>
      </c>
      <c r="L206" s="17">
        <f>'[1]3.ВС'!L150</f>
        <v>0</v>
      </c>
      <c r="M206" s="17">
        <f>'[1]3.ВС'!M150</f>
        <v>0</v>
      </c>
      <c r="N206" s="14">
        <v>0</v>
      </c>
      <c r="O206" s="14">
        <v>0</v>
      </c>
    </row>
    <row r="207" spans="1:15" x14ac:dyDescent="0.25">
      <c r="A207" s="10" t="s">
        <v>183</v>
      </c>
      <c r="B207" s="11">
        <v>51</v>
      </c>
      <c r="C207" s="11">
        <v>2</v>
      </c>
      <c r="D207" s="16"/>
      <c r="E207" s="11"/>
      <c r="F207" s="12"/>
      <c r="G207" s="16"/>
      <c r="H207" s="16"/>
      <c r="I207" s="12"/>
      <c r="J207" s="18">
        <f t="shared" ref="J207:M207" si="74">J218+J223+J250+J208+J213</f>
        <v>1289600</v>
      </c>
      <c r="K207" s="18">
        <f t="shared" si="74"/>
        <v>0</v>
      </c>
      <c r="L207" s="18">
        <f t="shared" si="74"/>
        <v>1289600</v>
      </c>
      <c r="M207" s="18">
        <f t="shared" si="74"/>
        <v>0</v>
      </c>
      <c r="N207" s="14">
        <v>0</v>
      </c>
      <c r="O207" s="14">
        <v>0</v>
      </c>
    </row>
    <row r="208" spans="1:15" hidden="1" x14ac:dyDescent="0.25">
      <c r="A208" s="15" t="s">
        <v>184</v>
      </c>
      <c r="B208" s="11">
        <v>51</v>
      </c>
      <c r="C208" s="11">
        <v>2</v>
      </c>
      <c r="D208" s="12" t="s">
        <v>185</v>
      </c>
      <c r="E208" s="11"/>
      <c r="F208" s="12"/>
      <c r="G208" s="12"/>
      <c r="H208" s="12"/>
      <c r="I208" s="19"/>
      <c r="J208" s="18">
        <f t="shared" ref="J208:M211" si="75">J209</f>
        <v>0</v>
      </c>
      <c r="K208" s="18">
        <f t="shared" si="75"/>
        <v>0</v>
      </c>
      <c r="L208" s="18">
        <f t="shared" si="75"/>
        <v>0</v>
      </c>
      <c r="M208" s="18">
        <f t="shared" si="75"/>
        <v>0</v>
      </c>
      <c r="N208" s="14">
        <v>0</v>
      </c>
      <c r="O208" s="14">
        <v>0</v>
      </c>
    </row>
    <row r="209" spans="1:15" hidden="1" x14ac:dyDescent="0.25">
      <c r="A209" s="10" t="s">
        <v>21</v>
      </c>
      <c r="B209" s="11">
        <v>51</v>
      </c>
      <c r="C209" s="11">
        <v>2</v>
      </c>
      <c r="D209" s="12" t="s">
        <v>185</v>
      </c>
      <c r="E209" s="11">
        <v>851</v>
      </c>
      <c r="F209" s="12"/>
      <c r="G209" s="12"/>
      <c r="H209" s="12"/>
      <c r="I209" s="19"/>
      <c r="J209" s="18">
        <f t="shared" si="75"/>
        <v>0</v>
      </c>
      <c r="K209" s="18">
        <f t="shared" si="75"/>
        <v>0</v>
      </c>
      <c r="L209" s="18">
        <f t="shared" si="75"/>
        <v>0</v>
      </c>
      <c r="M209" s="18">
        <f t="shared" si="75"/>
        <v>0</v>
      </c>
      <c r="N209" s="14">
        <v>0</v>
      </c>
      <c r="O209" s="14">
        <v>0</v>
      </c>
    </row>
    <row r="210" spans="1:15" hidden="1" x14ac:dyDescent="0.25">
      <c r="A210" s="15" t="s">
        <v>186</v>
      </c>
      <c r="B210" s="11">
        <v>51</v>
      </c>
      <c r="C210" s="11">
        <v>2</v>
      </c>
      <c r="D210" s="12" t="s">
        <v>185</v>
      </c>
      <c r="E210" s="12" t="s">
        <v>187</v>
      </c>
      <c r="F210" s="12"/>
      <c r="G210" s="12"/>
      <c r="H210" s="12" t="s">
        <v>188</v>
      </c>
      <c r="I210" s="19"/>
      <c r="J210" s="18">
        <f t="shared" si="75"/>
        <v>0</v>
      </c>
      <c r="K210" s="18">
        <f t="shared" si="75"/>
        <v>0</v>
      </c>
      <c r="L210" s="18">
        <f t="shared" si="75"/>
        <v>0</v>
      </c>
      <c r="M210" s="18">
        <f t="shared" si="75"/>
        <v>0</v>
      </c>
      <c r="N210" s="14">
        <v>0</v>
      </c>
      <c r="O210" s="14">
        <v>0</v>
      </c>
    </row>
    <row r="211" spans="1:15" ht="30" hidden="1" x14ac:dyDescent="0.25">
      <c r="A211" s="15" t="s">
        <v>109</v>
      </c>
      <c r="B211" s="11">
        <v>51</v>
      </c>
      <c r="C211" s="11">
        <v>2</v>
      </c>
      <c r="D211" s="12" t="s">
        <v>185</v>
      </c>
      <c r="E211" s="12" t="s">
        <v>187</v>
      </c>
      <c r="F211" s="12"/>
      <c r="G211" s="12"/>
      <c r="H211" s="12" t="s">
        <v>188</v>
      </c>
      <c r="I211" s="19">
        <v>600</v>
      </c>
      <c r="J211" s="18">
        <f t="shared" si="75"/>
        <v>0</v>
      </c>
      <c r="K211" s="18">
        <f t="shared" si="75"/>
        <v>0</v>
      </c>
      <c r="L211" s="18">
        <f t="shared" si="75"/>
        <v>0</v>
      </c>
      <c r="M211" s="18">
        <f t="shared" si="75"/>
        <v>0</v>
      </c>
      <c r="N211" s="14">
        <v>0</v>
      </c>
      <c r="O211" s="14">
        <v>0</v>
      </c>
    </row>
    <row r="212" spans="1:15" hidden="1" x14ac:dyDescent="0.25">
      <c r="A212" s="15" t="s">
        <v>111</v>
      </c>
      <c r="B212" s="11">
        <v>51</v>
      </c>
      <c r="C212" s="11">
        <v>2</v>
      </c>
      <c r="D212" s="12" t="s">
        <v>185</v>
      </c>
      <c r="E212" s="12" t="s">
        <v>187</v>
      </c>
      <c r="F212" s="12"/>
      <c r="G212" s="12"/>
      <c r="H212" s="12" t="s">
        <v>188</v>
      </c>
      <c r="I212" s="19">
        <v>610</v>
      </c>
      <c r="J212" s="18">
        <f>'[1]3.ВС'!J206</f>
        <v>0</v>
      </c>
      <c r="K212" s="18">
        <f>'[1]3.ВС'!K206</f>
        <v>0</v>
      </c>
      <c r="L212" s="18">
        <f>'[1]3.ВС'!L206</f>
        <v>0</v>
      </c>
      <c r="M212" s="18">
        <f>'[1]3.ВС'!M206</f>
        <v>0</v>
      </c>
      <c r="N212" s="14">
        <v>0</v>
      </c>
      <c r="O212" s="14">
        <v>0</v>
      </c>
    </row>
    <row r="213" spans="1:15" hidden="1" x14ac:dyDescent="0.25">
      <c r="A213" s="15" t="s">
        <v>189</v>
      </c>
      <c r="B213" s="11">
        <v>51</v>
      </c>
      <c r="C213" s="11">
        <v>2</v>
      </c>
      <c r="D213" s="12" t="s">
        <v>190</v>
      </c>
      <c r="E213" s="11"/>
      <c r="F213" s="12"/>
      <c r="G213" s="12"/>
      <c r="H213" s="12"/>
      <c r="I213" s="12"/>
      <c r="J213" s="18">
        <f t="shared" ref="J213:M216" si="76">J214</f>
        <v>0</v>
      </c>
      <c r="K213" s="18">
        <f t="shared" si="76"/>
        <v>0</v>
      </c>
      <c r="L213" s="18">
        <f t="shared" si="76"/>
        <v>0</v>
      </c>
      <c r="M213" s="18">
        <f t="shared" si="76"/>
        <v>0</v>
      </c>
      <c r="N213" s="14">
        <v>0</v>
      </c>
      <c r="O213" s="14">
        <v>0</v>
      </c>
    </row>
    <row r="214" spans="1:15" hidden="1" x14ac:dyDescent="0.25">
      <c r="A214" s="15" t="s">
        <v>21</v>
      </c>
      <c r="B214" s="11">
        <v>51</v>
      </c>
      <c r="C214" s="11">
        <v>2</v>
      </c>
      <c r="D214" s="12" t="s">
        <v>190</v>
      </c>
      <c r="E214" s="12" t="s">
        <v>187</v>
      </c>
      <c r="F214" s="12"/>
      <c r="G214" s="12"/>
      <c r="H214" s="12"/>
      <c r="I214" s="12"/>
      <c r="J214" s="18">
        <f t="shared" si="76"/>
        <v>0</v>
      </c>
      <c r="K214" s="18">
        <f t="shared" si="76"/>
        <v>0</v>
      </c>
      <c r="L214" s="18">
        <f t="shared" si="76"/>
        <v>0</v>
      </c>
      <c r="M214" s="18">
        <f t="shared" si="76"/>
        <v>0</v>
      </c>
      <c r="N214" s="14">
        <v>0</v>
      </c>
      <c r="O214" s="14">
        <v>0</v>
      </c>
    </row>
    <row r="215" spans="1:15" hidden="1" x14ac:dyDescent="0.25">
      <c r="A215" s="15" t="s">
        <v>191</v>
      </c>
      <c r="B215" s="11">
        <v>51</v>
      </c>
      <c r="C215" s="11">
        <v>2</v>
      </c>
      <c r="D215" s="12" t="s">
        <v>190</v>
      </c>
      <c r="E215" s="12" t="s">
        <v>187</v>
      </c>
      <c r="F215" s="12"/>
      <c r="G215" s="12"/>
      <c r="H215" s="12" t="s">
        <v>192</v>
      </c>
      <c r="I215" s="12"/>
      <c r="J215" s="18">
        <f t="shared" si="76"/>
        <v>0</v>
      </c>
      <c r="K215" s="18">
        <f t="shared" si="76"/>
        <v>0</v>
      </c>
      <c r="L215" s="18">
        <f t="shared" si="76"/>
        <v>0</v>
      </c>
      <c r="M215" s="18">
        <f t="shared" si="76"/>
        <v>0</v>
      </c>
      <c r="N215" s="14">
        <v>0</v>
      </c>
      <c r="O215" s="14">
        <v>0</v>
      </c>
    </row>
    <row r="216" spans="1:15" ht="30" hidden="1" x14ac:dyDescent="0.25">
      <c r="A216" s="15" t="s">
        <v>109</v>
      </c>
      <c r="B216" s="11">
        <v>51</v>
      </c>
      <c r="C216" s="11">
        <v>2</v>
      </c>
      <c r="D216" s="12" t="s">
        <v>190</v>
      </c>
      <c r="E216" s="12" t="s">
        <v>187</v>
      </c>
      <c r="F216" s="12"/>
      <c r="G216" s="12"/>
      <c r="H216" s="12" t="s">
        <v>192</v>
      </c>
      <c r="I216" s="12" t="s">
        <v>110</v>
      </c>
      <c r="J216" s="18">
        <f t="shared" si="76"/>
        <v>0</v>
      </c>
      <c r="K216" s="18">
        <f t="shared" si="76"/>
        <v>0</v>
      </c>
      <c r="L216" s="18">
        <f t="shared" si="76"/>
        <v>0</v>
      </c>
      <c r="M216" s="18">
        <f t="shared" si="76"/>
        <v>0</v>
      </c>
      <c r="N216" s="14">
        <v>0</v>
      </c>
      <c r="O216" s="14">
        <v>0</v>
      </c>
    </row>
    <row r="217" spans="1:15" hidden="1" x14ac:dyDescent="0.25">
      <c r="A217" s="15" t="s">
        <v>165</v>
      </c>
      <c r="B217" s="11">
        <v>51</v>
      </c>
      <c r="C217" s="11">
        <v>2</v>
      </c>
      <c r="D217" s="12" t="s">
        <v>190</v>
      </c>
      <c r="E217" s="12" t="s">
        <v>187</v>
      </c>
      <c r="F217" s="12"/>
      <c r="G217" s="12"/>
      <c r="H217" s="12" t="s">
        <v>192</v>
      </c>
      <c r="I217" s="12" t="s">
        <v>112</v>
      </c>
      <c r="J217" s="18">
        <f>'[1]3.ВС'!J209</f>
        <v>0</v>
      </c>
      <c r="K217" s="18">
        <f>'[1]3.ВС'!K209</f>
        <v>0</v>
      </c>
      <c r="L217" s="18">
        <f>'[1]3.ВС'!L209</f>
        <v>0</v>
      </c>
      <c r="M217" s="18">
        <f>'[1]3.ВС'!M209</f>
        <v>0</v>
      </c>
      <c r="N217" s="14">
        <v>0</v>
      </c>
      <c r="O217" s="14">
        <v>0</v>
      </c>
    </row>
    <row r="218" spans="1:15" hidden="1" x14ac:dyDescent="0.25">
      <c r="A218" s="10" t="s">
        <v>193</v>
      </c>
      <c r="B218" s="11">
        <v>51</v>
      </c>
      <c r="C218" s="11">
        <v>2</v>
      </c>
      <c r="D218" s="16" t="s">
        <v>50</v>
      </c>
      <c r="E218" s="11"/>
      <c r="F218" s="12"/>
      <c r="G218" s="16"/>
      <c r="H218" s="16"/>
      <c r="I218" s="12"/>
      <c r="J218" s="18">
        <f t="shared" ref="J218:M221" si="77">J219</f>
        <v>0</v>
      </c>
      <c r="K218" s="18">
        <f t="shared" si="77"/>
        <v>0</v>
      </c>
      <c r="L218" s="18">
        <f t="shared" si="77"/>
        <v>0</v>
      </c>
      <c r="M218" s="18">
        <f t="shared" si="77"/>
        <v>0</v>
      </c>
      <c r="N218" s="14">
        <v>0</v>
      </c>
      <c r="O218" s="14">
        <v>0</v>
      </c>
    </row>
    <row r="219" spans="1:15" hidden="1" x14ac:dyDescent="0.25">
      <c r="A219" s="10" t="s">
        <v>21</v>
      </c>
      <c r="B219" s="11">
        <v>51</v>
      </c>
      <c r="C219" s="11">
        <v>2</v>
      </c>
      <c r="D219" s="16" t="s">
        <v>50</v>
      </c>
      <c r="E219" s="11">
        <v>851</v>
      </c>
      <c r="F219" s="12"/>
      <c r="G219" s="16"/>
      <c r="H219" s="16"/>
      <c r="I219" s="12"/>
      <c r="J219" s="18">
        <f t="shared" si="77"/>
        <v>0</v>
      </c>
      <c r="K219" s="18">
        <f t="shared" si="77"/>
        <v>0</v>
      </c>
      <c r="L219" s="18">
        <f t="shared" si="77"/>
        <v>0</v>
      </c>
      <c r="M219" s="18">
        <f t="shared" si="77"/>
        <v>0</v>
      </c>
      <c r="N219" s="14">
        <v>0</v>
      </c>
      <c r="O219" s="14">
        <v>0</v>
      </c>
    </row>
    <row r="220" spans="1:15" ht="75" hidden="1" x14ac:dyDescent="0.25">
      <c r="A220" s="10" t="s">
        <v>194</v>
      </c>
      <c r="B220" s="11">
        <v>51</v>
      </c>
      <c r="C220" s="11">
        <v>2</v>
      </c>
      <c r="D220" s="12" t="s">
        <v>50</v>
      </c>
      <c r="E220" s="11">
        <v>851</v>
      </c>
      <c r="F220" s="12" t="s">
        <v>135</v>
      </c>
      <c r="G220" s="12" t="s">
        <v>35</v>
      </c>
      <c r="H220" s="12" t="s">
        <v>195</v>
      </c>
      <c r="I220" s="12"/>
      <c r="J220" s="18">
        <f t="shared" si="77"/>
        <v>0</v>
      </c>
      <c r="K220" s="18">
        <f t="shared" si="77"/>
        <v>0</v>
      </c>
      <c r="L220" s="18">
        <f t="shared" si="77"/>
        <v>0</v>
      </c>
      <c r="M220" s="18">
        <f t="shared" si="77"/>
        <v>0</v>
      </c>
      <c r="N220" s="14">
        <v>0</v>
      </c>
      <c r="O220" s="14">
        <v>0</v>
      </c>
    </row>
    <row r="221" spans="1:15" ht="30" hidden="1" x14ac:dyDescent="0.25">
      <c r="A221" s="15" t="s">
        <v>109</v>
      </c>
      <c r="B221" s="11">
        <v>51</v>
      </c>
      <c r="C221" s="11">
        <v>2</v>
      </c>
      <c r="D221" s="12" t="s">
        <v>50</v>
      </c>
      <c r="E221" s="11">
        <v>851</v>
      </c>
      <c r="F221" s="12" t="s">
        <v>135</v>
      </c>
      <c r="G221" s="12" t="s">
        <v>35</v>
      </c>
      <c r="H221" s="12" t="s">
        <v>195</v>
      </c>
      <c r="I221" s="12" t="s">
        <v>110</v>
      </c>
      <c r="J221" s="18">
        <f t="shared" si="77"/>
        <v>0</v>
      </c>
      <c r="K221" s="18">
        <f t="shared" si="77"/>
        <v>0</v>
      </c>
      <c r="L221" s="18">
        <f t="shared" si="77"/>
        <v>0</v>
      </c>
      <c r="M221" s="18">
        <f t="shared" si="77"/>
        <v>0</v>
      </c>
      <c r="N221" s="14">
        <v>0</v>
      </c>
      <c r="O221" s="14">
        <v>0</v>
      </c>
    </row>
    <row r="222" spans="1:15" hidden="1" x14ac:dyDescent="0.25">
      <c r="A222" s="15" t="s">
        <v>165</v>
      </c>
      <c r="B222" s="11">
        <v>51</v>
      </c>
      <c r="C222" s="11">
        <v>2</v>
      </c>
      <c r="D222" s="12" t="s">
        <v>50</v>
      </c>
      <c r="E222" s="11">
        <v>851</v>
      </c>
      <c r="F222" s="12" t="s">
        <v>135</v>
      </c>
      <c r="G222" s="12" t="s">
        <v>35</v>
      </c>
      <c r="H222" s="12" t="s">
        <v>195</v>
      </c>
      <c r="I222" s="12" t="s">
        <v>112</v>
      </c>
      <c r="J222" s="18">
        <f>'[1]3.ВС'!J212</f>
        <v>0</v>
      </c>
      <c r="K222" s="18">
        <f>'[1]3.ВС'!K212</f>
        <v>0</v>
      </c>
      <c r="L222" s="18">
        <f>'[1]3.ВС'!L212</f>
        <v>0</v>
      </c>
      <c r="M222" s="18">
        <f>'[1]3.ВС'!M212</f>
        <v>0</v>
      </c>
      <c r="N222" s="14">
        <v>0</v>
      </c>
      <c r="O222" s="14">
        <v>0</v>
      </c>
    </row>
    <row r="223" spans="1:15" ht="30" x14ac:dyDescent="0.25">
      <c r="A223" s="10" t="s">
        <v>196</v>
      </c>
      <c r="B223" s="11">
        <v>51</v>
      </c>
      <c r="C223" s="11">
        <v>2</v>
      </c>
      <c r="D223" s="16" t="s">
        <v>197</v>
      </c>
      <c r="E223" s="11"/>
      <c r="F223" s="12"/>
      <c r="G223" s="16"/>
      <c r="H223" s="16"/>
      <c r="I223" s="12"/>
      <c r="J223" s="18">
        <f t="shared" ref="J223:M223" si="78">J224</f>
        <v>1289600</v>
      </c>
      <c r="K223" s="18">
        <f t="shared" si="78"/>
        <v>0</v>
      </c>
      <c r="L223" s="18">
        <f t="shared" si="78"/>
        <v>1289600</v>
      </c>
      <c r="M223" s="18">
        <f t="shared" si="78"/>
        <v>0</v>
      </c>
      <c r="N223" s="14">
        <v>0</v>
      </c>
      <c r="O223" s="14">
        <v>0</v>
      </c>
    </row>
    <row r="224" spans="1:15" x14ac:dyDescent="0.25">
      <c r="A224" s="10" t="s">
        <v>21</v>
      </c>
      <c r="B224" s="11">
        <v>51</v>
      </c>
      <c r="C224" s="11">
        <v>2</v>
      </c>
      <c r="D224" s="16" t="s">
        <v>197</v>
      </c>
      <c r="E224" s="11">
        <v>851</v>
      </c>
      <c r="F224" s="12"/>
      <c r="G224" s="16"/>
      <c r="H224" s="16"/>
      <c r="I224" s="12"/>
      <c r="J224" s="18">
        <f t="shared" ref="J224:M224" si="79">J225+J228+J231+J236+J239+J244+J247</f>
        <v>1289600</v>
      </c>
      <c r="K224" s="18">
        <f t="shared" si="79"/>
        <v>0</v>
      </c>
      <c r="L224" s="18">
        <f t="shared" si="79"/>
        <v>1289600</v>
      </c>
      <c r="M224" s="18">
        <f t="shared" si="79"/>
        <v>0</v>
      </c>
      <c r="N224" s="14">
        <v>0</v>
      </c>
      <c r="O224" s="14">
        <v>0</v>
      </c>
    </row>
    <row r="225" spans="1:15" x14ac:dyDescent="0.25">
      <c r="A225" s="10" t="s">
        <v>198</v>
      </c>
      <c r="B225" s="11">
        <v>51</v>
      </c>
      <c r="C225" s="11">
        <v>2</v>
      </c>
      <c r="D225" s="12" t="s">
        <v>197</v>
      </c>
      <c r="E225" s="11">
        <v>851</v>
      </c>
      <c r="F225" s="12" t="s">
        <v>135</v>
      </c>
      <c r="G225" s="12" t="s">
        <v>35</v>
      </c>
      <c r="H225" s="12" t="s">
        <v>199</v>
      </c>
      <c r="I225" s="12"/>
      <c r="J225" s="18">
        <f t="shared" ref="J225:M226" si="80">J226</f>
        <v>889600</v>
      </c>
      <c r="K225" s="18">
        <f t="shared" si="80"/>
        <v>0</v>
      </c>
      <c r="L225" s="18">
        <f t="shared" si="80"/>
        <v>889600</v>
      </c>
      <c r="M225" s="18">
        <f t="shared" si="80"/>
        <v>0</v>
      </c>
      <c r="N225" s="14">
        <v>0</v>
      </c>
      <c r="O225" s="14">
        <v>0</v>
      </c>
    </row>
    <row r="226" spans="1:15" ht="30" x14ac:dyDescent="0.25">
      <c r="A226" s="15" t="s">
        <v>109</v>
      </c>
      <c r="B226" s="11">
        <v>51</v>
      </c>
      <c r="C226" s="11">
        <v>2</v>
      </c>
      <c r="D226" s="12" t="s">
        <v>197</v>
      </c>
      <c r="E226" s="11">
        <v>851</v>
      </c>
      <c r="F226" s="12" t="s">
        <v>135</v>
      </c>
      <c r="G226" s="12" t="s">
        <v>35</v>
      </c>
      <c r="H226" s="12" t="s">
        <v>199</v>
      </c>
      <c r="I226" s="12" t="s">
        <v>110</v>
      </c>
      <c r="J226" s="18">
        <f t="shared" si="80"/>
        <v>889600</v>
      </c>
      <c r="K226" s="18">
        <f t="shared" si="80"/>
        <v>0</v>
      </c>
      <c r="L226" s="18">
        <f t="shared" si="80"/>
        <v>889600</v>
      </c>
      <c r="M226" s="18">
        <f t="shared" si="80"/>
        <v>0</v>
      </c>
      <c r="N226" s="14">
        <v>0</v>
      </c>
      <c r="O226" s="14">
        <v>0</v>
      </c>
    </row>
    <row r="227" spans="1:15" x14ac:dyDescent="0.25">
      <c r="A227" s="15" t="s">
        <v>165</v>
      </c>
      <c r="B227" s="11">
        <v>51</v>
      </c>
      <c r="C227" s="11">
        <v>2</v>
      </c>
      <c r="D227" s="12" t="s">
        <v>197</v>
      </c>
      <c r="E227" s="11">
        <v>851</v>
      </c>
      <c r="F227" s="12" t="s">
        <v>135</v>
      </c>
      <c r="G227" s="12" t="s">
        <v>35</v>
      </c>
      <c r="H227" s="12" t="s">
        <v>199</v>
      </c>
      <c r="I227" s="12" t="s">
        <v>112</v>
      </c>
      <c r="J227" s="18">
        <f>'[1]3.ВС'!J215</f>
        <v>889600</v>
      </c>
      <c r="K227" s="18">
        <f>'[1]3.ВС'!K215</f>
        <v>0</v>
      </c>
      <c r="L227" s="18">
        <f>'[1]3.ВС'!L215</f>
        <v>889600</v>
      </c>
      <c r="M227" s="18">
        <f>'[1]3.ВС'!M215</f>
        <v>0</v>
      </c>
      <c r="N227" s="14">
        <v>0</v>
      </c>
      <c r="O227" s="14">
        <v>0</v>
      </c>
    </row>
    <row r="228" spans="1:15" hidden="1" x14ac:dyDescent="0.25">
      <c r="A228" s="10" t="s">
        <v>200</v>
      </c>
      <c r="B228" s="11">
        <v>51</v>
      </c>
      <c r="C228" s="11">
        <v>2</v>
      </c>
      <c r="D228" s="12" t="s">
        <v>197</v>
      </c>
      <c r="E228" s="11">
        <v>851</v>
      </c>
      <c r="F228" s="12" t="s">
        <v>135</v>
      </c>
      <c r="G228" s="12" t="s">
        <v>35</v>
      </c>
      <c r="H228" s="12" t="s">
        <v>201</v>
      </c>
      <c r="I228" s="12"/>
      <c r="J228" s="18">
        <f t="shared" ref="J228:M232" si="81">J229</f>
        <v>0</v>
      </c>
      <c r="K228" s="18">
        <f t="shared" si="81"/>
        <v>0</v>
      </c>
      <c r="L228" s="18">
        <f t="shared" si="81"/>
        <v>0</v>
      </c>
      <c r="M228" s="18">
        <f t="shared" si="81"/>
        <v>0</v>
      </c>
      <c r="N228" s="14">
        <v>0</v>
      </c>
      <c r="O228" s="14">
        <v>0</v>
      </c>
    </row>
    <row r="229" spans="1:15" ht="30" hidden="1" x14ac:dyDescent="0.25">
      <c r="A229" s="15" t="s">
        <v>109</v>
      </c>
      <c r="B229" s="11">
        <v>51</v>
      </c>
      <c r="C229" s="11">
        <v>2</v>
      </c>
      <c r="D229" s="12" t="s">
        <v>197</v>
      </c>
      <c r="E229" s="11">
        <v>851</v>
      </c>
      <c r="F229" s="12" t="s">
        <v>135</v>
      </c>
      <c r="G229" s="12" t="s">
        <v>35</v>
      </c>
      <c r="H229" s="12" t="s">
        <v>201</v>
      </c>
      <c r="I229" s="19">
        <v>600</v>
      </c>
      <c r="J229" s="18">
        <f t="shared" si="81"/>
        <v>0</v>
      </c>
      <c r="K229" s="18">
        <f t="shared" si="81"/>
        <v>0</v>
      </c>
      <c r="L229" s="18">
        <f t="shared" si="81"/>
        <v>0</v>
      </c>
      <c r="M229" s="18">
        <f t="shared" si="81"/>
        <v>0</v>
      </c>
      <c r="N229" s="14">
        <v>0</v>
      </c>
      <c r="O229" s="14">
        <v>0</v>
      </c>
    </row>
    <row r="230" spans="1:15" hidden="1" x14ac:dyDescent="0.25">
      <c r="A230" s="15" t="s">
        <v>165</v>
      </c>
      <c r="B230" s="11">
        <v>51</v>
      </c>
      <c r="C230" s="11">
        <v>2</v>
      </c>
      <c r="D230" s="12" t="s">
        <v>197</v>
      </c>
      <c r="E230" s="11">
        <v>851</v>
      </c>
      <c r="F230" s="12" t="s">
        <v>135</v>
      </c>
      <c r="G230" s="12" t="s">
        <v>35</v>
      </c>
      <c r="H230" s="12" t="s">
        <v>201</v>
      </c>
      <c r="I230" s="19">
        <v>610</v>
      </c>
      <c r="J230" s="18">
        <f>'[1]3.ВС'!J218</f>
        <v>0</v>
      </c>
      <c r="K230" s="18">
        <f>'[1]3.ВС'!K218</f>
        <v>0</v>
      </c>
      <c r="L230" s="18">
        <f>'[1]3.ВС'!L218</f>
        <v>0</v>
      </c>
      <c r="M230" s="18">
        <f>'[1]3.ВС'!M218</f>
        <v>0</v>
      </c>
      <c r="N230" s="14">
        <v>0</v>
      </c>
      <c r="O230" s="14">
        <v>0</v>
      </c>
    </row>
    <row r="231" spans="1:15" x14ac:dyDescent="0.25">
      <c r="A231" s="10" t="s">
        <v>202</v>
      </c>
      <c r="B231" s="11">
        <v>51</v>
      </c>
      <c r="C231" s="11">
        <v>2</v>
      </c>
      <c r="D231" s="12" t="s">
        <v>197</v>
      </c>
      <c r="E231" s="11">
        <v>851</v>
      </c>
      <c r="F231" s="12" t="s">
        <v>135</v>
      </c>
      <c r="G231" s="12" t="s">
        <v>35</v>
      </c>
      <c r="H231" s="12" t="s">
        <v>203</v>
      </c>
      <c r="I231" s="19"/>
      <c r="J231" s="18">
        <f t="shared" ref="J231:M231" si="82">J232+J234</f>
        <v>400000</v>
      </c>
      <c r="K231" s="18">
        <f t="shared" si="82"/>
        <v>0</v>
      </c>
      <c r="L231" s="18">
        <f t="shared" si="82"/>
        <v>400000</v>
      </c>
      <c r="M231" s="18">
        <f t="shared" si="82"/>
        <v>0</v>
      </c>
      <c r="N231" s="14">
        <v>0</v>
      </c>
      <c r="O231" s="14">
        <v>0</v>
      </c>
    </row>
    <row r="232" spans="1:15" ht="30" hidden="1" x14ac:dyDescent="0.25">
      <c r="A232" s="15" t="s">
        <v>44</v>
      </c>
      <c r="B232" s="11">
        <v>51</v>
      </c>
      <c r="C232" s="11">
        <v>2</v>
      </c>
      <c r="D232" s="12" t="s">
        <v>197</v>
      </c>
      <c r="E232" s="11">
        <v>851</v>
      </c>
      <c r="F232" s="12" t="s">
        <v>135</v>
      </c>
      <c r="G232" s="12" t="s">
        <v>35</v>
      </c>
      <c r="H232" s="12" t="s">
        <v>203</v>
      </c>
      <c r="I232" s="19">
        <v>200</v>
      </c>
      <c r="J232" s="18">
        <f t="shared" si="81"/>
        <v>0</v>
      </c>
      <c r="K232" s="18">
        <f t="shared" si="81"/>
        <v>0</v>
      </c>
      <c r="L232" s="18">
        <f t="shared" si="81"/>
        <v>0</v>
      </c>
      <c r="M232" s="18">
        <f t="shared" si="81"/>
        <v>0</v>
      </c>
      <c r="N232" s="14">
        <v>0</v>
      </c>
      <c r="O232" s="14">
        <v>0</v>
      </c>
    </row>
    <row r="233" spans="1:15" ht="30" hidden="1" x14ac:dyDescent="0.25">
      <c r="A233" s="15" t="s">
        <v>46</v>
      </c>
      <c r="B233" s="11">
        <v>51</v>
      </c>
      <c r="C233" s="11">
        <v>2</v>
      </c>
      <c r="D233" s="12" t="s">
        <v>197</v>
      </c>
      <c r="E233" s="11">
        <v>851</v>
      </c>
      <c r="F233" s="12" t="s">
        <v>135</v>
      </c>
      <c r="G233" s="12" t="s">
        <v>35</v>
      </c>
      <c r="H233" s="12" t="s">
        <v>203</v>
      </c>
      <c r="I233" s="19">
        <v>240</v>
      </c>
      <c r="J233" s="18">
        <f>'[1]3.ВС'!J221</f>
        <v>0</v>
      </c>
      <c r="K233" s="18">
        <f>'[1]3.ВС'!K221</f>
        <v>0</v>
      </c>
      <c r="L233" s="18">
        <f>'[1]3.ВС'!L221</f>
        <v>0</v>
      </c>
      <c r="M233" s="18">
        <f>'[1]3.ВС'!M221</f>
        <v>0</v>
      </c>
      <c r="N233" s="14">
        <v>0</v>
      </c>
      <c r="O233" s="14">
        <v>0</v>
      </c>
    </row>
    <row r="234" spans="1:15" ht="30" x14ac:dyDescent="0.25">
      <c r="A234" s="15" t="s">
        <v>109</v>
      </c>
      <c r="B234" s="11">
        <v>51</v>
      </c>
      <c r="C234" s="11">
        <v>2</v>
      </c>
      <c r="D234" s="12" t="s">
        <v>197</v>
      </c>
      <c r="E234" s="11">
        <v>851</v>
      </c>
      <c r="F234" s="12" t="s">
        <v>135</v>
      </c>
      <c r="G234" s="12" t="s">
        <v>35</v>
      </c>
      <c r="H234" s="12" t="s">
        <v>203</v>
      </c>
      <c r="I234" s="19">
        <v>600</v>
      </c>
      <c r="J234" s="18">
        <f t="shared" ref="J234:M234" si="83">J235</f>
        <v>400000</v>
      </c>
      <c r="K234" s="18">
        <f t="shared" si="83"/>
        <v>0</v>
      </c>
      <c r="L234" s="18">
        <f t="shared" si="83"/>
        <v>400000</v>
      </c>
      <c r="M234" s="18">
        <f t="shared" si="83"/>
        <v>0</v>
      </c>
      <c r="N234" s="14">
        <v>0</v>
      </c>
      <c r="O234" s="14">
        <v>0</v>
      </c>
    </row>
    <row r="235" spans="1:15" x14ac:dyDescent="0.25">
      <c r="A235" s="15" t="s">
        <v>165</v>
      </c>
      <c r="B235" s="11">
        <v>51</v>
      </c>
      <c r="C235" s="11">
        <v>2</v>
      </c>
      <c r="D235" s="12" t="s">
        <v>197</v>
      </c>
      <c r="E235" s="11">
        <v>851</v>
      </c>
      <c r="F235" s="12" t="s">
        <v>135</v>
      </c>
      <c r="G235" s="12" t="s">
        <v>35</v>
      </c>
      <c r="H235" s="12" t="s">
        <v>203</v>
      </c>
      <c r="I235" s="19">
        <v>610</v>
      </c>
      <c r="J235" s="18">
        <f>'[1]3.ВС'!J223</f>
        <v>400000</v>
      </c>
      <c r="K235" s="18">
        <f>'[1]3.ВС'!K223</f>
        <v>0</v>
      </c>
      <c r="L235" s="18">
        <f>'[1]3.ВС'!L223</f>
        <v>400000</v>
      </c>
      <c r="M235" s="18">
        <f>'[1]3.ВС'!M223</f>
        <v>0</v>
      </c>
      <c r="N235" s="14">
        <v>0</v>
      </c>
      <c r="O235" s="14">
        <v>0</v>
      </c>
    </row>
    <row r="236" spans="1:15" ht="30" hidden="1" x14ac:dyDescent="0.25">
      <c r="A236" s="15" t="s">
        <v>168</v>
      </c>
      <c r="B236" s="11">
        <v>51</v>
      </c>
      <c r="C236" s="11">
        <v>2</v>
      </c>
      <c r="D236" s="12" t="s">
        <v>197</v>
      </c>
      <c r="E236" s="11">
        <v>851</v>
      </c>
      <c r="F236" s="12"/>
      <c r="G236" s="12"/>
      <c r="H236" s="12" t="s">
        <v>169</v>
      </c>
      <c r="I236" s="19"/>
      <c r="J236" s="18">
        <f t="shared" ref="J236:M237" si="84">J237</f>
        <v>0</v>
      </c>
      <c r="K236" s="18">
        <f t="shared" si="84"/>
        <v>0</v>
      </c>
      <c r="L236" s="18">
        <f t="shared" si="84"/>
        <v>0</v>
      </c>
      <c r="M236" s="18">
        <f t="shared" si="84"/>
        <v>0</v>
      </c>
      <c r="N236" s="14">
        <v>0</v>
      </c>
      <c r="O236" s="14">
        <v>0</v>
      </c>
    </row>
    <row r="237" spans="1:15" ht="30" hidden="1" x14ac:dyDescent="0.25">
      <c r="A237" s="15" t="s">
        <v>109</v>
      </c>
      <c r="B237" s="11">
        <v>51</v>
      </c>
      <c r="C237" s="11">
        <v>2</v>
      </c>
      <c r="D237" s="12" t="s">
        <v>197</v>
      </c>
      <c r="E237" s="11">
        <v>851</v>
      </c>
      <c r="F237" s="12" t="s">
        <v>135</v>
      </c>
      <c r="G237" s="12" t="s">
        <v>35</v>
      </c>
      <c r="H237" s="12" t="s">
        <v>169</v>
      </c>
      <c r="I237" s="19">
        <v>600</v>
      </c>
      <c r="J237" s="18">
        <f t="shared" si="84"/>
        <v>0</v>
      </c>
      <c r="K237" s="18">
        <f t="shared" si="84"/>
        <v>0</v>
      </c>
      <c r="L237" s="18">
        <f t="shared" si="84"/>
        <v>0</v>
      </c>
      <c r="M237" s="18">
        <f t="shared" si="84"/>
        <v>0</v>
      </c>
      <c r="N237" s="14">
        <v>0</v>
      </c>
      <c r="O237" s="14">
        <v>0</v>
      </c>
    </row>
    <row r="238" spans="1:15" hidden="1" x14ac:dyDescent="0.25">
      <c r="A238" s="15" t="s">
        <v>165</v>
      </c>
      <c r="B238" s="11">
        <v>51</v>
      </c>
      <c r="C238" s="11">
        <v>2</v>
      </c>
      <c r="D238" s="12" t="s">
        <v>197</v>
      </c>
      <c r="E238" s="11">
        <v>851</v>
      </c>
      <c r="F238" s="12" t="s">
        <v>135</v>
      </c>
      <c r="G238" s="12" t="s">
        <v>35</v>
      </c>
      <c r="H238" s="12" t="s">
        <v>169</v>
      </c>
      <c r="I238" s="19">
        <v>610</v>
      </c>
      <c r="J238" s="18">
        <f>'[1]3.ВС'!J226</f>
        <v>0</v>
      </c>
      <c r="K238" s="18">
        <f>'[1]3.ВС'!K226</f>
        <v>0</v>
      </c>
      <c r="L238" s="18">
        <f>'[1]3.ВС'!L226</f>
        <v>0</v>
      </c>
      <c r="M238" s="18">
        <f>'[1]3.ВС'!M226</f>
        <v>0</v>
      </c>
      <c r="N238" s="14">
        <v>0</v>
      </c>
      <c r="O238" s="14">
        <v>0</v>
      </c>
    </row>
    <row r="239" spans="1:15" ht="75" hidden="1" x14ac:dyDescent="0.25">
      <c r="A239" s="10" t="s">
        <v>204</v>
      </c>
      <c r="B239" s="11">
        <v>51</v>
      </c>
      <c r="C239" s="11">
        <v>2</v>
      </c>
      <c r="D239" s="12" t="s">
        <v>197</v>
      </c>
      <c r="E239" s="11">
        <v>851</v>
      </c>
      <c r="F239" s="12" t="s">
        <v>135</v>
      </c>
      <c r="G239" s="12" t="s">
        <v>35</v>
      </c>
      <c r="H239" s="12" t="s">
        <v>205</v>
      </c>
      <c r="I239" s="19"/>
      <c r="J239" s="18">
        <f t="shared" ref="J239:M239" si="85">J240+J242</f>
        <v>0</v>
      </c>
      <c r="K239" s="18">
        <f t="shared" si="85"/>
        <v>0</v>
      </c>
      <c r="L239" s="18">
        <f t="shared" si="85"/>
        <v>0</v>
      </c>
      <c r="M239" s="18">
        <f t="shared" si="85"/>
        <v>0</v>
      </c>
      <c r="N239" s="14">
        <v>0</v>
      </c>
      <c r="O239" s="14">
        <v>0</v>
      </c>
    </row>
    <row r="240" spans="1:15" ht="30" hidden="1" x14ac:dyDescent="0.25">
      <c r="A240" s="15" t="s">
        <v>44</v>
      </c>
      <c r="B240" s="11">
        <v>51</v>
      </c>
      <c r="C240" s="11">
        <v>2</v>
      </c>
      <c r="D240" s="12" t="s">
        <v>197</v>
      </c>
      <c r="E240" s="11">
        <v>851</v>
      </c>
      <c r="F240" s="12" t="s">
        <v>135</v>
      </c>
      <c r="G240" s="12" t="s">
        <v>35</v>
      </c>
      <c r="H240" s="12" t="s">
        <v>205</v>
      </c>
      <c r="I240" s="19">
        <v>200</v>
      </c>
      <c r="J240" s="18">
        <f t="shared" ref="J240:M242" si="86">J241</f>
        <v>0</v>
      </c>
      <c r="K240" s="18">
        <f t="shared" si="86"/>
        <v>0</v>
      </c>
      <c r="L240" s="18">
        <f t="shared" si="86"/>
        <v>0</v>
      </c>
      <c r="M240" s="18">
        <f t="shared" si="86"/>
        <v>0</v>
      </c>
      <c r="N240" s="14">
        <v>0</v>
      </c>
      <c r="O240" s="14">
        <v>0</v>
      </c>
    </row>
    <row r="241" spans="1:15" ht="30" hidden="1" x14ac:dyDescent="0.25">
      <c r="A241" s="15" t="s">
        <v>46</v>
      </c>
      <c r="B241" s="11">
        <v>51</v>
      </c>
      <c r="C241" s="11">
        <v>2</v>
      </c>
      <c r="D241" s="12" t="s">
        <v>197</v>
      </c>
      <c r="E241" s="11">
        <v>851</v>
      </c>
      <c r="F241" s="12" t="s">
        <v>135</v>
      </c>
      <c r="G241" s="12" t="s">
        <v>35</v>
      </c>
      <c r="H241" s="12" t="s">
        <v>205</v>
      </c>
      <c r="I241" s="19">
        <v>240</v>
      </c>
      <c r="J241" s="18">
        <f>'[1]3.ВС'!J229</f>
        <v>0</v>
      </c>
      <c r="K241" s="18">
        <f>'[1]3.ВС'!K229</f>
        <v>0</v>
      </c>
      <c r="L241" s="18">
        <f>'[1]3.ВС'!L229</f>
        <v>0</v>
      </c>
      <c r="M241" s="18">
        <f>'[1]3.ВС'!M229</f>
        <v>0</v>
      </c>
      <c r="N241" s="14">
        <v>0</v>
      </c>
      <c r="O241" s="14">
        <v>0</v>
      </c>
    </row>
    <row r="242" spans="1:15" ht="30" hidden="1" x14ac:dyDescent="0.25">
      <c r="A242" s="15" t="s">
        <v>109</v>
      </c>
      <c r="B242" s="11">
        <v>51</v>
      </c>
      <c r="C242" s="11">
        <v>2</v>
      </c>
      <c r="D242" s="12" t="s">
        <v>197</v>
      </c>
      <c r="E242" s="11">
        <v>851</v>
      </c>
      <c r="F242" s="12" t="s">
        <v>135</v>
      </c>
      <c r="G242" s="12" t="s">
        <v>35</v>
      </c>
      <c r="H242" s="12" t="s">
        <v>205</v>
      </c>
      <c r="I242" s="19">
        <v>600</v>
      </c>
      <c r="J242" s="18">
        <f t="shared" si="86"/>
        <v>0</v>
      </c>
      <c r="K242" s="18">
        <f t="shared" si="86"/>
        <v>0</v>
      </c>
      <c r="L242" s="18">
        <f t="shared" si="86"/>
        <v>0</v>
      </c>
      <c r="M242" s="18">
        <f t="shared" si="86"/>
        <v>0</v>
      </c>
      <c r="N242" s="14">
        <v>0</v>
      </c>
      <c r="O242" s="14">
        <v>0</v>
      </c>
    </row>
    <row r="243" spans="1:15" hidden="1" x14ac:dyDescent="0.25">
      <c r="A243" s="15" t="s">
        <v>165</v>
      </c>
      <c r="B243" s="11">
        <v>51</v>
      </c>
      <c r="C243" s="11">
        <v>2</v>
      </c>
      <c r="D243" s="12" t="s">
        <v>197</v>
      </c>
      <c r="E243" s="11">
        <v>851</v>
      </c>
      <c r="F243" s="12" t="s">
        <v>135</v>
      </c>
      <c r="G243" s="12" t="s">
        <v>35</v>
      </c>
      <c r="H243" s="12" t="s">
        <v>205</v>
      </c>
      <c r="I243" s="19">
        <v>610</v>
      </c>
      <c r="J243" s="18">
        <f>'[1]3.ВС'!J231</f>
        <v>0</v>
      </c>
      <c r="K243" s="18">
        <f>'[1]3.ВС'!K231</f>
        <v>0</v>
      </c>
      <c r="L243" s="18">
        <f>'[1]3.ВС'!L231</f>
        <v>0</v>
      </c>
      <c r="M243" s="18">
        <f>'[1]3.ВС'!M231</f>
        <v>0</v>
      </c>
      <c r="N243" s="14">
        <v>0</v>
      </c>
      <c r="O243" s="14">
        <v>0</v>
      </c>
    </row>
    <row r="244" spans="1:15" ht="45" hidden="1" x14ac:dyDescent="0.25">
      <c r="A244" s="10" t="s">
        <v>206</v>
      </c>
      <c r="B244" s="11">
        <v>51</v>
      </c>
      <c r="C244" s="11">
        <v>2</v>
      </c>
      <c r="D244" s="12" t="s">
        <v>197</v>
      </c>
      <c r="E244" s="11">
        <v>851</v>
      </c>
      <c r="F244" s="12" t="s">
        <v>135</v>
      </c>
      <c r="G244" s="12" t="s">
        <v>35</v>
      </c>
      <c r="H244" s="12" t="s">
        <v>207</v>
      </c>
      <c r="I244" s="12"/>
      <c r="J244" s="18">
        <f t="shared" ref="J244:M245" si="87">J245</f>
        <v>0</v>
      </c>
      <c r="K244" s="18">
        <f t="shared" si="87"/>
        <v>0</v>
      </c>
      <c r="L244" s="18">
        <f t="shared" si="87"/>
        <v>0</v>
      </c>
      <c r="M244" s="18">
        <f t="shared" si="87"/>
        <v>0</v>
      </c>
      <c r="N244" s="14">
        <v>0</v>
      </c>
      <c r="O244" s="14">
        <v>0</v>
      </c>
    </row>
    <row r="245" spans="1:15" ht="30" hidden="1" x14ac:dyDescent="0.25">
      <c r="A245" s="15" t="s">
        <v>109</v>
      </c>
      <c r="B245" s="11">
        <v>51</v>
      </c>
      <c r="C245" s="11">
        <v>2</v>
      </c>
      <c r="D245" s="12" t="s">
        <v>197</v>
      </c>
      <c r="E245" s="11">
        <v>851</v>
      </c>
      <c r="F245" s="12" t="s">
        <v>135</v>
      </c>
      <c r="G245" s="12" t="s">
        <v>35</v>
      </c>
      <c r="H245" s="12" t="s">
        <v>207</v>
      </c>
      <c r="I245" s="12" t="s">
        <v>110</v>
      </c>
      <c r="J245" s="18">
        <f t="shared" si="87"/>
        <v>0</v>
      </c>
      <c r="K245" s="18">
        <f t="shared" si="87"/>
        <v>0</v>
      </c>
      <c r="L245" s="18">
        <f t="shared" si="87"/>
        <v>0</v>
      </c>
      <c r="M245" s="18">
        <f t="shared" si="87"/>
        <v>0</v>
      </c>
      <c r="N245" s="14">
        <v>0</v>
      </c>
      <c r="O245" s="14">
        <v>0</v>
      </c>
    </row>
    <row r="246" spans="1:15" hidden="1" x14ac:dyDescent="0.25">
      <c r="A246" s="15" t="s">
        <v>165</v>
      </c>
      <c r="B246" s="11">
        <v>51</v>
      </c>
      <c r="C246" s="11">
        <v>2</v>
      </c>
      <c r="D246" s="12" t="s">
        <v>197</v>
      </c>
      <c r="E246" s="11">
        <v>851</v>
      </c>
      <c r="F246" s="12" t="s">
        <v>135</v>
      </c>
      <c r="G246" s="12" t="s">
        <v>35</v>
      </c>
      <c r="H246" s="12" t="s">
        <v>207</v>
      </c>
      <c r="I246" s="12" t="s">
        <v>112</v>
      </c>
      <c r="J246" s="18">
        <f>'[1]3.ВС'!J234</f>
        <v>0</v>
      </c>
      <c r="K246" s="18">
        <f>'[1]3.ВС'!K234</f>
        <v>0</v>
      </c>
      <c r="L246" s="18">
        <f>'[1]3.ВС'!L234</f>
        <v>0</v>
      </c>
      <c r="M246" s="18">
        <f>'[1]3.ВС'!M234</f>
        <v>0</v>
      </c>
      <c r="N246" s="14">
        <v>0</v>
      </c>
      <c r="O246" s="14">
        <v>0</v>
      </c>
    </row>
    <row r="247" spans="1:15" hidden="1" x14ac:dyDescent="0.25">
      <c r="A247" s="15" t="s">
        <v>208</v>
      </c>
      <c r="B247" s="11">
        <v>51</v>
      </c>
      <c r="C247" s="11">
        <v>2</v>
      </c>
      <c r="D247" s="12" t="s">
        <v>197</v>
      </c>
      <c r="E247" s="11">
        <v>851</v>
      </c>
      <c r="F247" s="12" t="s">
        <v>135</v>
      </c>
      <c r="G247" s="12" t="s">
        <v>35</v>
      </c>
      <c r="H247" s="12" t="s">
        <v>209</v>
      </c>
      <c r="I247" s="12"/>
      <c r="J247" s="18">
        <f t="shared" ref="J247:M248" si="88">J248</f>
        <v>0</v>
      </c>
      <c r="K247" s="18">
        <f t="shared" si="88"/>
        <v>0</v>
      </c>
      <c r="L247" s="18">
        <f t="shared" si="88"/>
        <v>0</v>
      </c>
      <c r="M247" s="18">
        <f t="shared" si="88"/>
        <v>0</v>
      </c>
      <c r="N247" s="14">
        <v>0</v>
      </c>
      <c r="O247" s="14">
        <v>0</v>
      </c>
    </row>
    <row r="248" spans="1:15" ht="30" hidden="1" x14ac:dyDescent="0.25">
      <c r="A248" s="15" t="s">
        <v>109</v>
      </c>
      <c r="B248" s="11">
        <v>51</v>
      </c>
      <c r="C248" s="11">
        <v>2</v>
      </c>
      <c r="D248" s="12" t="s">
        <v>197</v>
      </c>
      <c r="E248" s="11">
        <v>851</v>
      </c>
      <c r="F248" s="12" t="s">
        <v>135</v>
      </c>
      <c r="G248" s="12" t="s">
        <v>35</v>
      </c>
      <c r="H248" s="12" t="s">
        <v>209</v>
      </c>
      <c r="I248" s="12" t="s">
        <v>110</v>
      </c>
      <c r="J248" s="18">
        <f t="shared" si="88"/>
        <v>0</v>
      </c>
      <c r="K248" s="18">
        <f t="shared" si="88"/>
        <v>0</v>
      </c>
      <c r="L248" s="18">
        <f t="shared" si="88"/>
        <v>0</v>
      </c>
      <c r="M248" s="18">
        <f t="shared" si="88"/>
        <v>0</v>
      </c>
      <c r="N248" s="14">
        <v>0</v>
      </c>
      <c r="O248" s="14">
        <v>0</v>
      </c>
    </row>
    <row r="249" spans="1:15" hidden="1" x14ac:dyDescent="0.25">
      <c r="A249" s="15" t="s">
        <v>111</v>
      </c>
      <c r="B249" s="11">
        <v>51</v>
      </c>
      <c r="C249" s="11">
        <v>2</v>
      </c>
      <c r="D249" s="12" t="s">
        <v>197</v>
      </c>
      <c r="E249" s="11">
        <v>851</v>
      </c>
      <c r="F249" s="12" t="s">
        <v>135</v>
      </c>
      <c r="G249" s="12" t="s">
        <v>35</v>
      </c>
      <c r="H249" s="12" t="s">
        <v>209</v>
      </c>
      <c r="I249" s="12" t="s">
        <v>112</v>
      </c>
      <c r="J249" s="18">
        <f>'[1]3.ВС'!J237</f>
        <v>0</v>
      </c>
      <c r="K249" s="18">
        <f>'[1]3.ВС'!K237</f>
        <v>0</v>
      </c>
      <c r="L249" s="18">
        <f>'[1]3.ВС'!L237</f>
        <v>0</v>
      </c>
      <c r="M249" s="18">
        <f>'[1]3.ВС'!M237</f>
        <v>0</v>
      </c>
      <c r="N249" s="14">
        <v>0</v>
      </c>
      <c r="O249" s="14">
        <v>0</v>
      </c>
    </row>
    <row r="250" spans="1:15" ht="30" hidden="1" x14ac:dyDescent="0.25">
      <c r="A250" s="15" t="s">
        <v>210</v>
      </c>
      <c r="B250" s="11">
        <v>51</v>
      </c>
      <c r="C250" s="11">
        <v>2</v>
      </c>
      <c r="D250" s="12" t="s">
        <v>211</v>
      </c>
      <c r="E250" s="11"/>
      <c r="F250" s="12"/>
      <c r="G250" s="12"/>
      <c r="H250" s="12"/>
      <c r="I250" s="19"/>
      <c r="J250" s="18">
        <f t="shared" ref="J250:M253" si="89">J251</f>
        <v>0</v>
      </c>
      <c r="K250" s="18">
        <f t="shared" si="89"/>
        <v>0</v>
      </c>
      <c r="L250" s="18">
        <f t="shared" si="89"/>
        <v>0</v>
      </c>
      <c r="M250" s="18">
        <f t="shared" si="89"/>
        <v>0</v>
      </c>
      <c r="N250" s="14">
        <v>0</v>
      </c>
      <c r="O250" s="14">
        <v>0</v>
      </c>
    </row>
    <row r="251" spans="1:15" hidden="1" x14ac:dyDescent="0.25">
      <c r="A251" s="10" t="s">
        <v>21</v>
      </c>
      <c r="B251" s="11">
        <v>51</v>
      </c>
      <c r="C251" s="11">
        <v>2</v>
      </c>
      <c r="D251" s="12" t="s">
        <v>211</v>
      </c>
      <c r="E251" s="11">
        <v>851</v>
      </c>
      <c r="F251" s="12"/>
      <c r="G251" s="16"/>
      <c r="H251" s="16"/>
      <c r="I251" s="12"/>
      <c r="J251" s="18">
        <f t="shared" si="89"/>
        <v>0</v>
      </c>
      <c r="K251" s="18">
        <f t="shared" si="89"/>
        <v>0</v>
      </c>
      <c r="L251" s="18">
        <f t="shared" si="89"/>
        <v>0</v>
      </c>
      <c r="M251" s="18">
        <f t="shared" si="89"/>
        <v>0</v>
      </c>
      <c r="N251" s="14">
        <v>0</v>
      </c>
      <c r="O251" s="14">
        <v>0</v>
      </c>
    </row>
    <row r="252" spans="1:15" ht="30" hidden="1" x14ac:dyDescent="0.25">
      <c r="A252" s="15" t="s">
        <v>212</v>
      </c>
      <c r="B252" s="11">
        <v>51</v>
      </c>
      <c r="C252" s="11">
        <v>2</v>
      </c>
      <c r="D252" s="12" t="s">
        <v>211</v>
      </c>
      <c r="E252" s="11">
        <v>851</v>
      </c>
      <c r="F252" s="12" t="s">
        <v>135</v>
      </c>
      <c r="G252" s="12" t="s">
        <v>35</v>
      </c>
      <c r="H252" s="12" t="s">
        <v>213</v>
      </c>
      <c r="I252" s="19"/>
      <c r="J252" s="18">
        <f t="shared" si="89"/>
        <v>0</v>
      </c>
      <c r="K252" s="18">
        <f t="shared" si="89"/>
        <v>0</v>
      </c>
      <c r="L252" s="18">
        <f t="shared" si="89"/>
        <v>0</v>
      </c>
      <c r="M252" s="18">
        <f t="shared" si="89"/>
        <v>0</v>
      </c>
      <c r="N252" s="14">
        <v>0</v>
      </c>
      <c r="O252" s="14">
        <v>0</v>
      </c>
    </row>
    <row r="253" spans="1:15" ht="30" hidden="1" x14ac:dyDescent="0.25">
      <c r="A253" s="15" t="s">
        <v>44</v>
      </c>
      <c r="B253" s="11">
        <v>51</v>
      </c>
      <c r="C253" s="11">
        <v>2</v>
      </c>
      <c r="D253" s="12" t="s">
        <v>211</v>
      </c>
      <c r="E253" s="11">
        <v>851</v>
      </c>
      <c r="F253" s="12" t="s">
        <v>135</v>
      </c>
      <c r="G253" s="12" t="s">
        <v>35</v>
      </c>
      <c r="H253" s="12" t="s">
        <v>213</v>
      </c>
      <c r="I253" s="19">
        <v>200</v>
      </c>
      <c r="J253" s="18">
        <f t="shared" si="89"/>
        <v>0</v>
      </c>
      <c r="K253" s="18">
        <f t="shared" si="89"/>
        <v>0</v>
      </c>
      <c r="L253" s="18">
        <f t="shared" si="89"/>
        <v>0</v>
      </c>
      <c r="M253" s="18">
        <f t="shared" si="89"/>
        <v>0</v>
      </c>
      <c r="N253" s="14">
        <v>0</v>
      </c>
      <c r="O253" s="14">
        <v>0</v>
      </c>
    </row>
    <row r="254" spans="1:15" ht="30" hidden="1" x14ac:dyDescent="0.25">
      <c r="A254" s="15" t="s">
        <v>46</v>
      </c>
      <c r="B254" s="11">
        <v>51</v>
      </c>
      <c r="C254" s="11">
        <v>2</v>
      </c>
      <c r="D254" s="12" t="s">
        <v>211</v>
      </c>
      <c r="E254" s="11">
        <v>851</v>
      </c>
      <c r="F254" s="12" t="s">
        <v>135</v>
      </c>
      <c r="G254" s="12" t="s">
        <v>35</v>
      </c>
      <c r="H254" s="12" t="s">
        <v>213</v>
      </c>
      <c r="I254" s="19">
        <v>240</v>
      </c>
      <c r="J254" s="18">
        <f>'[1]3.ВС'!J240</f>
        <v>0</v>
      </c>
      <c r="K254" s="18">
        <f>'[1]3.ВС'!K240</f>
        <v>0</v>
      </c>
      <c r="L254" s="18">
        <f>'[1]3.ВС'!L240</f>
        <v>0</v>
      </c>
      <c r="M254" s="18">
        <f>'[1]3.ВС'!M240</f>
        <v>0</v>
      </c>
      <c r="N254" s="14">
        <v>0</v>
      </c>
      <c r="O254" s="14">
        <v>0</v>
      </c>
    </row>
    <row r="255" spans="1:15" ht="30" hidden="1" x14ac:dyDescent="0.25">
      <c r="A255" s="10" t="s">
        <v>214</v>
      </c>
      <c r="B255" s="11">
        <v>51</v>
      </c>
      <c r="C255" s="11">
        <v>3</v>
      </c>
      <c r="D255" s="12"/>
      <c r="E255" s="11"/>
      <c r="F255" s="12"/>
      <c r="G255" s="16"/>
      <c r="H255" s="16"/>
      <c r="I255" s="12"/>
      <c r="J255" s="18">
        <f t="shared" ref="J255:M255" si="90">J257</f>
        <v>0</v>
      </c>
      <c r="K255" s="18">
        <f t="shared" si="90"/>
        <v>0</v>
      </c>
      <c r="L255" s="18">
        <f t="shared" si="90"/>
        <v>0</v>
      </c>
      <c r="M255" s="18">
        <f t="shared" si="90"/>
        <v>0</v>
      </c>
      <c r="N255" s="14">
        <v>0</v>
      </c>
      <c r="O255" s="14">
        <v>0</v>
      </c>
    </row>
    <row r="256" spans="1:15" ht="45" hidden="1" x14ac:dyDescent="0.25">
      <c r="A256" s="10" t="s">
        <v>215</v>
      </c>
      <c r="B256" s="11">
        <v>51</v>
      </c>
      <c r="C256" s="11">
        <v>3</v>
      </c>
      <c r="D256" s="12" t="s">
        <v>216</v>
      </c>
      <c r="E256" s="11"/>
      <c r="F256" s="12"/>
      <c r="G256" s="16"/>
      <c r="H256" s="16"/>
      <c r="I256" s="12"/>
      <c r="J256" s="18">
        <f t="shared" ref="J256:M259" si="91">J257</f>
        <v>0</v>
      </c>
      <c r="K256" s="18">
        <f t="shared" si="91"/>
        <v>0</v>
      </c>
      <c r="L256" s="18">
        <f t="shared" si="91"/>
        <v>0</v>
      </c>
      <c r="M256" s="18">
        <f t="shared" si="91"/>
        <v>0</v>
      </c>
      <c r="N256" s="14">
        <v>0</v>
      </c>
      <c r="O256" s="14">
        <v>0</v>
      </c>
    </row>
    <row r="257" spans="1:15" hidden="1" x14ac:dyDescent="0.25">
      <c r="A257" s="10" t="s">
        <v>21</v>
      </c>
      <c r="B257" s="11">
        <v>51</v>
      </c>
      <c r="C257" s="11">
        <v>3</v>
      </c>
      <c r="D257" s="12" t="s">
        <v>216</v>
      </c>
      <c r="E257" s="11">
        <v>851</v>
      </c>
      <c r="F257" s="12"/>
      <c r="G257" s="16"/>
      <c r="H257" s="16"/>
      <c r="I257" s="12"/>
      <c r="J257" s="18">
        <f t="shared" si="91"/>
        <v>0</v>
      </c>
      <c r="K257" s="18">
        <f t="shared" si="91"/>
        <v>0</v>
      </c>
      <c r="L257" s="18">
        <f t="shared" si="91"/>
        <v>0</v>
      </c>
      <c r="M257" s="18">
        <f t="shared" si="91"/>
        <v>0</v>
      </c>
      <c r="N257" s="14">
        <v>0</v>
      </c>
      <c r="O257" s="14">
        <v>0</v>
      </c>
    </row>
    <row r="258" spans="1:15" ht="30" hidden="1" x14ac:dyDescent="0.25">
      <c r="A258" s="10" t="s">
        <v>217</v>
      </c>
      <c r="B258" s="11">
        <v>51</v>
      </c>
      <c r="C258" s="11">
        <v>3</v>
      </c>
      <c r="D258" s="12" t="s">
        <v>216</v>
      </c>
      <c r="E258" s="11">
        <v>851</v>
      </c>
      <c r="F258" s="12" t="s">
        <v>135</v>
      </c>
      <c r="G258" s="12" t="s">
        <v>59</v>
      </c>
      <c r="H258" s="12" t="s">
        <v>218</v>
      </c>
      <c r="I258" s="12"/>
      <c r="J258" s="18">
        <f t="shared" si="91"/>
        <v>0</v>
      </c>
      <c r="K258" s="18">
        <f t="shared" si="91"/>
        <v>0</v>
      </c>
      <c r="L258" s="18">
        <f t="shared" si="91"/>
        <v>0</v>
      </c>
      <c r="M258" s="18">
        <f t="shared" si="91"/>
        <v>0</v>
      </c>
      <c r="N258" s="14">
        <v>0</v>
      </c>
      <c r="O258" s="14">
        <v>0</v>
      </c>
    </row>
    <row r="259" spans="1:15" ht="30" hidden="1" x14ac:dyDescent="0.25">
      <c r="A259" s="15" t="s">
        <v>44</v>
      </c>
      <c r="B259" s="11">
        <v>51</v>
      </c>
      <c r="C259" s="11">
        <v>3</v>
      </c>
      <c r="D259" s="12" t="s">
        <v>216</v>
      </c>
      <c r="E259" s="11">
        <v>851</v>
      </c>
      <c r="F259" s="12" t="s">
        <v>135</v>
      </c>
      <c r="G259" s="12" t="s">
        <v>59</v>
      </c>
      <c r="H259" s="12" t="s">
        <v>218</v>
      </c>
      <c r="I259" s="12" t="s">
        <v>45</v>
      </c>
      <c r="J259" s="18">
        <f t="shared" si="91"/>
        <v>0</v>
      </c>
      <c r="K259" s="18">
        <f t="shared" si="91"/>
        <v>0</v>
      </c>
      <c r="L259" s="18">
        <f t="shared" si="91"/>
        <v>0</v>
      </c>
      <c r="M259" s="18">
        <f t="shared" si="91"/>
        <v>0</v>
      </c>
      <c r="N259" s="14">
        <v>0</v>
      </c>
      <c r="O259" s="14">
        <v>0</v>
      </c>
    </row>
    <row r="260" spans="1:15" ht="30" hidden="1" x14ac:dyDescent="0.25">
      <c r="A260" s="15" t="s">
        <v>46</v>
      </c>
      <c r="B260" s="11">
        <v>51</v>
      </c>
      <c r="C260" s="11">
        <v>3</v>
      </c>
      <c r="D260" s="12" t="s">
        <v>216</v>
      </c>
      <c r="E260" s="11">
        <v>851</v>
      </c>
      <c r="F260" s="12" t="s">
        <v>135</v>
      </c>
      <c r="G260" s="12" t="s">
        <v>59</v>
      </c>
      <c r="H260" s="12" t="s">
        <v>218</v>
      </c>
      <c r="I260" s="12" t="s">
        <v>47</v>
      </c>
      <c r="J260" s="18">
        <f>'[1]3.ВС'!J244</f>
        <v>0</v>
      </c>
      <c r="K260" s="18">
        <f>'[1]3.ВС'!K244</f>
        <v>0</v>
      </c>
      <c r="L260" s="18">
        <f>'[1]3.ВС'!L244</f>
        <v>0</v>
      </c>
      <c r="M260" s="18">
        <f>'[1]3.ВС'!M244</f>
        <v>0</v>
      </c>
      <c r="N260" s="14">
        <v>0</v>
      </c>
      <c r="O260" s="14">
        <v>0</v>
      </c>
    </row>
    <row r="261" spans="1:15" ht="30" hidden="1" x14ac:dyDescent="0.25">
      <c r="A261" s="10" t="s">
        <v>219</v>
      </c>
      <c r="B261" s="11">
        <v>51</v>
      </c>
      <c r="C261" s="11">
        <v>4</v>
      </c>
      <c r="D261" s="16"/>
      <c r="E261" s="11"/>
      <c r="F261" s="12"/>
      <c r="G261" s="16"/>
      <c r="H261" s="16"/>
      <c r="I261" s="12"/>
      <c r="J261" s="18">
        <f t="shared" ref="J261:M262" si="92">J262</f>
        <v>0</v>
      </c>
      <c r="K261" s="18">
        <f t="shared" si="92"/>
        <v>0</v>
      </c>
      <c r="L261" s="18">
        <f t="shared" si="92"/>
        <v>0</v>
      </c>
      <c r="M261" s="18">
        <f t="shared" si="92"/>
        <v>0</v>
      </c>
      <c r="N261" s="14">
        <v>0</v>
      </c>
      <c r="O261" s="14">
        <v>0</v>
      </c>
    </row>
    <row r="262" spans="1:15" ht="30" hidden="1" x14ac:dyDescent="0.25">
      <c r="A262" s="10" t="s">
        <v>220</v>
      </c>
      <c r="B262" s="11">
        <v>51</v>
      </c>
      <c r="C262" s="11">
        <v>4</v>
      </c>
      <c r="D262" s="16" t="s">
        <v>221</v>
      </c>
      <c r="E262" s="11"/>
      <c r="F262" s="12"/>
      <c r="G262" s="16"/>
      <c r="H262" s="16"/>
      <c r="I262" s="12"/>
      <c r="J262" s="18">
        <f t="shared" si="92"/>
        <v>0</v>
      </c>
      <c r="K262" s="18">
        <f t="shared" si="92"/>
        <v>0</v>
      </c>
      <c r="L262" s="18">
        <f t="shared" si="92"/>
        <v>0</v>
      </c>
      <c r="M262" s="18">
        <f t="shared" si="92"/>
        <v>0</v>
      </c>
      <c r="N262" s="14">
        <v>0</v>
      </c>
      <c r="O262" s="14">
        <v>0</v>
      </c>
    </row>
    <row r="263" spans="1:15" hidden="1" x14ac:dyDescent="0.25">
      <c r="A263" s="10" t="s">
        <v>21</v>
      </c>
      <c r="B263" s="11">
        <v>51</v>
      </c>
      <c r="C263" s="11">
        <v>4</v>
      </c>
      <c r="D263" s="12" t="s">
        <v>221</v>
      </c>
      <c r="E263" s="11">
        <v>851</v>
      </c>
      <c r="F263" s="12"/>
      <c r="G263" s="16"/>
      <c r="H263" s="16"/>
      <c r="I263" s="12"/>
      <c r="J263" s="18">
        <f t="shared" ref="J263:M263" si="93">J264+J267+J270+J273+J276</f>
        <v>0</v>
      </c>
      <c r="K263" s="18">
        <f t="shared" si="93"/>
        <v>0</v>
      </c>
      <c r="L263" s="18">
        <f t="shared" si="93"/>
        <v>0</v>
      </c>
      <c r="M263" s="18">
        <f t="shared" si="93"/>
        <v>0</v>
      </c>
      <c r="N263" s="14">
        <v>0</v>
      </c>
      <c r="O263" s="14">
        <v>0</v>
      </c>
    </row>
    <row r="264" spans="1:15" ht="30" hidden="1" x14ac:dyDescent="0.25">
      <c r="A264" s="15" t="s">
        <v>222</v>
      </c>
      <c r="B264" s="11">
        <v>51</v>
      </c>
      <c r="C264" s="11">
        <v>4</v>
      </c>
      <c r="D264" s="12" t="s">
        <v>221</v>
      </c>
      <c r="E264" s="11">
        <v>851</v>
      </c>
      <c r="F264" s="12"/>
      <c r="G264" s="16"/>
      <c r="H264" s="16" t="s">
        <v>148</v>
      </c>
      <c r="I264" s="12"/>
      <c r="J264" s="18">
        <f t="shared" ref="J264:M265" si="94">J265</f>
        <v>0</v>
      </c>
      <c r="K264" s="18">
        <f t="shared" si="94"/>
        <v>0</v>
      </c>
      <c r="L264" s="18">
        <f t="shared" si="94"/>
        <v>0</v>
      </c>
      <c r="M264" s="18">
        <f t="shared" si="94"/>
        <v>0</v>
      </c>
      <c r="N264" s="14">
        <v>0</v>
      </c>
      <c r="O264" s="14">
        <v>0</v>
      </c>
    </row>
    <row r="265" spans="1:15" ht="30" hidden="1" x14ac:dyDescent="0.25">
      <c r="A265" s="15" t="s">
        <v>24</v>
      </c>
      <c r="B265" s="11">
        <v>51</v>
      </c>
      <c r="C265" s="11">
        <v>4</v>
      </c>
      <c r="D265" s="16" t="s">
        <v>221</v>
      </c>
      <c r="E265" s="11">
        <v>851</v>
      </c>
      <c r="F265" s="12"/>
      <c r="G265" s="16"/>
      <c r="H265" s="16" t="s">
        <v>148</v>
      </c>
      <c r="I265" s="12" t="s">
        <v>25</v>
      </c>
      <c r="J265" s="18">
        <f t="shared" si="94"/>
        <v>0</v>
      </c>
      <c r="K265" s="18">
        <f t="shared" si="94"/>
        <v>0</v>
      </c>
      <c r="L265" s="18">
        <f t="shared" si="94"/>
        <v>0</v>
      </c>
      <c r="M265" s="18">
        <f t="shared" si="94"/>
        <v>0</v>
      </c>
      <c r="N265" s="14">
        <v>0</v>
      </c>
      <c r="O265" s="14">
        <v>0</v>
      </c>
    </row>
    <row r="266" spans="1:15" hidden="1" x14ac:dyDescent="0.25">
      <c r="A266" s="15" t="s">
        <v>26</v>
      </c>
      <c r="B266" s="11">
        <v>51</v>
      </c>
      <c r="C266" s="11">
        <v>4</v>
      </c>
      <c r="D266" s="12" t="s">
        <v>221</v>
      </c>
      <c r="E266" s="11">
        <v>851</v>
      </c>
      <c r="F266" s="12"/>
      <c r="G266" s="16"/>
      <c r="H266" s="16" t="s">
        <v>148</v>
      </c>
      <c r="I266" s="12" t="s">
        <v>27</v>
      </c>
      <c r="J266" s="18">
        <f>'[1]3.ВС'!J275</f>
        <v>0</v>
      </c>
      <c r="K266" s="18">
        <f>'[1]3.ВС'!K275</f>
        <v>0</v>
      </c>
      <c r="L266" s="18">
        <f>'[1]3.ВС'!L275</f>
        <v>0</v>
      </c>
      <c r="M266" s="18">
        <f>'[1]3.ВС'!M275</f>
        <v>0</v>
      </c>
      <c r="N266" s="14">
        <v>0</v>
      </c>
      <c r="O266" s="14">
        <v>0</v>
      </c>
    </row>
    <row r="267" spans="1:15" hidden="1" x14ac:dyDescent="0.25">
      <c r="A267" s="10" t="s">
        <v>223</v>
      </c>
      <c r="B267" s="11">
        <v>51</v>
      </c>
      <c r="C267" s="11">
        <v>4</v>
      </c>
      <c r="D267" s="12" t="s">
        <v>221</v>
      </c>
      <c r="E267" s="11">
        <v>851</v>
      </c>
      <c r="F267" s="12" t="s">
        <v>162</v>
      </c>
      <c r="G267" s="12" t="s">
        <v>92</v>
      </c>
      <c r="H267" s="12" t="s">
        <v>224</v>
      </c>
      <c r="I267" s="12"/>
      <c r="J267" s="18">
        <f t="shared" ref="J267:M268" si="95">J268</f>
        <v>0</v>
      </c>
      <c r="K267" s="18">
        <f t="shared" si="95"/>
        <v>0</v>
      </c>
      <c r="L267" s="18">
        <f t="shared" si="95"/>
        <v>0</v>
      </c>
      <c r="M267" s="18">
        <f t="shared" si="95"/>
        <v>0</v>
      </c>
      <c r="N267" s="14">
        <v>0</v>
      </c>
      <c r="O267" s="14">
        <v>0</v>
      </c>
    </row>
    <row r="268" spans="1:15" ht="30" hidden="1" x14ac:dyDescent="0.25">
      <c r="A268" s="15" t="s">
        <v>44</v>
      </c>
      <c r="B268" s="11">
        <v>51</v>
      </c>
      <c r="C268" s="11">
        <v>4</v>
      </c>
      <c r="D268" s="12" t="s">
        <v>221</v>
      </c>
      <c r="E268" s="11">
        <v>851</v>
      </c>
      <c r="F268" s="12" t="s">
        <v>162</v>
      </c>
      <c r="G268" s="12" t="s">
        <v>92</v>
      </c>
      <c r="H268" s="12" t="s">
        <v>224</v>
      </c>
      <c r="I268" s="12" t="s">
        <v>45</v>
      </c>
      <c r="J268" s="18">
        <f t="shared" si="95"/>
        <v>0</v>
      </c>
      <c r="K268" s="18">
        <f t="shared" si="95"/>
        <v>0</v>
      </c>
      <c r="L268" s="18">
        <f t="shared" si="95"/>
        <v>0</v>
      </c>
      <c r="M268" s="18">
        <f t="shared" si="95"/>
        <v>0</v>
      </c>
      <c r="N268" s="14">
        <v>0</v>
      </c>
      <c r="O268" s="14">
        <v>0</v>
      </c>
    </row>
    <row r="269" spans="1:15" ht="30" hidden="1" x14ac:dyDescent="0.25">
      <c r="A269" s="15" t="s">
        <v>46</v>
      </c>
      <c r="B269" s="11">
        <v>51</v>
      </c>
      <c r="C269" s="11">
        <v>4</v>
      </c>
      <c r="D269" s="16" t="s">
        <v>221</v>
      </c>
      <c r="E269" s="11">
        <v>851</v>
      </c>
      <c r="F269" s="12" t="s">
        <v>162</v>
      </c>
      <c r="G269" s="12" t="s">
        <v>92</v>
      </c>
      <c r="H269" s="12" t="s">
        <v>224</v>
      </c>
      <c r="I269" s="12" t="s">
        <v>47</v>
      </c>
      <c r="J269" s="18">
        <f>'[1]3.ВС'!J278</f>
        <v>0</v>
      </c>
      <c r="K269" s="18">
        <f>'[1]3.ВС'!K278</f>
        <v>0</v>
      </c>
      <c r="L269" s="18">
        <f>'[1]3.ВС'!L278</f>
        <v>0</v>
      </c>
      <c r="M269" s="18">
        <f>'[1]3.ВС'!M278</f>
        <v>0</v>
      </c>
      <c r="N269" s="14">
        <v>0</v>
      </c>
      <c r="O269" s="14">
        <v>0</v>
      </c>
    </row>
    <row r="270" spans="1:15" hidden="1" x14ac:dyDescent="0.25">
      <c r="A270" s="10" t="s">
        <v>225</v>
      </c>
      <c r="B270" s="19">
        <v>51</v>
      </c>
      <c r="C270" s="11">
        <v>4</v>
      </c>
      <c r="D270" s="12" t="s">
        <v>221</v>
      </c>
      <c r="E270" s="11">
        <v>851</v>
      </c>
      <c r="F270" s="12" t="s">
        <v>162</v>
      </c>
      <c r="G270" s="12" t="s">
        <v>92</v>
      </c>
      <c r="H270" s="12" t="s">
        <v>226</v>
      </c>
      <c r="I270" s="12"/>
      <c r="J270" s="18">
        <f t="shared" ref="J270:M277" si="96">J271</f>
        <v>0</v>
      </c>
      <c r="K270" s="18">
        <f t="shared" si="96"/>
        <v>0</v>
      </c>
      <c r="L270" s="18">
        <f t="shared" si="96"/>
        <v>0</v>
      </c>
      <c r="M270" s="18">
        <f t="shared" si="96"/>
        <v>0</v>
      </c>
      <c r="N270" s="14">
        <v>0</v>
      </c>
      <c r="O270" s="14">
        <v>0</v>
      </c>
    </row>
    <row r="271" spans="1:15" ht="30" hidden="1" x14ac:dyDescent="0.25">
      <c r="A271" s="15" t="s">
        <v>44</v>
      </c>
      <c r="B271" s="19">
        <v>51</v>
      </c>
      <c r="C271" s="11">
        <v>4</v>
      </c>
      <c r="D271" s="12" t="s">
        <v>221</v>
      </c>
      <c r="E271" s="11">
        <v>851</v>
      </c>
      <c r="F271" s="12" t="s">
        <v>162</v>
      </c>
      <c r="G271" s="12" t="s">
        <v>92</v>
      </c>
      <c r="H271" s="12" t="s">
        <v>226</v>
      </c>
      <c r="I271" s="12" t="s">
        <v>45</v>
      </c>
      <c r="J271" s="18">
        <f t="shared" si="96"/>
        <v>0</v>
      </c>
      <c r="K271" s="18">
        <f t="shared" si="96"/>
        <v>0</v>
      </c>
      <c r="L271" s="18">
        <f t="shared" si="96"/>
        <v>0</v>
      </c>
      <c r="M271" s="18">
        <f t="shared" si="96"/>
        <v>0</v>
      </c>
      <c r="N271" s="14">
        <v>0</v>
      </c>
      <c r="O271" s="14">
        <v>0</v>
      </c>
    </row>
    <row r="272" spans="1:15" ht="30" hidden="1" x14ac:dyDescent="0.25">
      <c r="A272" s="15" t="s">
        <v>46</v>
      </c>
      <c r="B272" s="19">
        <v>51</v>
      </c>
      <c r="C272" s="11">
        <v>4</v>
      </c>
      <c r="D272" s="12" t="s">
        <v>221</v>
      </c>
      <c r="E272" s="11">
        <v>851</v>
      </c>
      <c r="F272" s="12" t="s">
        <v>162</v>
      </c>
      <c r="G272" s="12" t="s">
        <v>92</v>
      </c>
      <c r="H272" s="12" t="s">
        <v>226</v>
      </c>
      <c r="I272" s="12" t="s">
        <v>47</v>
      </c>
      <c r="J272" s="18">
        <f>'[1]3.ВС'!J281</f>
        <v>0</v>
      </c>
      <c r="K272" s="18">
        <f>'[1]3.ВС'!K281</f>
        <v>0</v>
      </c>
      <c r="L272" s="18">
        <f>'[1]3.ВС'!L281</f>
        <v>0</v>
      </c>
      <c r="M272" s="18">
        <f>'[1]3.ВС'!M281</f>
        <v>0</v>
      </c>
      <c r="N272" s="14">
        <v>0</v>
      </c>
      <c r="O272" s="14">
        <v>0</v>
      </c>
    </row>
    <row r="273" spans="1:15" s="1" customFormat="1" ht="45" hidden="1" x14ac:dyDescent="0.25">
      <c r="A273" s="10" t="s">
        <v>227</v>
      </c>
      <c r="B273" s="19">
        <v>51</v>
      </c>
      <c r="C273" s="11">
        <v>4</v>
      </c>
      <c r="D273" s="16" t="s">
        <v>221</v>
      </c>
      <c r="E273" s="11">
        <v>851</v>
      </c>
      <c r="F273" s="12" t="s">
        <v>162</v>
      </c>
      <c r="G273" s="12" t="s">
        <v>92</v>
      </c>
      <c r="H273" s="12" t="s">
        <v>228</v>
      </c>
      <c r="I273" s="12"/>
      <c r="J273" s="18">
        <f t="shared" ref="J273:M274" si="97">J274</f>
        <v>0</v>
      </c>
      <c r="K273" s="18">
        <f t="shared" si="97"/>
        <v>0</v>
      </c>
      <c r="L273" s="18">
        <f t="shared" si="97"/>
        <v>0</v>
      </c>
      <c r="M273" s="18">
        <f t="shared" si="97"/>
        <v>0</v>
      </c>
      <c r="N273" s="14">
        <v>0</v>
      </c>
      <c r="O273" s="14">
        <v>0</v>
      </c>
    </row>
    <row r="274" spans="1:15" s="1" customFormat="1" ht="30" hidden="1" x14ac:dyDescent="0.25">
      <c r="A274" s="15" t="s">
        <v>44</v>
      </c>
      <c r="B274" s="19">
        <v>51</v>
      </c>
      <c r="C274" s="11">
        <v>4</v>
      </c>
      <c r="D274" s="12" t="s">
        <v>221</v>
      </c>
      <c r="E274" s="11">
        <v>851</v>
      </c>
      <c r="F274" s="12" t="s">
        <v>162</v>
      </c>
      <c r="G274" s="12" t="s">
        <v>92</v>
      </c>
      <c r="H274" s="12" t="s">
        <v>228</v>
      </c>
      <c r="I274" s="12" t="s">
        <v>45</v>
      </c>
      <c r="J274" s="18">
        <f t="shared" si="97"/>
        <v>0</v>
      </c>
      <c r="K274" s="18">
        <f t="shared" si="97"/>
        <v>0</v>
      </c>
      <c r="L274" s="18">
        <f t="shared" si="97"/>
        <v>0</v>
      </c>
      <c r="M274" s="18">
        <f t="shared" si="97"/>
        <v>0</v>
      </c>
      <c r="N274" s="14">
        <v>0</v>
      </c>
      <c r="O274" s="14">
        <v>0</v>
      </c>
    </row>
    <row r="275" spans="1:15" s="1" customFormat="1" ht="30" hidden="1" x14ac:dyDescent="0.25">
      <c r="A275" s="15" t="s">
        <v>46</v>
      </c>
      <c r="B275" s="19">
        <v>51</v>
      </c>
      <c r="C275" s="11">
        <v>4</v>
      </c>
      <c r="D275" s="12" t="s">
        <v>221</v>
      </c>
      <c r="E275" s="11">
        <v>851</v>
      </c>
      <c r="F275" s="12" t="s">
        <v>162</v>
      </c>
      <c r="G275" s="12" t="s">
        <v>92</v>
      </c>
      <c r="H275" s="12" t="s">
        <v>228</v>
      </c>
      <c r="I275" s="12" t="s">
        <v>47</v>
      </c>
      <c r="J275" s="18">
        <f>'[1]3.ВС'!J284</f>
        <v>0</v>
      </c>
      <c r="K275" s="18">
        <f>'[1]3.ВС'!K284</f>
        <v>0</v>
      </c>
      <c r="L275" s="18">
        <f>'[1]3.ВС'!L284</f>
        <v>0</v>
      </c>
      <c r="M275" s="18">
        <f>'[1]3.ВС'!M284</f>
        <v>0</v>
      </c>
      <c r="N275" s="14">
        <v>0</v>
      </c>
      <c r="O275" s="14">
        <v>0</v>
      </c>
    </row>
    <row r="276" spans="1:15" ht="105" hidden="1" x14ac:dyDescent="0.25">
      <c r="A276" s="10" t="s">
        <v>229</v>
      </c>
      <c r="B276" s="19">
        <v>51</v>
      </c>
      <c r="C276" s="11">
        <v>4</v>
      </c>
      <c r="D276" s="16" t="s">
        <v>221</v>
      </c>
      <c r="E276" s="11">
        <v>851</v>
      </c>
      <c r="F276" s="12" t="s">
        <v>162</v>
      </c>
      <c r="G276" s="12" t="s">
        <v>92</v>
      </c>
      <c r="H276" s="12" t="s">
        <v>230</v>
      </c>
      <c r="I276" s="12"/>
      <c r="J276" s="18">
        <f t="shared" ref="J276:M276" si="98">J277</f>
        <v>0</v>
      </c>
      <c r="K276" s="18">
        <f t="shared" si="98"/>
        <v>0</v>
      </c>
      <c r="L276" s="18">
        <f t="shared" si="98"/>
        <v>0</v>
      </c>
      <c r="M276" s="18">
        <f t="shared" si="98"/>
        <v>0</v>
      </c>
      <c r="N276" s="14">
        <v>0</v>
      </c>
      <c r="O276" s="14">
        <v>0</v>
      </c>
    </row>
    <row r="277" spans="1:15" ht="30" hidden="1" x14ac:dyDescent="0.25">
      <c r="A277" s="15" t="s">
        <v>44</v>
      </c>
      <c r="B277" s="19">
        <v>51</v>
      </c>
      <c r="C277" s="11">
        <v>4</v>
      </c>
      <c r="D277" s="12" t="s">
        <v>221</v>
      </c>
      <c r="E277" s="11">
        <v>851</v>
      </c>
      <c r="F277" s="12" t="s">
        <v>162</v>
      </c>
      <c r="G277" s="12" t="s">
        <v>92</v>
      </c>
      <c r="H277" s="12" t="s">
        <v>230</v>
      </c>
      <c r="I277" s="12" t="s">
        <v>45</v>
      </c>
      <c r="J277" s="18">
        <f t="shared" si="96"/>
        <v>0</v>
      </c>
      <c r="K277" s="18">
        <f t="shared" si="96"/>
        <v>0</v>
      </c>
      <c r="L277" s="18">
        <f t="shared" si="96"/>
        <v>0</v>
      </c>
      <c r="M277" s="18">
        <f t="shared" si="96"/>
        <v>0</v>
      </c>
      <c r="N277" s="14">
        <v>0</v>
      </c>
      <c r="O277" s="14">
        <v>0</v>
      </c>
    </row>
    <row r="278" spans="1:15" s="1" customFormat="1" ht="30" hidden="1" x14ac:dyDescent="0.25">
      <c r="A278" s="15" t="s">
        <v>46</v>
      </c>
      <c r="B278" s="19">
        <v>51</v>
      </c>
      <c r="C278" s="11">
        <v>4</v>
      </c>
      <c r="D278" s="12" t="s">
        <v>221</v>
      </c>
      <c r="E278" s="11">
        <v>851</v>
      </c>
      <c r="F278" s="12" t="s">
        <v>162</v>
      </c>
      <c r="G278" s="12" t="s">
        <v>92</v>
      </c>
      <c r="H278" s="12" t="s">
        <v>230</v>
      </c>
      <c r="I278" s="12" t="s">
        <v>47</v>
      </c>
      <c r="J278" s="18">
        <f>'[1]3.ВС'!J287</f>
        <v>0</v>
      </c>
      <c r="K278" s="18">
        <f>'[1]3.ВС'!K287</f>
        <v>0</v>
      </c>
      <c r="L278" s="18">
        <f>'[1]3.ВС'!L287</f>
        <v>0</v>
      </c>
      <c r="M278" s="18">
        <f>'[1]3.ВС'!M287</f>
        <v>0</v>
      </c>
      <c r="N278" s="14">
        <v>0</v>
      </c>
      <c r="O278" s="14">
        <v>0</v>
      </c>
    </row>
    <row r="279" spans="1:15" x14ac:dyDescent="0.25">
      <c r="A279" s="10" t="s">
        <v>231</v>
      </c>
      <c r="B279" s="11">
        <v>51</v>
      </c>
      <c r="C279" s="11">
        <v>5</v>
      </c>
      <c r="D279" s="12"/>
      <c r="E279" s="11"/>
      <c r="F279" s="12"/>
      <c r="G279" s="16"/>
      <c r="H279" s="16"/>
      <c r="I279" s="12"/>
      <c r="J279" s="18">
        <f t="shared" ref="J279:M279" si="99">J280+J285</f>
        <v>69993</v>
      </c>
      <c r="K279" s="18">
        <f t="shared" si="99"/>
        <v>0</v>
      </c>
      <c r="L279" s="18">
        <f t="shared" si="99"/>
        <v>69993</v>
      </c>
      <c r="M279" s="18">
        <f t="shared" si="99"/>
        <v>0</v>
      </c>
      <c r="N279" s="14">
        <v>0</v>
      </c>
      <c r="O279" s="14">
        <v>0</v>
      </c>
    </row>
    <row r="280" spans="1:15" ht="30" x14ac:dyDescent="0.25">
      <c r="A280" s="10" t="s">
        <v>232</v>
      </c>
      <c r="B280" s="11">
        <v>51</v>
      </c>
      <c r="C280" s="11">
        <v>5</v>
      </c>
      <c r="D280" s="12" t="s">
        <v>233</v>
      </c>
      <c r="E280" s="11"/>
      <c r="F280" s="12"/>
      <c r="G280" s="16"/>
      <c r="H280" s="16"/>
      <c r="I280" s="12"/>
      <c r="J280" s="18">
        <f t="shared" ref="J280:M283" si="100">J281</f>
        <v>69993</v>
      </c>
      <c r="K280" s="18">
        <f t="shared" si="100"/>
        <v>0</v>
      </c>
      <c r="L280" s="18">
        <f t="shared" si="100"/>
        <v>69993</v>
      </c>
      <c r="M280" s="18">
        <f t="shared" si="100"/>
        <v>0</v>
      </c>
      <c r="N280" s="14">
        <v>0</v>
      </c>
      <c r="O280" s="14">
        <v>0</v>
      </c>
    </row>
    <row r="281" spans="1:15" x14ac:dyDescent="0.25">
      <c r="A281" s="10" t="s">
        <v>21</v>
      </c>
      <c r="B281" s="11">
        <v>51</v>
      </c>
      <c r="C281" s="11">
        <v>5</v>
      </c>
      <c r="D281" s="12" t="s">
        <v>233</v>
      </c>
      <c r="E281" s="11">
        <v>851</v>
      </c>
      <c r="F281" s="12"/>
      <c r="G281" s="16"/>
      <c r="H281" s="16"/>
      <c r="I281" s="12"/>
      <c r="J281" s="18">
        <f t="shared" si="100"/>
        <v>69993</v>
      </c>
      <c r="K281" s="18">
        <f t="shared" si="100"/>
        <v>0</v>
      </c>
      <c r="L281" s="18">
        <f t="shared" si="100"/>
        <v>69993</v>
      </c>
      <c r="M281" s="18">
        <f t="shared" si="100"/>
        <v>0</v>
      </c>
      <c r="N281" s="14">
        <v>0</v>
      </c>
      <c r="O281" s="14">
        <v>0</v>
      </c>
    </row>
    <row r="282" spans="1:15" ht="30" x14ac:dyDescent="0.25">
      <c r="A282" s="10" t="s">
        <v>234</v>
      </c>
      <c r="B282" s="11">
        <v>51</v>
      </c>
      <c r="C282" s="11">
        <v>5</v>
      </c>
      <c r="D282" s="12" t="s">
        <v>233</v>
      </c>
      <c r="E282" s="11">
        <v>851</v>
      </c>
      <c r="F282" s="12" t="s">
        <v>158</v>
      </c>
      <c r="G282" s="12" t="s">
        <v>35</v>
      </c>
      <c r="H282" s="12" t="s">
        <v>235</v>
      </c>
      <c r="I282" s="12"/>
      <c r="J282" s="18">
        <f t="shared" si="100"/>
        <v>69993</v>
      </c>
      <c r="K282" s="18">
        <f t="shared" si="100"/>
        <v>0</v>
      </c>
      <c r="L282" s="18">
        <f t="shared" si="100"/>
        <v>69993</v>
      </c>
      <c r="M282" s="18">
        <f t="shared" si="100"/>
        <v>0</v>
      </c>
      <c r="N282" s="14">
        <v>0</v>
      </c>
      <c r="O282" s="14">
        <v>0</v>
      </c>
    </row>
    <row r="283" spans="1:15" x14ac:dyDescent="0.25">
      <c r="A283" s="10" t="s">
        <v>236</v>
      </c>
      <c r="B283" s="11">
        <v>51</v>
      </c>
      <c r="C283" s="11">
        <v>5</v>
      </c>
      <c r="D283" s="12" t="s">
        <v>233</v>
      </c>
      <c r="E283" s="11">
        <v>851</v>
      </c>
      <c r="F283" s="12" t="s">
        <v>158</v>
      </c>
      <c r="G283" s="12" t="s">
        <v>35</v>
      </c>
      <c r="H283" s="12" t="s">
        <v>235</v>
      </c>
      <c r="I283" s="12" t="s">
        <v>237</v>
      </c>
      <c r="J283" s="18">
        <f t="shared" si="100"/>
        <v>69993</v>
      </c>
      <c r="K283" s="18">
        <f t="shared" si="100"/>
        <v>0</v>
      </c>
      <c r="L283" s="18">
        <f t="shared" si="100"/>
        <v>69993</v>
      </c>
      <c r="M283" s="18">
        <f t="shared" si="100"/>
        <v>0</v>
      </c>
      <c r="N283" s="14">
        <v>0</v>
      </c>
      <c r="O283" s="14">
        <v>0</v>
      </c>
    </row>
    <row r="284" spans="1:15" x14ac:dyDescent="0.25">
      <c r="A284" s="10" t="s">
        <v>238</v>
      </c>
      <c r="B284" s="11">
        <v>51</v>
      </c>
      <c r="C284" s="11">
        <v>5</v>
      </c>
      <c r="D284" s="12" t="s">
        <v>233</v>
      </c>
      <c r="E284" s="11">
        <v>851</v>
      </c>
      <c r="F284" s="12" t="s">
        <v>158</v>
      </c>
      <c r="G284" s="12" t="s">
        <v>35</v>
      </c>
      <c r="H284" s="12" t="s">
        <v>235</v>
      </c>
      <c r="I284" s="12" t="s">
        <v>239</v>
      </c>
      <c r="J284" s="18">
        <f>'[1]3.ВС'!J249</f>
        <v>69993</v>
      </c>
      <c r="K284" s="18">
        <f>'[1]3.ВС'!K249</f>
        <v>0</v>
      </c>
      <c r="L284" s="18">
        <f>'[1]3.ВС'!L249</f>
        <v>69993</v>
      </c>
      <c r="M284" s="18">
        <f>'[1]3.ВС'!M249</f>
        <v>0</v>
      </c>
      <c r="N284" s="14">
        <v>0</v>
      </c>
      <c r="O284" s="14">
        <v>0</v>
      </c>
    </row>
    <row r="285" spans="1:15" ht="30" hidden="1" x14ac:dyDescent="0.25">
      <c r="A285" s="10" t="s">
        <v>240</v>
      </c>
      <c r="B285" s="11">
        <v>51</v>
      </c>
      <c r="C285" s="11">
        <v>5</v>
      </c>
      <c r="D285" s="12" t="s">
        <v>241</v>
      </c>
      <c r="E285" s="11"/>
      <c r="F285" s="12"/>
      <c r="G285" s="12"/>
      <c r="H285" s="12"/>
      <c r="I285" s="12"/>
      <c r="J285" s="18">
        <f t="shared" ref="J285:M285" si="101">J286</f>
        <v>0</v>
      </c>
      <c r="K285" s="18">
        <f t="shared" si="101"/>
        <v>0</v>
      </c>
      <c r="L285" s="18">
        <f t="shared" si="101"/>
        <v>0</v>
      </c>
      <c r="M285" s="18">
        <f t="shared" si="101"/>
        <v>0</v>
      </c>
      <c r="N285" s="14">
        <v>0</v>
      </c>
      <c r="O285" s="14">
        <v>0</v>
      </c>
    </row>
    <row r="286" spans="1:15" hidden="1" x14ac:dyDescent="0.25">
      <c r="A286" s="10" t="s">
        <v>21</v>
      </c>
      <c r="B286" s="11">
        <v>51</v>
      </c>
      <c r="C286" s="11">
        <v>5</v>
      </c>
      <c r="D286" s="12" t="s">
        <v>241</v>
      </c>
      <c r="E286" s="11">
        <v>851</v>
      </c>
      <c r="F286" s="12"/>
      <c r="G286" s="16"/>
      <c r="H286" s="16"/>
      <c r="I286" s="12"/>
      <c r="J286" s="18">
        <f t="shared" ref="J286:M286" si="102">J287+J292</f>
        <v>0</v>
      </c>
      <c r="K286" s="18">
        <f t="shared" si="102"/>
        <v>0</v>
      </c>
      <c r="L286" s="18">
        <f t="shared" si="102"/>
        <v>0</v>
      </c>
      <c r="M286" s="18">
        <f t="shared" si="102"/>
        <v>0</v>
      </c>
      <c r="N286" s="14">
        <v>0</v>
      </c>
      <c r="O286" s="14">
        <v>0</v>
      </c>
    </row>
    <row r="287" spans="1:15" ht="45" hidden="1" x14ac:dyDescent="0.25">
      <c r="A287" s="10" t="s">
        <v>242</v>
      </c>
      <c r="B287" s="11">
        <v>51</v>
      </c>
      <c r="C287" s="11">
        <v>5</v>
      </c>
      <c r="D287" s="12" t="s">
        <v>241</v>
      </c>
      <c r="E287" s="11">
        <v>851</v>
      </c>
      <c r="F287" s="16" t="s">
        <v>158</v>
      </c>
      <c r="G287" s="16" t="s">
        <v>59</v>
      </c>
      <c r="H287" s="16" t="s">
        <v>243</v>
      </c>
      <c r="I287" s="16"/>
      <c r="J287" s="18">
        <f t="shared" ref="J287:M287" si="103">J288+J290</f>
        <v>0</v>
      </c>
      <c r="K287" s="18">
        <f t="shared" si="103"/>
        <v>0</v>
      </c>
      <c r="L287" s="18">
        <f t="shared" si="103"/>
        <v>0</v>
      </c>
      <c r="M287" s="18">
        <f t="shared" si="103"/>
        <v>0</v>
      </c>
      <c r="N287" s="14">
        <v>0</v>
      </c>
      <c r="O287" s="14">
        <v>0</v>
      </c>
    </row>
    <row r="288" spans="1:15" hidden="1" x14ac:dyDescent="0.25">
      <c r="A288" s="15" t="s">
        <v>236</v>
      </c>
      <c r="B288" s="11">
        <v>51</v>
      </c>
      <c r="C288" s="11">
        <v>5</v>
      </c>
      <c r="D288" s="16" t="s">
        <v>241</v>
      </c>
      <c r="E288" s="11">
        <v>851</v>
      </c>
      <c r="F288" s="16" t="s">
        <v>158</v>
      </c>
      <c r="G288" s="16" t="s">
        <v>59</v>
      </c>
      <c r="H288" s="16" t="s">
        <v>243</v>
      </c>
      <c r="I288" s="16" t="s">
        <v>237</v>
      </c>
      <c r="J288" s="18">
        <f t="shared" ref="J288:M288" si="104">J289</f>
        <v>0</v>
      </c>
      <c r="K288" s="18">
        <f t="shared" si="104"/>
        <v>0</v>
      </c>
      <c r="L288" s="18">
        <f t="shared" si="104"/>
        <v>0</v>
      </c>
      <c r="M288" s="18">
        <f t="shared" si="104"/>
        <v>0</v>
      </c>
      <c r="N288" s="14">
        <v>0</v>
      </c>
      <c r="O288" s="14">
        <v>0</v>
      </c>
    </row>
    <row r="289" spans="1:15" ht="30" hidden="1" x14ac:dyDescent="0.25">
      <c r="A289" s="15" t="s">
        <v>244</v>
      </c>
      <c r="B289" s="11">
        <v>51</v>
      </c>
      <c r="C289" s="11">
        <v>5</v>
      </c>
      <c r="D289" s="16" t="s">
        <v>241</v>
      </c>
      <c r="E289" s="11">
        <v>851</v>
      </c>
      <c r="F289" s="16" t="s">
        <v>158</v>
      </c>
      <c r="G289" s="16" t="s">
        <v>59</v>
      </c>
      <c r="H289" s="16" t="s">
        <v>243</v>
      </c>
      <c r="I289" s="16" t="s">
        <v>245</v>
      </c>
      <c r="J289" s="18">
        <f>'[1]3.ВС'!J253</f>
        <v>0</v>
      </c>
      <c r="K289" s="18">
        <f>'[1]3.ВС'!K253</f>
        <v>0</v>
      </c>
      <c r="L289" s="18">
        <f>'[1]3.ВС'!L253</f>
        <v>0</v>
      </c>
      <c r="M289" s="18">
        <f>'[1]3.ВС'!M253</f>
        <v>0</v>
      </c>
      <c r="N289" s="14">
        <v>0</v>
      </c>
      <c r="O289" s="14">
        <v>0</v>
      </c>
    </row>
    <row r="290" spans="1:15" ht="30" hidden="1" x14ac:dyDescent="0.25">
      <c r="A290" s="15" t="s">
        <v>24</v>
      </c>
      <c r="B290" s="11">
        <v>51</v>
      </c>
      <c r="C290" s="11">
        <v>5</v>
      </c>
      <c r="D290" s="16" t="s">
        <v>241</v>
      </c>
      <c r="E290" s="11">
        <v>851</v>
      </c>
      <c r="F290" s="16" t="s">
        <v>158</v>
      </c>
      <c r="G290" s="16" t="s">
        <v>59</v>
      </c>
      <c r="H290" s="16" t="s">
        <v>243</v>
      </c>
      <c r="I290" s="16" t="s">
        <v>25</v>
      </c>
      <c r="J290" s="17">
        <f t="shared" ref="J290:M290" si="105">J291</f>
        <v>0</v>
      </c>
      <c r="K290" s="17">
        <f t="shared" si="105"/>
        <v>0</v>
      </c>
      <c r="L290" s="17">
        <f t="shared" si="105"/>
        <v>0</v>
      </c>
      <c r="M290" s="17">
        <f t="shared" si="105"/>
        <v>0</v>
      </c>
      <c r="N290" s="14">
        <v>0</v>
      </c>
      <c r="O290" s="14">
        <v>0</v>
      </c>
    </row>
    <row r="291" spans="1:15" hidden="1" x14ac:dyDescent="0.25">
      <c r="A291" s="15" t="s">
        <v>26</v>
      </c>
      <c r="B291" s="11">
        <v>51</v>
      </c>
      <c r="C291" s="11">
        <v>5</v>
      </c>
      <c r="D291" s="16" t="s">
        <v>241</v>
      </c>
      <c r="E291" s="11">
        <v>851</v>
      </c>
      <c r="F291" s="16" t="s">
        <v>158</v>
      </c>
      <c r="G291" s="16" t="s">
        <v>59</v>
      </c>
      <c r="H291" s="16" t="s">
        <v>243</v>
      </c>
      <c r="I291" s="16" t="s">
        <v>27</v>
      </c>
      <c r="J291" s="17">
        <f>'[1]3.ВС'!J255</f>
        <v>0</v>
      </c>
      <c r="K291" s="17">
        <f>'[1]3.ВС'!K255</f>
        <v>0</v>
      </c>
      <c r="L291" s="17">
        <f>'[1]3.ВС'!L255</f>
        <v>0</v>
      </c>
      <c r="M291" s="17">
        <f>'[1]3.ВС'!M255</f>
        <v>0</v>
      </c>
      <c r="N291" s="14">
        <v>0</v>
      </c>
      <c r="O291" s="14">
        <v>0</v>
      </c>
    </row>
    <row r="292" spans="1:15" ht="45" hidden="1" x14ac:dyDescent="0.25">
      <c r="A292" s="10" t="s">
        <v>242</v>
      </c>
      <c r="B292" s="11">
        <v>51</v>
      </c>
      <c r="C292" s="11">
        <v>5</v>
      </c>
      <c r="D292" s="12" t="s">
        <v>241</v>
      </c>
      <c r="E292" s="11">
        <v>851</v>
      </c>
      <c r="F292" s="16" t="s">
        <v>158</v>
      </c>
      <c r="G292" s="16" t="s">
        <v>59</v>
      </c>
      <c r="H292" s="16" t="s">
        <v>246</v>
      </c>
      <c r="I292" s="16"/>
      <c r="J292" s="18">
        <f t="shared" ref="J292:M292" si="106">J293+J295</f>
        <v>0</v>
      </c>
      <c r="K292" s="18">
        <f t="shared" si="106"/>
        <v>0</v>
      </c>
      <c r="L292" s="18">
        <f t="shared" si="106"/>
        <v>0</v>
      </c>
      <c r="M292" s="18">
        <f t="shared" si="106"/>
        <v>0</v>
      </c>
      <c r="N292" s="14">
        <v>0</v>
      </c>
      <c r="O292" s="14">
        <v>0</v>
      </c>
    </row>
    <row r="293" spans="1:15" hidden="1" x14ac:dyDescent="0.25">
      <c r="A293" s="15" t="s">
        <v>236</v>
      </c>
      <c r="B293" s="11">
        <v>51</v>
      </c>
      <c r="C293" s="11">
        <v>5</v>
      </c>
      <c r="D293" s="16" t="s">
        <v>241</v>
      </c>
      <c r="E293" s="11">
        <v>851</v>
      </c>
      <c r="F293" s="16" t="s">
        <v>158</v>
      </c>
      <c r="G293" s="16" t="s">
        <v>59</v>
      </c>
      <c r="H293" s="16" t="s">
        <v>246</v>
      </c>
      <c r="I293" s="16" t="s">
        <v>237</v>
      </c>
      <c r="J293" s="18">
        <f t="shared" ref="J293:M293" si="107">J294</f>
        <v>0</v>
      </c>
      <c r="K293" s="18">
        <f t="shared" si="107"/>
        <v>0</v>
      </c>
      <c r="L293" s="18">
        <f t="shared" si="107"/>
        <v>0</v>
      </c>
      <c r="M293" s="18">
        <f t="shared" si="107"/>
        <v>0</v>
      </c>
      <c r="N293" s="14">
        <v>0</v>
      </c>
      <c r="O293" s="14">
        <v>0</v>
      </c>
    </row>
    <row r="294" spans="1:15" ht="30" hidden="1" x14ac:dyDescent="0.25">
      <c r="A294" s="15" t="s">
        <v>244</v>
      </c>
      <c r="B294" s="11">
        <v>51</v>
      </c>
      <c r="C294" s="11">
        <v>5</v>
      </c>
      <c r="D294" s="16" t="s">
        <v>241</v>
      </c>
      <c r="E294" s="11">
        <v>851</v>
      </c>
      <c r="F294" s="16" t="s">
        <v>158</v>
      </c>
      <c r="G294" s="16" t="s">
        <v>59</v>
      </c>
      <c r="H294" s="16" t="s">
        <v>246</v>
      </c>
      <c r="I294" s="16" t="s">
        <v>245</v>
      </c>
      <c r="J294" s="17">
        <f>'[1]3.ВС'!J258</f>
        <v>0</v>
      </c>
      <c r="K294" s="17">
        <f>'[1]3.ВС'!K258</f>
        <v>0</v>
      </c>
      <c r="L294" s="17">
        <f>'[1]3.ВС'!L258</f>
        <v>0</v>
      </c>
      <c r="M294" s="17">
        <f>'[1]3.ВС'!M258</f>
        <v>0</v>
      </c>
      <c r="N294" s="14">
        <v>0</v>
      </c>
      <c r="O294" s="14">
        <v>0</v>
      </c>
    </row>
    <row r="295" spans="1:15" ht="30" hidden="1" x14ac:dyDescent="0.25">
      <c r="A295" s="15" t="s">
        <v>24</v>
      </c>
      <c r="B295" s="11">
        <v>51</v>
      </c>
      <c r="C295" s="11">
        <v>5</v>
      </c>
      <c r="D295" s="16" t="s">
        <v>241</v>
      </c>
      <c r="E295" s="11">
        <v>851</v>
      </c>
      <c r="F295" s="16" t="s">
        <v>158</v>
      </c>
      <c r="G295" s="16" t="s">
        <v>59</v>
      </c>
      <c r="H295" s="16" t="s">
        <v>246</v>
      </c>
      <c r="I295" s="16" t="s">
        <v>25</v>
      </c>
      <c r="J295" s="17">
        <f t="shared" ref="J295:M295" si="108">J296</f>
        <v>0</v>
      </c>
      <c r="K295" s="17">
        <f t="shared" si="108"/>
        <v>0</v>
      </c>
      <c r="L295" s="17">
        <f t="shared" si="108"/>
        <v>0</v>
      </c>
      <c r="M295" s="17">
        <f t="shared" si="108"/>
        <v>0</v>
      </c>
      <c r="N295" s="14">
        <v>0</v>
      </c>
      <c r="O295" s="14">
        <v>0</v>
      </c>
    </row>
    <row r="296" spans="1:15" hidden="1" x14ac:dyDescent="0.25">
      <c r="A296" s="15" t="s">
        <v>26</v>
      </c>
      <c r="B296" s="11">
        <v>51</v>
      </c>
      <c r="C296" s="11">
        <v>5</v>
      </c>
      <c r="D296" s="16" t="s">
        <v>241</v>
      </c>
      <c r="E296" s="11">
        <v>851</v>
      </c>
      <c r="F296" s="16" t="s">
        <v>158</v>
      </c>
      <c r="G296" s="16" t="s">
        <v>59</v>
      </c>
      <c r="H296" s="16" t="s">
        <v>246</v>
      </c>
      <c r="I296" s="16" t="s">
        <v>27</v>
      </c>
      <c r="J296" s="17">
        <f>'[1]3.ВС'!J260</f>
        <v>0</v>
      </c>
      <c r="K296" s="17">
        <f>'[1]3.ВС'!K260</f>
        <v>0</v>
      </c>
      <c r="L296" s="17">
        <f>'[1]3.ВС'!L260</f>
        <v>0</v>
      </c>
      <c r="M296" s="17">
        <f>'[1]3.ВС'!M260</f>
        <v>0</v>
      </c>
      <c r="N296" s="14">
        <v>0</v>
      </c>
      <c r="O296" s="14">
        <v>0</v>
      </c>
    </row>
    <row r="297" spans="1:15" ht="30" hidden="1" x14ac:dyDescent="0.25">
      <c r="A297" s="10" t="s">
        <v>247</v>
      </c>
      <c r="B297" s="11">
        <v>51</v>
      </c>
      <c r="C297" s="11">
        <v>6</v>
      </c>
      <c r="D297" s="16"/>
      <c r="E297" s="11"/>
      <c r="F297" s="12"/>
      <c r="G297" s="16"/>
      <c r="H297" s="16"/>
      <c r="I297" s="12"/>
      <c r="J297" s="18">
        <f t="shared" ref="J297:M297" si="109">J299</f>
        <v>0</v>
      </c>
      <c r="K297" s="18">
        <f t="shared" si="109"/>
        <v>0</v>
      </c>
      <c r="L297" s="18">
        <f t="shared" si="109"/>
        <v>0</v>
      </c>
      <c r="M297" s="18">
        <f t="shared" si="109"/>
        <v>0</v>
      </c>
      <c r="N297" s="14">
        <v>0</v>
      </c>
      <c r="O297" s="14">
        <v>0</v>
      </c>
    </row>
    <row r="298" spans="1:15" ht="30" hidden="1" x14ac:dyDescent="0.25">
      <c r="A298" s="10" t="s">
        <v>248</v>
      </c>
      <c r="B298" s="11">
        <v>51</v>
      </c>
      <c r="C298" s="11">
        <v>6</v>
      </c>
      <c r="D298" s="16" t="s">
        <v>249</v>
      </c>
      <c r="E298" s="11"/>
      <c r="F298" s="12"/>
      <c r="G298" s="16"/>
      <c r="H298" s="16"/>
      <c r="I298" s="12"/>
      <c r="J298" s="18">
        <f t="shared" ref="J298:M301" si="110">J299</f>
        <v>0</v>
      </c>
      <c r="K298" s="18">
        <f t="shared" si="110"/>
        <v>0</v>
      </c>
      <c r="L298" s="18">
        <f t="shared" si="110"/>
        <v>0</v>
      </c>
      <c r="M298" s="18">
        <f t="shared" si="110"/>
        <v>0</v>
      </c>
      <c r="N298" s="14">
        <v>0</v>
      </c>
      <c r="O298" s="14">
        <v>0</v>
      </c>
    </row>
    <row r="299" spans="1:15" s="1" customFormat="1" hidden="1" x14ac:dyDescent="0.25">
      <c r="A299" s="10" t="s">
        <v>21</v>
      </c>
      <c r="B299" s="11">
        <v>51</v>
      </c>
      <c r="C299" s="11">
        <v>6</v>
      </c>
      <c r="D299" s="16" t="s">
        <v>249</v>
      </c>
      <c r="E299" s="11">
        <v>851</v>
      </c>
      <c r="F299" s="12"/>
      <c r="G299" s="16"/>
      <c r="H299" s="16"/>
      <c r="I299" s="12"/>
      <c r="J299" s="18">
        <f t="shared" si="110"/>
        <v>0</v>
      </c>
      <c r="K299" s="18">
        <f t="shared" si="110"/>
        <v>0</v>
      </c>
      <c r="L299" s="18">
        <f t="shared" si="110"/>
        <v>0</v>
      </c>
      <c r="M299" s="18">
        <f t="shared" si="110"/>
        <v>0</v>
      </c>
      <c r="N299" s="14">
        <v>0</v>
      </c>
      <c r="O299" s="14">
        <v>0</v>
      </c>
    </row>
    <row r="300" spans="1:15" s="1" customFormat="1" hidden="1" x14ac:dyDescent="0.25">
      <c r="A300" s="10" t="s">
        <v>250</v>
      </c>
      <c r="B300" s="11">
        <v>51</v>
      </c>
      <c r="C300" s="11">
        <v>6</v>
      </c>
      <c r="D300" s="16" t="s">
        <v>249</v>
      </c>
      <c r="E300" s="11">
        <v>851</v>
      </c>
      <c r="F300" s="12" t="s">
        <v>158</v>
      </c>
      <c r="G300" s="12" t="s">
        <v>106</v>
      </c>
      <c r="H300" s="12" t="s">
        <v>251</v>
      </c>
      <c r="I300" s="12"/>
      <c r="J300" s="18">
        <f t="shared" si="110"/>
        <v>0</v>
      </c>
      <c r="K300" s="18">
        <f t="shared" si="110"/>
        <v>0</v>
      </c>
      <c r="L300" s="18">
        <f t="shared" si="110"/>
        <v>0</v>
      </c>
      <c r="M300" s="18">
        <f t="shared" si="110"/>
        <v>0</v>
      </c>
      <c r="N300" s="14">
        <v>0</v>
      </c>
      <c r="O300" s="14">
        <v>0</v>
      </c>
    </row>
    <row r="301" spans="1:15" s="1" customFormat="1" hidden="1" x14ac:dyDescent="0.25">
      <c r="A301" s="10" t="s">
        <v>236</v>
      </c>
      <c r="B301" s="11">
        <v>51</v>
      </c>
      <c r="C301" s="11">
        <v>6</v>
      </c>
      <c r="D301" s="16" t="s">
        <v>249</v>
      </c>
      <c r="E301" s="11">
        <v>851</v>
      </c>
      <c r="F301" s="12" t="s">
        <v>158</v>
      </c>
      <c r="G301" s="12" t="s">
        <v>106</v>
      </c>
      <c r="H301" s="12" t="s">
        <v>251</v>
      </c>
      <c r="I301" s="12" t="s">
        <v>237</v>
      </c>
      <c r="J301" s="18">
        <f t="shared" si="110"/>
        <v>0</v>
      </c>
      <c r="K301" s="18">
        <f t="shared" si="110"/>
        <v>0</v>
      </c>
      <c r="L301" s="18">
        <f t="shared" si="110"/>
        <v>0</v>
      </c>
      <c r="M301" s="18">
        <f t="shared" si="110"/>
        <v>0</v>
      </c>
      <c r="N301" s="14">
        <v>0</v>
      </c>
      <c r="O301" s="14">
        <v>0</v>
      </c>
    </row>
    <row r="302" spans="1:15" ht="30" hidden="1" x14ac:dyDescent="0.25">
      <c r="A302" s="10" t="s">
        <v>244</v>
      </c>
      <c r="B302" s="11">
        <v>51</v>
      </c>
      <c r="C302" s="11">
        <v>6</v>
      </c>
      <c r="D302" s="16" t="s">
        <v>249</v>
      </c>
      <c r="E302" s="11">
        <v>851</v>
      </c>
      <c r="F302" s="12" t="s">
        <v>158</v>
      </c>
      <c r="G302" s="12" t="s">
        <v>106</v>
      </c>
      <c r="H302" s="12" t="s">
        <v>251</v>
      </c>
      <c r="I302" s="12" t="s">
        <v>245</v>
      </c>
      <c r="J302" s="18">
        <f>'[1]3.ВС'!J263</f>
        <v>0</v>
      </c>
      <c r="K302" s="18">
        <f>'[1]3.ВС'!K263</f>
        <v>0</v>
      </c>
      <c r="L302" s="18">
        <f>'[1]3.ВС'!L263</f>
        <v>0</v>
      </c>
      <c r="M302" s="18">
        <f>'[1]3.ВС'!M263</f>
        <v>0</v>
      </c>
      <c r="N302" s="14">
        <v>0</v>
      </c>
      <c r="O302" s="14">
        <v>0</v>
      </c>
    </row>
    <row r="303" spans="1:15" ht="30" x14ac:dyDescent="0.25">
      <c r="A303" s="10" t="s">
        <v>252</v>
      </c>
      <c r="B303" s="19">
        <v>52</v>
      </c>
      <c r="C303" s="19"/>
      <c r="D303" s="19"/>
      <c r="E303" s="22"/>
      <c r="F303" s="22"/>
      <c r="G303" s="22"/>
      <c r="H303" s="19"/>
      <c r="I303" s="12"/>
      <c r="J303" s="18">
        <f t="shared" ref="J303:M303" si="111">J304+J309+J314+J319+J336+J374+J381+J389+J394+J399+J409</f>
        <v>127729097.43000001</v>
      </c>
      <c r="K303" s="18">
        <f t="shared" si="111"/>
        <v>117757747.42999999</v>
      </c>
      <c r="L303" s="18">
        <f t="shared" si="111"/>
        <v>1821350</v>
      </c>
      <c r="M303" s="18">
        <f t="shared" si="111"/>
        <v>0</v>
      </c>
      <c r="N303" s="14">
        <v>0</v>
      </c>
      <c r="O303" s="14">
        <v>0</v>
      </c>
    </row>
    <row r="304" spans="1:15" hidden="1" x14ac:dyDescent="0.25">
      <c r="A304" s="10" t="s">
        <v>253</v>
      </c>
      <c r="B304" s="19">
        <v>52</v>
      </c>
      <c r="C304" s="19">
        <v>0</v>
      </c>
      <c r="D304" s="19" t="s">
        <v>254</v>
      </c>
      <c r="E304" s="22"/>
      <c r="F304" s="22"/>
      <c r="G304" s="22"/>
      <c r="H304" s="19"/>
      <c r="I304" s="12"/>
      <c r="J304" s="18">
        <f t="shared" ref="J304:M307" si="112">J305</f>
        <v>0</v>
      </c>
      <c r="K304" s="18">
        <f t="shared" si="112"/>
        <v>0</v>
      </c>
      <c r="L304" s="18">
        <f t="shared" si="112"/>
        <v>0</v>
      </c>
      <c r="M304" s="18">
        <f t="shared" si="112"/>
        <v>0</v>
      </c>
      <c r="N304" s="14">
        <v>0</v>
      </c>
      <c r="O304" s="14">
        <v>0</v>
      </c>
    </row>
    <row r="305" spans="1:15" hidden="1" x14ac:dyDescent="0.25">
      <c r="A305" s="10" t="s">
        <v>255</v>
      </c>
      <c r="B305" s="19">
        <v>52</v>
      </c>
      <c r="C305" s="19">
        <v>0</v>
      </c>
      <c r="D305" s="19" t="s">
        <v>254</v>
      </c>
      <c r="E305" s="22">
        <v>852</v>
      </c>
      <c r="F305" s="22"/>
      <c r="G305" s="22"/>
      <c r="H305" s="19"/>
      <c r="I305" s="12"/>
      <c r="J305" s="18">
        <f t="shared" si="112"/>
        <v>0</v>
      </c>
      <c r="K305" s="18">
        <f t="shared" si="112"/>
        <v>0</v>
      </c>
      <c r="L305" s="18">
        <f t="shared" si="112"/>
        <v>0</v>
      </c>
      <c r="M305" s="18">
        <f t="shared" si="112"/>
        <v>0</v>
      </c>
      <c r="N305" s="14">
        <v>0</v>
      </c>
      <c r="O305" s="14">
        <v>0</v>
      </c>
    </row>
    <row r="306" spans="1:15" ht="47.25" hidden="1" x14ac:dyDescent="0.25">
      <c r="A306" s="23" t="s">
        <v>256</v>
      </c>
      <c r="B306" s="19">
        <v>52</v>
      </c>
      <c r="C306" s="19">
        <v>0</v>
      </c>
      <c r="D306" s="19" t="s">
        <v>254</v>
      </c>
      <c r="E306" s="22">
        <v>852</v>
      </c>
      <c r="F306" s="22"/>
      <c r="G306" s="22"/>
      <c r="H306" s="19">
        <v>14910</v>
      </c>
      <c r="I306" s="12"/>
      <c r="J306" s="18">
        <f t="shared" si="112"/>
        <v>0</v>
      </c>
      <c r="K306" s="18">
        <f t="shared" si="112"/>
        <v>0</v>
      </c>
      <c r="L306" s="18">
        <f t="shared" si="112"/>
        <v>0</v>
      </c>
      <c r="M306" s="18">
        <f t="shared" si="112"/>
        <v>0</v>
      </c>
      <c r="N306" s="14">
        <v>0</v>
      </c>
      <c r="O306" s="14">
        <v>0</v>
      </c>
    </row>
    <row r="307" spans="1:15" ht="30" hidden="1" x14ac:dyDescent="0.25">
      <c r="A307" s="15" t="s">
        <v>109</v>
      </c>
      <c r="B307" s="19">
        <v>52</v>
      </c>
      <c r="C307" s="19">
        <v>0</v>
      </c>
      <c r="D307" s="19" t="s">
        <v>254</v>
      </c>
      <c r="E307" s="22">
        <v>852</v>
      </c>
      <c r="F307" s="22"/>
      <c r="G307" s="22"/>
      <c r="H307" s="19">
        <v>14910</v>
      </c>
      <c r="I307" s="12" t="s">
        <v>110</v>
      </c>
      <c r="J307" s="18">
        <f t="shared" si="112"/>
        <v>0</v>
      </c>
      <c r="K307" s="18">
        <f t="shared" si="112"/>
        <v>0</v>
      </c>
      <c r="L307" s="18">
        <f t="shared" si="112"/>
        <v>0</v>
      </c>
      <c r="M307" s="18">
        <f t="shared" si="112"/>
        <v>0</v>
      </c>
      <c r="N307" s="14">
        <v>0</v>
      </c>
      <c r="O307" s="14">
        <v>0</v>
      </c>
    </row>
    <row r="308" spans="1:15" hidden="1" x14ac:dyDescent="0.25">
      <c r="A308" s="15" t="s">
        <v>165</v>
      </c>
      <c r="B308" s="19">
        <v>52</v>
      </c>
      <c r="C308" s="19">
        <v>0</v>
      </c>
      <c r="D308" s="19" t="s">
        <v>254</v>
      </c>
      <c r="E308" s="22">
        <v>852</v>
      </c>
      <c r="F308" s="22"/>
      <c r="G308" s="22"/>
      <c r="H308" s="19">
        <v>14910</v>
      </c>
      <c r="I308" s="12" t="s">
        <v>112</v>
      </c>
      <c r="J308" s="18">
        <f>'[1]3.ВС'!J309</f>
        <v>0</v>
      </c>
      <c r="K308" s="18">
        <f>'[1]3.ВС'!K309</f>
        <v>0</v>
      </c>
      <c r="L308" s="18">
        <f>'[1]3.ВС'!L309</f>
        <v>0</v>
      </c>
      <c r="M308" s="18">
        <f>'[1]3.ВС'!M309</f>
        <v>0</v>
      </c>
      <c r="N308" s="14">
        <v>0</v>
      </c>
      <c r="O308" s="14">
        <v>0</v>
      </c>
    </row>
    <row r="309" spans="1:15" ht="30" hidden="1" x14ac:dyDescent="0.25">
      <c r="A309" s="10" t="s">
        <v>257</v>
      </c>
      <c r="B309" s="19">
        <v>52</v>
      </c>
      <c r="C309" s="19">
        <v>0</v>
      </c>
      <c r="D309" s="19" t="s">
        <v>258</v>
      </c>
      <c r="E309" s="22"/>
      <c r="F309" s="22"/>
      <c r="G309" s="22"/>
      <c r="H309" s="19"/>
      <c r="I309" s="12"/>
      <c r="J309" s="18">
        <f t="shared" ref="J309:M312" si="113">J310</f>
        <v>0</v>
      </c>
      <c r="K309" s="18">
        <f t="shared" si="113"/>
        <v>0</v>
      </c>
      <c r="L309" s="18">
        <f t="shared" si="113"/>
        <v>0</v>
      </c>
      <c r="M309" s="18">
        <f t="shared" si="113"/>
        <v>0</v>
      </c>
      <c r="N309" s="14">
        <v>0</v>
      </c>
      <c r="O309" s="14">
        <v>0</v>
      </c>
    </row>
    <row r="310" spans="1:15" hidden="1" x14ac:dyDescent="0.25">
      <c r="A310" s="10" t="s">
        <v>255</v>
      </c>
      <c r="B310" s="19">
        <v>52</v>
      </c>
      <c r="C310" s="19">
        <v>0</v>
      </c>
      <c r="D310" s="19" t="s">
        <v>258</v>
      </c>
      <c r="E310" s="22">
        <v>852</v>
      </c>
      <c r="F310" s="22"/>
      <c r="G310" s="22"/>
      <c r="H310" s="19"/>
      <c r="I310" s="12"/>
      <c r="J310" s="18">
        <f t="shared" si="113"/>
        <v>0</v>
      </c>
      <c r="K310" s="18">
        <f t="shared" si="113"/>
        <v>0</v>
      </c>
      <c r="L310" s="18">
        <f t="shared" si="113"/>
        <v>0</v>
      </c>
      <c r="M310" s="18">
        <f t="shared" si="113"/>
        <v>0</v>
      </c>
      <c r="N310" s="14">
        <v>0</v>
      </c>
      <c r="O310" s="14">
        <v>0</v>
      </c>
    </row>
    <row r="311" spans="1:15" ht="47.25" hidden="1" x14ac:dyDescent="0.25">
      <c r="A311" s="23" t="s">
        <v>256</v>
      </c>
      <c r="B311" s="19">
        <v>52</v>
      </c>
      <c r="C311" s="19">
        <v>0</v>
      </c>
      <c r="D311" s="19" t="s">
        <v>258</v>
      </c>
      <c r="E311" s="22">
        <v>852</v>
      </c>
      <c r="F311" s="22"/>
      <c r="G311" s="22"/>
      <c r="H311" s="19">
        <v>14900</v>
      </c>
      <c r="I311" s="12"/>
      <c r="J311" s="18">
        <f t="shared" si="113"/>
        <v>0</v>
      </c>
      <c r="K311" s="18">
        <f t="shared" si="113"/>
        <v>0</v>
      </c>
      <c r="L311" s="18">
        <f t="shared" si="113"/>
        <v>0</v>
      </c>
      <c r="M311" s="18">
        <f t="shared" si="113"/>
        <v>0</v>
      </c>
      <c r="N311" s="14">
        <v>0</v>
      </c>
      <c r="O311" s="14">
        <v>0</v>
      </c>
    </row>
    <row r="312" spans="1:15" ht="30" hidden="1" x14ac:dyDescent="0.25">
      <c r="A312" s="15" t="s">
        <v>109</v>
      </c>
      <c r="B312" s="19">
        <v>52</v>
      </c>
      <c r="C312" s="19">
        <v>0</v>
      </c>
      <c r="D312" s="19" t="s">
        <v>258</v>
      </c>
      <c r="E312" s="22">
        <v>852</v>
      </c>
      <c r="F312" s="22"/>
      <c r="G312" s="22"/>
      <c r="H312" s="19">
        <v>14900</v>
      </c>
      <c r="I312" s="12" t="s">
        <v>110</v>
      </c>
      <c r="J312" s="18">
        <f t="shared" si="113"/>
        <v>0</v>
      </c>
      <c r="K312" s="18">
        <f t="shared" si="113"/>
        <v>0</v>
      </c>
      <c r="L312" s="18">
        <f t="shared" si="113"/>
        <v>0</v>
      </c>
      <c r="M312" s="18">
        <f t="shared" si="113"/>
        <v>0</v>
      </c>
      <c r="N312" s="14">
        <v>0</v>
      </c>
      <c r="O312" s="14">
        <v>0</v>
      </c>
    </row>
    <row r="313" spans="1:15" hidden="1" x14ac:dyDescent="0.25">
      <c r="A313" s="15" t="s">
        <v>165</v>
      </c>
      <c r="B313" s="19">
        <v>52</v>
      </c>
      <c r="C313" s="19">
        <v>0</v>
      </c>
      <c r="D313" s="19" t="s">
        <v>258</v>
      </c>
      <c r="E313" s="22">
        <v>852</v>
      </c>
      <c r="F313" s="22"/>
      <c r="G313" s="22"/>
      <c r="H313" s="19">
        <v>14900</v>
      </c>
      <c r="I313" s="12" t="s">
        <v>112</v>
      </c>
      <c r="J313" s="18">
        <f>'[1]3.ВС'!J312</f>
        <v>0</v>
      </c>
      <c r="K313" s="18">
        <f>'[1]3.ВС'!K312</f>
        <v>0</v>
      </c>
      <c r="L313" s="18">
        <f>'[1]3.ВС'!L312</f>
        <v>0</v>
      </c>
      <c r="M313" s="18">
        <f>'[1]3.ВС'!M312</f>
        <v>0</v>
      </c>
      <c r="N313" s="14">
        <v>0</v>
      </c>
      <c r="O313" s="14">
        <v>0</v>
      </c>
    </row>
    <row r="314" spans="1:15" ht="30" hidden="1" x14ac:dyDescent="0.25">
      <c r="A314" s="15" t="s">
        <v>259</v>
      </c>
      <c r="B314" s="19">
        <v>52</v>
      </c>
      <c r="C314" s="19">
        <v>0</v>
      </c>
      <c r="D314" s="19" t="s">
        <v>260</v>
      </c>
      <c r="E314" s="22"/>
      <c r="F314" s="22"/>
      <c r="G314" s="22"/>
      <c r="H314" s="19"/>
      <c r="I314" s="12"/>
      <c r="J314" s="18">
        <f t="shared" ref="J314:M317" si="114">J315</f>
        <v>0</v>
      </c>
      <c r="K314" s="18">
        <f t="shared" si="114"/>
        <v>0</v>
      </c>
      <c r="L314" s="18">
        <f t="shared" si="114"/>
        <v>0</v>
      </c>
      <c r="M314" s="18">
        <f t="shared" si="114"/>
        <v>0</v>
      </c>
      <c r="N314" s="14">
        <v>0</v>
      </c>
      <c r="O314" s="14">
        <v>0</v>
      </c>
    </row>
    <row r="315" spans="1:15" hidden="1" x14ac:dyDescent="0.25">
      <c r="A315" s="10" t="s">
        <v>255</v>
      </c>
      <c r="B315" s="19">
        <v>52</v>
      </c>
      <c r="C315" s="19">
        <v>0</v>
      </c>
      <c r="D315" s="19" t="s">
        <v>260</v>
      </c>
      <c r="E315" s="22">
        <v>852</v>
      </c>
      <c r="F315" s="22"/>
      <c r="G315" s="22"/>
      <c r="H315" s="19"/>
      <c r="I315" s="12"/>
      <c r="J315" s="18">
        <f t="shared" si="114"/>
        <v>0</v>
      </c>
      <c r="K315" s="18">
        <f t="shared" si="114"/>
        <v>0</v>
      </c>
      <c r="L315" s="18">
        <f t="shared" si="114"/>
        <v>0</v>
      </c>
      <c r="M315" s="18">
        <f t="shared" si="114"/>
        <v>0</v>
      </c>
      <c r="N315" s="14">
        <v>0</v>
      </c>
      <c r="O315" s="14">
        <v>0</v>
      </c>
    </row>
    <row r="316" spans="1:15" ht="60" hidden="1" x14ac:dyDescent="0.25">
      <c r="A316" s="10" t="s">
        <v>261</v>
      </c>
      <c r="B316" s="19">
        <v>52</v>
      </c>
      <c r="C316" s="19">
        <v>0</v>
      </c>
      <c r="D316" s="19" t="s">
        <v>260</v>
      </c>
      <c r="E316" s="22">
        <v>852</v>
      </c>
      <c r="F316" s="22"/>
      <c r="G316" s="22"/>
      <c r="H316" s="19">
        <v>51790</v>
      </c>
      <c r="I316" s="12"/>
      <c r="J316" s="18">
        <f t="shared" si="114"/>
        <v>0</v>
      </c>
      <c r="K316" s="18">
        <f t="shared" si="114"/>
        <v>0</v>
      </c>
      <c r="L316" s="18">
        <f t="shared" si="114"/>
        <v>0</v>
      </c>
      <c r="M316" s="18">
        <f t="shared" si="114"/>
        <v>0</v>
      </c>
      <c r="N316" s="14">
        <v>0</v>
      </c>
      <c r="O316" s="14">
        <v>0</v>
      </c>
    </row>
    <row r="317" spans="1:15" ht="30" hidden="1" x14ac:dyDescent="0.25">
      <c r="A317" s="15" t="s">
        <v>109</v>
      </c>
      <c r="B317" s="11">
        <v>52</v>
      </c>
      <c r="C317" s="11">
        <v>0</v>
      </c>
      <c r="D317" s="19" t="s">
        <v>260</v>
      </c>
      <c r="E317" s="11">
        <v>852</v>
      </c>
      <c r="F317" s="12" t="s">
        <v>131</v>
      </c>
      <c r="G317" s="12" t="s">
        <v>92</v>
      </c>
      <c r="H317" s="12" t="s">
        <v>262</v>
      </c>
      <c r="I317" s="12" t="s">
        <v>110</v>
      </c>
      <c r="J317" s="18">
        <f t="shared" si="114"/>
        <v>0</v>
      </c>
      <c r="K317" s="18">
        <f t="shared" si="114"/>
        <v>0</v>
      </c>
      <c r="L317" s="18">
        <f t="shared" si="114"/>
        <v>0</v>
      </c>
      <c r="M317" s="18">
        <f t="shared" si="114"/>
        <v>0</v>
      </c>
      <c r="N317" s="14">
        <v>0</v>
      </c>
      <c r="O317" s="14">
        <v>0</v>
      </c>
    </row>
    <row r="318" spans="1:15" hidden="1" x14ac:dyDescent="0.25">
      <c r="A318" s="15" t="s">
        <v>165</v>
      </c>
      <c r="B318" s="11">
        <v>52</v>
      </c>
      <c r="C318" s="11">
        <v>0</v>
      </c>
      <c r="D318" s="19" t="s">
        <v>260</v>
      </c>
      <c r="E318" s="11">
        <v>852</v>
      </c>
      <c r="F318" s="12" t="s">
        <v>131</v>
      </c>
      <c r="G318" s="12" t="s">
        <v>35</v>
      </c>
      <c r="H318" s="12" t="s">
        <v>262</v>
      </c>
      <c r="I318" s="12" t="s">
        <v>112</v>
      </c>
      <c r="J318" s="18">
        <f>'[1]3.ВС'!J315</f>
        <v>0</v>
      </c>
      <c r="K318" s="18">
        <f>'[1]3.ВС'!K315</f>
        <v>0</v>
      </c>
      <c r="L318" s="18">
        <f>'[1]3.ВС'!L315</f>
        <v>0</v>
      </c>
      <c r="M318" s="18">
        <f>'[1]3.ВС'!M315</f>
        <v>0</v>
      </c>
      <c r="N318" s="14">
        <v>0</v>
      </c>
      <c r="O318" s="14">
        <v>0</v>
      </c>
    </row>
    <row r="319" spans="1:15" ht="30" x14ac:dyDescent="0.25">
      <c r="A319" s="10" t="s">
        <v>263</v>
      </c>
      <c r="B319" s="19">
        <v>52</v>
      </c>
      <c r="C319" s="19">
        <v>0</v>
      </c>
      <c r="D319" s="16" t="s">
        <v>35</v>
      </c>
      <c r="E319" s="22"/>
      <c r="F319" s="22"/>
      <c r="G319" s="22"/>
      <c r="H319" s="19"/>
      <c r="I319" s="12"/>
      <c r="J319" s="18">
        <f t="shared" ref="J319:M327" si="115">J320</f>
        <v>1824350</v>
      </c>
      <c r="K319" s="18">
        <f t="shared" si="115"/>
        <v>0</v>
      </c>
      <c r="L319" s="18">
        <f t="shared" si="115"/>
        <v>1824350</v>
      </c>
      <c r="M319" s="18">
        <f t="shared" si="115"/>
        <v>0</v>
      </c>
      <c r="N319" s="14">
        <v>0</v>
      </c>
      <c r="O319" s="14">
        <v>0</v>
      </c>
    </row>
    <row r="320" spans="1:15" x14ac:dyDescent="0.25">
      <c r="A320" s="10" t="s">
        <v>255</v>
      </c>
      <c r="B320" s="11">
        <v>52</v>
      </c>
      <c r="C320" s="11">
        <v>0</v>
      </c>
      <c r="D320" s="12" t="s">
        <v>35</v>
      </c>
      <c r="E320" s="11">
        <v>852</v>
      </c>
      <c r="F320" s="16"/>
      <c r="G320" s="16"/>
      <c r="H320" s="16"/>
      <c r="I320" s="12"/>
      <c r="J320" s="18">
        <f t="shared" ref="J320:M320" si="116">J321+J326+J329</f>
        <v>1824350</v>
      </c>
      <c r="K320" s="18">
        <f t="shared" si="116"/>
        <v>0</v>
      </c>
      <c r="L320" s="18">
        <f t="shared" si="116"/>
        <v>1824350</v>
      </c>
      <c r="M320" s="18">
        <f t="shared" si="116"/>
        <v>0</v>
      </c>
      <c r="N320" s="14">
        <v>0</v>
      </c>
      <c r="O320" s="14">
        <v>0</v>
      </c>
    </row>
    <row r="321" spans="1:15" ht="30" x14ac:dyDescent="0.25">
      <c r="A321" s="10" t="s">
        <v>264</v>
      </c>
      <c r="B321" s="11">
        <v>52</v>
      </c>
      <c r="C321" s="11">
        <v>0</v>
      </c>
      <c r="D321" s="12" t="s">
        <v>35</v>
      </c>
      <c r="E321" s="11">
        <v>852</v>
      </c>
      <c r="F321" s="12"/>
      <c r="G321" s="12"/>
      <c r="H321" s="12" t="s">
        <v>265</v>
      </c>
      <c r="I321" s="12"/>
      <c r="J321" s="18">
        <f t="shared" ref="J321:M321" si="117">J322+J324</f>
        <v>0</v>
      </c>
      <c r="K321" s="18">
        <f t="shared" si="117"/>
        <v>0</v>
      </c>
      <c r="L321" s="18">
        <f t="shared" si="117"/>
        <v>0</v>
      </c>
      <c r="M321" s="18">
        <f t="shared" si="117"/>
        <v>0</v>
      </c>
      <c r="N321" s="14">
        <v>0</v>
      </c>
      <c r="O321" s="14">
        <v>0</v>
      </c>
    </row>
    <row r="322" spans="1:15" ht="60" x14ac:dyDescent="0.25">
      <c r="A322" s="10" t="s">
        <v>40</v>
      </c>
      <c r="B322" s="11">
        <v>52</v>
      </c>
      <c r="C322" s="11">
        <v>0</v>
      </c>
      <c r="D322" s="12" t="s">
        <v>35</v>
      </c>
      <c r="E322" s="11">
        <v>852</v>
      </c>
      <c r="F322" s="16" t="s">
        <v>158</v>
      </c>
      <c r="G322" s="16" t="s">
        <v>127</v>
      </c>
      <c r="H322" s="12" t="s">
        <v>265</v>
      </c>
      <c r="I322" s="12" t="s">
        <v>41</v>
      </c>
      <c r="J322" s="18">
        <f t="shared" ref="J322:M322" si="118">J323</f>
        <v>175100</v>
      </c>
      <c r="K322" s="18">
        <f t="shared" si="118"/>
        <v>175100</v>
      </c>
      <c r="L322" s="18">
        <f t="shared" si="118"/>
        <v>0</v>
      </c>
      <c r="M322" s="18">
        <f t="shared" si="118"/>
        <v>0</v>
      </c>
      <c r="N322" s="14">
        <v>0</v>
      </c>
      <c r="O322" s="14">
        <v>0</v>
      </c>
    </row>
    <row r="323" spans="1:15" ht="30" x14ac:dyDescent="0.25">
      <c r="A323" s="10" t="s">
        <v>51</v>
      </c>
      <c r="B323" s="11">
        <v>52</v>
      </c>
      <c r="C323" s="11">
        <v>0</v>
      </c>
      <c r="D323" s="12" t="s">
        <v>35</v>
      </c>
      <c r="E323" s="11">
        <v>852</v>
      </c>
      <c r="F323" s="16" t="s">
        <v>158</v>
      </c>
      <c r="G323" s="16" t="s">
        <v>127</v>
      </c>
      <c r="H323" s="12" t="s">
        <v>265</v>
      </c>
      <c r="I323" s="12" t="s">
        <v>43</v>
      </c>
      <c r="J323" s="18">
        <f>'[1]3.ВС'!J361</f>
        <v>175100</v>
      </c>
      <c r="K323" s="18">
        <f>'[1]3.ВС'!K361</f>
        <v>175100</v>
      </c>
      <c r="L323" s="18">
        <f>'[1]3.ВС'!L361</f>
        <v>0</v>
      </c>
      <c r="M323" s="18">
        <f>'[1]3.ВС'!M361</f>
        <v>0</v>
      </c>
      <c r="N323" s="14">
        <v>0</v>
      </c>
      <c r="O323" s="14">
        <v>0</v>
      </c>
    </row>
    <row r="324" spans="1:15" ht="30" x14ac:dyDescent="0.25">
      <c r="A324" s="15" t="s">
        <v>44</v>
      </c>
      <c r="B324" s="11">
        <v>52</v>
      </c>
      <c r="C324" s="11">
        <v>0</v>
      </c>
      <c r="D324" s="12" t="s">
        <v>35</v>
      </c>
      <c r="E324" s="11">
        <v>852</v>
      </c>
      <c r="F324" s="16" t="s">
        <v>158</v>
      </c>
      <c r="G324" s="16" t="s">
        <v>127</v>
      </c>
      <c r="H324" s="12" t="s">
        <v>265</v>
      </c>
      <c r="I324" s="12" t="s">
        <v>45</v>
      </c>
      <c r="J324" s="18">
        <f t="shared" ref="J324:M324" si="119">J325</f>
        <v>-175100</v>
      </c>
      <c r="K324" s="18">
        <f t="shared" si="119"/>
        <v>-175100</v>
      </c>
      <c r="L324" s="18">
        <f t="shared" si="119"/>
        <v>0</v>
      </c>
      <c r="M324" s="18">
        <f t="shared" si="119"/>
        <v>0</v>
      </c>
      <c r="N324" s="14">
        <v>0</v>
      </c>
      <c r="O324" s="14">
        <v>0</v>
      </c>
    </row>
    <row r="325" spans="1:15" ht="30" x14ac:dyDescent="0.25">
      <c r="A325" s="15" t="s">
        <v>46</v>
      </c>
      <c r="B325" s="11">
        <v>52</v>
      </c>
      <c r="C325" s="11">
        <v>0</v>
      </c>
      <c r="D325" s="12" t="s">
        <v>35</v>
      </c>
      <c r="E325" s="11">
        <v>852</v>
      </c>
      <c r="F325" s="16" t="s">
        <v>158</v>
      </c>
      <c r="G325" s="16" t="s">
        <v>127</v>
      </c>
      <c r="H325" s="12" t="s">
        <v>265</v>
      </c>
      <c r="I325" s="12" t="s">
        <v>47</v>
      </c>
      <c r="J325" s="18">
        <f>'[1]3.ВС'!J363</f>
        <v>-175100</v>
      </c>
      <c r="K325" s="18">
        <f>'[1]3.ВС'!K363</f>
        <v>-175100</v>
      </c>
      <c r="L325" s="18">
        <f>'[1]3.ВС'!L363</f>
        <v>0</v>
      </c>
      <c r="M325" s="18">
        <f>'[1]3.ВС'!M363</f>
        <v>0</v>
      </c>
      <c r="N325" s="14">
        <v>0</v>
      </c>
      <c r="O325" s="14">
        <v>0</v>
      </c>
    </row>
    <row r="326" spans="1:15" ht="30" x14ac:dyDescent="0.25">
      <c r="A326" s="10" t="s">
        <v>67</v>
      </c>
      <c r="B326" s="11">
        <v>52</v>
      </c>
      <c r="C326" s="11">
        <v>0</v>
      </c>
      <c r="D326" s="12" t="s">
        <v>35</v>
      </c>
      <c r="E326" s="11">
        <v>852</v>
      </c>
      <c r="F326" s="12" t="s">
        <v>131</v>
      </c>
      <c r="G326" s="12" t="s">
        <v>120</v>
      </c>
      <c r="H326" s="12" t="s">
        <v>68</v>
      </c>
      <c r="I326" s="12"/>
      <c r="J326" s="18">
        <f t="shared" si="115"/>
        <v>266500</v>
      </c>
      <c r="K326" s="18">
        <f t="shared" si="115"/>
        <v>0</v>
      </c>
      <c r="L326" s="18">
        <f t="shared" si="115"/>
        <v>266500</v>
      </c>
      <c r="M326" s="18">
        <f t="shared" si="115"/>
        <v>0</v>
      </c>
      <c r="N326" s="14">
        <v>0</v>
      </c>
      <c r="O326" s="14">
        <v>0</v>
      </c>
    </row>
    <row r="327" spans="1:15" ht="60" x14ac:dyDescent="0.25">
      <c r="A327" s="10" t="s">
        <v>40</v>
      </c>
      <c r="B327" s="11">
        <v>52</v>
      </c>
      <c r="C327" s="11">
        <v>0</v>
      </c>
      <c r="D327" s="16" t="s">
        <v>35</v>
      </c>
      <c r="E327" s="11">
        <v>852</v>
      </c>
      <c r="F327" s="12" t="s">
        <v>131</v>
      </c>
      <c r="G327" s="12" t="s">
        <v>120</v>
      </c>
      <c r="H327" s="12" t="s">
        <v>68</v>
      </c>
      <c r="I327" s="12" t="s">
        <v>41</v>
      </c>
      <c r="J327" s="18">
        <f t="shared" si="115"/>
        <v>266500</v>
      </c>
      <c r="K327" s="18">
        <f t="shared" si="115"/>
        <v>0</v>
      </c>
      <c r="L327" s="18">
        <f t="shared" si="115"/>
        <v>266500</v>
      </c>
      <c r="M327" s="18">
        <f t="shared" si="115"/>
        <v>0</v>
      </c>
      <c r="N327" s="14">
        <v>0</v>
      </c>
      <c r="O327" s="14">
        <v>0</v>
      </c>
    </row>
    <row r="328" spans="1:15" ht="30" x14ac:dyDescent="0.25">
      <c r="A328" s="10" t="s">
        <v>51</v>
      </c>
      <c r="B328" s="11">
        <v>52</v>
      </c>
      <c r="C328" s="11">
        <v>0</v>
      </c>
      <c r="D328" s="12" t="s">
        <v>35</v>
      </c>
      <c r="E328" s="11">
        <v>852</v>
      </c>
      <c r="F328" s="12" t="s">
        <v>131</v>
      </c>
      <c r="G328" s="12" t="s">
        <v>120</v>
      </c>
      <c r="H328" s="12" t="s">
        <v>68</v>
      </c>
      <c r="I328" s="12" t="s">
        <v>43</v>
      </c>
      <c r="J328" s="18">
        <f>'[1]3.ВС'!J366</f>
        <v>266500</v>
      </c>
      <c r="K328" s="18">
        <f>'[1]3.ВС'!K366</f>
        <v>0</v>
      </c>
      <c r="L328" s="18">
        <f>'[1]3.ВС'!L366</f>
        <v>266500</v>
      </c>
      <c r="M328" s="18">
        <f>'[1]3.ВС'!M366</f>
        <v>0</v>
      </c>
      <c r="N328" s="14">
        <v>0</v>
      </c>
      <c r="O328" s="14">
        <v>0</v>
      </c>
    </row>
    <row r="329" spans="1:15" ht="30" x14ac:dyDescent="0.25">
      <c r="A329" s="10" t="s">
        <v>266</v>
      </c>
      <c r="B329" s="11">
        <v>52</v>
      </c>
      <c r="C329" s="11">
        <v>0</v>
      </c>
      <c r="D329" s="12" t="s">
        <v>35</v>
      </c>
      <c r="E329" s="11">
        <v>852</v>
      </c>
      <c r="F329" s="12" t="s">
        <v>131</v>
      </c>
      <c r="G329" s="12" t="s">
        <v>120</v>
      </c>
      <c r="H329" s="12" t="s">
        <v>267</v>
      </c>
      <c r="I329" s="12"/>
      <c r="J329" s="18">
        <f t="shared" ref="J329:M329" si="120">J330+J332+J334</f>
        <v>1557850</v>
      </c>
      <c r="K329" s="18">
        <f t="shared" si="120"/>
        <v>0</v>
      </c>
      <c r="L329" s="18">
        <f t="shared" si="120"/>
        <v>1557850</v>
      </c>
      <c r="M329" s="18">
        <f t="shared" si="120"/>
        <v>0</v>
      </c>
      <c r="N329" s="14">
        <v>0</v>
      </c>
      <c r="O329" s="14">
        <v>0</v>
      </c>
    </row>
    <row r="330" spans="1:15" ht="60" x14ac:dyDescent="0.25">
      <c r="A330" s="10" t="s">
        <v>40</v>
      </c>
      <c r="B330" s="11">
        <v>52</v>
      </c>
      <c r="C330" s="11">
        <v>0</v>
      </c>
      <c r="D330" s="12" t="s">
        <v>35</v>
      </c>
      <c r="E330" s="11">
        <v>852</v>
      </c>
      <c r="F330" s="12" t="s">
        <v>131</v>
      </c>
      <c r="G330" s="12" t="s">
        <v>120</v>
      </c>
      <c r="H330" s="12" t="s">
        <v>267</v>
      </c>
      <c r="I330" s="12" t="s">
        <v>41</v>
      </c>
      <c r="J330" s="18">
        <f t="shared" ref="J330:M330" si="121">J331</f>
        <v>1557850</v>
      </c>
      <c r="K330" s="18">
        <f t="shared" si="121"/>
        <v>0</v>
      </c>
      <c r="L330" s="18">
        <f t="shared" si="121"/>
        <v>1557850</v>
      </c>
      <c r="M330" s="18">
        <f t="shared" si="121"/>
        <v>0</v>
      </c>
      <c r="N330" s="14">
        <v>0</v>
      </c>
      <c r="O330" s="14">
        <v>0</v>
      </c>
    </row>
    <row r="331" spans="1:15" ht="30" x14ac:dyDescent="0.25">
      <c r="A331" s="10" t="s">
        <v>51</v>
      </c>
      <c r="B331" s="11">
        <v>52</v>
      </c>
      <c r="C331" s="11">
        <v>0</v>
      </c>
      <c r="D331" s="12" t="s">
        <v>35</v>
      </c>
      <c r="E331" s="11">
        <v>852</v>
      </c>
      <c r="F331" s="12" t="s">
        <v>131</v>
      </c>
      <c r="G331" s="12" t="s">
        <v>120</v>
      </c>
      <c r="H331" s="12" t="s">
        <v>267</v>
      </c>
      <c r="I331" s="12" t="s">
        <v>43</v>
      </c>
      <c r="J331" s="18">
        <f>'[1]3.ВС'!J369</f>
        <v>1557850</v>
      </c>
      <c r="K331" s="18">
        <f>'[1]3.ВС'!K369</f>
        <v>0</v>
      </c>
      <c r="L331" s="18">
        <f>'[1]3.ВС'!L369</f>
        <v>1557850</v>
      </c>
      <c r="M331" s="18">
        <f>'[1]3.ВС'!M369</f>
        <v>0</v>
      </c>
      <c r="N331" s="14">
        <v>0</v>
      </c>
      <c r="O331" s="14">
        <v>0</v>
      </c>
    </row>
    <row r="332" spans="1:15" ht="30" hidden="1" x14ac:dyDescent="0.25">
      <c r="A332" s="15" t="s">
        <v>44</v>
      </c>
      <c r="B332" s="11">
        <v>52</v>
      </c>
      <c r="C332" s="11">
        <v>0</v>
      </c>
      <c r="D332" s="12" t="s">
        <v>35</v>
      </c>
      <c r="E332" s="11">
        <v>852</v>
      </c>
      <c r="F332" s="12" t="s">
        <v>131</v>
      </c>
      <c r="G332" s="12" t="s">
        <v>120</v>
      </c>
      <c r="H332" s="12" t="s">
        <v>267</v>
      </c>
      <c r="I332" s="12" t="s">
        <v>45</v>
      </c>
      <c r="J332" s="18">
        <f t="shared" ref="J332:M332" si="122">J333</f>
        <v>0</v>
      </c>
      <c r="K332" s="18">
        <f t="shared" si="122"/>
        <v>0</v>
      </c>
      <c r="L332" s="18">
        <f t="shared" si="122"/>
        <v>0</v>
      </c>
      <c r="M332" s="18">
        <f t="shared" si="122"/>
        <v>0</v>
      </c>
      <c r="N332" s="14">
        <v>0</v>
      </c>
      <c r="O332" s="14">
        <v>0</v>
      </c>
    </row>
    <row r="333" spans="1:15" ht="30" hidden="1" x14ac:dyDescent="0.25">
      <c r="A333" s="15" t="s">
        <v>46</v>
      </c>
      <c r="B333" s="11">
        <v>52</v>
      </c>
      <c r="C333" s="11">
        <v>0</v>
      </c>
      <c r="D333" s="12" t="s">
        <v>35</v>
      </c>
      <c r="E333" s="11">
        <v>852</v>
      </c>
      <c r="F333" s="12" t="s">
        <v>131</v>
      </c>
      <c r="G333" s="12" t="s">
        <v>120</v>
      </c>
      <c r="H333" s="12" t="s">
        <v>267</v>
      </c>
      <c r="I333" s="12" t="s">
        <v>47</v>
      </c>
      <c r="J333" s="18">
        <f>'[1]3.ВС'!J371</f>
        <v>0</v>
      </c>
      <c r="K333" s="18">
        <f>'[1]3.ВС'!K371</f>
        <v>0</v>
      </c>
      <c r="L333" s="18">
        <f>'[1]3.ВС'!L371</f>
        <v>0</v>
      </c>
      <c r="M333" s="18">
        <f>'[1]3.ВС'!M371</f>
        <v>0</v>
      </c>
      <c r="N333" s="14">
        <v>0</v>
      </c>
      <c r="O333" s="14">
        <v>0</v>
      </c>
    </row>
    <row r="334" spans="1:15" hidden="1" x14ac:dyDescent="0.25">
      <c r="A334" s="15" t="s">
        <v>69</v>
      </c>
      <c r="B334" s="11">
        <v>52</v>
      </c>
      <c r="C334" s="11">
        <v>0</v>
      </c>
      <c r="D334" s="12" t="s">
        <v>35</v>
      </c>
      <c r="E334" s="11">
        <v>852</v>
      </c>
      <c r="F334" s="12" t="s">
        <v>131</v>
      </c>
      <c r="G334" s="12" t="s">
        <v>120</v>
      </c>
      <c r="H334" s="12" t="s">
        <v>267</v>
      </c>
      <c r="I334" s="12" t="s">
        <v>70</v>
      </c>
      <c r="J334" s="18">
        <f t="shared" ref="J334:M334" si="123">J335</f>
        <v>0</v>
      </c>
      <c r="K334" s="18">
        <f t="shared" si="123"/>
        <v>0</v>
      </c>
      <c r="L334" s="18">
        <f t="shared" si="123"/>
        <v>0</v>
      </c>
      <c r="M334" s="18">
        <f t="shared" si="123"/>
        <v>0</v>
      </c>
      <c r="N334" s="14">
        <v>0</v>
      </c>
      <c r="O334" s="14">
        <v>0</v>
      </c>
    </row>
    <row r="335" spans="1:15" hidden="1" x14ac:dyDescent="0.25">
      <c r="A335" s="15" t="s">
        <v>71</v>
      </c>
      <c r="B335" s="11">
        <v>52</v>
      </c>
      <c r="C335" s="11">
        <v>0</v>
      </c>
      <c r="D335" s="12" t="s">
        <v>35</v>
      </c>
      <c r="E335" s="11">
        <v>852</v>
      </c>
      <c r="F335" s="12" t="s">
        <v>131</v>
      </c>
      <c r="G335" s="12" t="s">
        <v>120</v>
      </c>
      <c r="H335" s="12" t="s">
        <v>267</v>
      </c>
      <c r="I335" s="12" t="s">
        <v>72</v>
      </c>
      <c r="J335" s="18">
        <f>'[1]3.ВС'!J373</f>
        <v>0</v>
      </c>
      <c r="K335" s="18">
        <f>'[1]3.ВС'!K373</f>
        <v>0</v>
      </c>
      <c r="L335" s="18">
        <f>'[1]3.ВС'!L373</f>
        <v>0</v>
      </c>
      <c r="M335" s="18">
        <f>'[1]3.ВС'!M373</f>
        <v>0</v>
      </c>
      <c r="N335" s="14">
        <v>0</v>
      </c>
      <c r="O335" s="14">
        <v>0</v>
      </c>
    </row>
    <row r="336" spans="1:15" ht="30" x14ac:dyDescent="0.25">
      <c r="A336" s="10" t="s">
        <v>268</v>
      </c>
      <c r="B336" s="11">
        <v>52</v>
      </c>
      <c r="C336" s="11">
        <v>0</v>
      </c>
      <c r="D336" s="12" t="s">
        <v>92</v>
      </c>
      <c r="E336" s="11"/>
      <c r="F336" s="12"/>
      <c r="G336" s="12"/>
      <c r="H336" s="12"/>
      <c r="I336" s="12"/>
      <c r="J336" s="18">
        <f t="shared" ref="J336:M336" si="124">J337</f>
        <v>8547907.4300000016</v>
      </c>
      <c r="K336" s="18">
        <f t="shared" si="124"/>
        <v>87058.63</v>
      </c>
      <c r="L336" s="18">
        <f t="shared" si="124"/>
        <v>310848.8</v>
      </c>
      <c r="M336" s="18">
        <f t="shared" si="124"/>
        <v>0</v>
      </c>
      <c r="N336" s="14">
        <v>0</v>
      </c>
      <c r="O336" s="14">
        <v>0</v>
      </c>
    </row>
    <row r="337" spans="1:15" x14ac:dyDescent="0.25">
      <c r="A337" s="10" t="s">
        <v>255</v>
      </c>
      <c r="B337" s="11">
        <v>52</v>
      </c>
      <c r="C337" s="11">
        <v>0</v>
      </c>
      <c r="D337" s="16" t="s">
        <v>92</v>
      </c>
      <c r="E337" s="11">
        <v>852</v>
      </c>
      <c r="F337" s="16"/>
      <c r="G337" s="16"/>
      <c r="H337" s="16"/>
      <c r="I337" s="12"/>
      <c r="J337" s="18">
        <f t="shared" ref="J337:M337" si="125">J338+J341+J344+J347+J350+J353+J356+J359+J362+J365+J368+J371</f>
        <v>8547907.4300000016</v>
      </c>
      <c r="K337" s="18">
        <f t="shared" si="125"/>
        <v>87058.63</v>
      </c>
      <c r="L337" s="18">
        <f t="shared" si="125"/>
        <v>310848.8</v>
      </c>
      <c r="M337" s="18">
        <f t="shared" si="125"/>
        <v>0</v>
      </c>
      <c r="N337" s="14">
        <v>0</v>
      </c>
      <c r="O337" s="14">
        <v>0</v>
      </c>
    </row>
    <row r="338" spans="1:15" ht="75" hidden="1" x14ac:dyDescent="0.25">
      <c r="A338" s="15" t="s">
        <v>269</v>
      </c>
      <c r="B338" s="11">
        <v>52</v>
      </c>
      <c r="C338" s="11">
        <v>0</v>
      </c>
      <c r="D338" s="16" t="s">
        <v>92</v>
      </c>
      <c r="E338" s="11">
        <v>852</v>
      </c>
      <c r="F338" s="12" t="s">
        <v>131</v>
      </c>
      <c r="G338" s="12" t="s">
        <v>92</v>
      </c>
      <c r="H338" s="12" t="s">
        <v>270</v>
      </c>
      <c r="I338" s="12"/>
      <c r="J338" s="18">
        <f t="shared" ref="J338:M342" si="126">J339</f>
        <v>0</v>
      </c>
      <c r="K338" s="18">
        <f t="shared" si="126"/>
        <v>0</v>
      </c>
      <c r="L338" s="18">
        <f t="shared" si="126"/>
        <v>0</v>
      </c>
      <c r="M338" s="18">
        <f t="shared" si="126"/>
        <v>0</v>
      </c>
      <c r="N338" s="14">
        <v>0</v>
      </c>
      <c r="O338" s="14">
        <v>0</v>
      </c>
    </row>
    <row r="339" spans="1:15" ht="30" hidden="1" x14ac:dyDescent="0.25">
      <c r="A339" s="15" t="s">
        <v>109</v>
      </c>
      <c r="B339" s="11">
        <v>52</v>
      </c>
      <c r="C339" s="11">
        <v>0</v>
      </c>
      <c r="D339" s="12" t="s">
        <v>92</v>
      </c>
      <c r="E339" s="11">
        <v>852</v>
      </c>
      <c r="F339" s="12" t="s">
        <v>131</v>
      </c>
      <c r="G339" s="12" t="s">
        <v>92</v>
      </c>
      <c r="H339" s="12" t="s">
        <v>270</v>
      </c>
      <c r="I339" s="12" t="s">
        <v>110</v>
      </c>
      <c r="J339" s="18">
        <f t="shared" si="126"/>
        <v>0</v>
      </c>
      <c r="K339" s="18">
        <f t="shared" si="126"/>
        <v>0</v>
      </c>
      <c r="L339" s="18">
        <f t="shared" si="126"/>
        <v>0</v>
      </c>
      <c r="M339" s="18">
        <f t="shared" si="126"/>
        <v>0</v>
      </c>
      <c r="N339" s="14">
        <v>0</v>
      </c>
      <c r="O339" s="14">
        <v>0</v>
      </c>
    </row>
    <row r="340" spans="1:15" hidden="1" x14ac:dyDescent="0.25">
      <c r="A340" s="15" t="s">
        <v>165</v>
      </c>
      <c r="B340" s="11">
        <v>52</v>
      </c>
      <c r="C340" s="11">
        <v>0</v>
      </c>
      <c r="D340" s="12" t="s">
        <v>92</v>
      </c>
      <c r="E340" s="11">
        <v>852</v>
      </c>
      <c r="F340" s="12" t="s">
        <v>131</v>
      </c>
      <c r="G340" s="12" t="s">
        <v>35</v>
      </c>
      <c r="H340" s="12" t="s">
        <v>270</v>
      </c>
      <c r="I340" s="12" t="s">
        <v>112</v>
      </c>
      <c r="J340" s="18">
        <f>'[1]3.ВС'!J318</f>
        <v>0</v>
      </c>
      <c r="K340" s="18">
        <f>'[1]3.ВС'!K318</f>
        <v>0</v>
      </c>
      <c r="L340" s="18">
        <f>'[1]3.ВС'!L318</f>
        <v>0</v>
      </c>
      <c r="M340" s="18">
        <f>'[1]3.ВС'!M318</f>
        <v>0</v>
      </c>
      <c r="N340" s="14">
        <v>0</v>
      </c>
      <c r="O340" s="14">
        <v>0</v>
      </c>
    </row>
    <row r="341" spans="1:15" ht="195" hidden="1" x14ac:dyDescent="0.25">
      <c r="A341" s="15" t="s">
        <v>271</v>
      </c>
      <c r="B341" s="11">
        <v>52</v>
      </c>
      <c r="C341" s="11">
        <v>0</v>
      </c>
      <c r="D341" s="16" t="s">
        <v>92</v>
      </c>
      <c r="E341" s="11">
        <v>852</v>
      </c>
      <c r="F341" s="12"/>
      <c r="G341" s="12"/>
      <c r="H341" s="12" t="s">
        <v>272</v>
      </c>
      <c r="I341" s="12"/>
      <c r="J341" s="18">
        <f t="shared" si="126"/>
        <v>0</v>
      </c>
      <c r="K341" s="18">
        <f t="shared" si="126"/>
        <v>0</v>
      </c>
      <c r="L341" s="18">
        <f t="shared" si="126"/>
        <v>0</v>
      </c>
      <c r="M341" s="18">
        <f t="shared" si="126"/>
        <v>0</v>
      </c>
      <c r="N341" s="14">
        <v>0</v>
      </c>
      <c r="O341" s="14">
        <v>0</v>
      </c>
    </row>
    <row r="342" spans="1:15" ht="30" hidden="1" x14ac:dyDescent="0.25">
      <c r="A342" s="15" t="s">
        <v>109</v>
      </c>
      <c r="B342" s="11">
        <v>52</v>
      </c>
      <c r="C342" s="11">
        <v>0</v>
      </c>
      <c r="D342" s="12" t="s">
        <v>92</v>
      </c>
      <c r="E342" s="11">
        <v>852</v>
      </c>
      <c r="F342" s="12"/>
      <c r="G342" s="12"/>
      <c r="H342" s="12" t="s">
        <v>272</v>
      </c>
      <c r="I342" s="12" t="s">
        <v>110</v>
      </c>
      <c r="J342" s="18">
        <f t="shared" si="126"/>
        <v>0</v>
      </c>
      <c r="K342" s="18">
        <f t="shared" si="126"/>
        <v>0</v>
      </c>
      <c r="L342" s="18">
        <f t="shared" si="126"/>
        <v>0</v>
      </c>
      <c r="M342" s="18">
        <f t="shared" si="126"/>
        <v>0</v>
      </c>
      <c r="N342" s="14">
        <v>0</v>
      </c>
      <c r="O342" s="14">
        <v>0</v>
      </c>
    </row>
    <row r="343" spans="1:15" hidden="1" x14ac:dyDescent="0.25">
      <c r="A343" s="15" t="s">
        <v>165</v>
      </c>
      <c r="B343" s="11">
        <v>52</v>
      </c>
      <c r="C343" s="11">
        <v>0</v>
      </c>
      <c r="D343" s="12" t="s">
        <v>92</v>
      </c>
      <c r="E343" s="11">
        <v>852</v>
      </c>
      <c r="F343" s="12"/>
      <c r="G343" s="12"/>
      <c r="H343" s="12" t="s">
        <v>272</v>
      </c>
      <c r="I343" s="12" t="s">
        <v>112</v>
      </c>
      <c r="J343" s="18">
        <f>'[1]3.ВС'!J293</f>
        <v>0</v>
      </c>
      <c r="K343" s="18">
        <f>'[1]3.ВС'!K293</f>
        <v>0</v>
      </c>
      <c r="L343" s="18">
        <f>'[1]3.ВС'!L293</f>
        <v>0</v>
      </c>
      <c r="M343" s="18">
        <f>'[1]3.ВС'!M293</f>
        <v>0</v>
      </c>
      <c r="N343" s="14">
        <v>0</v>
      </c>
      <c r="O343" s="14">
        <v>0</v>
      </c>
    </row>
    <row r="344" spans="1:15" ht="45" hidden="1" x14ac:dyDescent="0.25">
      <c r="A344" s="10" t="s">
        <v>273</v>
      </c>
      <c r="B344" s="11">
        <v>52</v>
      </c>
      <c r="C344" s="11">
        <v>0</v>
      </c>
      <c r="D344" s="16" t="s">
        <v>92</v>
      </c>
      <c r="E344" s="11">
        <v>852</v>
      </c>
      <c r="F344" s="12" t="s">
        <v>158</v>
      </c>
      <c r="G344" s="12" t="s">
        <v>59</v>
      </c>
      <c r="H344" s="12" t="s">
        <v>274</v>
      </c>
      <c r="I344" s="12"/>
      <c r="J344" s="18">
        <f t="shared" ref="J344:M345" si="127">J345</f>
        <v>0</v>
      </c>
      <c r="K344" s="18">
        <f t="shared" si="127"/>
        <v>0</v>
      </c>
      <c r="L344" s="18">
        <f t="shared" si="127"/>
        <v>0</v>
      </c>
      <c r="M344" s="18">
        <f t="shared" si="127"/>
        <v>0</v>
      </c>
      <c r="N344" s="14">
        <v>0</v>
      </c>
      <c r="O344" s="14">
        <v>0</v>
      </c>
    </row>
    <row r="345" spans="1:15" hidden="1" x14ac:dyDescent="0.25">
      <c r="A345" s="10" t="s">
        <v>236</v>
      </c>
      <c r="B345" s="11">
        <v>52</v>
      </c>
      <c r="C345" s="11">
        <v>0</v>
      </c>
      <c r="D345" s="12" t="s">
        <v>92</v>
      </c>
      <c r="E345" s="11">
        <v>852</v>
      </c>
      <c r="F345" s="12" t="s">
        <v>158</v>
      </c>
      <c r="G345" s="12" t="s">
        <v>59</v>
      </c>
      <c r="H345" s="12" t="s">
        <v>274</v>
      </c>
      <c r="I345" s="12" t="s">
        <v>237</v>
      </c>
      <c r="J345" s="18">
        <f t="shared" si="127"/>
        <v>0</v>
      </c>
      <c r="K345" s="18">
        <f t="shared" si="127"/>
        <v>0</v>
      </c>
      <c r="L345" s="18">
        <f t="shared" si="127"/>
        <v>0</v>
      </c>
      <c r="M345" s="18">
        <f t="shared" si="127"/>
        <v>0</v>
      </c>
      <c r="N345" s="14">
        <v>0</v>
      </c>
      <c r="O345" s="14">
        <v>0</v>
      </c>
    </row>
    <row r="346" spans="1:15" ht="30" hidden="1" x14ac:dyDescent="0.25">
      <c r="A346" s="10" t="s">
        <v>244</v>
      </c>
      <c r="B346" s="11">
        <v>52</v>
      </c>
      <c r="C346" s="11">
        <v>0</v>
      </c>
      <c r="D346" s="12" t="s">
        <v>92</v>
      </c>
      <c r="E346" s="11">
        <v>852</v>
      </c>
      <c r="F346" s="12" t="s">
        <v>158</v>
      </c>
      <c r="G346" s="12" t="s">
        <v>59</v>
      </c>
      <c r="H346" s="12" t="s">
        <v>274</v>
      </c>
      <c r="I346" s="12" t="s">
        <v>245</v>
      </c>
      <c r="J346" s="18">
        <f>'[1]3.ВС'!J384</f>
        <v>0</v>
      </c>
      <c r="K346" s="18">
        <f>'[1]3.ВС'!K384</f>
        <v>0</v>
      </c>
      <c r="L346" s="18">
        <f>'[1]3.ВС'!L384</f>
        <v>0</v>
      </c>
      <c r="M346" s="18">
        <f>'[1]3.ВС'!M384</f>
        <v>0</v>
      </c>
      <c r="N346" s="14">
        <v>0</v>
      </c>
      <c r="O346" s="14">
        <v>0</v>
      </c>
    </row>
    <row r="347" spans="1:15" hidden="1" x14ac:dyDescent="0.25">
      <c r="A347" s="10" t="s">
        <v>275</v>
      </c>
      <c r="B347" s="11">
        <v>52</v>
      </c>
      <c r="C347" s="11">
        <v>0</v>
      </c>
      <c r="D347" s="16" t="s">
        <v>92</v>
      </c>
      <c r="E347" s="11">
        <v>852</v>
      </c>
      <c r="F347" s="16" t="s">
        <v>131</v>
      </c>
      <c r="G347" s="16" t="s">
        <v>35</v>
      </c>
      <c r="H347" s="16" t="s">
        <v>276</v>
      </c>
      <c r="I347" s="16"/>
      <c r="J347" s="17">
        <f t="shared" ref="J347:M348" si="128">J348</f>
        <v>0</v>
      </c>
      <c r="K347" s="17">
        <f t="shared" si="128"/>
        <v>0</v>
      </c>
      <c r="L347" s="17">
        <f t="shared" si="128"/>
        <v>0</v>
      </c>
      <c r="M347" s="17">
        <f t="shared" si="128"/>
        <v>0</v>
      </c>
      <c r="N347" s="14">
        <v>0</v>
      </c>
      <c r="O347" s="14">
        <v>0</v>
      </c>
    </row>
    <row r="348" spans="1:15" ht="30" hidden="1" x14ac:dyDescent="0.25">
      <c r="A348" s="15" t="s">
        <v>109</v>
      </c>
      <c r="B348" s="11">
        <v>52</v>
      </c>
      <c r="C348" s="11">
        <v>0</v>
      </c>
      <c r="D348" s="12" t="s">
        <v>92</v>
      </c>
      <c r="E348" s="11">
        <v>852</v>
      </c>
      <c r="F348" s="16" t="s">
        <v>131</v>
      </c>
      <c r="G348" s="16" t="s">
        <v>35</v>
      </c>
      <c r="H348" s="16" t="s">
        <v>276</v>
      </c>
      <c r="I348" s="16" t="s">
        <v>110</v>
      </c>
      <c r="J348" s="18">
        <f t="shared" si="128"/>
        <v>0</v>
      </c>
      <c r="K348" s="18">
        <f t="shared" si="128"/>
        <v>0</v>
      </c>
      <c r="L348" s="18">
        <f t="shared" si="128"/>
        <v>0</v>
      </c>
      <c r="M348" s="18">
        <f t="shared" si="128"/>
        <v>0</v>
      </c>
      <c r="N348" s="14">
        <v>0</v>
      </c>
      <c r="O348" s="14">
        <v>0</v>
      </c>
    </row>
    <row r="349" spans="1:15" hidden="1" x14ac:dyDescent="0.25">
      <c r="A349" s="15" t="s">
        <v>165</v>
      </c>
      <c r="B349" s="11">
        <v>52</v>
      </c>
      <c r="C349" s="11">
        <v>0</v>
      </c>
      <c r="D349" s="12" t="s">
        <v>92</v>
      </c>
      <c r="E349" s="11">
        <v>852</v>
      </c>
      <c r="F349" s="12" t="s">
        <v>131</v>
      </c>
      <c r="G349" s="12" t="s">
        <v>35</v>
      </c>
      <c r="H349" s="12" t="s">
        <v>276</v>
      </c>
      <c r="I349" s="12" t="s">
        <v>112</v>
      </c>
      <c r="J349" s="18">
        <f>'[1]3.ВС'!J296</f>
        <v>0</v>
      </c>
      <c r="K349" s="18">
        <f>'[1]3.ВС'!K296</f>
        <v>0</v>
      </c>
      <c r="L349" s="18">
        <f>'[1]3.ВС'!L296</f>
        <v>0</v>
      </c>
      <c r="M349" s="18">
        <f>'[1]3.ВС'!M296</f>
        <v>0</v>
      </c>
      <c r="N349" s="14">
        <v>0</v>
      </c>
      <c r="O349" s="14">
        <v>0</v>
      </c>
    </row>
    <row r="350" spans="1:15" hidden="1" x14ac:dyDescent="0.25">
      <c r="A350" s="10" t="s">
        <v>277</v>
      </c>
      <c r="B350" s="11">
        <v>52</v>
      </c>
      <c r="C350" s="11">
        <v>0</v>
      </c>
      <c r="D350" s="16" t="s">
        <v>92</v>
      </c>
      <c r="E350" s="11">
        <v>852</v>
      </c>
      <c r="F350" s="12" t="s">
        <v>131</v>
      </c>
      <c r="G350" s="12" t="s">
        <v>92</v>
      </c>
      <c r="H350" s="12" t="s">
        <v>278</v>
      </c>
      <c r="I350" s="12"/>
      <c r="J350" s="18">
        <f t="shared" ref="J350:M351" si="129">J351</f>
        <v>0</v>
      </c>
      <c r="K350" s="18">
        <f t="shared" si="129"/>
        <v>0</v>
      </c>
      <c r="L350" s="18">
        <f t="shared" si="129"/>
        <v>0</v>
      </c>
      <c r="M350" s="18">
        <f t="shared" si="129"/>
        <v>0</v>
      </c>
      <c r="N350" s="14">
        <v>0</v>
      </c>
      <c r="O350" s="14">
        <v>0</v>
      </c>
    </row>
    <row r="351" spans="1:15" ht="30" hidden="1" x14ac:dyDescent="0.25">
      <c r="A351" s="15" t="s">
        <v>109</v>
      </c>
      <c r="B351" s="11">
        <v>52</v>
      </c>
      <c r="C351" s="11">
        <v>0</v>
      </c>
      <c r="D351" s="12" t="s">
        <v>92</v>
      </c>
      <c r="E351" s="11">
        <v>852</v>
      </c>
      <c r="F351" s="12" t="s">
        <v>131</v>
      </c>
      <c r="G351" s="16" t="s">
        <v>92</v>
      </c>
      <c r="H351" s="12" t="s">
        <v>278</v>
      </c>
      <c r="I351" s="12" t="s">
        <v>110</v>
      </c>
      <c r="J351" s="18">
        <f t="shared" si="129"/>
        <v>0</v>
      </c>
      <c r="K351" s="18">
        <f t="shared" si="129"/>
        <v>0</v>
      </c>
      <c r="L351" s="18">
        <f t="shared" si="129"/>
        <v>0</v>
      </c>
      <c r="M351" s="18">
        <f t="shared" si="129"/>
        <v>0</v>
      </c>
      <c r="N351" s="14">
        <v>0</v>
      </c>
      <c r="O351" s="14">
        <v>0</v>
      </c>
    </row>
    <row r="352" spans="1:15" hidden="1" x14ac:dyDescent="0.25">
      <c r="A352" s="15" t="s">
        <v>165</v>
      </c>
      <c r="B352" s="11">
        <v>52</v>
      </c>
      <c r="C352" s="11">
        <v>0</v>
      </c>
      <c r="D352" s="12" t="s">
        <v>92</v>
      </c>
      <c r="E352" s="11">
        <v>852</v>
      </c>
      <c r="F352" s="12" t="s">
        <v>131</v>
      </c>
      <c r="G352" s="16" t="s">
        <v>92</v>
      </c>
      <c r="H352" s="12" t="s">
        <v>278</v>
      </c>
      <c r="I352" s="12" t="s">
        <v>112</v>
      </c>
      <c r="J352" s="18">
        <f>'[1]3.ВС'!J321</f>
        <v>0</v>
      </c>
      <c r="K352" s="18">
        <f>'[1]3.ВС'!K321</f>
        <v>0</v>
      </c>
      <c r="L352" s="18">
        <f>'[1]3.ВС'!L321</f>
        <v>0</v>
      </c>
      <c r="M352" s="18">
        <f>'[1]3.ВС'!M321</f>
        <v>0</v>
      </c>
      <c r="N352" s="14">
        <v>0</v>
      </c>
      <c r="O352" s="14">
        <v>0</v>
      </c>
    </row>
    <row r="353" spans="1:15" x14ac:dyDescent="0.25">
      <c r="A353" s="10" t="s">
        <v>163</v>
      </c>
      <c r="B353" s="11">
        <v>52</v>
      </c>
      <c r="C353" s="11">
        <v>0</v>
      </c>
      <c r="D353" s="16" t="s">
        <v>92</v>
      </c>
      <c r="E353" s="11">
        <v>852</v>
      </c>
      <c r="F353" s="16" t="s">
        <v>131</v>
      </c>
      <c r="G353" s="16" t="s">
        <v>92</v>
      </c>
      <c r="H353" s="16" t="s">
        <v>164</v>
      </c>
      <c r="I353" s="12"/>
      <c r="J353" s="18">
        <f t="shared" ref="J353:M354" si="130">J354</f>
        <v>150000</v>
      </c>
      <c r="K353" s="18">
        <f t="shared" si="130"/>
        <v>0</v>
      </c>
      <c r="L353" s="18">
        <f t="shared" si="130"/>
        <v>0</v>
      </c>
      <c r="M353" s="18">
        <f t="shared" si="130"/>
        <v>0</v>
      </c>
      <c r="N353" s="14">
        <v>0</v>
      </c>
      <c r="O353" s="14">
        <v>0</v>
      </c>
    </row>
    <row r="354" spans="1:15" ht="30" x14ac:dyDescent="0.25">
      <c r="A354" s="15" t="s">
        <v>109</v>
      </c>
      <c r="B354" s="11">
        <v>52</v>
      </c>
      <c r="C354" s="11">
        <v>0</v>
      </c>
      <c r="D354" s="12" t="s">
        <v>92</v>
      </c>
      <c r="E354" s="11">
        <v>852</v>
      </c>
      <c r="F354" s="12" t="s">
        <v>131</v>
      </c>
      <c r="G354" s="16" t="s">
        <v>92</v>
      </c>
      <c r="H354" s="16" t="s">
        <v>164</v>
      </c>
      <c r="I354" s="12" t="s">
        <v>110</v>
      </c>
      <c r="J354" s="18">
        <f t="shared" si="130"/>
        <v>150000</v>
      </c>
      <c r="K354" s="18">
        <f t="shared" si="130"/>
        <v>0</v>
      </c>
      <c r="L354" s="18">
        <f t="shared" si="130"/>
        <v>0</v>
      </c>
      <c r="M354" s="18">
        <f t="shared" si="130"/>
        <v>0</v>
      </c>
      <c r="N354" s="14">
        <v>0</v>
      </c>
      <c r="O354" s="14">
        <v>0</v>
      </c>
    </row>
    <row r="355" spans="1:15" x14ac:dyDescent="0.25">
      <c r="A355" s="15" t="s">
        <v>165</v>
      </c>
      <c r="B355" s="11">
        <v>52</v>
      </c>
      <c r="C355" s="11">
        <v>0</v>
      </c>
      <c r="D355" s="12" t="s">
        <v>92</v>
      </c>
      <c r="E355" s="11">
        <v>852</v>
      </c>
      <c r="F355" s="12" t="s">
        <v>131</v>
      </c>
      <c r="G355" s="16" t="s">
        <v>92</v>
      </c>
      <c r="H355" s="16" t="s">
        <v>164</v>
      </c>
      <c r="I355" s="12" t="s">
        <v>112</v>
      </c>
      <c r="J355" s="18">
        <v>150000</v>
      </c>
      <c r="K355" s="18">
        <f>'[1]3.ВС'!K404</f>
        <v>0</v>
      </c>
      <c r="L355" s="18">
        <f>'[1]3.ВС'!L404</f>
        <v>0</v>
      </c>
      <c r="M355" s="18">
        <f>'[1]3.ВС'!M404</f>
        <v>0</v>
      </c>
      <c r="N355" s="14">
        <v>0</v>
      </c>
      <c r="O355" s="14">
        <v>0</v>
      </c>
    </row>
    <row r="356" spans="1:15" x14ac:dyDescent="0.25">
      <c r="A356" s="10" t="s">
        <v>279</v>
      </c>
      <c r="B356" s="11">
        <v>52</v>
      </c>
      <c r="C356" s="11">
        <v>0</v>
      </c>
      <c r="D356" s="16" t="s">
        <v>92</v>
      </c>
      <c r="E356" s="11">
        <v>852</v>
      </c>
      <c r="F356" s="16" t="s">
        <v>131</v>
      </c>
      <c r="G356" s="12" t="s">
        <v>35</v>
      </c>
      <c r="H356" s="12" t="s">
        <v>167</v>
      </c>
      <c r="I356" s="12"/>
      <c r="J356" s="18">
        <f t="shared" ref="J356:M357" si="131">J357</f>
        <v>8654720</v>
      </c>
      <c r="K356" s="18">
        <f t="shared" si="131"/>
        <v>0</v>
      </c>
      <c r="L356" s="18">
        <f t="shared" si="131"/>
        <v>654720</v>
      </c>
      <c r="M356" s="18">
        <f t="shared" si="131"/>
        <v>0</v>
      </c>
      <c r="N356" s="14">
        <v>0</v>
      </c>
      <c r="O356" s="14">
        <v>0</v>
      </c>
    </row>
    <row r="357" spans="1:15" ht="30" x14ac:dyDescent="0.25">
      <c r="A357" s="15" t="s">
        <v>109</v>
      </c>
      <c r="B357" s="11">
        <v>52</v>
      </c>
      <c r="C357" s="11">
        <v>0</v>
      </c>
      <c r="D357" s="12" t="s">
        <v>92</v>
      </c>
      <c r="E357" s="11">
        <v>852</v>
      </c>
      <c r="F357" s="12" t="s">
        <v>131</v>
      </c>
      <c r="G357" s="12" t="s">
        <v>35</v>
      </c>
      <c r="H357" s="12" t="s">
        <v>167</v>
      </c>
      <c r="I357" s="12" t="s">
        <v>110</v>
      </c>
      <c r="J357" s="18">
        <f t="shared" si="131"/>
        <v>8654720</v>
      </c>
      <c r="K357" s="18">
        <f t="shared" si="131"/>
        <v>0</v>
      </c>
      <c r="L357" s="18">
        <f t="shared" si="131"/>
        <v>654720</v>
      </c>
      <c r="M357" s="18">
        <f t="shared" si="131"/>
        <v>0</v>
      </c>
      <c r="N357" s="14">
        <v>0</v>
      </c>
      <c r="O357" s="14">
        <v>0</v>
      </c>
    </row>
    <row r="358" spans="1:15" x14ac:dyDescent="0.25">
      <c r="A358" s="15" t="s">
        <v>165</v>
      </c>
      <c r="B358" s="11">
        <v>52</v>
      </c>
      <c r="C358" s="11">
        <v>0</v>
      </c>
      <c r="D358" s="12" t="s">
        <v>92</v>
      </c>
      <c r="E358" s="11">
        <v>852</v>
      </c>
      <c r="F358" s="12" t="s">
        <v>131</v>
      </c>
      <c r="G358" s="12" t="s">
        <v>35</v>
      </c>
      <c r="H358" s="12" t="s">
        <v>167</v>
      </c>
      <c r="I358" s="12" t="s">
        <v>112</v>
      </c>
      <c r="J358" s="18">
        <v>8654720</v>
      </c>
      <c r="K358" s="18">
        <f>'[1]3.ВС'!K299+'[1]3.ВС'!K324+'[1]3.ВС'!K407</f>
        <v>0</v>
      </c>
      <c r="L358" s="18">
        <f>'[1]3.ВС'!L299+'[1]3.ВС'!L324+'[1]3.ВС'!L407</f>
        <v>654720</v>
      </c>
      <c r="M358" s="18">
        <f>'[1]3.ВС'!M299+'[1]3.ВС'!M324+'[1]3.ВС'!M407</f>
        <v>0</v>
      </c>
      <c r="N358" s="14">
        <v>0</v>
      </c>
      <c r="O358" s="14">
        <v>0</v>
      </c>
    </row>
    <row r="359" spans="1:15" ht="30" x14ac:dyDescent="0.25">
      <c r="A359" s="15" t="s">
        <v>168</v>
      </c>
      <c r="B359" s="11">
        <v>52</v>
      </c>
      <c r="C359" s="11">
        <v>0</v>
      </c>
      <c r="D359" s="16" t="s">
        <v>92</v>
      </c>
      <c r="E359" s="11">
        <v>852</v>
      </c>
      <c r="F359" s="12" t="s">
        <v>131</v>
      </c>
      <c r="G359" s="12" t="s">
        <v>92</v>
      </c>
      <c r="H359" s="12" t="s">
        <v>169</v>
      </c>
      <c r="I359" s="12"/>
      <c r="J359" s="18">
        <f t="shared" ref="J359:M363" si="132">J360</f>
        <v>-335647.87</v>
      </c>
      <c r="K359" s="18">
        <f t="shared" si="132"/>
        <v>0</v>
      </c>
      <c r="L359" s="18">
        <f t="shared" si="132"/>
        <v>-335647.87</v>
      </c>
      <c r="M359" s="18">
        <f t="shared" si="132"/>
        <v>0</v>
      </c>
      <c r="N359" s="14">
        <v>0</v>
      </c>
      <c r="O359" s="14">
        <v>0</v>
      </c>
    </row>
    <row r="360" spans="1:15" ht="30" x14ac:dyDescent="0.25">
      <c r="A360" s="15" t="s">
        <v>109</v>
      </c>
      <c r="B360" s="11">
        <v>52</v>
      </c>
      <c r="C360" s="11">
        <v>0</v>
      </c>
      <c r="D360" s="12" t="s">
        <v>92</v>
      </c>
      <c r="E360" s="11">
        <v>852</v>
      </c>
      <c r="F360" s="12" t="s">
        <v>131</v>
      </c>
      <c r="G360" s="16" t="s">
        <v>92</v>
      </c>
      <c r="H360" s="12" t="s">
        <v>169</v>
      </c>
      <c r="I360" s="12" t="s">
        <v>110</v>
      </c>
      <c r="J360" s="18">
        <f t="shared" si="132"/>
        <v>-335647.87</v>
      </c>
      <c r="K360" s="18">
        <f t="shared" si="132"/>
        <v>0</v>
      </c>
      <c r="L360" s="18">
        <f t="shared" si="132"/>
        <v>-335647.87</v>
      </c>
      <c r="M360" s="18">
        <f t="shared" si="132"/>
        <v>0</v>
      </c>
      <c r="N360" s="14">
        <v>0</v>
      </c>
      <c r="O360" s="14">
        <v>0</v>
      </c>
    </row>
    <row r="361" spans="1:15" x14ac:dyDescent="0.25">
      <c r="A361" s="15" t="s">
        <v>165</v>
      </c>
      <c r="B361" s="11">
        <v>52</v>
      </c>
      <c r="C361" s="11">
        <v>0</v>
      </c>
      <c r="D361" s="12" t="s">
        <v>92</v>
      </c>
      <c r="E361" s="11">
        <v>852</v>
      </c>
      <c r="F361" s="12" t="s">
        <v>131</v>
      </c>
      <c r="G361" s="16" t="s">
        <v>92</v>
      </c>
      <c r="H361" s="12" t="s">
        <v>169</v>
      </c>
      <c r="I361" s="12" t="s">
        <v>112</v>
      </c>
      <c r="J361" s="18">
        <f>'[1]3.ВС'!J327+'[1]3.ВС'!J302+'[1]3.ВС'!J410</f>
        <v>-335647.87</v>
      </c>
      <c r="K361" s="18">
        <f>'[1]3.ВС'!K327+'[1]3.ВС'!K302+'[1]3.ВС'!K410</f>
        <v>0</v>
      </c>
      <c r="L361" s="18">
        <f>'[1]3.ВС'!L327+'[1]3.ВС'!L302+'[1]3.ВС'!L410</f>
        <v>-335647.87</v>
      </c>
      <c r="M361" s="18">
        <f>'[1]3.ВС'!M327+'[1]3.ВС'!M302+'[1]3.ВС'!M410</f>
        <v>0</v>
      </c>
      <c r="N361" s="14">
        <v>0</v>
      </c>
      <c r="O361" s="14">
        <v>0</v>
      </c>
    </row>
    <row r="362" spans="1:15" ht="45" hidden="1" x14ac:dyDescent="0.25">
      <c r="A362" s="15" t="s">
        <v>280</v>
      </c>
      <c r="B362" s="11">
        <v>52</v>
      </c>
      <c r="C362" s="11">
        <v>0</v>
      </c>
      <c r="D362" s="16" t="s">
        <v>92</v>
      </c>
      <c r="E362" s="11">
        <v>852</v>
      </c>
      <c r="F362" s="12" t="s">
        <v>131</v>
      </c>
      <c r="G362" s="12" t="s">
        <v>92</v>
      </c>
      <c r="H362" s="12" t="s">
        <v>281</v>
      </c>
      <c r="I362" s="12"/>
      <c r="J362" s="18">
        <f t="shared" si="132"/>
        <v>0</v>
      </c>
      <c r="K362" s="18">
        <f t="shared" si="132"/>
        <v>0</v>
      </c>
      <c r="L362" s="18">
        <f t="shared" si="132"/>
        <v>0</v>
      </c>
      <c r="M362" s="18">
        <f t="shared" si="132"/>
        <v>0</v>
      </c>
      <c r="N362" s="14">
        <v>0</v>
      </c>
      <c r="O362" s="14">
        <v>0</v>
      </c>
    </row>
    <row r="363" spans="1:15" ht="30" hidden="1" x14ac:dyDescent="0.25">
      <c r="A363" s="15" t="s">
        <v>109</v>
      </c>
      <c r="B363" s="11">
        <v>52</v>
      </c>
      <c r="C363" s="11">
        <v>0</v>
      </c>
      <c r="D363" s="12" t="s">
        <v>92</v>
      </c>
      <c r="E363" s="11">
        <v>852</v>
      </c>
      <c r="F363" s="12" t="s">
        <v>131</v>
      </c>
      <c r="G363" s="16" t="s">
        <v>92</v>
      </c>
      <c r="H363" s="12" t="s">
        <v>281</v>
      </c>
      <c r="I363" s="12" t="s">
        <v>110</v>
      </c>
      <c r="J363" s="18">
        <f t="shared" si="132"/>
        <v>0</v>
      </c>
      <c r="K363" s="18">
        <f t="shared" si="132"/>
        <v>0</v>
      </c>
      <c r="L363" s="18">
        <f t="shared" si="132"/>
        <v>0</v>
      </c>
      <c r="M363" s="18">
        <f t="shared" si="132"/>
        <v>0</v>
      </c>
      <c r="N363" s="14">
        <v>0</v>
      </c>
      <c r="O363" s="14">
        <v>0</v>
      </c>
    </row>
    <row r="364" spans="1:15" hidden="1" x14ac:dyDescent="0.25">
      <c r="A364" s="15" t="s">
        <v>165</v>
      </c>
      <c r="B364" s="11">
        <v>52</v>
      </c>
      <c r="C364" s="11">
        <v>0</v>
      </c>
      <c r="D364" s="12" t="s">
        <v>92</v>
      </c>
      <c r="E364" s="11">
        <v>852</v>
      </c>
      <c r="F364" s="12" t="s">
        <v>131</v>
      </c>
      <c r="G364" s="16" t="s">
        <v>92</v>
      </c>
      <c r="H364" s="12" t="s">
        <v>281</v>
      </c>
      <c r="I364" s="12" t="s">
        <v>112</v>
      </c>
      <c r="J364" s="18">
        <f>'[1]3.ВС'!J330</f>
        <v>0</v>
      </c>
      <c r="K364" s="18">
        <f>'[1]3.ВС'!K330</f>
        <v>0</v>
      </c>
      <c r="L364" s="18">
        <f>'[1]3.ВС'!L330</f>
        <v>0</v>
      </c>
      <c r="M364" s="18">
        <f>'[1]3.ВС'!M330</f>
        <v>0</v>
      </c>
      <c r="N364" s="14">
        <v>0</v>
      </c>
      <c r="O364" s="14">
        <v>0</v>
      </c>
    </row>
    <row r="365" spans="1:15" ht="45" hidden="1" x14ac:dyDescent="0.25">
      <c r="A365" s="15" t="s">
        <v>282</v>
      </c>
      <c r="B365" s="11">
        <v>52</v>
      </c>
      <c r="C365" s="11">
        <v>0</v>
      </c>
      <c r="D365" s="16" t="s">
        <v>92</v>
      </c>
      <c r="E365" s="11">
        <v>852</v>
      </c>
      <c r="F365" s="12"/>
      <c r="G365" s="12"/>
      <c r="H365" s="12" t="s">
        <v>283</v>
      </c>
      <c r="I365" s="12"/>
      <c r="J365" s="18">
        <f t="shared" ref="J365:M366" si="133">J366</f>
        <v>0</v>
      </c>
      <c r="K365" s="18">
        <f t="shared" si="133"/>
        <v>0</v>
      </c>
      <c r="L365" s="18">
        <f t="shared" si="133"/>
        <v>0</v>
      </c>
      <c r="M365" s="18">
        <f t="shared" si="133"/>
        <v>0</v>
      </c>
      <c r="N365" s="14">
        <v>0</v>
      </c>
      <c r="O365" s="14">
        <v>0</v>
      </c>
    </row>
    <row r="366" spans="1:15" ht="30" hidden="1" x14ac:dyDescent="0.25">
      <c r="A366" s="15" t="s">
        <v>109</v>
      </c>
      <c r="B366" s="11">
        <v>52</v>
      </c>
      <c r="C366" s="11">
        <v>0</v>
      </c>
      <c r="D366" s="12" t="s">
        <v>92</v>
      </c>
      <c r="E366" s="11">
        <v>852</v>
      </c>
      <c r="F366" s="12"/>
      <c r="G366" s="12"/>
      <c r="H366" s="12" t="s">
        <v>283</v>
      </c>
      <c r="I366" s="12" t="s">
        <v>110</v>
      </c>
      <c r="J366" s="18">
        <f t="shared" si="133"/>
        <v>0</v>
      </c>
      <c r="K366" s="18">
        <f t="shared" si="133"/>
        <v>0</v>
      </c>
      <c r="L366" s="18">
        <f t="shared" si="133"/>
        <v>0</v>
      </c>
      <c r="M366" s="18">
        <f t="shared" si="133"/>
        <v>0</v>
      </c>
      <c r="N366" s="14">
        <v>0</v>
      </c>
      <c r="O366" s="14">
        <v>0</v>
      </c>
    </row>
    <row r="367" spans="1:15" hidden="1" x14ac:dyDescent="0.25">
      <c r="A367" s="15" t="s">
        <v>165</v>
      </c>
      <c r="B367" s="11">
        <v>52</v>
      </c>
      <c r="C367" s="11">
        <v>0</v>
      </c>
      <c r="D367" s="12" t="s">
        <v>92</v>
      </c>
      <c r="E367" s="11">
        <v>852</v>
      </c>
      <c r="F367" s="12"/>
      <c r="G367" s="12"/>
      <c r="H367" s="12" t="s">
        <v>283</v>
      </c>
      <c r="I367" s="12" t="s">
        <v>112</v>
      </c>
      <c r="J367" s="18">
        <f>'[1]3.ВС'!J333</f>
        <v>0</v>
      </c>
      <c r="K367" s="18">
        <f>'[1]3.ВС'!K333</f>
        <v>0</v>
      </c>
      <c r="L367" s="18">
        <f>'[1]3.ВС'!L333</f>
        <v>0</v>
      </c>
      <c r="M367" s="18">
        <f>'[1]3.ВС'!M333</f>
        <v>0</v>
      </c>
      <c r="N367" s="14">
        <v>0</v>
      </c>
      <c r="O367" s="14">
        <v>0</v>
      </c>
    </row>
    <row r="368" spans="1:15" ht="30" hidden="1" x14ac:dyDescent="0.25">
      <c r="A368" s="15" t="s">
        <v>256</v>
      </c>
      <c r="B368" s="11">
        <v>52</v>
      </c>
      <c r="C368" s="11">
        <v>0</v>
      </c>
      <c r="D368" s="16" t="s">
        <v>92</v>
      </c>
      <c r="E368" s="11">
        <v>852</v>
      </c>
      <c r="F368" s="12"/>
      <c r="G368" s="12"/>
      <c r="H368" s="12" t="s">
        <v>284</v>
      </c>
      <c r="I368" s="12"/>
      <c r="J368" s="18">
        <f t="shared" ref="J368:M369" si="134">J369</f>
        <v>0</v>
      </c>
      <c r="K368" s="18">
        <f t="shared" si="134"/>
        <v>0</v>
      </c>
      <c r="L368" s="18">
        <f t="shared" si="134"/>
        <v>0</v>
      </c>
      <c r="M368" s="18">
        <f t="shared" si="134"/>
        <v>0</v>
      </c>
      <c r="N368" s="14">
        <v>0</v>
      </c>
      <c r="O368" s="14">
        <v>0</v>
      </c>
    </row>
    <row r="369" spans="1:15" ht="30" hidden="1" x14ac:dyDescent="0.25">
      <c r="A369" s="15" t="s">
        <v>109</v>
      </c>
      <c r="B369" s="11">
        <v>52</v>
      </c>
      <c r="C369" s="11">
        <v>0</v>
      </c>
      <c r="D369" s="12" t="s">
        <v>92</v>
      </c>
      <c r="E369" s="11">
        <v>852</v>
      </c>
      <c r="F369" s="12"/>
      <c r="G369" s="12"/>
      <c r="H369" s="12" t="s">
        <v>284</v>
      </c>
      <c r="I369" s="12" t="s">
        <v>110</v>
      </c>
      <c r="J369" s="18">
        <f t="shared" si="134"/>
        <v>0</v>
      </c>
      <c r="K369" s="18">
        <f t="shared" si="134"/>
        <v>0</v>
      </c>
      <c r="L369" s="18">
        <f t="shared" si="134"/>
        <v>0</v>
      </c>
      <c r="M369" s="18">
        <f t="shared" si="134"/>
        <v>0</v>
      </c>
      <c r="N369" s="14">
        <v>0</v>
      </c>
      <c r="O369" s="14">
        <v>0</v>
      </c>
    </row>
    <row r="370" spans="1:15" hidden="1" x14ac:dyDescent="0.25">
      <c r="A370" s="15" t="s">
        <v>165</v>
      </c>
      <c r="B370" s="11">
        <v>52</v>
      </c>
      <c r="C370" s="11">
        <v>0</v>
      </c>
      <c r="D370" s="12" t="s">
        <v>92</v>
      </c>
      <c r="E370" s="11">
        <v>852</v>
      </c>
      <c r="F370" s="12"/>
      <c r="G370" s="12"/>
      <c r="H370" s="12" t="s">
        <v>284</v>
      </c>
      <c r="I370" s="12" t="s">
        <v>112</v>
      </c>
      <c r="J370" s="18">
        <f>'[1]3.ВС'!J336</f>
        <v>0</v>
      </c>
      <c r="K370" s="18">
        <f>'[1]3.ВС'!K336</f>
        <v>0</v>
      </c>
      <c r="L370" s="18">
        <f>'[1]3.ВС'!L336</f>
        <v>0</v>
      </c>
      <c r="M370" s="18">
        <f>'[1]3.ВС'!M336</f>
        <v>0</v>
      </c>
      <c r="N370" s="14">
        <v>0</v>
      </c>
      <c r="O370" s="14">
        <v>0</v>
      </c>
    </row>
    <row r="371" spans="1:15" ht="45" x14ac:dyDescent="0.25">
      <c r="A371" s="15" t="s">
        <v>285</v>
      </c>
      <c r="B371" s="11">
        <v>52</v>
      </c>
      <c r="C371" s="11">
        <v>0</v>
      </c>
      <c r="D371" s="16" t="s">
        <v>92</v>
      </c>
      <c r="E371" s="11">
        <v>852</v>
      </c>
      <c r="F371" s="12"/>
      <c r="G371" s="12"/>
      <c r="H371" s="12" t="s">
        <v>286</v>
      </c>
      <c r="I371" s="12"/>
      <c r="J371" s="18">
        <f t="shared" ref="J371:M372" si="135">J372</f>
        <v>78835.3</v>
      </c>
      <c r="K371" s="18">
        <f t="shared" si="135"/>
        <v>87058.63</v>
      </c>
      <c r="L371" s="18">
        <f t="shared" si="135"/>
        <v>-8223.33</v>
      </c>
      <c r="M371" s="18">
        <f t="shared" si="135"/>
        <v>0</v>
      </c>
      <c r="N371" s="14">
        <v>0</v>
      </c>
      <c r="O371" s="14">
        <v>0</v>
      </c>
    </row>
    <row r="372" spans="1:15" ht="30" x14ac:dyDescent="0.25">
      <c r="A372" s="15" t="s">
        <v>109</v>
      </c>
      <c r="B372" s="11">
        <v>52</v>
      </c>
      <c r="C372" s="11">
        <v>0</v>
      </c>
      <c r="D372" s="12" t="s">
        <v>92</v>
      </c>
      <c r="E372" s="11">
        <v>852</v>
      </c>
      <c r="F372" s="12"/>
      <c r="G372" s="12"/>
      <c r="H372" s="12" t="s">
        <v>286</v>
      </c>
      <c r="I372" s="12" t="s">
        <v>110</v>
      </c>
      <c r="J372" s="18">
        <f t="shared" si="135"/>
        <v>78835.3</v>
      </c>
      <c r="K372" s="18">
        <f t="shared" si="135"/>
        <v>87058.63</v>
      </c>
      <c r="L372" s="18">
        <f t="shared" si="135"/>
        <v>-8223.33</v>
      </c>
      <c r="M372" s="18">
        <f t="shared" si="135"/>
        <v>0</v>
      </c>
      <c r="N372" s="14">
        <v>0</v>
      </c>
      <c r="O372" s="14">
        <v>0</v>
      </c>
    </row>
    <row r="373" spans="1:15" x14ac:dyDescent="0.25">
      <c r="A373" s="15" t="s">
        <v>165</v>
      </c>
      <c r="B373" s="11">
        <v>52</v>
      </c>
      <c r="C373" s="11">
        <v>0</v>
      </c>
      <c r="D373" s="12" t="s">
        <v>92</v>
      </c>
      <c r="E373" s="11">
        <v>852</v>
      </c>
      <c r="F373" s="12"/>
      <c r="G373" s="12"/>
      <c r="H373" s="12" t="s">
        <v>286</v>
      </c>
      <c r="I373" s="12" t="s">
        <v>112</v>
      </c>
      <c r="J373" s="18">
        <f>'[1]3.ВС'!J413</f>
        <v>78835.3</v>
      </c>
      <c r="K373" s="18">
        <f>'[1]3.ВС'!K413</f>
        <v>87058.63</v>
      </c>
      <c r="L373" s="18">
        <f>'[1]3.ВС'!L413</f>
        <v>-8223.33</v>
      </c>
      <c r="M373" s="18">
        <f>'[1]3.ВС'!M413</f>
        <v>0</v>
      </c>
      <c r="N373" s="14">
        <v>0</v>
      </c>
      <c r="O373" s="14">
        <v>0</v>
      </c>
    </row>
    <row r="374" spans="1:15" ht="30" hidden="1" x14ac:dyDescent="0.25">
      <c r="A374" s="10" t="s">
        <v>170</v>
      </c>
      <c r="B374" s="11">
        <v>52</v>
      </c>
      <c r="C374" s="11">
        <v>0</v>
      </c>
      <c r="D374" s="12" t="s">
        <v>106</v>
      </c>
      <c r="E374" s="11"/>
      <c r="F374" s="12"/>
      <c r="G374" s="12"/>
      <c r="H374" s="12"/>
      <c r="I374" s="12"/>
      <c r="J374" s="18">
        <f t="shared" ref="J374:M375" si="136">J375</f>
        <v>0</v>
      </c>
      <c r="K374" s="18">
        <f t="shared" si="136"/>
        <v>0</v>
      </c>
      <c r="L374" s="18">
        <f t="shared" si="136"/>
        <v>0</v>
      </c>
      <c r="M374" s="18">
        <f t="shared" si="136"/>
        <v>0</v>
      </c>
      <c r="N374" s="14">
        <v>0</v>
      </c>
      <c r="O374" s="14">
        <v>0</v>
      </c>
    </row>
    <row r="375" spans="1:15" hidden="1" x14ac:dyDescent="0.25">
      <c r="A375" s="10" t="s">
        <v>255</v>
      </c>
      <c r="B375" s="11">
        <v>52</v>
      </c>
      <c r="C375" s="11">
        <v>0</v>
      </c>
      <c r="D375" s="16" t="s">
        <v>106</v>
      </c>
      <c r="E375" s="11">
        <v>852</v>
      </c>
      <c r="F375" s="16"/>
      <c r="G375" s="16"/>
      <c r="H375" s="16"/>
      <c r="I375" s="12"/>
      <c r="J375" s="18">
        <f t="shared" si="136"/>
        <v>0</v>
      </c>
      <c r="K375" s="18">
        <f t="shared" si="136"/>
        <v>0</v>
      </c>
      <c r="L375" s="18">
        <f t="shared" si="136"/>
        <v>0</v>
      </c>
      <c r="M375" s="18">
        <f t="shared" si="136"/>
        <v>0</v>
      </c>
      <c r="N375" s="14">
        <v>0</v>
      </c>
      <c r="O375" s="14">
        <v>0</v>
      </c>
    </row>
    <row r="376" spans="1:15" ht="90" hidden="1" x14ac:dyDescent="0.25">
      <c r="A376" s="15" t="s">
        <v>171</v>
      </c>
      <c r="B376" s="11">
        <v>52</v>
      </c>
      <c r="C376" s="11">
        <v>0</v>
      </c>
      <c r="D376" s="12" t="s">
        <v>106</v>
      </c>
      <c r="E376" s="11">
        <v>852</v>
      </c>
      <c r="F376" s="12" t="s">
        <v>131</v>
      </c>
      <c r="G376" s="12" t="s">
        <v>287</v>
      </c>
      <c r="H376" s="12" t="s">
        <v>172</v>
      </c>
      <c r="I376" s="12"/>
      <c r="J376" s="18">
        <f t="shared" ref="J376:M376" si="137">J377+J379</f>
        <v>0</v>
      </c>
      <c r="K376" s="18">
        <f t="shared" si="137"/>
        <v>0</v>
      </c>
      <c r="L376" s="18">
        <f t="shared" si="137"/>
        <v>0</v>
      </c>
      <c r="M376" s="18">
        <f t="shared" si="137"/>
        <v>0</v>
      </c>
      <c r="N376" s="14">
        <v>0</v>
      </c>
      <c r="O376" s="14">
        <v>0</v>
      </c>
    </row>
    <row r="377" spans="1:15" ht="30" hidden="1" x14ac:dyDescent="0.25">
      <c r="A377" s="15" t="s">
        <v>109</v>
      </c>
      <c r="B377" s="11">
        <v>52</v>
      </c>
      <c r="C377" s="11">
        <v>0</v>
      </c>
      <c r="D377" s="16" t="s">
        <v>106</v>
      </c>
      <c r="E377" s="11">
        <v>852</v>
      </c>
      <c r="F377" s="12" t="s">
        <v>131</v>
      </c>
      <c r="G377" s="12" t="s">
        <v>287</v>
      </c>
      <c r="H377" s="12" t="s">
        <v>172</v>
      </c>
      <c r="I377" s="12" t="s">
        <v>110</v>
      </c>
      <c r="J377" s="18">
        <f t="shared" ref="J377:M377" si="138">J378</f>
        <v>0</v>
      </c>
      <c r="K377" s="18">
        <f t="shared" si="138"/>
        <v>0</v>
      </c>
      <c r="L377" s="18">
        <f t="shared" si="138"/>
        <v>0</v>
      </c>
      <c r="M377" s="18">
        <f t="shared" si="138"/>
        <v>0</v>
      </c>
      <c r="N377" s="14">
        <v>0</v>
      </c>
      <c r="O377" s="14">
        <v>0</v>
      </c>
    </row>
    <row r="378" spans="1:15" hidden="1" x14ac:dyDescent="0.25">
      <c r="A378" s="15" t="s">
        <v>165</v>
      </c>
      <c r="B378" s="11">
        <v>52</v>
      </c>
      <c r="C378" s="11">
        <v>0</v>
      </c>
      <c r="D378" s="12" t="s">
        <v>106</v>
      </c>
      <c r="E378" s="11">
        <v>852</v>
      </c>
      <c r="F378" s="12" t="s">
        <v>131</v>
      </c>
      <c r="G378" s="12" t="s">
        <v>35</v>
      </c>
      <c r="H378" s="12" t="s">
        <v>172</v>
      </c>
      <c r="I378" s="12" t="s">
        <v>112</v>
      </c>
      <c r="J378" s="18">
        <f>'[1]3.ВС'!J339+'[1]3.ВС'!J305+'[1]3.ВС'!J416</f>
        <v>0</v>
      </c>
      <c r="K378" s="18">
        <f>'[1]3.ВС'!K339+'[1]3.ВС'!K305+'[1]3.ВС'!K416</f>
        <v>0</v>
      </c>
      <c r="L378" s="18">
        <f>'[1]3.ВС'!L339+'[1]3.ВС'!L305+'[1]3.ВС'!L416</f>
        <v>0</v>
      </c>
      <c r="M378" s="18">
        <f>'[1]3.ВС'!M339+'[1]3.ВС'!M305+'[1]3.ВС'!M416</f>
        <v>0</v>
      </c>
      <c r="N378" s="14">
        <v>0</v>
      </c>
      <c r="O378" s="14">
        <v>0</v>
      </c>
    </row>
    <row r="379" spans="1:15" hidden="1" x14ac:dyDescent="0.25">
      <c r="A379" s="10" t="s">
        <v>236</v>
      </c>
      <c r="B379" s="11">
        <v>52</v>
      </c>
      <c r="C379" s="11">
        <v>0</v>
      </c>
      <c r="D379" s="16" t="s">
        <v>106</v>
      </c>
      <c r="E379" s="11">
        <v>852</v>
      </c>
      <c r="F379" s="12" t="s">
        <v>131</v>
      </c>
      <c r="G379" s="12" t="s">
        <v>120</v>
      </c>
      <c r="H379" s="12" t="s">
        <v>172</v>
      </c>
      <c r="I379" s="12" t="s">
        <v>237</v>
      </c>
      <c r="J379" s="18">
        <f t="shared" ref="J379:M379" si="139">J380</f>
        <v>0</v>
      </c>
      <c r="K379" s="18">
        <f t="shared" si="139"/>
        <v>0</v>
      </c>
      <c r="L379" s="18">
        <f t="shared" si="139"/>
        <v>0</v>
      </c>
      <c r="M379" s="18">
        <f t="shared" si="139"/>
        <v>0</v>
      </c>
      <c r="N379" s="14">
        <v>0</v>
      </c>
      <c r="O379" s="14">
        <v>0</v>
      </c>
    </row>
    <row r="380" spans="1:15" ht="30" hidden="1" x14ac:dyDescent="0.25">
      <c r="A380" s="10" t="s">
        <v>244</v>
      </c>
      <c r="B380" s="11">
        <v>52</v>
      </c>
      <c r="C380" s="11">
        <v>0</v>
      </c>
      <c r="D380" s="12" t="s">
        <v>106</v>
      </c>
      <c r="E380" s="11">
        <v>852</v>
      </c>
      <c r="F380" s="12" t="s">
        <v>158</v>
      </c>
      <c r="G380" s="12" t="s">
        <v>106</v>
      </c>
      <c r="H380" s="12" t="s">
        <v>172</v>
      </c>
      <c r="I380" s="12" t="s">
        <v>245</v>
      </c>
      <c r="J380" s="18">
        <f>'[1]3.ВС'!J376</f>
        <v>0</v>
      </c>
      <c r="K380" s="18">
        <f>'[1]3.ВС'!K376</f>
        <v>0</v>
      </c>
      <c r="L380" s="18">
        <f>'[1]3.ВС'!L376</f>
        <v>0</v>
      </c>
      <c r="M380" s="18">
        <f>'[1]3.ВС'!M376</f>
        <v>0</v>
      </c>
      <c r="N380" s="14">
        <v>0</v>
      </c>
      <c r="O380" s="14">
        <v>0</v>
      </c>
    </row>
    <row r="381" spans="1:15" x14ac:dyDescent="0.25">
      <c r="A381" s="10" t="s">
        <v>288</v>
      </c>
      <c r="B381" s="11">
        <v>52</v>
      </c>
      <c r="C381" s="11">
        <v>0</v>
      </c>
      <c r="D381" s="12" t="s">
        <v>59</v>
      </c>
      <c r="E381" s="11"/>
      <c r="F381" s="12"/>
      <c r="G381" s="12"/>
      <c r="H381" s="12"/>
      <c r="I381" s="12"/>
      <c r="J381" s="18">
        <f t="shared" ref="J381:M387" si="140">J382</f>
        <v>6041280</v>
      </c>
      <c r="K381" s="18">
        <f t="shared" si="140"/>
        <v>6041280</v>
      </c>
      <c r="L381" s="18">
        <f t="shared" si="140"/>
        <v>0</v>
      </c>
      <c r="M381" s="18">
        <f t="shared" si="140"/>
        <v>0</v>
      </c>
      <c r="N381" s="14">
        <v>0</v>
      </c>
      <c r="O381" s="14">
        <v>0</v>
      </c>
    </row>
    <row r="382" spans="1:15" x14ac:dyDescent="0.25">
      <c r="A382" s="10" t="s">
        <v>255</v>
      </c>
      <c r="B382" s="11">
        <v>52</v>
      </c>
      <c r="C382" s="11">
        <v>0</v>
      </c>
      <c r="D382" s="16" t="s">
        <v>59</v>
      </c>
      <c r="E382" s="11">
        <v>852</v>
      </c>
      <c r="F382" s="16"/>
      <c r="G382" s="16"/>
      <c r="H382" s="16"/>
      <c r="I382" s="12"/>
      <c r="J382" s="18">
        <f t="shared" ref="J382:M382" si="141">J383+J386</f>
        <v>6041280</v>
      </c>
      <c r="K382" s="18">
        <f t="shared" si="141"/>
        <v>6041280</v>
      </c>
      <c r="L382" s="18">
        <f t="shared" si="141"/>
        <v>0</v>
      </c>
      <c r="M382" s="18">
        <f t="shared" si="141"/>
        <v>0</v>
      </c>
      <c r="N382" s="14">
        <v>0</v>
      </c>
      <c r="O382" s="14">
        <v>0</v>
      </c>
    </row>
    <row r="383" spans="1:15" ht="90" hidden="1" x14ac:dyDescent="0.25">
      <c r="A383" s="15" t="s">
        <v>289</v>
      </c>
      <c r="B383" s="11">
        <v>52</v>
      </c>
      <c r="C383" s="11">
        <v>0</v>
      </c>
      <c r="D383" s="12" t="s">
        <v>59</v>
      </c>
      <c r="E383" s="11">
        <v>852</v>
      </c>
      <c r="F383" s="12"/>
      <c r="G383" s="12"/>
      <c r="H383" s="12" t="s">
        <v>290</v>
      </c>
      <c r="I383" s="12"/>
      <c r="J383" s="18">
        <f t="shared" si="140"/>
        <v>0</v>
      </c>
      <c r="K383" s="18">
        <f t="shared" si="140"/>
        <v>0</v>
      </c>
      <c r="L383" s="18">
        <f t="shared" si="140"/>
        <v>0</v>
      </c>
      <c r="M383" s="18">
        <f t="shared" si="140"/>
        <v>0</v>
      </c>
      <c r="N383" s="14">
        <v>0</v>
      </c>
      <c r="O383" s="14">
        <v>0</v>
      </c>
    </row>
    <row r="384" spans="1:15" ht="30" hidden="1" x14ac:dyDescent="0.25">
      <c r="A384" s="15" t="s">
        <v>109</v>
      </c>
      <c r="B384" s="11">
        <v>52</v>
      </c>
      <c r="C384" s="11">
        <v>0</v>
      </c>
      <c r="D384" s="12" t="s">
        <v>59</v>
      </c>
      <c r="E384" s="11">
        <v>852</v>
      </c>
      <c r="F384" s="12"/>
      <c r="G384" s="12"/>
      <c r="H384" s="12" t="s">
        <v>290</v>
      </c>
      <c r="I384" s="12" t="s">
        <v>110</v>
      </c>
      <c r="J384" s="18">
        <f t="shared" si="140"/>
        <v>0</v>
      </c>
      <c r="K384" s="18">
        <f t="shared" si="140"/>
        <v>0</v>
      </c>
      <c r="L384" s="18">
        <f t="shared" si="140"/>
        <v>0</v>
      </c>
      <c r="M384" s="18">
        <f t="shared" si="140"/>
        <v>0</v>
      </c>
      <c r="N384" s="14">
        <v>0</v>
      </c>
      <c r="O384" s="14">
        <v>0</v>
      </c>
    </row>
    <row r="385" spans="1:15" hidden="1" x14ac:dyDescent="0.25">
      <c r="A385" s="15" t="s">
        <v>165</v>
      </c>
      <c r="B385" s="11">
        <v>52</v>
      </c>
      <c r="C385" s="11">
        <v>0</v>
      </c>
      <c r="D385" s="12" t="s">
        <v>59</v>
      </c>
      <c r="E385" s="11">
        <v>852</v>
      </c>
      <c r="F385" s="12"/>
      <c r="G385" s="12"/>
      <c r="H385" s="12" t="s">
        <v>290</v>
      </c>
      <c r="I385" s="12" t="s">
        <v>112</v>
      </c>
      <c r="J385" s="18">
        <f>'[1]3.ВС'!J342</f>
        <v>0</v>
      </c>
      <c r="K385" s="18">
        <f>'[1]3.ВС'!K342</f>
        <v>0</v>
      </c>
      <c r="L385" s="18">
        <f>'[1]3.ВС'!L342</f>
        <v>0</v>
      </c>
      <c r="M385" s="18">
        <f>'[1]3.ВС'!M342</f>
        <v>0</v>
      </c>
      <c r="N385" s="14">
        <v>0</v>
      </c>
      <c r="O385" s="14">
        <v>0</v>
      </c>
    </row>
    <row r="386" spans="1:15" ht="90" x14ac:dyDescent="0.25">
      <c r="A386" s="15" t="s">
        <v>289</v>
      </c>
      <c r="B386" s="11">
        <v>52</v>
      </c>
      <c r="C386" s="11">
        <v>0</v>
      </c>
      <c r="D386" s="12" t="s">
        <v>59</v>
      </c>
      <c r="E386" s="11">
        <v>852</v>
      </c>
      <c r="F386" s="12"/>
      <c r="G386" s="12"/>
      <c r="H386" s="12" t="s">
        <v>291</v>
      </c>
      <c r="I386" s="12"/>
      <c r="J386" s="18">
        <f t="shared" si="140"/>
        <v>6041280</v>
      </c>
      <c r="K386" s="18">
        <f t="shared" si="140"/>
        <v>6041280</v>
      </c>
      <c r="L386" s="18">
        <f t="shared" si="140"/>
        <v>0</v>
      </c>
      <c r="M386" s="18">
        <f t="shared" si="140"/>
        <v>0</v>
      </c>
      <c r="N386" s="14">
        <v>0</v>
      </c>
      <c r="O386" s="14">
        <v>0</v>
      </c>
    </row>
    <row r="387" spans="1:15" ht="30" x14ac:dyDescent="0.25">
      <c r="A387" s="15" t="s">
        <v>109</v>
      </c>
      <c r="B387" s="11">
        <v>52</v>
      </c>
      <c r="C387" s="11">
        <v>0</v>
      </c>
      <c r="D387" s="12" t="s">
        <v>59</v>
      </c>
      <c r="E387" s="11">
        <v>852</v>
      </c>
      <c r="F387" s="12"/>
      <c r="G387" s="12"/>
      <c r="H387" s="12" t="s">
        <v>291</v>
      </c>
      <c r="I387" s="12" t="s">
        <v>110</v>
      </c>
      <c r="J387" s="18">
        <f t="shared" si="140"/>
        <v>6041280</v>
      </c>
      <c r="K387" s="18">
        <f t="shared" si="140"/>
        <v>6041280</v>
      </c>
      <c r="L387" s="18">
        <f t="shared" si="140"/>
        <v>0</v>
      </c>
      <c r="M387" s="18">
        <f t="shared" si="140"/>
        <v>0</v>
      </c>
      <c r="N387" s="14">
        <v>0</v>
      </c>
      <c r="O387" s="14">
        <v>0</v>
      </c>
    </row>
    <row r="388" spans="1:15" x14ac:dyDescent="0.25">
      <c r="A388" s="15" t="s">
        <v>165</v>
      </c>
      <c r="B388" s="11">
        <v>52</v>
      </c>
      <c r="C388" s="11">
        <v>0</v>
      </c>
      <c r="D388" s="12" t="s">
        <v>59</v>
      </c>
      <c r="E388" s="11">
        <v>852</v>
      </c>
      <c r="F388" s="12"/>
      <c r="G388" s="12"/>
      <c r="H388" s="12" t="s">
        <v>291</v>
      </c>
      <c r="I388" s="12" t="s">
        <v>112</v>
      </c>
      <c r="J388" s="18">
        <f>'[1]3.ВС'!J345</f>
        <v>6041280</v>
      </c>
      <c r="K388" s="18">
        <f>'[1]3.ВС'!K345</f>
        <v>6041280</v>
      </c>
      <c r="L388" s="18">
        <f>'[1]3.ВС'!L345</f>
        <v>0</v>
      </c>
      <c r="M388" s="18">
        <f>'[1]3.ВС'!M345</f>
        <v>0</v>
      </c>
      <c r="N388" s="14">
        <v>0</v>
      </c>
      <c r="O388" s="14">
        <v>0</v>
      </c>
    </row>
    <row r="389" spans="1:15" ht="30" x14ac:dyDescent="0.25">
      <c r="A389" s="10" t="s">
        <v>292</v>
      </c>
      <c r="B389" s="11">
        <v>52</v>
      </c>
      <c r="C389" s="11">
        <v>0</v>
      </c>
      <c r="D389" s="12" t="s">
        <v>98</v>
      </c>
      <c r="E389" s="11"/>
      <c r="F389" s="12"/>
      <c r="G389" s="12"/>
      <c r="H389" s="12"/>
      <c r="I389" s="12"/>
      <c r="J389" s="18">
        <f t="shared" ref="J389:M392" si="142">J390</f>
        <v>111315560</v>
      </c>
      <c r="K389" s="18">
        <f t="shared" si="142"/>
        <v>111629408.8</v>
      </c>
      <c r="L389" s="18">
        <f t="shared" si="142"/>
        <v>-313848.79999999981</v>
      </c>
      <c r="M389" s="18">
        <f t="shared" si="142"/>
        <v>0</v>
      </c>
      <c r="N389" s="14">
        <v>0</v>
      </c>
      <c r="O389" s="14">
        <v>0</v>
      </c>
    </row>
    <row r="390" spans="1:15" x14ac:dyDescent="0.25">
      <c r="A390" s="10" t="s">
        <v>255</v>
      </c>
      <c r="B390" s="11">
        <v>52</v>
      </c>
      <c r="C390" s="11">
        <v>0</v>
      </c>
      <c r="D390" s="12" t="s">
        <v>98</v>
      </c>
      <c r="E390" s="11">
        <v>852</v>
      </c>
      <c r="F390" s="12"/>
      <c r="G390" s="12"/>
      <c r="H390" s="12"/>
      <c r="I390" s="12"/>
      <c r="J390" s="18">
        <f t="shared" si="142"/>
        <v>111315560</v>
      </c>
      <c r="K390" s="18">
        <f t="shared" si="142"/>
        <v>111629408.8</v>
      </c>
      <c r="L390" s="18">
        <f t="shared" si="142"/>
        <v>-313848.79999999981</v>
      </c>
      <c r="M390" s="18">
        <f t="shared" si="142"/>
        <v>0</v>
      </c>
      <c r="N390" s="14">
        <v>0</v>
      </c>
      <c r="O390" s="14">
        <v>0</v>
      </c>
    </row>
    <row r="391" spans="1:15" x14ac:dyDescent="0.25">
      <c r="A391" s="10" t="s">
        <v>293</v>
      </c>
      <c r="B391" s="11">
        <v>52</v>
      </c>
      <c r="C391" s="11">
        <v>0</v>
      </c>
      <c r="D391" s="12" t="s">
        <v>98</v>
      </c>
      <c r="E391" s="11">
        <v>852</v>
      </c>
      <c r="F391" s="12"/>
      <c r="G391" s="12"/>
      <c r="H391" s="12" t="s">
        <v>294</v>
      </c>
      <c r="I391" s="12"/>
      <c r="J391" s="18">
        <f t="shared" si="142"/>
        <v>111315560</v>
      </c>
      <c r="K391" s="18">
        <f t="shared" si="142"/>
        <v>111629408.8</v>
      </c>
      <c r="L391" s="18">
        <f t="shared" si="142"/>
        <v>-313848.79999999981</v>
      </c>
      <c r="M391" s="18">
        <f t="shared" si="142"/>
        <v>0</v>
      </c>
      <c r="N391" s="14">
        <v>0</v>
      </c>
      <c r="O391" s="14">
        <v>0</v>
      </c>
    </row>
    <row r="392" spans="1:15" ht="30" x14ac:dyDescent="0.25">
      <c r="A392" s="15" t="s">
        <v>109</v>
      </c>
      <c r="B392" s="11">
        <v>52</v>
      </c>
      <c r="C392" s="11">
        <v>0</v>
      </c>
      <c r="D392" s="12" t="s">
        <v>98</v>
      </c>
      <c r="E392" s="11">
        <v>852</v>
      </c>
      <c r="F392" s="12"/>
      <c r="G392" s="12"/>
      <c r="H392" s="12" t="s">
        <v>294</v>
      </c>
      <c r="I392" s="12" t="s">
        <v>110</v>
      </c>
      <c r="J392" s="18">
        <f t="shared" si="142"/>
        <v>111315560</v>
      </c>
      <c r="K392" s="18">
        <f t="shared" si="142"/>
        <v>111629408.8</v>
      </c>
      <c r="L392" s="18">
        <f t="shared" si="142"/>
        <v>-313848.79999999981</v>
      </c>
      <c r="M392" s="18">
        <f t="shared" si="142"/>
        <v>0</v>
      </c>
      <c r="N392" s="14">
        <v>0</v>
      </c>
      <c r="O392" s="14">
        <v>0</v>
      </c>
    </row>
    <row r="393" spans="1:15" x14ac:dyDescent="0.25">
      <c r="A393" s="15" t="s">
        <v>165</v>
      </c>
      <c r="B393" s="11">
        <v>52</v>
      </c>
      <c r="C393" s="11">
        <v>0</v>
      </c>
      <c r="D393" s="12" t="s">
        <v>98</v>
      </c>
      <c r="E393" s="11">
        <v>852</v>
      </c>
      <c r="F393" s="12"/>
      <c r="G393" s="12"/>
      <c r="H393" s="12" t="s">
        <v>294</v>
      </c>
      <c r="I393" s="12" t="s">
        <v>112</v>
      </c>
      <c r="J393" s="18">
        <f>'[1]3.ВС'!J348</f>
        <v>111315560</v>
      </c>
      <c r="K393" s="18">
        <f>'[1]3.ВС'!K348</f>
        <v>111629408.8</v>
      </c>
      <c r="L393" s="18">
        <f>'[1]3.ВС'!L348</f>
        <v>-313848.79999999981</v>
      </c>
      <c r="M393" s="18">
        <f>'[1]3.ВС'!M348</f>
        <v>0</v>
      </c>
      <c r="N393" s="14">
        <v>0</v>
      </c>
      <c r="O393" s="14">
        <v>0</v>
      </c>
    </row>
    <row r="394" spans="1:15" hidden="1" x14ac:dyDescent="0.25">
      <c r="A394" s="10" t="s">
        <v>295</v>
      </c>
      <c r="B394" s="11">
        <v>52</v>
      </c>
      <c r="C394" s="11">
        <v>0</v>
      </c>
      <c r="D394" s="12" t="s">
        <v>127</v>
      </c>
      <c r="E394" s="11"/>
      <c r="F394" s="12"/>
      <c r="G394" s="12"/>
      <c r="H394" s="12"/>
      <c r="I394" s="12"/>
      <c r="J394" s="18">
        <f t="shared" ref="J394:M397" si="143">J395</f>
        <v>0</v>
      </c>
      <c r="K394" s="18">
        <f t="shared" si="143"/>
        <v>0</v>
      </c>
      <c r="L394" s="18">
        <f t="shared" si="143"/>
        <v>0</v>
      </c>
      <c r="M394" s="18">
        <f t="shared" si="143"/>
        <v>0</v>
      </c>
      <c r="N394" s="14">
        <v>0</v>
      </c>
      <c r="O394" s="14">
        <v>0</v>
      </c>
    </row>
    <row r="395" spans="1:15" s="1" customFormat="1" hidden="1" x14ac:dyDescent="0.25">
      <c r="A395" s="10" t="s">
        <v>255</v>
      </c>
      <c r="B395" s="11">
        <v>52</v>
      </c>
      <c r="C395" s="11">
        <v>0</v>
      </c>
      <c r="D395" s="16" t="s">
        <v>127</v>
      </c>
      <c r="E395" s="11">
        <v>852</v>
      </c>
      <c r="F395" s="16"/>
      <c r="G395" s="16"/>
      <c r="H395" s="16"/>
      <c r="I395" s="12"/>
      <c r="J395" s="18">
        <f t="shared" si="143"/>
        <v>0</v>
      </c>
      <c r="K395" s="18">
        <f t="shared" si="143"/>
        <v>0</v>
      </c>
      <c r="L395" s="18">
        <f t="shared" si="143"/>
        <v>0</v>
      </c>
      <c r="M395" s="18">
        <f t="shared" si="143"/>
        <v>0</v>
      </c>
      <c r="N395" s="14">
        <v>0</v>
      </c>
      <c r="O395" s="14">
        <v>0</v>
      </c>
    </row>
    <row r="396" spans="1:15" hidden="1" x14ac:dyDescent="0.25">
      <c r="A396" s="10" t="s">
        <v>296</v>
      </c>
      <c r="B396" s="11">
        <v>52</v>
      </c>
      <c r="C396" s="11">
        <v>0</v>
      </c>
      <c r="D396" s="12" t="s">
        <v>127</v>
      </c>
      <c r="E396" s="11">
        <v>852</v>
      </c>
      <c r="F396" s="12" t="s">
        <v>131</v>
      </c>
      <c r="G396" s="12" t="s">
        <v>92</v>
      </c>
      <c r="H396" s="12" t="s">
        <v>297</v>
      </c>
      <c r="I396" s="12"/>
      <c r="J396" s="18">
        <f t="shared" si="143"/>
        <v>0</v>
      </c>
      <c r="K396" s="18">
        <f t="shared" si="143"/>
        <v>0</v>
      </c>
      <c r="L396" s="18">
        <f t="shared" si="143"/>
        <v>0</v>
      </c>
      <c r="M396" s="18">
        <f t="shared" si="143"/>
        <v>0</v>
      </c>
      <c r="N396" s="14">
        <v>0</v>
      </c>
      <c r="O396" s="14">
        <v>0</v>
      </c>
    </row>
    <row r="397" spans="1:15" ht="30" hidden="1" x14ac:dyDescent="0.25">
      <c r="A397" s="15" t="s">
        <v>109</v>
      </c>
      <c r="B397" s="11">
        <v>52</v>
      </c>
      <c r="C397" s="11">
        <v>0</v>
      </c>
      <c r="D397" s="12" t="s">
        <v>127</v>
      </c>
      <c r="E397" s="11">
        <v>852</v>
      </c>
      <c r="F397" s="12" t="s">
        <v>131</v>
      </c>
      <c r="G397" s="12" t="s">
        <v>92</v>
      </c>
      <c r="H397" s="12" t="s">
        <v>297</v>
      </c>
      <c r="I397" s="12" t="s">
        <v>110</v>
      </c>
      <c r="J397" s="18">
        <f t="shared" si="143"/>
        <v>0</v>
      </c>
      <c r="K397" s="18">
        <f t="shared" si="143"/>
        <v>0</v>
      </c>
      <c r="L397" s="18">
        <f t="shared" si="143"/>
        <v>0</v>
      </c>
      <c r="M397" s="18">
        <f t="shared" si="143"/>
        <v>0</v>
      </c>
      <c r="N397" s="14">
        <v>0</v>
      </c>
      <c r="O397" s="14">
        <v>0</v>
      </c>
    </row>
    <row r="398" spans="1:15" hidden="1" x14ac:dyDescent="0.25">
      <c r="A398" s="15" t="s">
        <v>165</v>
      </c>
      <c r="B398" s="11">
        <v>52</v>
      </c>
      <c r="C398" s="11">
        <v>0</v>
      </c>
      <c r="D398" s="12" t="s">
        <v>127</v>
      </c>
      <c r="E398" s="11">
        <v>852</v>
      </c>
      <c r="F398" s="12" t="s">
        <v>131</v>
      </c>
      <c r="G398" s="12" t="s">
        <v>92</v>
      </c>
      <c r="H398" s="12" t="s">
        <v>297</v>
      </c>
      <c r="I398" s="12" t="s">
        <v>112</v>
      </c>
      <c r="J398" s="18">
        <f>'[1]3.ВС'!J351</f>
        <v>0</v>
      </c>
      <c r="K398" s="18">
        <f>'[1]3.ВС'!K351</f>
        <v>0</v>
      </c>
      <c r="L398" s="18">
        <f>'[1]3.ВС'!L351</f>
        <v>0</v>
      </c>
      <c r="M398" s="18">
        <f>'[1]3.ВС'!M351</f>
        <v>0</v>
      </c>
      <c r="N398" s="14">
        <v>0</v>
      </c>
      <c r="O398" s="14">
        <v>0</v>
      </c>
    </row>
    <row r="399" spans="1:15" hidden="1" x14ac:dyDescent="0.25">
      <c r="A399" s="10" t="s">
        <v>298</v>
      </c>
      <c r="B399" s="11">
        <v>52</v>
      </c>
      <c r="C399" s="11">
        <v>0</v>
      </c>
      <c r="D399" s="12" t="s">
        <v>131</v>
      </c>
      <c r="E399" s="11"/>
      <c r="F399" s="12"/>
      <c r="G399" s="12"/>
      <c r="H399" s="12"/>
      <c r="I399" s="12"/>
      <c r="J399" s="18">
        <f t="shared" ref="J399:M407" si="144">J400</f>
        <v>0</v>
      </c>
      <c r="K399" s="18">
        <f t="shared" si="144"/>
        <v>0</v>
      </c>
      <c r="L399" s="18">
        <f t="shared" si="144"/>
        <v>0</v>
      </c>
      <c r="M399" s="18">
        <f t="shared" si="144"/>
        <v>0</v>
      </c>
      <c r="N399" s="14">
        <v>0</v>
      </c>
      <c r="O399" s="14">
        <v>0</v>
      </c>
    </row>
    <row r="400" spans="1:15" hidden="1" x14ac:dyDescent="0.25">
      <c r="A400" s="10" t="s">
        <v>255</v>
      </c>
      <c r="B400" s="11">
        <v>52</v>
      </c>
      <c r="C400" s="11">
        <v>0</v>
      </c>
      <c r="D400" s="16" t="s">
        <v>131</v>
      </c>
      <c r="E400" s="11">
        <v>852</v>
      </c>
      <c r="F400" s="16"/>
      <c r="G400" s="16"/>
      <c r="H400" s="16"/>
      <c r="I400" s="12"/>
      <c r="J400" s="18">
        <f t="shared" ref="J400:M400" si="145">J404+J401</f>
        <v>0</v>
      </c>
      <c r="K400" s="18">
        <f t="shared" si="145"/>
        <v>0</v>
      </c>
      <c r="L400" s="18">
        <f t="shared" si="145"/>
        <v>0</v>
      </c>
      <c r="M400" s="18">
        <f t="shared" si="145"/>
        <v>0</v>
      </c>
      <c r="N400" s="14">
        <v>0</v>
      </c>
      <c r="O400" s="14">
        <v>0</v>
      </c>
    </row>
    <row r="401" spans="1:15" hidden="1" x14ac:dyDescent="0.25">
      <c r="A401" s="10" t="s">
        <v>223</v>
      </c>
      <c r="B401" s="11">
        <v>52</v>
      </c>
      <c r="C401" s="11">
        <v>0</v>
      </c>
      <c r="D401" s="12" t="s">
        <v>131</v>
      </c>
      <c r="E401" s="11">
        <v>852</v>
      </c>
      <c r="F401" s="16"/>
      <c r="G401" s="16"/>
      <c r="H401" s="16" t="s">
        <v>224</v>
      </c>
      <c r="I401" s="12"/>
      <c r="J401" s="18">
        <f t="shared" ref="J401:M402" si="146">J402</f>
        <v>0</v>
      </c>
      <c r="K401" s="18">
        <f t="shared" si="146"/>
        <v>0</v>
      </c>
      <c r="L401" s="18">
        <f t="shared" si="146"/>
        <v>0</v>
      </c>
      <c r="M401" s="18">
        <f t="shared" si="146"/>
        <v>0</v>
      </c>
      <c r="N401" s="14">
        <v>0</v>
      </c>
      <c r="O401" s="14">
        <v>0</v>
      </c>
    </row>
    <row r="402" spans="1:15" ht="30" hidden="1" x14ac:dyDescent="0.25">
      <c r="A402" s="15" t="s">
        <v>44</v>
      </c>
      <c r="B402" s="11">
        <v>52</v>
      </c>
      <c r="C402" s="11">
        <v>0</v>
      </c>
      <c r="D402" s="12" t="s">
        <v>131</v>
      </c>
      <c r="E402" s="11">
        <v>852</v>
      </c>
      <c r="F402" s="16"/>
      <c r="G402" s="16"/>
      <c r="H402" s="16" t="s">
        <v>224</v>
      </c>
      <c r="I402" s="12" t="s">
        <v>45</v>
      </c>
      <c r="J402" s="18">
        <f t="shared" si="146"/>
        <v>0</v>
      </c>
      <c r="K402" s="18">
        <f t="shared" si="146"/>
        <v>0</v>
      </c>
      <c r="L402" s="18">
        <f t="shared" si="146"/>
        <v>0</v>
      </c>
      <c r="M402" s="18">
        <f t="shared" si="146"/>
        <v>0</v>
      </c>
      <c r="N402" s="14">
        <v>0</v>
      </c>
      <c r="O402" s="14">
        <v>0</v>
      </c>
    </row>
    <row r="403" spans="1:15" ht="30" hidden="1" x14ac:dyDescent="0.25">
      <c r="A403" s="15" t="s">
        <v>46</v>
      </c>
      <c r="B403" s="11">
        <v>52</v>
      </c>
      <c r="C403" s="11">
        <v>0</v>
      </c>
      <c r="D403" s="12" t="s">
        <v>131</v>
      </c>
      <c r="E403" s="11">
        <v>852</v>
      </c>
      <c r="F403" s="16"/>
      <c r="G403" s="16"/>
      <c r="H403" s="16" t="s">
        <v>224</v>
      </c>
      <c r="I403" s="12" t="s">
        <v>47</v>
      </c>
      <c r="J403" s="18">
        <f>'[1]3.ВС'!J400</f>
        <v>0</v>
      </c>
      <c r="K403" s="18">
        <f>'[1]3.ВС'!K400</f>
        <v>0</v>
      </c>
      <c r="L403" s="18">
        <f>'[1]3.ВС'!L400</f>
        <v>0</v>
      </c>
      <c r="M403" s="18">
        <f>'[1]3.ВС'!M400</f>
        <v>0</v>
      </c>
      <c r="N403" s="14">
        <v>0</v>
      </c>
      <c r="O403" s="14">
        <v>0</v>
      </c>
    </row>
    <row r="404" spans="1:15" hidden="1" x14ac:dyDescent="0.25">
      <c r="A404" s="10" t="s">
        <v>299</v>
      </c>
      <c r="B404" s="11">
        <v>52</v>
      </c>
      <c r="C404" s="11">
        <v>0</v>
      </c>
      <c r="D404" s="12" t="s">
        <v>131</v>
      </c>
      <c r="E404" s="11">
        <v>852</v>
      </c>
      <c r="F404" s="12" t="s">
        <v>131</v>
      </c>
      <c r="G404" s="12" t="s">
        <v>131</v>
      </c>
      <c r="H404" s="12" t="s">
        <v>300</v>
      </c>
      <c r="I404" s="12"/>
      <c r="J404" s="18">
        <f t="shared" ref="J404:M404" si="147">J405+J407</f>
        <v>0</v>
      </c>
      <c r="K404" s="18">
        <f t="shared" si="147"/>
        <v>0</v>
      </c>
      <c r="L404" s="18">
        <f t="shared" si="147"/>
        <v>0</v>
      </c>
      <c r="M404" s="18">
        <f t="shared" si="147"/>
        <v>0</v>
      </c>
      <c r="N404" s="14">
        <v>0</v>
      </c>
      <c r="O404" s="14">
        <v>0</v>
      </c>
    </row>
    <row r="405" spans="1:15" ht="60" hidden="1" x14ac:dyDescent="0.25">
      <c r="A405" s="10" t="s">
        <v>40</v>
      </c>
      <c r="B405" s="11">
        <v>52</v>
      </c>
      <c r="C405" s="11">
        <v>0</v>
      </c>
      <c r="D405" s="12" t="s">
        <v>131</v>
      </c>
      <c r="E405" s="11">
        <v>852</v>
      </c>
      <c r="F405" s="12" t="s">
        <v>131</v>
      </c>
      <c r="G405" s="12" t="s">
        <v>131</v>
      </c>
      <c r="H405" s="12" t="s">
        <v>300</v>
      </c>
      <c r="I405" s="12" t="s">
        <v>41</v>
      </c>
      <c r="J405" s="18">
        <f t="shared" ref="J405:M405" si="148">J406</f>
        <v>0</v>
      </c>
      <c r="K405" s="18">
        <f t="shared" si="148"/>
        <v>0</v>
      </c>
      <c r="L405" s="18">
        <f t="shared" si="148"/>
        <v>0</v>
      </c>
      <c r="M405" s="18">
        <f t="shared" si="148"/>
        <v>0</v>
      </c>
      <c r="N405" s="14">
        <v>0</v>
      </c>
      <c r="O405" s="14">
        <v>0</v>
      </c>
    </row>
    <row r="406" spans="1:15" hidden="1" x14ac:dyDescent="0.25">
      <c r="A406" s="15" t="s">
        <v>122</v>
      </c>
      <c r="B406" s="11">
        <v>52</v>
      </c>
      <c r="C406" s="11">
        <v>0</v>
      </c>
      <c r="D406" s="12" t="s">
        <v>131</v>
      </c>
      <c r="E406" s="11">
        <v>852</v>
      </c>
      <c r="F406" s="12" t="s">
        <v>131</v>
      </c>
      <c r="G406" s="12" t="s">
        <v>131</v>
      </c>
      <c r="H406" s="12" t="s">
        <v>300</v>
      </c>
      <c r="I406" s="12" t="s">
        <v>123</v>
      </c>
      <c r="J406" s="18">
        <f>'[1]3.ВС'!J355</f>
        <v>0</v>
      </c>
      <c r="K406" s="18">
        <f>'[1]3.ВС'!K355</f>
        <v>0</v>
      </c>
      <c r="L406" s="18">
        <f>'[1]3.ВС'!L355</f>
        <v>0</v>
      </c>
      <c r="M406" s="18">
        <f>'[1]3.ВС'!M355</f>
        <v>0</v>
      </c>
      <c r="N406" s="14">
        <v>0</v>
      </c>
      <c r="O406" s="14">
        <v>0</v>
      </c>
    </row>
    <row r="407" spans="1:15" ht="30" hidden="1" x14ac:dyDescent="0.25">
      <c r="A407" s="15" t="s">
        <v>44</v>
      </c>
      <c r="B407" s="11">
        <v>52</v>
      </c>
      <c r="C407" s="11">
        <v>0</v>
      </c>
      <c r="D407" s="12" t="s">
        <v>131</v>
      </c>
      <c r="E407" s="11">
        <v>852</v>
      </c>
      <c r="F407" s="12" t="s">
        <v>131</v>
      </c>
      <c r="G407" s="12" t="s">
        <v>131</v>
      </c>
      <c r="H407" s="12" t="s">
        <v>300</v>
      </c>
      <c r="I407" s="12" t="s">
        <v>45</v>
      </c>
      <c r="J407" s="18">
        <f t="shared" si="144"/>
        <v>0</v>
      </c>
      <c r="K407" s="18">
        <f t="shared" si="144"/>
        <v>0</v>
      </c>
      <c r="L407" s="18">
        <f t="shared" si="144"/>
        <v>0</v>
      </c>
      <c r="M407" s="18">
        <f t="shared" si="144"/>
        <v>0</v>
      </c>
      <c r="N407" s="14">
        <v>0</v>
      </c>
      <c r="O407" s="14">
        <v>0</v>
      </c>
    </row>
    <row r="408" spans="1:15" ht="30" hidden="1" x14ac:dyDescent="0.25">
      <c r="A408" s="15" t="s">
        <v>46</v>
      </c>
      <c r="B408" s="11">
        <v>52</v>
      </c>
      <c r="C408" s="11">
        <v>0</v>
      </c>
      <c r="D408" s="12" t="s">
        <v>131</v>
      </c>
      <c r="E408" s="11">
        <v>852</v>
      </c>
      <c r="F408" s="12" t="s">
        <v>131</v>
      </c>
      <c r="G408" s="12" t="s">
        <v>131</v>
      </c>
      <c r="H408" s="12" t="s">
        <v>300</v>
      </c>
      <c r="I408" s="12" t="s">
        <v>47</v>
      </c>
      <c r="J408" s="18">
        <f>'[1]3.ВС'!J357</f>
        <v>0</v>
      </c>
      <c r="K408" s="18">
        <f>'[1]3.ВС'!K357</f>
        <v>0</v>
      </c>
      <c r="L408" s="18">
        <f>'[1]3.ВС'!L357</f>
        <v>0</v>
      </c>
      <c r="M408" s="18">
        <f>'[1]3.ВС'!M357</f>
        <v>0</v>
      </c>
      <c r="N408" s="14">
        <v>0</v>
      </c>
      <c r="O408" s="14">
        <v>0</v>
      </c>
    </row>
    <row r="409" spans="1:15" ht="30" hidden="1" x14ac:dyDescent="0.25">
      <c r="A409" s="10" t="s">
        <v>301</v>
      </c>
      <c r="B409" s="11">
        <v>52</v>
      </c>
      <c r="C409" s="11">
        <v>0</v>
      </c>
      <c r="D409" s="12" t="s">
        <v>135</v>
      </c>
      <c r="E409" s="11"/>
      <c r="F409" s="12"/>
      <c r="G409" s="12"/>
      <c r="H409" s="12"/>
      <c r="I409" s="12"/>
      <c r="J409" s="18">
        <f t="shared" ref="J409:M409" si="149">J410</f>
        <v>0</v>
      </c>
      <c r="K409" s="18">
        <f t="shared" si="149"/>
        <v>0</v>
      </c>
      <c r="L409" s="18">
        <f t="shared" si="149"/>
        <v>0</v>
      </c>
      <c r="M409" s="18">
        <f t="shared" si="149"/>
        <v>0</v>
      </c>
      <c r="N409" s="14">
        <v>0</v>
      </c>
      <c r="O409" s="14">
        <v>0</v>
      </c>
    </row>
    <row r="410" spans="1:15" hidden="1" x14ac:dyDescent="0.25">
      <c r="A410" s="10" t="s">
        <v>255</v>
      </c>
      <c r="B410" s="11">
        <v>52</v>
      </c>
      <c r="C410" s="11">
        <v>0</v>
      </c>
      <c r="D410" s="16" t="s">
        <v>135</v>
      </c>
      <c r="E410" s="11">
        <v>852</v>
      </c>
      <c r="F410" s="16"/>
      <c r="G410" s="16"/>
      <c r="H410" s="16"/>
      <c r="I410" s="12"/>
      <c r="J410" s="18">
        <f t="shared" ref="J410:M410" si="150">J411+J414+J417</f>
        <v>0</v>
      </c>
      <c r="K410" s="18">
        <f t="shared" si="150"/>
        <v>0</v>
      </c>
      <c r="L410" s="18">
        <f t="shared" si="150"/>
        <v>0</v>
      </c>
      <c r="M410" s="18">
        <f t="shared" si="150"/>
        <v>0</v>
      </c>
      <c r="N410" s="14">
        <v>0</v>
      </c>
      <c r="O410" s="14">
        <v>0</v>
      </c>
    </row>
    <row r="411" spans="1:15" ht="45" hidden="1" x14ac:dyDescent="0.25">
      <c r="A411" s="10" t="s">
        <v>302</v>
      </c>
      <c r="B411" s="11">
        <v>52</v>
      </c>
      <c r="C411" s="11">
        <v>0</v>
      </c>
      <c r="D411" s="12" t="s">
        <v>135</v>
      </c>
      <c r="E411" s="11">
        <v>852</v>
      </c>
      <c r="F411" s="12" t="s">
        <v>158</v>
      </c>
      <c r="G411" s="12" t="s">
        <v>106</v>
      </c>
      <c r="H411" s="12" t="s">
        <v>303</v>
      </c>
      <c r="I411" s="12"/>
      <c r="J411" s="18">
        <f t="shared" ref="J411:M412" si="151">J412</f>
        <v>0</v>
      </c>
      <c r="K411" s="18">
        <f t="shared" si="151"/>
        <v>0</v>
      </c>
      <c r="L411" s="18">
        <f t="shared" si="151"/>
        <v>0</v>
      </c>
      <c r="M411" s="18">
        <f t="shared" si="151"/>
        <v>0</v>
      </c>
      <c r="N411" s="14">
        <v>0</v>
      </c>
      <c r="O411" s="14">
        <v>0</v>
      </c>
    </row>
    <row r="412" spans="1:15" hidden="1" x14ac:dyDescent="0.25">
      <c r="A412" s="10" t="s">
        <v>236</v>
      </c>
      <c r="B412" s="11">
        <v>52</v>
      </c>
      <c r="C412" s="11">
        <v>0</v>
      </c>
      <c r="D412" s="12" t="s">
        <v>135</v>
      </c>
      <c r="E412" s="11">
        <v>852</v>
      </c>
      <c r="F412" s="12" t="s">
        <v>158</v>
      </c>
      <c r="G412" s="12" t="s">
        <v>106</v>
      </c>
      <c r="H412" s="12" t="s">
        <v>303</v>
      </c>
      <c r="I412" s="12" t="s">
        <v>237</v>
      </c>
      <c r="J412" s="18">
        <f t="shared" si="151"/>
        <v>0</v>
      </c>
      <c r="K412" s="18">
        <f t="shared" si="151"/>
        <v>0</v>
      </c>
      <c r="L412" s="18">
        <f t="shared" si="151"/>
        <v>0</v>
      </c>
      <c r="M412" s="18">
        <f t="shared" si="151"/>
        <v>0</v>
      </c>
      <c r="N412" s="14">
        <v>0</v>
      </c>
      <c r="O412" s="14">
        <v>0</v>
      </c>
    </row>
    <row r="413" spans="1:15" ht="30" hidden="1" x14ac:dyDescent="0.25">
      <c r="A413" s="10" t="s">
        <v>244</v>
      </c>
      <c r="B413" s="11">
        <v>52</v>
      </c>
      <c r="C413" s="11">
        <v>0</v>
      </c>
      <c r="D413" s="12" t="s">
        <v>135</v>
      </c>
      <c r="E413" s="11">
        <v>852</v>
      </c>
      <c r="F413" s="12" t="s">
        <v>158</v>
      </c>
      <c r="G413" s="12" t="s">
        <v>106</v>
      </c>
      <c r="H413" s="12" t="s">
        <v>303</v>
      </c>
      <c r="I413" s="12" t="s">
        <v>245</v>
      </c>
      <c r="J413" s="18">
        <f>'[1]3.ВС'!J387</f>
        <v>0</v>
      </c>
      <c r="K413" s="18">
        <f>'[1]3.ВС'!K387</f>
        <v>0</v>
      </c>
      <c r="L413" s="18">
        <f>'[1]3.ВС'!L387</f>
        <v>0</v>
      </c>
      <c r="M413" s="18">
        <f>'[1]3.ВС'!M387</f>
        <v>0</v>
      </c>
      <c r="N413" s="14">
        <v>0</v>
      </c>
      <c r="O413" s="14">
        <v>0</v>
      </c>
    </row>
    <row r="414" spans="1:15" ht="90" hidden="1" x14ac:dyDescent="0.25">
      <c r="A414" s="10" t="s">
        <v>304</v>
      </c>
      <c r="B414" s="11">
        <v>52</v>
      </c>
      <c r="C414" s="11">
        <v>0</v>
      </c>
      <c r="D414" s="12" t="s">
        <v>135</v>
      </c>
      <c r="E414" s="11">
        <v>852</v>
      </c>
      <c r="F414" s="12"/>
      <c r="G414" s="12"/>
      <c r="H414" s="12" t="s">
        <v>305</v>
      </c>
      <c r="I414" s="12"/>
      <c r="J414" s="18">
        <f t="shared" ref="J414:M415" si="152">J415</f>
        <v>0</v>
      </c>
      <c r="K414" s="18">
        <f t="shared" si="152"/>
        <v>0</v>
      </c>
      <c r="L414" s="18">
        <f t="shared" si="152"/>
        <v>0</v>
      </c>
      <c r="M414" s="18">
        <f t="shared" si="152"/>
        <v>0</v>
      </c>
      <c r="N414" s="14">
        <v>0</v>
      </c>
      <c r="O414" s="14">
        <v>0</v>
      </c>
    </row>
    <row r="415" spans="1:15" ht="30" hidden="1" x14ac:dyDescent="0.25">
      <c r="A415" s="15" t="s">
        <v>44</v>
      </c>
      <c r="B415" s="11">
        <v>52</v>
      </c>
      <c r="C415" s="11">
        <v>0</v>
      </c>
      <c r="D415" s="12" t="s">
        <v>135</v>
      </c>
      <c r="E415" s="11">
        <v>852</v>
      </c>
      <c r="F415" s="16" t="s">
        <v>158</v>
      </c>
      <c r="G415" s="16" t="s">
        <v>127</v>
      </c>
      <c r="H415" s="12" t="s">
        <v>305</v>
      </c>
      <c r="I415" s="12" t="s">
        <v>45</v>
      </c>
      <c r="J415" s="18">
        <f t="shared" si="152"/>
        <v>0</v>
      </c>
      <c r="K415" s="18">
        <f t="shared" si="152"/>
        <v>0</v>
      </c>
      <c r="L415" s="18">
        <f t="shared" si="152"/>
        <v>0</v>
      </c>
      <c r="M415" s="18">
        <f t="shared" si="152"/>
        <v>0</v>
      </c>
      <c r="N415" s="14">
        <v>0</v>
      </c>
      <c r="O415" s="14">
        <v>0</v>
      </c>
    </row>
    <row r="416" spans="1:15" ht="30" hidden="1" x14ac:dyDescent="0.25">
      <c r="A416" s="15" t="s">
        <v>46</v>
      </c>
      <c r="B416" s="11">
        <v>52</v>
      </c>
      <c r="C416" s="11">
        <v>0</v>
      </c>
      <c r="D416" s="12" t="s">
        <v>135</v>
      </c>
      <c r="E416" s="11">
        <v>852</v>
      </c>
      <c r="F416" s="16" t="s">
        <v>158</v>
      </c>
      <c r="G416" s="16" t="s">
        <v>127</v>
      </c>
      <c r="H416" s="12" t="s">
        <v>305</v>
      </c>
      <c r="I416" s="12" t="s">
        <v>47</v>
      </c>
      <c r="J416" s="18">
        <f>'[1]3.ВС'!J395</f>
        <v>0</v>
      </c>
      <c r="K416" s="18">
        <f>'[1]3.ВС'!K395</f>
        <v>0</v>
      </c>
      <c r="L416" s="18">
        <f>'[1]3.ВС'!L395</f>
        <v>0</v>
      </c>
      <c r="M416" s="18">
        <f>'[1]3.ВС'!M395</f>
        <v>0</v>
      </c>
      <c r="N416" s="14">
        <v>0</v>
      </c>
      <c r="O416" s="14">
        <v>0</v>
      </c>
    </row>
    <row r="417" spans="1:15" ht="75" hidden="1" x14ac:dyDescent="0.25">
      <c r="A417" s="15" t="s">
        <v>306</v>
      </c>
      <c r="B417" s="11">
        <v>52</v>
      </c>
      <c r="C417" s="11">
        <v>0</v>
      </c>
      <c r="D417" s="12" t="s">
        <v>135</v>
      </c>
      <c r="E417" s="11">
        <v>852</v>
      </c>
      <c r="F417" s="12" t="s">
        <v>158</v>
      </c>
      <c r="G417" s="12" t="s">
        <v>59</v>
      </c>
      <c r="H417" s="12" t="s">
        <v>307</v>
      </c>
      <c r="I417" s="12"/>
      <c r="J417" s="18">
        <f t="shared" ref="J417:M417" si="153">J418</f>
        <v>0</v>
      </c>
      <c r="K417" s="18">
        <f t="shared" si="153"/>
        <v>0</v>
      </c>
      <c r="L417" s="18">
        <f t="shared" si="153"/>
        <v>0</v>
      </c>
      <c r="M417" s="18">
        <f t="shared" si="153"/>
        <v>0</v>
      </c>
      <c r="N417" s="14">
        <v>0</v>
      </c>
      <c r="O417" s="14">
        <v>0</v>
      </c>
    </row>
    <row r="418" spans="1:15" hidden="1" x14ac:dyDescent="0.25">
      <c r="A418" s="10" t="s">
        <v>236</v>
      </c>
      <c r="B418" s="11">
        <v>52</v>
      </c>
      <c r="C418" s="11">
        <v>0</v>
      </c>
      <c r="D418" s="12" t="s">
        <v>135</v>
      </c>
      <c r="E418" s="11">
        <v>852</v>
      </c>
      <c r="F418" s="12" t="s">
        <v>158</v>
      </c>
      <c r="G418" s="12" t="s">
        <v>59</v>
      </c>
      <c r="H418" s="12" t="s">
        <v>307</v>
      </c>
      <c r="I418" s="12" t="s">
        <v>237</v>
      </c>
      <c r="J418" s="18">
        <f t="shared" ref="J418:M418" si="154">J419+J420</f>
        <v>0</v>
      </c>
      <c r="K418" s="18">
        <f t="shared" si="154"/>
        <v>0</v>
      </c>
      <c r="L418" s="18">
        <f t="shared" si="154"/>
        <v>0</v>
      </c>
      <c r="M418" s="18">
        <f t="shared" si="154"/>
        <v>0</v>
      </c>
      <c r="N418" s="14">
        <v>0</v>
      </c>
      <c r="O418" s="14">
        <v>0</v>
      </c>
    </row>
    <row r="419" spans="1:15" hidden="1" x14ac:dyDescent="0.25">
      <c r="A419" s="10" t="s">
        <v>238</v>
      </c>
      <c r="B419" s="11">
        <v>52</v>
      </c>
      <c r="C419" s="11">
        <v>0</v>
      </c>
      <c r="D419" s="12" t="s">
        <v>135</v>
      </c>
      <c r="E419" s="11">
        <v>852</v>
      </c>
      <c r="F419" s="12" t="s">
        <v>158</v>
      </c>
      <c r="G419" s="12" t="s">
        <v>59</v>
      </c>
      <c r="H419" s="12" t="s">
        <v>307</v>
      </c>
      <c r="I419" s="12" t="s">
        <v>239</v>
      </c>
      <c r="J419" s="18">
        <f>'[1]3.ВС'!J390</f>
        <v>0</v>
      </c>
      <c r="K419" s="18">
        <f>'[1]3.ВС'!K390</f>
        <v>0</v>
      </c>
      <c r="L419" s="18">
        <f>'[1]3.ВС'!L390</f>
        <v>0</v>
      </c>
      <c r="M419" s="18">
        <f>'[1]3.ВС'!M390</f>
        <v>0</v>
      </c>
      <c r="N419" s="14">
        <v>0</v>
      </c>
      <c r="O419" s="14">
        <v>0</v>
      </c>
    </row>
    <row r="420" spans="1:15" ht="30" hidden="1" x14ac:dyDescent="0.25">
      <c r="A420" s="10" t="s">
        <v>244</v>
      </c>
      <c r="B420" s="11">
        <v>52</v>
      </c>
      <c r="C420" s="11">
        <v>0</v>
      </c>
      <c r="D420" s="12" t="s">
        <v>135</v>
      </c>
      <c r="E420" s="11">
        <v>852</v>
      </c>
      <c r="F420" s="12" t="s">
        <v>158</v>
      </c>
      <c r="G420" s="12" t="s">
        <v>106</v>
      </c>
      <c r="H420" s="12" t="s">
        <v>307</v>
      </c>
      <c r="I420" s="12" t="s">
        <v>245</v>
      </c>
      <c r="J420" s="18">
        <f>'[1]3.ВС'!J391</f>
        <v>0</v>
      </c>
      <c r="K420" s="18">
        <f>'[1]3.ВС'!K391</f>
        <v>0</v>
      </c>
      <c r="L420" s="18">
        <f>'[1]3.ВС'!L391</f>
        <v>0</v>
      </c>
      <c r="M420" s="18">
        <f>'[1]3.ВС'!M391</f>
        <v>0</v>
      </c>
      <c r="N420" s="14">
        <v>0</v>
      </c>
      <c r="O420" s="14">
        <v>0</v>
      </c>
    </row>
    <row r="421" spans="1:15" ht="30" x14ac:dyDescent="0.25">
      <c r="A421" s="10" t="s">
        <v>308</v>
      </c>
      <c r="B421" s="11">
        <v>53</v>
      </c>
      <c r="C421" s="11"/>
      <c r="D421" s="16"/>
      <c r="E421" s="11"/>
      <c r="F421" s="16"/>
      <c r="G421" s="16"/>
      <c r="H421" s="16"/>
      <c r="I421" s="12"/>
      <c r="J421" s="18">
        <f t="shared" ref="J421:M421" si="155">J422+J432</f>
        <v>1734700</v>
      </c>
      <c r="K421" s="18">
        <f t="shared" si="155"/>
        <v>0</v>
      </c>
      <c r="L421" s="18">
        <f t="shared" si="155"/>
        <v>1734700</v>
      </c>
      <c r="M421" s="18">
        <f t="shared" si="155"/>
        <v>0</v>
      </c>
      <c r="N421" s="14">
        <v>0</v>
      </c>
      <c r="O421" s="14">
        <v>0</v>
      </c>
    </row>
    <row r="422" spans="1:15" ht="45" x14ac:dyDescent="0.25">
      <c r="A422" s="10" t="s">
        <v>309</v>
      </c>
      <c r="B422" s="11">
        <v>53</v>
      </c>
      <c r="C422" s="11">
        <v>0</v>
      </c>
      <c r="D422" s="16" t="s">
        <v>35</v>
      </c>
      <c r="E422" s="11"/>
      <c r="F422" s="16"/>
      <c r="G422" s="16"/>
      <c r="H422" s="16"/>
      <c r="I422" s="12"/>
      <c r="J422" s="18">
        <f t="shared" ref="J422:M422" si="156">J423</f>
        <v>1154400</v>
      </c>
      <c r="K422" s="18">
        <f t="shared" si="156"/>
        <v>0</v>
      </c>
      <c r="L422" s="18">
        <f t="shared" si="156"/>
        <v>1154400</v>
      </c>
      <c r="M422" s="18">
        <f t="shared" si="156"/>
        <v>0</v>
      </c>
      <c r="N422" s="14">
        <v>0</v>
      </c>
      <c r="O422" s="14">
        <v>0</v>
      </c>
    </row>
    <row r="423" spans="1:15" x14ac:dyDescent="0.25">
      <c r="A423" s="10" t="s">
        <v>310</v>
      </c>
      <c r="B423" s="11">
        <v>53</v>
      </c>
      <c r="C423" s="11">
        <v>0</v>
      </c>
      <c r="D423" s="12" t="s">
        <v>35</v>
      </c>
      <c r="E423" s="11">
        <v>853</v>
      </c>
      <c r="F423" s="12"/>
      <c r="G423" s="12"/>
      <c r="H423" s="12"/>
      <c r="I423" s="12"/>
      <c r="J423" s="18">
        <f t="shared" ref="J423:M423" si="157">J424+J429</f>
        <v>1154400</v>
      </c>
      <c r="K423" s="18">
        <f t="shared" si="157"/>
        <v>0</v>
      </c>
      <c r="L423" s="18">
        <f t="shared" si="157"/>
        <v>1154400</v>
      </c>
      <c r="M423" s="18">
        <f t="shared" si="157"/>
        <v>0</v>
      </c>
      <c r="N423" s="14">
        <v>0</v>
      </c>
      <c r="O423" s="14">
        <v>0</v>
      </c>
    </row>
    <row r="424" spans="1:15" ht="30" x14ac:dyDescent="0.25">
      <c r="A424" s="10" t="s">
        <v>67</v>
      </c>
      <c r="B424" s="11">
        <v>53</v>
      </c>
      <c r="C424" s="11">
        <v>0</v>
      </c>
      <c r="D424" s="12" t="s">
        <v>35</v>
      </c>
      <c r="E424" s="19">
        <v>853</v>
      </c>
      <c r="F424" s="12" t="s">
        <v>66</v>
      </c>
      <c r="G424" s="12" t="s">
        <v>127</v>
      </c>
      <c r="H424" s="12" t="s">
        <v>68</v>
      </c>
      <c r="I424" s="12"/>
      <c r="J424" s="18">
        <f t="shared" ref="J424:M424" si="158">J425+J427</f>
        <v>1154400</v>
      </c>
      <c r="K424" s="18">
        <f t="shared" si="158"/>
        <v>0</v>
      </c>
      <c r="L424" s="18">
        <f t="shared" si="158"/>
        <v>1154400</v>
      </c>
      <c r="M424" s="18">
        <f t="shared" si="158"/>
        <v>0</v>
      </c>
      <c r="N424" s="14">
        <v>0</v>
      </c>
      <c r="O424" s="14">
        <v>0</v>
      </c>
    </row>
    <row r="425" spans="1:15" ht="60" x14ac:dyDescent="0.25">
      <c r="A425" s="10" t="s">
        <v>40</v>
      </c>
      <c r="B425" s="11">
        <v>53</v>
      </c>
      <c r="C425" s="11">
        <v>0</v>
      </c>
      <c r="D425" s="12" t="s">
        <v>35</v>
      </c>
      <c r="E425" s="19">
        <v>853</v>
      </c>
      <c r="F425" s="12" t="s">
        <v>35</v>
      </c>
      <c r="G425" s="12" t="s">
        <v>127</v>
      </c>
      <c r="H425" s="12" t="s">
        <v>68</v>
      </c>
      <c r="I425" s="12" t="s">
        <v>41</v>
      </c>
      <c r="J425" s="18">
        <f t="shared" ref="J425:M425" si="159">J426</f>
        <v>1154400</v>
      </c>
      <c r="K425" s="18">
        <f t="shared" si="159"/>
        <v>0</v>
      </c>
      <c r="L425" s="18">
        <f t="shared" si="159"/>
        <v>1154400</v>
      </c>
      <c r="M425" s="18">
        <f t="shared" si="159"/>
        <v>0</v>
      </c>
      <c r="N425" s="14">
        <v>0</v>
      </c>
      <c r="O425" s="14">
        <v>0</v>
      </c>
    </row>
    <row r="426" spans="1:15" ht="30" x14ac:dyDescent="0.25">
      <c r="A426" s="10" t="s">
        <v>51</v>
      </c>
      <c r="B426" s="11">
        <v>53</v>
      </c>
      <c r="C426" s="11">
        <v>0</v>
      </c>
      <c r="D426" s="12" t="s">
        <v>35</v>
      </c>
      <c r="E426" s="19">
        <v>853</v>
      </c>
      <c r="F426" s="12" t="s">
        <v>35</v>
      </c>
      <c r="G426" s="12" t="s">
        <v>127</v>
      </c>
      <c r="H426" s="12" t="s">
        <v>68</v>
      </c>
      <c r="I426" s="12" t="s">
        <v>43</v>
      </c>
      <c r="J426" s="18">
        <f>'[1]3.ВС'!J422</f>
        <v>1154400</v>
      </c>
      <c r="K426" s="18">
        <f>'[1]3.ВС'!K422</f>
        <v>0</v>
      </c>
      <c r="L426" s="18">
        <f>'[1]3.ВС'!L422</f>
        <v>1154400</v>
      </c>
      <c r="M426" s="18">
        <f>'[1]3.ВС'!M422</f>
        <v>0</v>
      </c>
      <c r="N426" s="14">
        <v>0</v>
      </c>
      <c r="O426" s="14">
        <v>0</v>
      </c>
    </row>
    <row r="427" spans="1:15" s="1" customFormat="1" ht="30" hidden="1" x14ac:dyDescent="0.25">
      <c r="A427" s="15" t="s">
        <v>44</v>
      </c>
      <c r="B427" s="11">
        <v>53</v>
      </c>
      <c r="C427" s="11">
        <v>0</v>
      </c>
      <c r="D427" s="12" t="s">
        <v>35</v>
      </c>
      <c r="E427" s="19">
        <v>853</v>
      </c>
      <c r="F427" s="12" t="s">
        <v>35</v>
      </c>
      <c r="G427" s="12" t="s">
        <v>127</v>
      </c>
      <c r="H427" s="12" t="s">
        <v>68</v>
      </c>
      <c r="I427" s="12" t="s">
        <v>45</v>
      </c>
      <c r="J427" s="13">
        <f t="shared" ref="J427:M427" si="160">J428</f>
        <v>0</v>
      </c>
      <c r="K427" s="13">
        <f t="shared" si="160"/>
        <v>0</v>
      </c>
      <c r="L427" s="13">
        <f t="shared" si="160"/>
        <v>0</v>
      </c>
      <c r="M427" s="13">
        <f t="shared" si="160"/>
        <v>0</v>
      </c>
      <c r="N427" s="14">
        <v>0</v>
      </c>
      <c r="O427" s="14">
        <v>0</v>
      </c>
    </row>
    <row r="428" spans="1:15" s="1" customFormat="1" ht="30" hidden="1" x14ac:dyDescent="0.25">
      <c r="A428" s="15" t="s">
        <v>46</v>
      </c>
      <c r="B428" s="11">
        <v>53</v>
      </c>
      <c r="C428" s="11">
        <v>0</v>
      </c>
      <c r="D428" s="12" t="s">
        <v>35</v>
      </c>
      <c r="E428" s="19">
        <v>853</v>
      </c>
      <c r="F428" s="12" t="s">
        <v>35</v>
      </c>
      <c r="G428" s="12" t="s">
        <v>127</v>
      </c>
      <c r="H428" s="12" t="s">
        <v>68</v>
      </c>
      <c r="I428" s="12" t="s">
        <v>47</v>
      </c>
      <c r="J428" s="13">
        <f>'[1]3.ВС'!J424</f>
        <v>0</v>
      </c>
      <c r="K428" s="13">
        <f>'[1]3.ВС'!K424</f>
        <v>0</v>
      </c>
      <c r="L428" s="13">
        <f>'[1]3.ВС'!L424</f>
        <v>0</v>
      </c>
      <c r="M428" s="13">
        <f>'[1]3.ВС'!M424</f>
        <v>0</v>
      </c>
      <c r="N428" s="14">
        <v>0</v>
      </c>
      <c r="O428" s="14">
        <v>0</v>
      </c>
    </row>
    <row r="429" spans="1:15" ht="60" hidden="1" x14ac:dyDescent="0.25">
      <c r="A429" s="15" t="s">
        <v>311</v>
      </c>
      <c r="B429" s="11">
        <v>53</v>
      </c>
      <c r="C429" s="11">
        <v>0</v>
      </c>
      <c r="D429" s="12" t="s">
        <v>35</v>
      </c>
      <c r="E429" s="19">
        <v>853</v>
      </c>
      <c r="F429" s="12"/>
      <c r="G429" s="12"/>
      <c r="H429" s="12" t="s">
        <v>312</v>
      </c>
      <c r="I429" s="12"/>
      <c r="J429" s="18">
        <f t="shared" ref="J429:M430" si="161">J430</f>
        <v>0</v>
      </c>
      <c r="K429" s="18">
        <f t="shared" si="161"/>
        <v>0</v>
      </c>
      <c r="L429" s="18">
        <f t="shared" si="161"/>
        <v>0</v>
      </c>
      <c r="M429" s="18">
        <f t="shared" si="161"/>
        <v>0</v>
      </c>
      <c r="N429" s="14">
        <v>0</v>
      </c>
      <c r="O429" s="14">
        <v>0</v>
      </c>
    </row>
    <row r="430" spans="1:15" ht="30" hidden="1" x14ac:dyDescent="0.25">
      <c r="A430" s="15" t="s">
        <v>44</v>
      </c>
      <c r="B430" s="11">
        <v>53</v>
      </c>
      <c r="C430" s="11">
        <v>0</v>
      </c>
      <c r="D430" s="12" t="s">
        <v>35</v>
      </c>
      <c r="E430" s="19">
        <v>853</v>
      </c>
      <c r="F430" s="12"/>
      <c r="G430" s="12"/>
      <c r="H430" s="12" t="s">
        <v>312</v>
      </c>
      <c r="I430" s="12" t="s">
        <v>45</v>
      </c>
      <c r="J430" s="18">
        <f t="shared" si="161"/>
        <v>0</v>
      </c>
      <c r="K430" s="18">
        <f t="shared" si="161"/>
        <v>0</v>
      </c>
      <c r="L430" s="18">
        <f t="shared" si="161"/>
        <v>0</v>
      </c>
      <c r="M430" s="18">
        <f t="shared" si="161"/>
        <v>0</v>
      </c>
      <c r="N430" s="14">
        <v>0</v>
      </c>
      <c r="O430" s="14">
        <v>0</v>
      </c>
    </row>
    <row r="431" spans="1:15" ht="30" hidden="1" x14ac:dyDescent="0.25">
      <c r="A431" s="15" t="s">
        <v>46</v>
      </c>
      <c r="B431" s="11">
        <v>53</v>
      </c>
      <c r="C431" s="11">
        <v>0</v>
      </c>
      <c r="D431" s="12" t="s">
        <v>35</v>
      </c>
      <c r="E431" s="19">
        <v>853</v>
      </c>
      <c r="F431" s="12"/>
      <c r="G431" s="12"/>
      <c r="H431" s="12" t="s">
        <v>312</v>
      </c>
      <c r="I431" s="12" t="s">
        <v>47</v>
      </c>
      <c r="J431" s="18">
        <f>'[1]3.ВС'!J427</f>
        <v>0</v>
      </c>
      <c r="K431" s="18">
        <f>'[1]3.ВС'!K427</f>
        <v>0</v>
      </c>
      <c r="L431" s="18">
        <f>'[1]3.ВС'!L427</f>
        <v>0</v>
      </c>
      <c r="M431" s="18">
        <f>'[1]3.ВС'!M427</f>
        <v>0</v>
      </c>
      <c r="N431" s="14">
        <v>0</v>
      </c>
      <c r="O431" s="14">
        <v>0</v>
      </c>
    </row>
    <row r="432" spans="1:15" ht="30" x14ac:dyDescent="0.25">
      <c r="A432" s="10" t="s">
        <v>313</v>
      </c>
      <c r="B432" s="11">
        <v>53</v>
      </c>
      <c r="C432" s="11">
        <v>0</v>
      </c>
      <c r="D432" s="16" t="s">
        <v>92</v>
      </c>
      <c r="E432" s="11"/>
      <c r="F432" s="16"/>
      <c r="G432" s="16"/>
      <c r="H432" s="16"/>
      <c r="I432" s="16"/>
      <c r="J432" s="18">
        <f t="shared" ref="J432:M432" si="162">J433</f>
        <v>580300</v>
      </c>
      <c r="K432" s="18">
        <f t="shared" si="162"/>
        <v>0</v>
      </c>
      <c r="L432" s="18">
        <f t="shared" si="162"/>
        <v>580300</v>
      </c>
      <c r="M432" s="18">
        <f t="shared" si="162"/>
        <v>0</v>
      </c>
      <c r="N432" s="14">
        <v>0</v>
      </c>
      <c r="O432" s="14">
        <v>0</v>
      </c>
    </row>
    <row r="433" spans="1:15" x14ac:dyDescent="0.25">
      <c r="A433" s="10" t="s">
        <v>310</v>
      </c>
      <c r="B433" s="11">
        <v>53</v>
      </c>
      <c r="C433" s="11">
        <v>0</v>
      </c>
      <c r="D433" s="12" t="s">
        <v>92</v>
      </c>
      <c r="E433" s="11">
        <v>853</v>
      </c>
      <c r="F433" s="12"/>
      <c r="G433" s="12"/>
      <c r="H433" s="12"/>
      <c r="I433" s="12"/>
      <c r="J433" s="18">
        <f t="shared" ref="J433:M433" si="163">J434+J437</f>
        <v>580300</v>
      </c>
      <c r="K433" s="18">
        <f t="shared" si="163"/>
        <v>0</v>
      </c>
      <c r="L433" s="18">
        <f t="shared" si="163"/>
        <v>580300</v>
      </c>
      <c r="M433" s="18">
        <f t="shared" si="163"/>
        <v>0</v>
      </c>
      <c r="N433" s="14">
        <v>0</v>
      </c>
      <c r="O433" s="14">
        <v>0</v>
      </c>
    </row>
    <row r="434" spans="1:15" hidden="1" x14ac:dyDescent="0.25">
      <c r="A434" s="10" t="s">
        <v>314</v>
      </c>
      <c r="B434" s="11">
        <v>53</v>
      </c>
      <c r="C434" s="11">
        <v>0</v>
      </c>
      <c r="D434" s="16" t="s">
        <v>92</v>
      </c>
      <c r="E434" s="19">
        <v>853</v>
      </c>
      <c r="F434" s="16" t="s">
        <v>197</v>
      </c>
      <c r="G434" s="16" t="s">
        <v>35</v>
      </c>
      <c r="H434" s="16" t="s">
        <v>315</v>
      </c>
      <c r="I434" s="16"/>
      <c r="J434" s="18">
        <f t="shared" ref="J434:M435" si="164">J435</f>
        <v>0</v>
      </c>
      <c r="K434" s="18">
        <f t="shared" si="164"/>
        <v>0</v>
      </c>
      <c r="L434" s="18">
        <f t="shared" si="164"/>
        <v>0</v>
      </c>
      <c r="M434" s="18">
        <f t="shared" si="164"/>
        <v>0</v>
      </c>
      <c r="N434" s="14">
        <v>0</v>
      </c>
      <c r="O434" s="14">
        <v>0</v>
      </c>
    </row>
    <row r="435" spans="1:15" hidden="1" x14ac:dyDescent="0.25">
      <c r="A435" s="10" t="s">
        <v>54</v>
      </c>
      <c r="B435" s="11">
        <v>53</v>
      </c>
      <c r="C435" s="11">
        <v>0</v>
      </c>
      <c r="D435" s="12" t="s">
        <v>92</v>
      </c>
      <c r="E435" s="19">
        <v>853</v>
      </c>
      <c r="F435" s="12" t="s">
        <v>197</v>
      </c>
      <c r="G435" s="12" t="s">
        <v>35</v>
      </c>
      <c r="H435" s="12" t="s">
        <v>315</v>
      </c>
      <c r="I435" s="12" t="s">
        <v>55</v>
      </c>
      <c r="J435" s="18">
        <f t="shared" si="164"/>
        <v>0</v>
      </c>
      <c r="K435" s="18">
        <f t="shared" si="164"/>
        <v>0</v>
      </c>
      <c r="L435" s="18">
        <f t="shared" si="164"/>
        <v>0</v>
      </c>
      <c r="M435" s="18">
        <f t="shared" si="164"/>
        <v>0</v>
      </c>
      <c r="N435" s="14">
        <v>0</v>
      </c>
      <c r="O435" s="14">
        <v>0</v>
      </c>
    </row>
    <row r="436" spans="1:15" hidden="1" x14ac:dyDescent="0.25">
      <c r="A436" s="10" t="s">
        <v>316</v>
      </c>
      <c r="B436" s="11">
        <v>53</v>
      </c>
      <c r="C436" s="11">
        <v>0</v>
      </c>
      <c r="D436" s="12" t="s">
        <v>92</v>
      </c>
      <c r="E436" s="19">
        <v>853</v>
      </c>
      <c r="F436" s="12" t="s">
        <v>197</v>
      </c>
      <c r="G436" s="12" t="s">
        <v>35</v>
      </c>
      <c r="H436" s="16" t="s">
        <v>315</v>
      </c>
      <c r="I436" s="12" t="s">
        <v>317</v>
      </c>
      <c r="J436" s="18">
        <f>'[1]3.ВС'!J443</f>
        <v>0</v>
      </c>
      <c r="K436" s="18">
        <f>'[1]3.ВС'!K443</f>
        <v>0</v>
      </c>
      <c r="L436" s="18">
        <f>'[1]3.ВС'!L443</f>
        <v>0</v>
      </c>
      <c r="M436" s="18">
        <f>'[1]3.ВС'!M443</f>
        <v>0</v>
      </c>
      <c r="N436" s="14">
        <v>0</v>
      </c>
      <c r="O436" s="14">
        <v>0</v>
      </c>
    </row>
    <row r="437" spans="1:15" ht="30" x14ac:dyDescent="0.25">
      <c r="A437" s="10" t="s">
        <v>318</v>
      </c>
      <c r="B437" s="11">
        <v>53</v>
      </c>
      <c r="C437" s="11">
        <v>0</v>
      </c>
      <c r="D437" s="16" t="s">
        <v>92</v>
      </c>
      <c r="E437" s="19">
        <v>853</v>
      </c>
      <c r="F437" s="12" t="s">
        <v>197</v>
      </c>
      <c r="G437" s="12" t="s">
        <v>92</v>
      </c>
      <c r="H437" s="16" t="s">
        <v>319</v>
      </c>
      <c r="I437" s="12"/>
      <c r="J437" s="18">
        <f t="shared" ref="J437:M438" si="165">J438</f>
        <v>580300</v>
      </c>
      <c r="K437" s="18">
        <f t="shared" si="165"/>
        <v>0</v>
      </c>
      <c r="L437" s="18">
        <f t="shared" si="165"/>
        <v>580300</v>
      </c>
      <c r="M437" s="18">
        <f t="shared" si="165"/>
        <v>0</v>
      </c>
      <c r="N437" s="14">
        <v>0</v>
      </c>
      <c r="O437" s="14">
        <v>0</v>
      </c>
    </row>
    <row r="438" spans="1:15" x14ac:dyDescent="0.25">
      <c r="A438" s="10" t="s">
        <v>54</v>
      </c>
      <c r="B438" s="11">
        <v>53</v>
      </c>
      <c r="C438" s="11">
        <v>0</v>
      </c>
      <c r="D438" s="12" t="s">
        <v>92</v>
      </c>
      <c r="E438" s="19">
        <v>853</v>
      </c>
      <c r="F438" s="12" t="s">
        <v>197</v>
      </c>
      <c r="G438" s="12" t="s">
        <v>92</v>
      </c>
      <c r="H438" s="16" t="s">
        <v>319</v>
      </c>
      <c r="I438" s="12" t="s">
        <v>55</v>
      </c>
      <c r="J438" s="18">
        <f t="shared" si="165"/>
        <v>580300</v>
      </c>
      <c r="K438" s="18">
        <f t="shared" si="165"/>
        <v>0</v>
      </c>
      <c r="L438" s="18">
        <f t="shared" si="165"/>
        <v>580300</v>
      </c>
      <c r="M438" s="18">
        <f t="shared" si="165"/>
        <v>0</v>
      </c>
      <c r="N438" s="14">
        <v>0</v>
      </c>
      <c r="O438" s="14">
        <v>0</v>
      </c>
    </row>
    <row r="439" spans="1:15" x14ac:dyDescent="0.25">
      <c r="A439" s="15" t="s">
        <v>144</v>
      </c>
      <c r="B439" s="11">
        <v>53</v>
      </c>
      <c r="C439" s="11">
        <v>0</v>
      </c>
      <c r="D439" s="12" t="s">
        <v>92</v>
      </c>
      <c r="E439" s="19">
        <v>853</v>
      </c>
      <c r="F439" s="12" t="s">
        <v>197</v>
      </c>
      <c r="G439" s="12" t="s">
        <v>92</v>
      </c>
      <c r="H439" s="16" t="s">
        <v>319</v>
      </c>
      <c r="I439" s="12" t="s">
        <v>145</v>
      </c>
      <c r="J439" s="18">
        <f>'[1]3.ВС'!J447</f>
        <v>580300</v>
      </c>
      <c r="K439" s="18">
        <f>'[1]3.ВС'!K447</f>
        <v>0</v>
      </c>
      <c r="L439" s="18">
        <f>'[1]3.ВС'!L447</f>
        <v>580300</v>
      </c>
      <c r="M439" s="18">
        <f>'[1]3.ВС'!M447</f>
        <v>0</v>
      </c>
      <c r="N439" s="14">
        <v>0</v>
      </c>
      <c r="O439" s="14">
        <v>0</v>
      </c>
    </row>
    <row r="440" spans="1:15" x14ac:dyDescent="0.25">
      <c r="A440" s="10" t="s">
        <v>320</v>
      </c>
      <c r="B440" s="11">
        <v>70</v>
      </c>
      <c r="C440" s="11"/>
      <c r="D440" s="12"/>
      <c r="E440" s="19"/>
      <c r="F440" s="12"/>
      <c r="G440" s="12"/>
      <c r="H440" s="12"/>
      <c r="I440" s="12"/>
      <c r="J440" s="18">
        <f t="shared" ref="J440:M440" si="166">J441+J451+J455+J464+J470</f>
        <v>971733.62</v>
      </c>
      <c r="K440" s="18">
        <f t="shared" si="166"/>
        <v>561447</v>
      </c>
      <c r="L440" s="18">
        <f t="shared" si="166"/>
        <v>410286.62</v>
      </c>
      <c r="M440" s="18">
        <f t="shared" si="166"/>
        <v>0</v>
      </c>
      <c r="N440" s="14">
        <v>0</v>
      </c>
      <c r="O440" s="14">
        <v>0</v>
      </c>
    </row>
    <row r="441" spans="1:15" x14ac:dyDescent="0.25">
      <c r="A441" s="10" t="s">
        <v>21</v>
      </c>
      <c r="B441" s="11">
        <v>70</v>
      </c>
      <c r="C441" s="11">
        <v>0</v>
      </c>
      <c r="D441" s="12" t="s">
        <v>287</v>
      </c>
      <c r="E441" s="19">
        <v>851</v>
      </c>
      <c r="F441" s="12"/>
      <c r="G441" s="12"/>
      <c r="H441" s="12"/>
      <c r="I441" s="12"/>
      <c r="J441" s="18">
        <f t="shared" ref="J441:M441" si="167">J442+J445+J448</f>
        <v>527835.61</v>
      </c>
      <c r="K441" s="18">
        <f t="shared" si="167"/>
        <v>312698.99</v>
      </c>
      <c r="L441" s="18">
        <f t="shared" si="167"/>
        <v>215136.62</v>
      </c>
      <c r="M441" s="18">
        <f t="shared" si="167"/>
        <v>0</v>
      </c>
      <c r="N441" s="14">
        <v>0</v>
      </c>
      <c r="O441" s="14">
        <v>0</v>
      </c>
    </row>
    <row r="442" spans="1:15" ht="30" x14ac:dyDescent="0.25">
      <c r="A442" s="15" t="s">
        <v>321</v>
      </c>
      <c r="B442" s="11">
        <v>70</v>
      </c>
      <c r="C442" s="11">
        <v>0</v>
      </c>
      <c r="D442" s="12" t="s">
        <v>287</v>
      </c>
      <c r="E442" s="11">
        <v>851</v>
      </c>
      <c r="F442" s="12"/>
      <c r="G442" s="12"/>
      <c r="H442" s="12" t="s">
        <v>322</v>
      </c>
      <c r="I442" s="12"/>
      <c r="J442" s="18">
        <f t="shared" ref="J442:M446" si="168">J443</f>
        <v>312698.99</v>
      </c>
      <c r="K442" s="18">
        <f t="shared" si="168"/>
        <v>312698.99</v>
      </c>
      <c r="L442" s="18">
        <f t="shared" si="168"/>
        <v>0</v>
      </c>
      <c r="M442" s="18">
        <f t="shared" si="168"/>
        <v>0</v>
      </c>
      <c r="N442" s="14">
        <v>0</v>
      </c>
      <c r="O442" s="14">
        <v>0</v>
      </c>
    </row>
    <row r="443" spans="1:15" ht="60" x14ac:dyDescent="0.25">
      <c r="A443" s="15" t="s">
        <v>40</v>
      </c>
      <c r="B443" s="11">
        <v>70</v>
      </c>
      <c r="C443" s="11">
        <v>0</v>
      </c>
      <c r="D443" s="12" t="s">
        <v>287</v>
      </c>
      <c r="E443" s="11">
        <v>851</v>
      </c>
      <c r="F443" s="12"/>
      <c r="G443" s="12"/>
      <c r="H443" s="12" t="s">
        <v>322</v>
      </c>
      <c r="I443" s="12" t="s">
        <v>41</v>
      </c>
      <c r="J443" s="18">
        <f t="shared" si="168"/>
        <v>312698.99</v>
      </c>
      <c r="K443" s="18">
        <f t="shared" si="168"/>
        <v>312698.99</v>
      </c>
      <c r="L443" s="18">
        <f t="shared" si="168"/>
        <v>0</v>
      </c>
      <c r="M443" s="18">
        <f t="shared" si="168"/>
        <v>0</v>
      </c>
      <c r="N443" s="14">
        <v>0</v>
      </c>
      <c r="O443" s="14">
        <v>0</v>
      </c>
    </row>
    <row r="444" spans="1:15" ht="30" x14ac:dyDescent="0.25">
      <c r="A444" s="15" t="s">
        <v>42</v>
      </c>
      <c r="B444" s="11">
        <v>70</v>
      </c>
      <c r="C444" s="11">
        <v>0</v>
      </c>
      <c r="D444" s="12" t="s">
        <v>287</v>
      </c>
      <c r="E444" s="11">
        <v>851</v>
      </c>
      <c r="F444" s="12"/>
      <c r="G444" s="12"/>
      <c r="H444" s="12" t="s">
        <v>322</v>
      </c>
      <c r="I444" s="12" t="s">
        <v>43</v>
      </c>
      <c r="J444" s="18">
        <f>'[1]3.ВС'!J73</f>
        <v>312698.99</v>
      </c>
      <c r="K444" s="18">
        <f>'[1]3.ВС'!K73</f>
        <v>312698.99</v>
      </c>
      <c r="L444" s="18">
        <f>'[1]3.ВС'!L73</f>
        <v>0</v>
      </c>
      <c r="M444" s="18">
        <f>'[1]3.ВС'!M73</f>
        <v>0</v>
      </c>
      <c r="N444" s="14">
        <v>0</v>
      </c>
      <c r="O444" s="14">
        <v>0</v>
      </c>
    </row>
    <row r="445" spans="1:15" x14ac:dyDescent="0.25">
      <c r="A445" s="15" t="s">
        <v>323</v>
      </c>
      <c r="B445" s="11">
        <v>70</v>
      </c>
      <c r="C445" s="11">
        <v>0</v>
      </c>
      <c r="D445" s="12" t="s">
        <v>287</v>
      </c>
      <c r="E445" s="11">
        <v>851</v>
      </c>
      <c r="F445" s="12"/>
      <c r="G445" s="12"/>
      <c r="H445" s="12" t="s">
        <v>324</v>
      </c>
      <c r="I445" s="12"/>
      <c r="J445" s="18">
        <f t="shared" si="168"/>
        <v>165136.62</v>
      </c>
      <c r="K445" s="18">
        <f t="shared" si="168"/>
        <v>0</v>
      </c>
      <c r="L445" s="18">
        <f t="shared" si="168"/>
        <v>165136.62</v>
      </c>
      <c r="M445" s="18">
        <f t="shared" si="168"/>
        <v>0</v>
      </c>
      <c r="N445" s="14">
        <v>0</v>
      </c>
      <c r="O445" s="14">
        <v>0</v>
      </c>
    </row>
    <row r="446" spans="1:15" x14ac:dyDescent="0.25">
      <c r="A446" s="15" t="s">
        <v>69</v>
      </c>
      <c r="B446" s="11">
        <v>70</v>
      </c>
      <c r="C446" s="11">
        <v>0</v>
      </c>
      <c r="D446" s="12" t="s">
        <v>287</v>
      </c>
      <c r="E446" s="11">
        <v>851</v>
      </c>
      <c r="F446" s="12"/>
      <c r="G446" s="12"/>
      <c r="H446" s="12" t="s">
        <v>324</v>
      </c>
      <c r="I446" s="12" t="s">
        <v>70</v>
      </c>
      <c r="J446" s="18">
        <f t="shared" si="168"/>
        <v>165136.62</v>
      </c>
      <c r="K446" s="18">
        <f t="shared" si="168"/>
        <v>0</v>
      </c>
      <c r="L446" s="18">
        <f t="shared" si="168"/>
        <v>165136.62</v>
      </c>
      <c r="M446" s="18">
        <f t="shared" si="168"/>
        <v>0</v>
      </c>
      <c r="N446" s="14">
        <v>0</v>
      </c>
      <c r="O446" s="14">
        <v>0</v>
      </c>
    </row>
    <row r="447" spans="1:15" x14ac:dyDescent="0.25">
      <c r="A447" s="15" t="s">
        <v>325</v>
      </c>
      <c r="B447" s="11">
        <v>70</v>
      </c>
      <c r="C447" s="11">
        <v>0</v>
      </c>
      <c r="D447" s="12" t="s">
        <v>287</v>
      </c>
      <c r="E447" s="11">
        <v>851</v>
      </c>
      <c r="F447" s="12"/>
      <c r="G447" s="12"/>
      <c r="H447" s="12" t="s">
        <v>324</v>
      </c>
      <c r="I447" s="12" t="s">
        <v>326</v>
      </c>
      <c r="J447" s="18">
        <f>'[1]3.ВС'!J81</f>
        <v>165136.62</v>
      </c>
      <c r="K447" s="18">
        <f>'[1]3.ВС'!K81</f>
        <v>0</v>
      </c>
      <c r="L447" s="18">
        <f>'[1]3.ВС'!L81</f>
        <v>165136.62</v>
      </c>
      <c r="M447" s="18">
        <f>'[1]3.ВС'!M81</f>
        <v>0</v>
      </c>
      <c r="N447" s="14">
        <v>0</v>
      </c>
      <c r="O447" s="14">
        <v>0</v>
      </c>
    </row>
    <row r="448" spans="1:15" x14ac:dyDescent="0.25">
      <c r="A448" s="10" t="s">
        <v>327</v>
      </c>
      <c r="B448" s="11">
        <v>70</v>
      </c>
      <c r="C448" s="11">
        <v>0</v>
      </c>
      <c r="D448" s="12" t="s">
        <v>287</v>
      </c>
      <c r="E448" s="11">
        <v>851</v>
      </c>
      <c r="F448" s="12" t="s">
        <v>35</v>
      </c>
      <c r="G448" s="12" t="s">
        <v>162</v>
      </c>
      <c r="H448" s="12" t="s">
        <v>328</v>
      </c>
      <c r="I448" s="12"/>
      <c r="J448" s="18">
        <f t="shared" ref="J448:M449" si="169">J449</f>
        <v>50000</v>
      </c>
      <c r="K448" s="18">
        <f t="shared" si="169"/>
        <v>0</v>
      </c>
      <c r="L448" s="18">
        <f t="shared" si="169"/>
        <v>50000</v>
      </c>
      <c r="M448" s="18">
        <f t="shared" si="169"/>
        <v>0</v>
      </c>
      <c r="N448" s="14">
        <v>0</v>
      </c>
      <c r="O448" s="14">
        <v>0</v>
      </c>
    </row>
    <row r="449" spans="1:15" x14ac:dyDescent="0.25">
      <c r="A449" s="10" t="s">
        <v>236</v>
      </c>
      <c r="B449" s="11">
        <v>70</v>
      </c>
      <c r="C449" s="11">
        <v>0</v>
      </c>
      <c r="D449" s="12" t="s">
        <v>287</v>
      </c>
      <c r="E449" s="11">
        <v>851</v>
      </c>
      <c r="F449" s="12" t="s">
        <v>35</v>
      </c>
      <c r="G449" s="12" t="s">
        <v>162</v>
      </c>
      <c r="H449" s="12" t="s">
        <v>328</v>
      </c>
      <c r="I449" s="12" t="s">
        <v>237</v>
      </c>
      <c r="J449" s="18">
        <f t="shared" si="169"/>
        <v>50000</v>
      </c>
      <c r="K449" s="18">
        <f t="shared" si="169"/>
        <v>0</v>
      </c>
      <c r="L449" s="18">
        <f t="shared" si="169"/>
        <v>50000</v>
      </c>
      <c r="M449" s="18">
        <f t="shared" si="169"/>
        <v>0</v>
      </c>
      <c r="N449" s="14">
        <v>0</v>
      </c>
      <c r="O449" s="14">
        <v>0</v>
      </c>
    </row>
    <row r="450" spans="1:15" ht="30" x14ac:dyDescent="0.25">
      <c r="A450" s="10" t="s">
        <v>244</v>
      </c>
      <c r="B450" s="11">
        <v>70</v>
      </c>
      <c r="C450" s="11">
        <v>0</v>
      </c>
      <c r="D450" s="12" t="s">
        <v>287</v>
      </c>
      <c r="E450" s="11">
        <v>851</v>
      </c>
      <c r="F450" s="12" t="s">
        <v>35</v>
      </c>
      <c r="G450" s="12" t="s">
        <v>162</v>
      </c>
      <c r="H450" s="12" t="s">
        <v>328</v>
      </c>
      <c r="I450" s="12" t="s">
        <v>245</v>
      </c>
      <c r="J450" s="18">
        <f>'[1]3.ВС'!J267</f>
        <v>50000</v>
      </c>
      <c r="K450" s="18">
        <f>'[1]3.ВС'!K267</f>
        <v>0</v>
      </c>
      <c r="L450" s="18">
        <f>'[1]3.ВС'!L267</f>
        <v>50000</v>
      </c>
      <c r="M450" s="18">
        <f>'[1]3.ВС'!M267</f>
        <v>0</v>
      </c>
      <c r="N450" s="14">
        <v>0</v>
      </c>
      <c r="O450" s="14">
        <v>0</v>
      </c>
    </row>
    <row r="451" spans="1:15" x14ac:dyDescent="0.25">
      <c r="A451" s="10" t="s">
        <v>255</v>
      </c>
      <c r="B451" s="11">
        <v>70</v>
      </c>
      <c r="C451" s="11">
        <v>0</v>
      </c>
      <c r="D451" s="12" t="s">
        <v>287</v>
      </c>
      <c r="E451" s="11">
        <v>852</v>
      </c>
      <c r="F451" s="12"/>
      <c r="G451" s="12"/>
      <c r="H451" s="12"/>
      <c r="I451" s="12"/>
      <c r="J451" s="18">
        <f t="shared" ref="J451:M453" si="170">J452</f>
        <v>56246.79</v>
      </c>
      <c r="K451" s="18">
        <f t="shared" si="170"/>
        <v>56246.79</v>
      </c>
      <c r="L451" s="18">
        <f t="shared" si="170"/>
        <v>0</v>
      </c>
      <c r="M451" s="18">
        <f t="shared" si="170"/>
        <v>0</v>
      </c>
      <c r="N451" s="14">
        <v>0</v>
      </c>
      <c r="O451" s="14">
        <v>0</v>
      </c>
    </row>
    <row r="452" spans="1:15" ht="30" x14ac:dyDescent="0.25">
      <c r="A452" s="15" t="s">
        <v>321</v>
      </c>
      <c r="B452" s="11">
        <v>70</v>
      </c>
      <c r="C452" s="11">
        <v>0</v>
      </c>
      <c r="D452" s="12" t="s">
        <v>287</v>
      </c>
      <c r="E452" s="11">
        <v>852</v>
      </c>
      <c r="F452" s="12"/>
      <c r="G452" s="12"/>
      <c r="H452" s="12" t="s">
        <v>322</v>
      </c>
      <c r="I452" s="12"/>
      <c r="J452" s="18">
        <f t="shared" si="170"/>
        <v>56246.79</v>
      </c>
      <c r="K452" s="18">
        <f t="shared" si="170"/>
        <v>56246.79</v>
      </c>
      <c r="L452" s="18">
        <f t="shared" si="170"/>
        <v>0</v>
      </c>
      <c r="M452" s="18">
        <f t="shared" si="170"/>
        <v>0</v>
      </c>
      <c r="N452" s="14">
        <v>0</v>
      </c>
      <c r="O452" s="14">
        <v>0</v>
      </c>
    </row>
    <row r="453" spans="1:15" ht="60" x14ac:dyDescent="0.25">
      <c r="A453" s="15" t="s">
        <v>40</v>
      </c>
      <c r="B453" s="11">
        <v>70</v>
      </c>
      <c r="C453" s="11">
        <v>0</v>
      </c>
      <c r="D453" s="12" t="s">
        <v>287</v>
      </c>
      <c r="E453" s="11">
        <v>852</v>
      </c>
      <c r="F453" s="12"/>
      <c r="G453" s="12"/>
      <c r="H453" s="12" t="s">
        <v>322</v>
      </c>
      <c r="I453" s="12" t="s">
        <v>41</v>
      </c>
      <c r="J453" s="18">
        <f t="shared" si="170"/>
        <v>56246.79</v>
      </c>
      <c r="K453" s="18">
        <f t="shared" si="170"/>
        <v>56246.79</v>
      </c>
      <c r="L453" s="18">
        <f t="shared" si="170"/>
        <v>0</v>
      </c>
      <c r="M453" s="18">
        <f t="shared" si="170"/>
        <v>0</v>
      </c>
      <c r="N453" s="14">
        <v>0</v>
      </c>
      <c r="O453" s="14">
        <v>0</v>
      </c>
    </row>
    <row r="454" spans="1:15" ht="30" x14ac:dyDescent="0.25">
      <c r="A454" s="15" t="s">
        <v>42</v>
      </c>
      <c r="B454" s="11">
        <v>70</v>
      </c>
      <c r="C454" s="11">
        <v>0</v>
      </c>
      <c r="D454" s="12" t="s">
        <v>287</v>
      </c>
      <c r="E454" s="11">
        <v>852</v>
      </c>
      <c r="F454" s="12"/>
      <c r="G454" s="12"/>
      <c r="H454" s="12" t="s">
        <v>322</v>
      </c>
      <c r="I454" s="12" t="s">
        <v>43</v>
      </c>
      <c r="J454" s="18">
        <f>'[1]3.ВС'!J379</f>
        <v>56246.79</v>
      </c>
      <c r="K454" s="18">
        <f>'[1]3.ВС'!K379</f>
        <v>56246.79</v>
      </c>
      <c r="L454" s="18">
        <f>'[1]3.ВС'!L379</f>
        <v>0</v>
      </c>
      <c r="M454" s="18">
        <f>'[1]3.ВС'!M379</f>
        <v>0</v>
      </c>
      <c r="N454" s="14">
        <v>0</v>
      </c>
      <c r="O454" s="14">
        <v>0</v>
      </c>
    </row>
    <row r="455" spans="1:15" x14ac:dyDescent="0.25">
      <c r="A455" s="10" t="s">
        <v>310</v>
      </c>
      <c r="B455" s="11">
        <v>70</v>
      </c>
      <c r="C455" s="11">
        <v>0</v>
      </c>
      <c r="D455" s="12" t="s">
        <v>287</v>
      </c>
      <c r="E455" s="19">
        <v>853</v>
      </c>
      <c r="F455" s="12"/>
      <c r="G455" s="12"/>
      <c r="H455" s="12"/>
      <c r="I455" s="12"/>
      <c r="J455" s="18">
        <f t="shared" ref="J455:M455" si="171">J456+J459+J461</f>
        <v>142501.22</v>
      </c>
      <c r="K455" s="18">
        <f t="shared" si="171"/>
        <v>192501.22</v>
      </c>
      <c r="L455" s="18">
        <f t="shared" si="171"/>
        <v>-50000</v>
      </c>
      <c r="M455" s="18">
        <f t="shared" si="171"/>
        <v>0</v>
      </c>
      <c r="N455" s="14">
        <v>0</v>
      </c>
      <c r="O455" s="14">
        <v>0</v>
      </c>
    </row>
    <row r="456" spans="1:15" ht="30" x14ac:dyDescent="0.25">
      <c r="A456" s="15" t="s">
        <v>321</v>
      </c>
      <c r="B456" s="11">
        <v>70</v>
      </c>
      <c r="C456" s="11">
        <v>0</v>
      </c>
      <c r="D456" s="12" t="s">
        <v>287</v>
      </c>
      <c r="E456" s="11">
        <v>853</v>
      </c>
      <c r="F456" s="12"/>
      <c r="G456" s="12"/>
      <c r="H456" s="12" t="s">
        <v>322</v>
      </c>
      <c r="I456" s="12"/>
      <c r="J456" s="18">
        <f t="shared" ref="J456:M457" si="172">J457</f>
        <v>192501.22</v>
      </c>
      <c r="K456" s="18">
        <f t="shared" si="172"/>
        <v>192501.22</v>
      </c>
      <c r="L456" s="18">
        <f t="shared" si="172"/>
        <v>0</v>
      </c>
      <c r="M456" s="18">
        <f t="shared" si="172"/>
        <v>0</v>
      </c>
      <c r="N456" s="14">
        <v>0</v>
      </c>
      <c r="O456" s="14">
        <v>0</v>
      </c>
    </row>
    <row r="457" spans="1:15" ht="60" x14ac:dyDescent="0.25">
      <c r="A457" s="15" t="s">
        <v>40</v>
      </c>
      <c r="B457" s="11">
        <v>70</v>
      </c>
      <c r="C457" s="11">
        <v>0</v>
      </c>
      <c r="D457" s="12" t="s">
        <v>287</v>
      </c>
      <c r="E457" s="11">
        <v>853</v>
      </c>
      <c r="F457" s="12"/>
      <c r="G457" s="12"/>
      <c r="H457" s="12" t="s">
        <v>322</v>
      </c>
      <c r="I457" s="12" t="s">
        <v>41</v>
      </c>
      <c r="J457" s="18">
        <f t="shared" si="172"/>
        <v>192501.22</v>
      </c>
      <c r="K457" s="18">
        <f t="shared" si="172"/>
        <v>192501.22</v>
      </c>
      <c r="L457" s="18">
        <f t="shared" si="172"/>
        <v>0</v>
      </c>
      <c r="M457" s="18">
        <f t="shared" si="172"/>
        <v>0</v>
      </c>
      <c r="N457" s="14">
        <v>0</v>
      </c>
      <c r="O457" s="14">
        <v>0</v>
      </c>
    </row>
    <row r="458" spans="1:15" ht="30" x14ac:dyDescent="0.25">
      <c r="A458" s="15" t="s">
        <v>42</v>
      </c>
      <c r="B458" s="11">
        <v>70</v>
      </c>
      <c r="C458" s="11">
        <v>0</v>
      </c>
      <c r="D458" s="12" t="s">
        <v>287</v>
      </c>
      <c r="E458" s="11">
        <v>853</v>
      </c>
      <c r="F458" s="12"/>
      <c r="G458" s="12"/>
      <c r="H458" s="12" t="s">
        <v>322</v>
      </c>
      <c r="I458" s="12" t="s">
        <v>43</v>
      </c>
      <c r="J458" s="18">
        <f>'[1]3.ВС'!J430</f>
        <v>192501.22</v>
      </c>
      <c r="K458" s="18">
        <f>'[1]3.ВС'!K430</f>
        <v>192501.22</v>
      </c>
      <c r="L458" s="18">
        <f>'[1]3.ВС'!L430</f>
        <v>0</v>
      </c>
      <c r="M458" s="18">
        <f>'[1]3.ВС'!M430</f>
        <v>0</v>
      </c>
      <c r="N458" s="14">
        <v>0</v>
      </c>
      <c r="O458" s="14">
        <v>0</v>
      </c>
    </row>
    <row r="459" spans="1:15" hidden="1" x14ac:dyDescent="0.25">
      <c r="A459" s="10" t="s">
        <v>329</v>
      </c>
      <c r="B459" s="11">
        <v>70</v>
      </c>
      <c r="C459" s="11">
        <v>0</v>
      </c>
      <c r="D459" s="12" t="s">
        <v>287</v>
      </c>
      <c r="E459" s="11">
        <v>853</v>
      </c>
      <c r="F459" s="12"/>
      <c r="G459" s="12"/>
      <c r="H459" s="12" t="s">
        <v>330</v>
      </c>
      <c r="I459" s="12"/>
      <c r="J459" s="18">
        <f t="shared" ref="J459:M459" si="173">J460</f>
        <v>0</v>
      </c>
      <c r="K459" s="18">
        <f t="shared" si="173"/>
        <v>0</v>
      </c>
      <c r="L459" s="18">
        <f t="shared" si="173"/>
        <v>0</v>
      </c>
      <c r="M459" s="18">
        <f t="shared" si="173"/>
        <v>0</v>
      </c>
      <c r="N459" s="14">
        <v>0</v>
      </c>
      <c r="O459" s="14">
        <v>0</v>
      </c>
    </row>
    <row r="460" spans="1:15" hidden="1" x14ac:dyDescent="0.25">
      <c r="A460" s="10" t="s">
        <v>331</v>
      </c>
      <c r="B460" s="11">
        <v>70</v>
      </c>
      <c r="C460" s="11">
        <v>0</v>
      </c>
      <c r="D460" s="12" t="s">
        <v>287</v>
      </c>
      <c r="E460" s="11">
        <v>853</v>
      </c>
      <c r="F460" s="12"/>
      <c r="G460" s="12"/>
      <c r="H460" s="12" t="s">
        <v>330</v>
      </c>
      <c r="I460" s="12" t="s">
        <v>332</v>
      </c>
      <c r="J460" s="18">
        <f>'[1]3.ВС'!J438</f>
        <v>0</v>
      </c>
      <c r="K460" s="18">
        <f>'[1]3.ВС'!K438</f>
        <v>0</v>
      </c>
      <c r="L460" s="18">
        <f>'[1]3.ВС'!L438</f>
        <v>0</v>
      </c>
      <c r="M460" s="18">
        <f>'[1]3.ВС'!M438</f>
        <v>0</v>
      </c>
      <c r="N460" s="14">
        <v>0</v>
      </c>
      <c r="O460" s="14">
        <v>0</v>
      </c>
    </row>
    <row r="461" spans="1:15" x14ac:dyDescent="0.25">
      <c r="A461" s="10" t="s">
        <v>327</v>
      </c>
      <c r="B461" s="11">
        <v>70</v>
      </c>
      <c r="C461" s="11">
        <v>0</v>
      </c>
      <c r="D461" s="12" t="s">
        <v>287</v>
      </c>
      <c r="E461" s="11">
        <v>853</v>
      </c>
      <c r="F461" s="12" t="s">
        <v>35</v>
      </c>
      <c r="G461" s="12" t="s">
        <v>162</v>
      </c>
      <c r="H461" s="12" t="s">
        <v>328</v>
      </c>
      <c r="I461" s="12"/>
      <c r="J461" s="18">
        <f t="shared" ref="J461:M462" si="174">J462</f>
        <v>-50000</v>
      </c>
      <c r="K461" s="18">
        <f t="shared" si="174"/>
        <v>0</v>
      </c>
      <c r="L461" s="18">
        <f t="shared" si="174"/>
        <v>-50000</v>
      </c>
      <c r="M461" s="18">
        <f t="shared" si="174"/>
        <v>0</v>
      </c>
      <c r="N461" s="14">
        <v>0</v>
      </c>
      <c r="O461" s="14">
        <v>0</v>
      </c>
    </row>
    <row r="462" spans="1:15" x14ac:dyDescent="0.25">
      <c r="A462" s="15" t="s">
        <v>69</v>
      </c>
      <c r="B462" s="11">
        <v>70</v>
      </c>
      <c r="C462" s="11">
        <v>0</v>
      </c>
      <c r="D462" s="12" t="s">
        <v>287</v>
      </c>
      <c r="E462" s="11">
        <v>853</v>
      </c>
      <c r="F462" s="12" t="s">
        <v>35</v>
      </c>
      <c r="G462" s="12" t="s">
        <v>162</v>
      </c>
      <c r="H462" s="12" t="s">
        <v>328</v>
      </c>
      <c r="I462" s="12" t="s">
        <v>70</v>
      </c>
      <c r="J462" s="18">
        <f t="shared" si="174"/>
        <v>-50000</v>
      </c>
      <c r="K462" s="18">
        <f t="shared" si="174"/>
        <v>0</v>
      </c>
      <c r="L462" s="18">
        <f t="shared" si="174"/>
        <v>-50000</v>
      </c>
      <c r="M462" s="18">
        <f t="shared" si="174"/>
        <v>0</v>
      </c>
      <c r="N462" s="14">
        <v>0</v>
      </c>
      <c r="O462" s="14">
        <v>0</v>
      </c>
    </row>
    <row r="463" spans="1:15" x14ac:dyDescent="0.25">
      <c r="A463" s="10" t="s">
        <v>331</v>
      </c>
      <c r="B463" s="11">
        <v>70</v>
      </c>
      <c r="C463" s="11">
        <v>0</v>
      </c>
      <c r="D463" s="12" t="s">
        <v>287</v>
      </c>
      <c r="E463" s="11">
        <v>853</v>
      </c>
      <c r="F463" s="12" t="s">
        <v>35</v>
      </c>
      <c r="G463" s="12" t="s">
        <v>162</v>
      </c>
      <c r="H463" s="12" t="s">
        <v>328</v>
      </c>
      <c r="I463" s="12" t="s">
        <v>332</v>
      </c>
      <c r="J463" s="18">
        <f>'[1]3.ВС'!J434</f>
        <v>-50000</v>
      </c>
      <c r="K463" s="18">
        <f>'[1]3.ВС'!K434</f>
        <v>0</v>
      </c>
      <c r="L463" s="18">
        <f>'[1]3.ВС'!L434</f>
        <v>-50000</v>
      </c>
      <c r="M463" s="18">
        <f>'[1]3.ВС'!M434</f>
        <v>0</v>
      </c>
      <c r="N463" s="14">
        <v>0</v>
      </c>
      <c r="O463" s="14">
        <v>0</v>
      </c>
    </row>
    <row r="464" spans="1:15" x14ac:dyDescent="0.25">
      <c r="A464" s="10" t="s">
        <v>333</v>
      </c>
      <c r="B464" s="19">
        <v>70</v>
      </c>
      <c r="C464" s="19">
        <v>0</v>
      </c>
      <c r="D464" s="12" t="s">
        <v>287</v>
      </c>
      <c r="E464" s="19">
        <v>854</v>
      </c>
      <c r="F464" s="19"/>
      <c r="G464" s="12"/>
      <c r="H464" s="12"/>
      <c r="I464" s="12"/>
      <c r="J464" s="18">
        <f t="shared" ref="J464:M464" si="175">J465</f>
        <v>75800</v>
      </c>
      <c r="K464" s="18">
        <f t="shared" si="175"/>
        <v>0</v>
      </c>
      <c r="L464" s="18">
        <f t="shared" si="175"/>
        <v>75800</v>
      </c>
      <c r="M464" s="18">
        <f t="shared" si="175"/>
        <v>0</v>
      </c>
      <c r="N464" s="14">
        <v>0</v>
      </c>
      <c r="O464" s="14">
        <v>0</v>
      </c>
    </row>
    <row r="465" spans="1:15" ht="30" x14ac:dyDescent="0.25">
      <c r="A465" s="10" t="s">
        <v>67</v>
      </c>
      <c r="B465" s="11">
        <v>70</v>
      </c>
      <c r="C465" s="11">
        <v>0</v>
      </c>
      <c r="D465" s="12" t="s">
        <v>287</v>
      </c>
      <c r="E465" s="11">
        <v>854</v>
      </c>
      <c r="F465" s="12" t="s">
        <v>66</v>
      </c>
      <c r="G465" s="12" t="s">
        <v>106</v>
      </c>
      <c r="H465" s="12" t="s">
        <v>68</v>
      </c>
      <c r="I465" s="12"/>
      <c r="J465" s="18">
        <f t="shared" ref="J465:M465" si="176">J466+J469</f>
        <v>75800</v>
      </c>
      <c r="K465" s="18">
        <f t="shared" si="176"/>
        <v>0</v>
      </c>
      <c r="L465" s="18">
        <f t="shared" si="176"/>
        <v>75800</v>
      </c>
      <c r="M465" s="18">
        <f t="shared" si="176"/>
        <v>0</v>
      </c>
      <c r="N465" s="14">
        <v>0</v>
      </c>
      <c r="O465" s="14">
        <v>0</v>
      </c>
    </row>
    <row r="466" spans="1:15" ht="60" x14ac:dyDescent="0.25">
      <c r="A466" s="10" t="s">
        <v>40</v>
      </c>
      <c r="B466" s="11">
        <v>70</v>
      </c>
      <c r="C466" s="11">
        <v>0</v>
      </c>
      <c r="D466" s="12" t="s">
        <v>287</v>
      </c>
      <c r="E466" s="11">
        <v>854</v>
      </c>
      <c r="F466" s="12" t="s">
        <v>35</v>
      </c>
      <c r="G466" s="12" t="s">
        <v>106</v>
      </c>
      <c r="H466" s="12" t="s">
        <v>68</v>
      </c>
      <c r="I466" s="12" t="s">
        <v>41</v>
      </c>
      <c r="J466" s="18">
        <f t="shared" ref="J466:M466" si="177">J467</f>
        <v>75800</v>
      </c>
      <c r="K466" s="18">
        <f t="shared" si="177"/>
        <v>0</v>
      </c>
      <c r="L466" s="18">
        <f t="shared" si="177"/>
        <v>75800</v>
      </c>
      <c r="M466" s="18">
        <f t="shared" si="177"/>
        <v>0</v>
      </c>
      <c r="N466" s="14">
        <v>0</v>
      </c>
      <c r="O466" s="14">
        <v>0</v>
      </c>
    </row>
    <row r="467" spans="1:15" ht="30" x14ac:dyDescent="0.25">
      <c r="A467" s="10" t="s">
        <v>51</v>
      </c>
      <c r="B467" s="11">
        <v>70</v>
      </c>
      <c r="C467" s="11">
        <v>0</v>
      </c>
      <c r="D467" s="12" t="s">
        <v>287</v>
      </c>
      <c r="E467" s="11">
        <v>854</v>
      </c>
      <c r="F467" s="12" t="s">
        <v>35</v>
      </c>
      <c r="G467" s="12" t="s">
        <v>106</v>
      </c>
      <c r="H467" s="12" t="s">
        <v>68</v>
      </c>
      <c r="I467" s="12" t="s">
        <v>43</v>
      </c>
      <c r="J467" s="18">
        <f>'[1]3.ВС'!J453</f>
        <v>75800</v>
      </c>
      <c r="K467" s="18">
        <f>'[1]3.ВС'!K453</f>
        <v>0</v>
      </c>
      <c r="L467" s="18">
        <f>'[1]3.ВС'!L453</f>
        <v>75800</v>
      </c>
      <c r="M467" s="18">
        <f>'[1]3.ВС'!M453</f>
        <v>0</v>
      </c>
      <c r="N467" s="14">
        <v>0</v>
      </c>
      <c r="O467" s="14">
        <v>0</v>
      </c>
    </row>
    <row r="468" spans="1:15" ht="30" hidden="1" x14ac:dyDescent="0.25">
      <c r="A468" s="15" t="s">
        <v>44</v>
      </c>
      <c r="B468" s="11">
        <v>70</v>
      </c>
      <c r="C468" s="11">
        <v>0</v>
      </c>
      <c r="D468" s="12" t="s">
        <v>287</v>
      </c>
      <c r="E468" s="11">
        <v>854</v>
      </c>
      <c r="F468" s="12" t="s">
        <v>35</v>
      </c>
      <c r="G468" s="12" t="s">
        <v>106</v>
      </c>
      <c r="H468" s="12" t="s">
        <v>68</v>
      </c>
      <c r="I468" s="12" t="s">
        <v>45</v>
      </c>
      <c r="J468" s="18">
        <f t="shared" ref="J468:M468" si="178">J469</f>
        <v>0</v>
      </c>
      <c r="K468" s="18">
        <f t="shared" si="178"/>
        <v>0</v>
      </c>
      <c r="L468" s="18">
        <f t="shared" si="178"/>
        <v>0</v>
      </c>
      <c r="M468" s="18">
        <f t="shared" si="178"/>
        <v>0</v>
      </c>
      <c r="N468" s="14">
        <v>0</v>
      </c>
      <c r="O468" s="14">
        <v>0</v>
      </c>
    </row>
    <row r="469" spans="1:15" ht="30" hidden="1" x14ac:dyDescent="0.25">
      <c r="A469" s="15" t="s">
        <v>46</v>
      </c>
      <c r="B469" s="11">
        <v>70</v>
      </c>
      <c r="C469" s="11">
        <v>0</v>
      </c>
      <c r="D469" s="12" t="s">
        <v>287</v>
      </c>
      <c r="E469" s="11">
        <v>854</v>
      </c>
      <c r="F469" s="12" t="s">
        <v>35</v>
      </c>
      <c r="G469" s="12" t="s">
        <v>106</v>
      </c>
      <c r="H469" s="12" t="s">
        <v>68</v>
      </c>
      <c r="I469" s="12" t="s">
        <v>47</v>
      </c>
      <c r="J469" s="18">
        <f>'[1]3.ВС'!J455</f>
        <v>0</v>
      </c>
      <c r="K469" s="18">
        <f>'[1]3.ВС'!K455</f>
        <v>0</v>
      </c>
      <c r="L469" s="18">
        <f>'[1]3.ВС'!L455</f>
        <v>0</v>
      </c>
      <c r="M469" s="18">
        <f>'[1]3.ВС'!M455</f>
        <v>0</v>
      </c>
      <c r="N469" s="14">
        <v>0</v>
      </c>
      <c r="O469" s="14">
        <v>0</v>
      </c>
    </row>
    <row r="470" spans="1:15" x14ac:dyDescent="0.25">
      <c r="A470" s="10" t="s">
        <v>334</v>
      </c>
      <c r="B470" s="11">
        <v>70</v>
      </c>
      <c r="C470" s="11">
        <v>0</v>
      </c>
      <c r="D470" s="12" t="s">
        <v>287</v>
      </c>
      <c r="E470" s="11">
        <v>857</v>
      </c>
      <c r="F470" s="12"/>
      <c r="G470" s="12"/>
      <c r="H470" s="12"/>
      <c r="I470" s="12"/>
      <c r="J470" s="18">
        <f t="shared" ref="J470:M470" si="179">J471+J474+J477</f>
        <v>169350</v>
      </c>
      <c r="K470" s="18">
        <f t="shared" si="179"/>
        <v>0</v>
      </c>
      <c r="L470" s="18">
        <f t="shared" si="179"/>
        <v>169350</v>
      </c>
      <c r="M470" s="18">
        <f t="shared" si="179"/>
        <v>0</v>
      </c>
      <c r="N470" s="14">
        <v>0</v>
      </c>
      <c r="O470" s="14">
        <v>0</v>
      </c>
    </row>
    <row r="471" spans="1:15" ht="30" hidden="1" x14ac:dyDescent="0.25">
      <c r="A471" s="10" t="s">
        <v>67</v>
      </c>
      <c r="B471" s="11">
        <v>70</v>
      </c>
      <c r="C471" s="11">
        <v>0</v>
      </c>
      <c r="D471" s="12" t="s">
        <v>287</v>
      </c>
      <c r="E471" s="11">
        <v>857</v>
      </c>
      <c r="F471" s="12" t="s">
        <v>35</v>
      </c>
      <c r="G471" s="12" t="s">
        <v>127</v>
      </c>
      <c r="H471" s="12" t="s">
        <v>68</v>
      </c>
      <c r="I471" s="12"/>
      <c r="J471" s="18">
        <f t="shared" ref="J471:M472" si="180">J472</f>
        <v>0</v>
      </c>
      <c r="K471" s="18">
        <f t="shared" si="180"/>
        <v>0</v>
      </c>
      <c r="L471" s="18">
        <f t="shared" si="180"/>
        <v>0</v>
      </c>
      <c r="M471" s="18">
        <f t="shared" si="180"/>
        <v>0</v>
      </c>
      <c r="N471" s="14">
        <v>0</v>
      </c>
      <c r="O471" s="14">
        <v>0</v>
      </c>
    </row>
    <row r="472" spans="1:15" ht="30" hidden="1" x14ac:dyDescent="0.25">
      <c r="A472" s="15" t="s">
        <v>44</v>
      </c>
      <c r="B472" s="11">
        <v>70</v>
      </c>
      <c r="C472" s="11">
        <v>0</v>
      </c>
      <c r="D472" s="12" t="s">
        <v>287</v>
      </c>
      <c r="E472" s="11">
        <v>857</v>
      </c>
      <c r="F472" s="12" t="s">
        <v>35</v>
      </c>
      <c r="G472" s="12" t="s">
        <v>106</v>
      </c>
      <c r="H472" s="12" t="s">
        <v>68</v>
      </c>
      <c r="I472" s="12" t="s">
        <v>45</v>
      </c>
      <c r="J472" s="18">
        <f t="shared" si="180"/>
        <v>0</v>
      </c>
      <c r="K472" s="18">
        <f t="shared" si="180"/>
        <v>0</v>
      </c>
      <c r="L472" s="18">
        <f t="shared" si="180"/>
        <v>0</v>
      </c>
      <c r="M472" s="18">
        <f t="shared" si="180"/>
        <v>0</v>
      </c>
      <c r="N472" s="14">
        <v>0</v>
      </c>
      <c r="O472" s="14">
        <v>0</v>
      </c>
    </row>
    <row r="473" spans="1:15" ht="30" hidden="1" x14ac:dyDescent="0.25">
      <c r="A473" s="15" t="s">
        <v>46</v>
      </c>
      <c r="B473" s="11">
        <v>70</v>
      </c>
      <c r="C473" s="11">
        <v>0</v>
      </c>
      <c r="D473" s="12" t="s">
        <v>287</v>
      </c>
      <c r="E473" s="11">
        <v>857</v>
      </c>
      <c r="F473" s="12" t="s">
        <v>35</v>
      </c>
      <c r="G473" s="12" t="s">
        <v>106</v>
      </c>
      <c r="H473" s="12" t="s">
        <v>68</v>
      </c>
      <c r="I473" s="12" t="s">
        <v>47</v>
      </c>
      <c r="J473" s="18">
        <f>'[1]3.ВС'!J461</f>
        <v>0</v>
      </c>
      <c r="K473" s="18">
        <f>'[1]3.ВС'!K461</f>
        <v>0</v>
      </c>
      <c r="L473" s="18">
        <f>'[1]3.ВС'!L461</f>
        <v>0</v>
      </c>
      <c r="M473" s="18">
        <f>'[1]3.ВС'!M461</f>
        <v>0</v>
      </c>
      <c r="N473" s="14">
        <v>0</v>
      </c>
      <c r="O473" s="14">
        <v>0</v>
      </c>
    </row>
    <row r="474" spans="1:15" ht="30" x14ac:dyDescent="0.25">
      <c r="A474" s="10" t="s">
        <v>335</v>
      </c>
      <c r="B474" s="11">
        <v>70</v>
      </c>
      <c r="C474" s="11">
        <v>0</v>
      </c>
      <c r="D474" s="12" t="s">
        <v>287</v>
      </c>
      <c r="E474" s="11">
        <v>857</v>
      </c>
      <c r="F474" s="12" t="s">
        <v>35</v>
      </c>
      <c r="G474" s="12" t="s">
        <v>127</v>
      </c>
      <c r="H474" s="12" t="s">
        <v>336</v>
      </c>
      <c r="I474" s="12"/>
      <c r="J474" s="18">
        <f t="shared" ref="J474:M475" si="181">J475</f>
        <v>169350</v>
      </c>
      <c r="K474" s="18">
        <f t="shared" si="181"/>
        <v>0</v>
      </c>
      <c r="L474" s="18">
        <f t="shared" si="181"/>
        <v>169350</v>
      </c>
      <c r="M474" s="18">
        <f t="shared" si="181"/>
        <v>0</v>
      </c>
      <c r="N474" s="14">
        <v>0</v>
      </c>
      <c r="O474" s="14">
        <v>0</v>
      </c>
    </row>
    <row r="475" spans="1:15" ht="60" x14ac:dyDescent="0.25">
      <c r="A475" s="10" t="s">
        <v>40</v>
      </c>
      <c r="B475" s="11">
        <v>70</v>
      </c>
      <c r="C475" s="11">
        <v>0</v>
      </c>
      <c r="D475" s="12" t="s">
        <v>287</v>
      </c>
      <c r="E475" s="11">
        <v>857</v>
      </c>
      <c r="F475" s="12" t="s">
        <v>66</v>
      </c>
      <c r="G475" s="12" t="s">
        <v>127</v>
      </c>
      <c r="H475" s="12" t="s">
        <v>336</v>
      </c>
      <c r="I475" s="12" t="s">
        <v>41</v>
      </c>
      <c r="J475" s="18">
        <f t="shared" si="181"/>
        <v>169350</v>
      </c>
      <c r="K475" s="18">
        <f t="shared" si="181"/>
        <v>0</v>
      </c>
      <c r="L475" s="18">
        <f t="shared" si="181"/>
        <v>169350</v>
      </c>
      <c r="M475" s="18">
        <f t="shared" si="181"/>
        <v>0</v>
      </c>
      <c r="N475" s="14">
        <v>0</v>
      </c>
      <c r="O475" s="14">
        <v>0</v>
      </c>
    </row>
    <row r="476" spans="1:15" ht="30" x14ac:dyDescent="0.25">
      <c r="A476" s="10" t="s">
        <v>51</v>
      </c>
      <c r="B476" s="11">
        <v>70</v>
      </c>
      <c r="C476" s="11">
        <v>0</v>
      </c>
      <c r="D476" s="12" t="s">
        <v>287</v>
      </c>
      <c r="E476" s="11">
        <v>857</v>
      </c>
      <c r="F476" s="12" t="s">
        <v>35</v>
      </c>
      <c r="G476" s="12" t="s">
        <v>127</v>
      </c>
      <c r="H476" s="12" t="s">
        <v>336</v>
      </c>
      <c r="I476" s="12" t="s">
        <v>43</v>
      </c>
      <c r="J476" s="18">
        <f>'[1]3.ВС'!J464</f>
        <v>169350</v>
      </c>
      <c r="K476" s="18">
        <f>'[1]3.ВС'!K464</f>
        <v>0</v>
      </c>
      <c r="L476" s="18">
        <f>'[1]3.ВС'!L464</f>
        <v>169350</v>
      </c>
      <c r="M476" s="18">
        <f>'[1]3.ВС'!M464</f>
        <v>0</v>
      </c>
      <c r="N476" s="14">
        <v>0</v>
      </c>
      <c r="O476" s="14">
        <v>0</v>
      </c>
    </row>
    <row r="477" spans="1:15" ht="60" hidden="1" x14ac:dyDescent="0.25">
      <c r="A477" s="10" t="s">
        <v>337</v>
      </c>
      <c r="B477" s="11">
        <v>70</v>
      </c>
      <c r="C477" s="11">
        <v>0</v>
      </c>
      <c r="D477" s="12" t="s">
        <v>287</v>
      </c>
      <c r="E477" s="11">
        <v>857</v>
      </c>
      <c r="F477" s="12" t="s">
        <v>66</v>
      </c>
      <c r="G477" s="12" t="s">
        <v>127</v>
      </c>
      <c r="H477" s="12" t="s">
        <v>338</v>
      </c>
      <c r="I477" s="24"/>
      <c r="J477" s="18">
        <f t="shared" ref="J477:M478" si="182">J478</f>
        <v>0</v>
      </c>
      <c r="K477" s="18">
        <f t="shared" si="182"/>
        <v>0</v>
      </c>
      <c r="L477" s="18">
        <f t="shared" si="182"/>
        <v>0</v>
      </c>
      <c r="M477" s="18">
        <f t="shared" si="182"/>
        <v>0</v>
      </c>
      <c r="N477" s="14">
        <v>0</v>
      </c>
      <c r="O477" s="14">
        <v>0</v>
      </c>
    </row>
    <row r="478" spans="1:15" ht="30" hidden="1" x14ac:dyDescent="0.25">
      <c r="A478" s="15" t="s">
        <v>44</v>
      </c>
      <c r="B478" s="11">
        <v>70</v>
      </c>
      <c r="C478" s="11">
        <v>0</v>
      </c>
      <c r="D478" s="12" t="s">
        <v>287</v>
      </c>
      <c r="E478" s="11">
        <v>857</v>
      </c>
      <c r="F478" s="12" t="s">
        <v>35</v>
      </c>
      <c r="G478" s="12" t="s">
        <v>127</v>
      </c>
      <c r="H478" s="12" t="s">
        <v>338</v>
      </c>
      <c r="I478" s="12" t="s">
        <v>45</v>
      </c>
      <c r="J478" s="18">
        <f t="shared" si="182"/>
        <v>0</v>
      </c>
      <c r="K478" s="18">
        <f t="shared" si="182"/>
        <v>0</v>
      </c>
      <c r="L478" s="18">
        <f t="shared" si="182"/>
        <v>0</v>
      </c>
      <c r="M478" s="18">
        <f t="shared" si="182"/>
        <v>0</v>
      </c>
      <c r="N478" s="14">
        <v>0</v>
      </c>
      <c r="O478" s="14">
        <v>0</v>
      </c>
    </row>
    <row r="479" spans="1:15" ht="30" hidden="1" x14ac:dyDescent="0.25">
      <c r="A479" s="15" t="s">
        <v>46</v>
      </c>
      <c r="B479" s="11">
        <v>70</v>
      </c>
      <c r="C479" s="11">
        <v>0</v>
      </c>
      <c r="D479" s="12" t="s">
        <v>287</v>
      </c>
      <c r="E479" s="11">
        <v>857</v>
      </c>
      <c r="F479" s="12" t="s">
        <v>35</v>
      </c>
      <c r="G479" s="12" t="s">
        <v>127</v>
      </c>
      <c r="H479" s="12" t="s">
        <v>338</v>
      </c>
      <c r="I479" s="12" t="s">
        <v>47</v>
      </c>
      <c r="J479" s="18">
        <f>'[1]3.ВС'!J467</f>
        <v>0</v>
      </c>
      <c r="K479" s="18">
        <f>'[1]3.ВС'!K467</f>
        <v>0</v>
      </c>
      <c r="L479" s="18">
        <f>'[1]3.ВС'!L467</f>
        <v>0</v>
      </c>
      <c r="M479" s="18">
        <f>'[1]3.ВС'!M467</f>
        <v>0</v>
      </c>
      <c r="N479" s="14">
        <v>0</v>
      </c>
      <c r="O479" s="14">
        <v>0</v>
      </c>
    </row>
    <row r="480" spans="1:15" x14ac:dyDescent="0.25">
      <c r="A480" s="10" t="s">
        <v>339</v>
      </c>
      <c r="B480" s="11"/>
      <c r="C480" s="11"/>
      <c r="D480" s="12"/>
      <c r="E480" s="11"/>
      <c r="F480" s="12"/>
      <c r="G480" s="12"/>
      <c r="H480" s="12"/>
      <c r="I480" s="12"/>
      <c r="J480" s="18">
        <f t="shared" ref="J480:M480" si="183">J8+J303+J421+J440</f>
        <v>136821269.05000001</v>
      </c>
      <c r="K480" s="18">
        <f t="shared" si="183"/>
        <v>118319194.42999999</v>
      </c>
      <c r="L480" s="18">
        <f t="shared" si="183"/>
        <v>10045774.619999999</v>
      </c>
      <c r="M480" s="18">
        <f t="shared" si="183"/>
        <v>0</v>
      </c>
      <c r="N480" s="14">
        <v>0</v>
      </c>
      <c r="O480" s="14">
        <v>0</v>
      </c>
    </row>
    <row r="482" spans="10:10" x14ac:dyDescent="0.25">
      <c r="J482" s="25"/>
    </row>
  </sheetData>
  <mergeCells count="5">
    <mergeCell ref="H1:O1"/>
    <mergeCell ref="H2:O2"/>
    <mergeCell ref="H3:O3"/>
    <mergeCell ref="H4:O4"/>
    <mergeCell ref="A5:O5"/>
  </mergeCells>
  <pageMargins left="0.59055118110236227" right="0.39370078740157483" top="0.19685039370078741" bottom="0.19685039370078741"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5.ПС</vt:lpstr>
      <vt:lpstr>'5.ПС'!Заголовки_для_печати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dc:creator>
  <cp:lastModifiedBy>ИРИНА</cp:lastModifiedBy>
  <dcterms:created xsi:type="dcterms:W3CDTF">2024-08-13T13:21:06Z</dcterms:created>
  <dcterms:modified xsi:type="dcterms:W3CDTF">2024-08-16T12:01:06Z</dcterms:modified>
</cp:coreProperties>
</file>