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325"/>
  </bookViews>
  <sheets>
    <sheet name="4.ФС" sheetId="1" r:id="rId1"/>
  </sheets>
  <externalReferences>
    <externalReference r:id="rId2"/>
  </externalReferences>
  <definedNames>
    <definedName name="_xlnm.Print_Titles" localSheetId="0">'4.ФС'!$7:$7</definedName>
  </definedNames>
  <calcPr calcId="145621" iterate="1"/>
</workbook>
</file>

<file path=xl/calcChain.xml><?xml version="1.0" encoding="utf-8"?>
<calcChain xmlns="http://schemas.openxmlformats.org/spreadsheetml/2006/main">
  <c r="M450" i="1" l="1"/>
  <c r="L450" i="1"/>
  <c r="K450" i="1"/>
  <c r="J450" i="1"/>
  <c r="M449" i="1"/>
  <c r="L449" i="1"/>
  <c r="K449" i="1"/>
  <c r="J449" i="1"/>
  <c r="M448" i="1"/>
  <c r="L448" i="1"/>
  <c r="K448" i="1"/>
  <c r="J448" i="1"/>
  <c r="M447" i="1"/>
  <c r="L447" i="1"/>
  <c r="K447" i="1"/>
  <c r="J447" i="1"/>
  <c r="M446" i="1"/>
  <c r="L446" i="1"/>
  <c r="K446" i="1"/>
  <c r="J446" i="1"/>
  <c r="M445" i="1"/>
  <c r="L445" i="1"/>
  <c r="K445" i="1"/>
  <c r="J445" i="1"/>
  <c r="M444" i="1"/>
  <c r="L444" i="1"/>
  <c r="K444" i="1"/>
  <c r="J444" i="1"/>
  <c r="M443" i="1"/>
  <c r="L443" i="1"/>
  <c r="K443" i="1"/>
  <c r="J443" i="1"/>
  <c r="M442" i="1"/>
  <c r="L442" i="1"/>
  <c r="K442" i="1"/>
  <c r="J442" i="1"/>
  <c r="M441" i="1"/>
  <c r="L441" i="1"/>
  <c r="K441" i="1"/>
  <c r="J441" i="1"/>
  <c r="M440" i="1"/>
  <c r="L440" i="1"/>
  <c r="K440" i="1"/>
  <c r="J440" i="1"/>
  <c r="M439" i="1"/>
  <c r="L439" i="1"/>
  <c r="K439" i="1"/>
  <c r="J439" i="1"/>
  <c r="M438" i="1"/>
  <c r="L438" i="1"/>
  <c r="K438" i="1"/>
  <c r="J438" i="1"/>
  <c r="M437" i="1"/>
  <c r="L437" i="1"/>
  <c r="K437" i="1"/>
  <c r="J437" i="1"/>
  <c r="M436" i="1"/>
  <c r="L436" i="1"/>
  <c r="K436" i="1"/>
  <c r="J436" i="1"/>
  <c r="M435" i="1"/>
  <c r="L435" i="1"/>
  <c r="K435" i="1"/>
  <c r="J435" i="1"/>
  <c r="M434" i="1"/>
  <c r="L434" i="1"/>
  <c r="K434" i="1"/>
  <c r="J434" i="1"/>
  <c r="M433" i="1"/>
  <c r="L433" i="1"/>
  <c r="K433" i="1"/>
  <c r="J433" i="1"/>
  <c r="M432" i="1"/>
  <c r="L432" i="1"/>
  <c r="K432" i="1"/>
  <c r="J432" i="1"/>
  <c r="M431" i="1"/>
  <c r="L431" i="1"/>
  <c r="K431" i="1"/>
  <c r="J431" i="1"/>
  <c r="M430" i="1"/>
  <c r="L430" i="1"/>
  <c r="K430" i="1"/>
  <c r="K426" i="1" s="1"/>
  <c r="K403" i="1" s="1"/>
  <c r="J430" i="1"/>
  <c r="J426" i="1" s="1"/>
  <c r="J403" i="1" s="1"/>
  <c r="M429" i="1"/>
  <c r="L429" i="1"/>
  <c r="K429" i="1"/>
  <c r="M428" i="1"/>
  <c r="L428" i="1"/>
  <c r="K428" i="1"/>
  <c r="J428" i="1"/>
  <c r="M427" i="1"/>
  <c r="L427" i="1"/>
  <c r="K427" i="1"/>
  <c r="J427" i="1"/>
  <c r="M426" i="1"/>
  <c r="L426" i="1"/>
  <c r="M425" i="1"/>
  <c r="L425" i="1"/>
  <c r="K425" i="1"/>
  <c r="J425" i="1"/>
  <c r="M424" i="1"/>
  <c r="L424" i="1"/>
  <c r="K424" i="1"/>
  <c r="J424" i="1"/>
  <c r="M423" i="1"/>
  <c r="L423" i="1"/>
  <c r="K423" i="1"/>
  <c r="J423" i="1"/>
  <c r="M422" i="1"/>
  <c r="L422" i="1"/>
  <c r="K422" i="1"/>
  <c r="J422" i="1"/>
  <c r="M421" i="1"/>
  <c r="L421" i="1"/>
  <c r="K421" i="1"/>
  <c r="J421" i="1"/>
  <c r="M420" i="1"/>
  <c r="L420" i="1"/>
  <c r="K420" i="1"/>
  <c r="J420" i="1"/>
  <c r="M419" i="1"/>
  <c r="L419" i="1"/>
  <c r="K419" i="1"/>
  <c r="J419" i="1"/>
  <c r="M418" i="1"/>
  <c r="L418" i="1"/>
  <c r="K418" i="1"/>
  <c r="J418" i="1"/>
  <c r="M417" i="1"/>
  <c r="L417" i="1"/>
  <c r="K417" i="1"/>
  <c r="J417" i="1"/>
  <c r="M416" i="1"/>
  <c r="L416" i="1"/>
  <c r="K416" i="1"/>
  <c r="J416" i="1"/>
  <c r="M415" i="1"/>
  <c r="L415" i="1"/>
  <c r="K415" i="1"/>
  <c r="J415" i="1"/>
  <c r="M414" i="1"/>
  <c r="L414" i="1"/>
  <c r="K414" i="1"/>
  <c r="J414" i="1"/>
  <c r="M413" i="1"/>
  <c r="L413" i="1"/>
  <c r="K413" i="1"/>
  <c r="J413" i="1"/>
  <c r="M412" i="1"/>
  <c r="L412" i="1"/>
  <c r="K412" i="1"/>
  <c r="J412" i="1"/>
  <c r="M411" i="1"/>
  <c r="L411" i="1"/>
  <c r="K411" i="1"/>
  <c r="J411" i="1"/>
  <c r="M410" i="1"/>
  <c r="L410" i="1"/>
  <c r="K410" i="1"/>
  <c r="J410" i="1"/>
  <c r="M409" i="1"/>
  <c r="L409" i="1"/>
  <c r="K409" i="1"/>
  <c r="J409" i="1"/>
  <c r="M408" i="1"/>
  <c r="L408" i="1"/>
  <c r="K408" i="1"/>
  <c r="J408" i="1"/>
  <c r="M407" i="1"/>
  <c r="L407" i="1"/>
  <c r="K407" i="1"/>
  <c r="J407" i="1"/>
  <c r="M406" i="1"/>
  <c r="L406" i="1"/>
  <c r="K406" i="1"/>
  <c r="J406" i="1"/>
  <c r="M405" i="1"/>
  <c r="L405" i="1"/>
  <c r="K405" i="1"/>
  <c r="J405" i="1"/>
  <c r="M404" i="1"/>
  <c r="L404" i="1"/>
  <c r="K404" i="1"/>
  <c r="J404" i="1"/>
  <c r="M403" i="1"/>
  <c r="L403" i="1"/>
  <c r="M402" i="1"/>
  <c r="L402" i="1"/>
  <c r="K402" i="1"/>
  <c r="J402" i="1"/>
  <c r="M401" i="1"/>
  <c r="L401" i="1"/>
  <c r="K401" i="1"/>
  <c r="J401" i="1"/>
  <c r="M400" i="1"/>
  <c r="L400" i="1"/>
  <c r="K400" i="1"/>
  <c r="J400" i="1"/>
  <c r="M399" i="1"/>
  <c r="L399" i="1"/>
  <c r="K399" i="1"/>
  <c r="J399" i="1"/>
  <c r="M398" i="1"/>
  <c r="L398" i="1"/>
  <c r="K398" i="1"/>
  <c r="J398" i="1"/>
  <c r="M397" i="1"/>
  <c r="L397" i="1"/>
  <c r="K397" i="1"/>
  <c r="J397" i="1"/>
  <c r="M396" i="1"/>
  <c r="L396" i="1"/>
  <c r="K396" i="1"/>
  <c r="J396" i="1"/>
  <c r="M395" i="1"/>
  <c r="L395" i="1"/>
  <c r="K395" i="1"/>
  <c r="J395" i="1"/>
  <c r="M394" i="1"/>
  <c r="L394" i="1"/>
  <c r="K394" i="1"/>
  <c r="J394" i="1"/>
  <c r="M393" i="1"/>
  <c r="L393" i="1"/>
  <c r="K393" i="1"/>
  <c r="J393" i="1"/>
  <c r="M392" i="1"/>
  <c r="L392" i="1"/>
  <c r="K392" i="1"/>
  <c r="J392" i="1"/>
  <c r="M391" i="1"/>
  <c r="L391" i="1"/>
  <c r="K391" i="1"/>
  <c r="J391" i="1"/>
  <c r="M390" i="1"/>
  <c r="L390" i="1"/>
  <c r="K390" i="1"/>
  <c r="J390" i="1"/>
  <c r="M389" i="1"/>
  <c r="L389" i="1"/>
  <c r="K389" i="1"/>
  <c r="J389" i="1"/>
  <c r="M388" i="1"/>
  <c r="L388" i="1"/>
  <c r="K388" i="1"/>
  <c r="J388" i="1"/>
  <c r="M387" i="1"/>
  <c r="L387" i="1"/>
  <c r="K387" i="1"/>
  <c r="J387" i="1"/>
  <c r="M386" i="1"/>
  <c r="L386" i="1"/>
  <c r="K386" i="1"/>
  <c r="J386" i="1"/>
  <c r="M385" i="1"/>
  <c r="L385" i="1"/>
  <c r="K385" i="1"/>
  <c r="J385" i="1"/>
  <c r="M384" i="1"/>
  <c r="L384" i="1"/>
  <c r="K384" i="1"/>
  <c r="J384" i="1"/>
  <c r="M383" i="1"/>
  <c r="L383" i="1"/>
  <c r="K383" i="1"/>
  <c r="J383" i="1"/>
  <c r="M382" i="1"/>
  <c r="L382" i="1"/>
  <c r="K382" i="1"/>
  <c r="J382" i="1"/>
  <c r="M381" i="1"/>
  <c r="L381" i="1"/>
  <c r="K381" i="1"/>
  <c r="J381" i="1"/>
  <c r="M380" i="1"/>
  <c r="L380" i="1"/>
  <c r="K380" i="1"/>
  <c r="J380" i="1"/>
  <c r="M379" i="1"/>
  <c r="L379" i="1"/>
  <c r="K379" i="1"/>
  <c r="J379" i="1"/>
  <c r="M378" i="1"/>
  <c r="L378" i="1"/>
  <c r="K378" i="1"/>
  <c r="J378" i="1"/>
  <c r="M377" i="1"/>
  <c r="L377" i="1"/>
  <c r="K377" i="1"/>
  <c r="J377" i="1"/>
  <c r="M376" i="1"/>
  <c r="L376" i="1"/>
  <c r="K376" i="1"/>
  <c r="J376" i="1"/>
  <c r="M375" i="1"/>
  <c r="L375" i="1"/>
  <c r="K375" i="1"/>
  <c r="J375" i="1"/>
  <c r="M374" i="1"/>
  <c r="L374" i="1"/>
  <c r="K374" i="1"/>
  <c r="J374" i="1"/>
  <c r="M373" i="1"/>
  <c r="L373" i="1"/>
  <c r="K373" i="1"/>
  <c r="J373" i="1"/>
  <c r="M372" i="1"/>
  <c r="L372" i="1"/>
  <c r="K372" i="1"/>
  <c r="J372" i="1"/>
  <c r="M371" i="1"/>
  <c r="L371" i="1"/>
  <c r="K371" i="1"/>
  <c r="J371" i="1"/>
  <c r="M370" i="1"/>
  <c r="L370" i="1"/>
  <c r="K370" i="1"/>
  <c r="J370" i="1"/>
  <c r="M369" i="1"/>
  <c r="L369" i="1"/>
  <c r="K369" i="1"/>
  <c r="J369" i="1"/>
  <c r="M368" i="1"/>
  <c r="L368" i="1"/>
  <c r="K368" i="1"/>
  <c r="J368" i="1"/>
  <c r="M367" i="1"/>
  <c r="L367" i="1"/>
  <c r="K367" i="1"/>
  <c r="J367" i="1"/>
  <c r="M366" i="1"/>
  <c r="L366" i="1"/>
  <c r="K366" i="1"/>
  <c r="J366" i="1"/>
  <c r="M365" i="1"/>
  <c r="L365" i="1"/>
  <c r="K365" i="1"/>
  <c r="J365" i="1"/>
  <c r="M364" i="1"/>
  <c r="L364" i="1"/>
  <c r="K364" i="1"/>
  <c r="J364" i="1"/>
  <c r="M363" i="1"/>
  <c r="L363" i="1"/>
  <c r="K363" i="1"/>
  <c r="J363" i="1"/>
  <c r="M362" i="1"/>
  <c r="L362" i="1"/>
  <c r="K362" i="1"/>
  <c r="J362" i="1"/>
  <c r="M361" i="1"/>
  <c r="L361" i="1"/>
  <c r="K361" i="1"/>
  <c r="J361" i="1"/>
  <c r="M360" i="1"/>
  <c r="L360" i="1"/>
  <c r="K360" i="1"/>
  <c r="J360" i="1"/>
  <c r="M359" i="1"/>
  <c r="L359" i="1"/>
  <c r="K359" i="1"/>
  <c r="J359" i="1"/>
  <c r="M358" i="1"/>
  <c r="L358" i="1"/>
  <c r="K358" i="1"/>
  <c r="J358" i="1"/>
  <c r="M357" i="1"/>
  <c r="L357" i="1"/>
  <c r="K357" i="1"/>
  <c r="J357" i="1"/>
  <c r="M356" i="1"/>
  <c r="L356" i="1"/>
  <c r="K356" i="1"/>
  <c r="J356" i="1"/>
  <c r="M355" i="1"/>
  <c r="L355" i="1"/>
  <c r="K355" i="1"/>
  <c r="J355" i="1"/>
  <c r="M354" i="1"/>
  <c r="L354" i="1"/>
  <c r="K354" i="1"/>
  <c r="J354" i="1"/>
  <c r="M353" i="1"/>
  <c r="L353" i="1"/>
  <c r="K353" i="1"/>
  <c r="J353" i="1"/>
  <c r="M352" i="1"/>
  <c r="L352" i="1"/>
  <c r="K352" i="1"/>
  <c r="J352" i="1"/>
  <c r="M351" i="1"/>
  <c r="L351" i="1"/>
  <c r="K351" i="1"/>
  <c r="J351" i="1"/>
  <c r="M350" i="1"/>
  <c r="L350" i="1"/>
  <c r="K350" i="1"/>
  <c r="J350" i="1"/>
  <c r="M349" i="1"/>
  <c r="L349" i="1"/>
  <c r="K349" i="1"/>
  <c r="J349" i="1"/>
  <c r="M348" i="1"/>
  <c r="L348" i="1"/>
  <c r="K348" i="1"/>
  <c r="J348" i="1"/>
  <c r="M347" i="1"/>
  <c r="L347" i="1"/>
  <c r="K347" i="1"/>
  <c r="J347" i="1"/>
  <c r="M346" i="1"/>
  <c r="L346" i="1"/>
  <c r="K346" i="1"/>
  <c r="J346" i="1"/>
  <c r="M345" i="1"/>
  <c r="L345" i="1"/>
  <c r="K345" i="1"/>
  <c r="J345" i="1"/>
  <c r="M344" i="1"/>
  <c r="L344" i="1"/>
  <c r="K344" i="1"/>
  <c r="J344" i="1"/>
  <c r="M343" i="1"/>
  <c r="L343" i="1"/>
  <c r="K343" i="1"/>
  <c r="J343" i="1"/>
  <c r="M342" i="1"/>
  <c r="L342" i="1"/>
  <c r="K342" i="1"/>
  <c r="J342" i="1"/>
  <c r="M341" i="1"/>
  <c r="L341" i="1"/>
  <c r="K341" i="1"/>
  <c r="J341" i="1"/>
  <c r="M340" i="1"/>
  <c r="L340" i="1"/>
  <c r="K340" i="1"/>
  <c r="J340" i="1"/>
  <c r="M339" i="1"/>
  <c r="L339" i="1"/>
  <c r="K339" i="1"/>
  <c r="J339" i="1"/>
  <c r="M338" i="1"/>
  <c r="L338" i="1"/>
  <c r="K338" i="1"/>
  <c r="J338" i="1"/>
  <c r="M337" i="1"/>
  <c r="L337" i="1"/>
  <c r="K337" i="1"/>
  <c r="J337" i="1"/>
  <c r="M336" i="1"/>
  <c r="L336" i="1"/>
  <c r="K336" i="1"/>
  <c r="J336" i="1"/>
  <c r="M335" i="1"/>
  <c r="L335" i="1"/>
  <c r="K335" i="1"/>
  <c r="J335" i="1"/>
  <c r="M334" i="1"/>
  <c r="L334" i="1"/>
  <c r="K334" i="1"/>
  <c r="J334" i="1"/>
  <c r="M333" i="1"/>
  <c r="L333" i="1"/>
  <c r="K333" i="1"/>
  <c r="J333" i="1"/>
  <c r="M332" i="1"/>
  <c r="L332" i="1"/>
  <c r="K332" i="1"/>
  <c r="J332" i="1"/>
  <c r="M331" i="1"/>
  <c r="L331" i="1"/>
  <c r="K331" i="1"/>
  <c r="J331" i="1"/>
  <c r="M330" i="1"/>
  <c r="L330" i="1"/>
  <c r="K330" i="1"/>
  <c r="J330" i="1"/>
  <c r="M329" i="1"/>
  <c r="L329" i="1"/>
  <c r="K329" i="1"/>
  <c r="J329" i="1"/>
  <c r="M328" i="1"/>
  <c r="L328" i="1"/>
  <c r="K328" i="1"/>
  <c r="J328" i="1"/>
  <c r="M327" i="1"/>
  <c r="L327" i="1"/>
  <c r="K327" i="1"/>
  <c r="J327" i="1"/>
  <c r="M326" i="1"/>
  <c r="L326" i="1"/>
  <c r="K326" i="1"/>
  <c r="J326" i="1"/>
  <c r="M325" i="1"/>
  <c r="L325" i="1"/>
  <c r="K325" i="1"/>
  <c r="J325" i="1"/>
  <c r="M324" i="1"/>
  <c r="L324" i="1"/>
  <c r="K324" i="1"/>
  <c r="J324" i="1"/>
  <c r="M323" i="1"/>
  <c r="L323" i="1"/>
  <c r="K323" i="1"/>
  <c r="J323" i="1"/>
  <c r="M322" i="1"/>
  <c r="L322" i="1"/>
  <c r="K322" i="1"/>
  <c r="J322" i="1"/>
  <c r="M321" i="1"/>
  <c r="L321" i="1"/>
  <c r="K321" i="1"/>
  <c r="J321" i="1"/>
  <c r="M320" i="1"/>
  <c r="L320" i="1"/>
  <c r="K320" i="1"/>
  <c r="J320" i="1"/>
  <c r="M319" i="1"/>
  <c r="L319" i="1"/>
  <c r="K319" i="1"/>
  <c r="J319" i="1"/>
  <c r="M318" i="1"/>
  <c r="L318" i="1"/>
  <c r="K318" i="1"/>
  <c r="J318" i="1"/>
  <c r="M317" i="1"/>
  <c r="L317" i="1"/>
  <c r="K317" i="1"/>
  <c r="J317" i="1"/>
  <c r="M316" i="1"/>
  <c r="L316" i="1"/>
  <c r="K316" i="1"/>
  <c r="J316" i="1"/>
  <c r="M315" i="1"/>
  <c r="L315" i="1"/>
  <c r="K315" i="1"/>
  <c r="J315" i="1"/>
  <c r="M314" i="1"/>
  <c r="L314" i="1"/>
  <c r="K314" i="1"/>
  <c r="J314" i="1"/>
  <c r="M313" i="1"/>
  <c r="L313" i="1"/>
  <c r="K313" i="1"/>
  <c r="J313" i="1"/>
  <c r="M312" i="1"/>
  <c r="L312" i="1"/>
  <c r="K312" i="1"/>
  <c r="J312" i="1"/>
  <c r="M311" i="1"/>
  <c r="L311" i="1"/>
  <c r="K311" i="1"/>
  <c r="J311" i="1"/>
  <c r="M310" i="1"/>
  <c r="L310" i="1"/>
  <c r="K310" i="1"/>
  <c r="J310" i="1"/>
  <c r="M309" i="1"/>
  <c r="L309" i="1"/>
  <c r="K309" i="1"/>
  <c r="J309" i="1"/>
  <c r="M308" i="1"/>
  <c r="L308" i="1"/>
  <c r="K308" i="1"/>
  <c r="J308" i="1"/>
  <c r="M307" i="1"/>
  <c r="L307" i="1"/>
  <c r="K307" i="1"/>
  <c r="J307" i="1"/>
  <c r="M306" i="1"/>
  <c r="L306" i="1"/>
  <c r="K306" i="1"/>
  <c r="J306" i="1"/>
  <c r="M305" i="1"/>
  <c r="L305" i="1"/>
  <c r="K305" i="1"/>
  <c r="J305" i="1"/>
  <c r="M304" i="1"/>
  <c r="L304" i="1"/>
  <c r="K304" i="1"/>
  <c r="J304" i="1"/>
  <c r="M303" i="1"/>
  <c r="L303" i="1"/>
  <c r="K303" i="1"/>
  <c r="J303" i="1"/>
  <c r="M302" i="1"/>
  <c r="L302" i="1"/>
  <c r="K302" i="1"/>
  <c r="J302" i="1"/>
  <c r="M301" i="1"/>
  <c r="L301" i="1"/>
  <c r="K301" i="1"/>
  <c r="J301" i="1"/>
  <c r="M300" i="1"/>
  <c r="L300" i="1"/>
  <c r="K300" i="1"/>
  <c r="J300" i="1"/>
  <c r="M299" i="1"/>
  <c r="L299" i="1"/>
  <c r="K299" i="1"/>
  <c r="J299" i="1"/>
  <c r="M298" i="1"/>
  <c r="L298" i="1"/>
  <c r="K298" i="1"/>
  <c r="J298" i="1"/>
  <c r="M297" i="1"/>
  <c r="L297" i="1"/>
  <c r="K297" i="1"/>
  <c r="J297" i="1"/>
  <c r="M296" i="1"/>
  <c r="L296" i="1"/>
  <c r="K296" i="1"/>
  <c r="J296" i="1"/>
  <c r="M295" i="1"/>
  <c r="L295" i="1"/>
  <c r="K295" i="1"/>
  <c r="J295" i="1"/>
  <c r="M294" i="1"/>
  <c r="L294" i="1"/>
  <c r="K294" i="1"/>
  <c r="J294" i="1"/>
  <c r="M293" i="1"/>
  <c r="L293" i="1"/>
  <c r="K293" i="1"/>
  <c r="J293" i="1"/>
  <c r="M292" i="1"/>
  <c r="L292" i="1"/>
  <c r="K292" i="1"/>
  <c r="J292" i="1"/>
  <c r="M291" i="1"/>
  <c r="L291" i="1"/>
  <c r="K291" i="1"/>
  <c r="J291" i="1"/>
  <c r="M290" i="1"/>
  <c r="L290" i="1"/>
  <c r="K290" i="1"/>
  <c r="J290" i="1"/>
  <c r="M289" i="1"/>
  <c r="L289" i="1"/>
  <c r="K289" i="1"/>
  <c r="J289" i="1"/>
  <c r="M288" i="1"/>
  <c r="L288" i="1"/>
  <c r="K288" i="1"/>
  <c r="J288" i="1"/>
  <c r="M287" i="1"/>
  <c r="L287" i="1"/>
  <c r="K287" i="1"/>
  <c r="J287" i="1"/>
  <c r="M286" i="1"/>
  <c r="L286" i="1"/>
  <c r="K286" i="1"/>
  <c r="M285" i="1"/>
  <c r="L285" i="1"/>
  <c r="K285" i="1"/>
  <c r="J285" i="1"/>
  <c r="M284" i="1"/>
  <c r="L284" i="1"/>
  <c r="K284" i="1"/>
  <c r="J284" i="1"/>
  <c r="J283" i="1" s="1"/>
  <c r="M283" i="1"/>
  <c r="L283" i="1"/>
  <c r="K283" i="1"/>
  <c r="M282" i="1"/>
  <c r="L282" i="1"/>
  <c r="K282" i="1"/>
  <c r="J282" i="1"/>
  <c r="M281" i="1"/>
  <c r="L281" i="1"/>
  <c r="K281" i="1"/>
  <c r="J281" i="1"/>
  <c r="M280" i="1"/>
  <c r="L280" i="1"/>
  <c r="K280" i="1"/>
  <c r="J280" i="1"/>
  <c r="M279" i="1"/>
  <c r="L279" i="1"/>
  <c r="K279" i="1"/>
  <c r="J279" i="1"/>
  <c r="M278" i="1"/>
  <c r="L278" i="1"/>
  <c r="K278" i="1"/>
  <c r="J278" i="1"/>
  <c r="M277" i="1"/>
  <c r="L277" i="1"/>
  <c r="K277" i="1"/>
  <c r="J277" i="1"/>
  <c r="M276" i="1"/>
  <c r="L276" i="1"/>
  <c r="K276" i="1"/>
  <c r="J276" i="1"/>
  <c r="M275" i="1"/>
  <c r="L275" i="1"/>
  <c r="K275" i="1"/>
  <c r="J275" i="1"/>
  <c r="M274" i="1"/>
  <c r="L274" i="1"/>
  <c r="K274" i="1"/>
  <c r="J274" i="1"/>
  <c r="M273" i="1"/>
  <c r="L273" i="1"/>
  <c r="K273" i="1"/>
  <c r="J273" i="1"/>
  <c r="M272" i="1"/>
  <c r="L272" i="1"/>
  <c r="K272" i="1"/>
  <c r="J272" i="1"/>
  <c r="M271" i="1"/>
  <c r="L271" i="1"/>
  <c r="K271" i="1"/>
  <c r="J271" i="1"/>
  <c r="M270" i="1"/>
  <c r="L270" i="1"/>
  <c r="K270" i="1"/>
  <c r="J270" i="1"/>
  <c r="M269" i="1"/>
  <c r="L269" i="1"/>
  <c r="K269" i="1"/>
  <c r="J269" i="1"/>
  <c r="M268" i="1"/>
  <c r="L268" i="1"/>
  <c r="K268" i="1"/>
  <c r="J268" i="1"/>
  <c r="M267" i="1"/>
  <c r="L267" i="1"/>
  <c r="K267" i="1"/>
  <c r="J267" i="1"/>
  <c r="M266" i="1"/>
  <c r="L266" i="1"/>
  <c r="K266" i="1"/>
  <c r="J266" i="1"/>
  <c r="M265" i="1"/>
  <c r="L265" i="1"/>
  <c r="K265" i="1"/>
  <c r="J265" i="1"/>
  <c r="M264" i="1"/>
  <c r="L264" i="1"/>
  <c r="K264" i="1"/>
  <c r="J264" i="1"/>
  <c r="M263" i="1"/>
  <c r="L263" i="1"/>
  <c r="K263" i="1"/>
  <c r="J263" i="1"/>
  <c r="M262" i="1"/>
  <c r="L262" i="1"/>
  <c r="K262" i="1"/>
  <c r="J262" i="1"/>
  <c r="M261" i="1"/>
  <c r="L261" i="1"/>
  <c r="K261" i="1"/>
  <c r="J261" i="1"/>
  <c r="M260" i="1"/>
  <c r="L260" i="1"/>
  <c r="K260" i="1"/>
  <c r="J260" i="1"/>
  <c r="M259" i="1"/>
  <c r="L259" i="1"/>
  <c r="K259" i="1"/>
  <c r="J259" i="1"/>
  <c r="M258" i="1"/>
  <c r="L258" i="1"/>
  <c r="K258" i="1"/>
  <c r="J258" i="1"/>
  <c r="M257" i="1"/>
  <c r="L257" i="1"/>
  <c r="K257" i="1"/>
  <c r="J257" i="1"/>
  <c r="M256" i="1"/>
  <c r="L256" i="1"/>
  <c r="K256" i="1"/>
  <c r="J256" i="1"/>
  <c r="M255" i="1"/>
  <c r="L255" i="1"/>
  <c r="K255" i="1"/>
  <c r="M254" i="1"/>
  <c r="L254" i="1"/>
  <c r="K254" i="1"/>
  <c r="J254" i="1"/>
  <c r="M253" i="1"/>
  <c r="L253" i="1"/>
  <c r="K253" i="1"/>
  <c r="J253" i="1"/>
  <c r="M252" i="1"/>
  <c r="L252" i="1"/>
  <c r="K252" i="1"/>
  <c r="J252" i="1"/>
  <c r="M251" i="1"/>
  <c r="L251" i="1"/>
  <c r="K251" i="1"/>
  <c r="J251" i="1"/>
  <c r="M250" i="1"/>
  <c r="L250" i="1"/>
  <c r="K250" i="1"/>
  <c r="J250" i="1"/>
  <c r="M249" i="1"/>
  <c r="L249" i="1"/>
  <c r="K249" i="1"/>
  <c r="J249" i="1"/>
  <c r="M248" i="1"/>
  <c r="L248" i="1"/>
  <c r="K248" i="1"/>
  <c r="J248" i="1"/>
  <c r="M247" i="1"/>
  <c r="L247" i="1"/>
  <c r="K247" i="1"/>
  <c r="J247" i="1"/>
  <c r="M246" i="1"/>
  <c r="L246" i="1"/>
  <c r="K246" i="1"/>
  <c r="J246" i="1"/>
  <c r="M245" i="1"/>
  <c r="L245" i="1"/>
  <c r="K245" i="1"/>
  <c r="J245" i="1"/>
  <c r="M244" i="1"/>
  <c r="L244" i="1"/>
  <c r="K244" i="1"/>
  <c r="J244" i="1"/>
  <c r="M243" i="1"/>
  <c r="L243" i="1"/>
  <c r="K243" i="1"/>
  <c r="J243" i="1"/>
  <c r="M242" i="1"/>
  <c r="L242" i="1"/>
  <c r="K242" i="1"/>
  <c r="J242" i="1"/>
  <c r="M241" i="1"/>
  <c r="L241" i="1"/>
  <c r="K241" i="1"/>
  <c r="J241" i="1"/>
  <c r="M240" i="1"/>
  <c r="L240" i="1"/>
  <c r="K240" i="1"/>
  <c r="J240" i="1"/>
  <c r="M239" i="1"/>
  <c r="L239" i="1"/>
  <c r="L238" i="1" s="1"/>
  <c r="L237" i="1" s="1"/>
  <c r="L220" i="1" s="1"/>
  <c r="K239" i="1"/>
  <c r="J239" i="1"/>
  <c r="M238" i="1"/>
  <c r="M237" i="1" s="1"/>
  <c r="M220" i="1" s="1"/>
  <c r="K238" i="1"/>
  <c r="K237" i="1" s="1"/>
  <c r="K220" i="1" s="1"/>
  <c r="J238" i="1"/>
  <c r="J237" i="1"/>
  <c r="M236" i="1"/>
  <c r="L236" i="1"/>
  <c r="K236" i="1"/>
  <c r="J236" i="1"/>
  <c r="M235" i="1"/>
  <c r="L235" i="1"/>
  <c r="K235" i="1"/>
  <c r="J235" i="1"/>
  <c r="M234" i="1"/>
  <c r="L234" i="1"/>
  <c r="K234" i="1"/>
  <c r="J234" i="1"/>
  <c r="M233" i="1"/>
  <c r="L233" i="1"/>
  <c r="K233" i="1"/>
  <c r="J233" i="1"/>
  <c r="M232" i="1"/>
  <c r="L232" i="1"/>
  <c r="K232" i="1"/>
  <c r="J232" i="1"/>
  <c r="M231" i="1"/>
  <c r="L231" i="1"/>
  <c r="K231" i="1"/>
  <c r="J231" i="1"/>
  <c r="M230" i="1"/>
  <c r="L230" i="1"/>
  <c r="K230" i="1"/>
  <c r="J230" i="1"/>
  <c r="M229" i="1"/>
  <c r="L229" i="1"/>
  <c r="K229" i="1"/>
  <c r="J229" i="1"/>
  <c r="M228" i="1"/>
  <c r="L228" i="1"/>
  <c r="K228" i="1"/>
  <c r="J228" i="1"/>
  <c r="M227" i="1"/>
  <c r="L227" i="1"/>
  <c r="K227" i="1"/>
  <c r="J227" i="1"/>
  <c r="M226" i="1"/>
  <c r="L226" i="1"/>
  <c r="K226" i="1"/>
  <c r="J226" i="1"/>
  <c r="M225" i="1"/>
  <c r="L225" i="1"/>
  <c r="K225" i="1"/>
  <c r="J225" i="1"/>
  <c r="M224" i="1"/>
  <c r="L224" i="1"/>
  <c r="K224" i="1"/>
  <c r="J224" i="1"/>
  <c r="M223" i="1"/>
  <c r="L223" i="1"/>
  <c r="K223" i="1"/>
  <c r="J223" i="1"/>
  <c r="M222" i="1"/>
  <c r="L222" i="1"/>
  <c r="K222" i="1"/>
  <c r="J222" i="1"/>
  <c r="M221" i="1"/>
  <c r="L221" i="1"/>
  <c r="K221" i="1"/>
  <c r="J221" i="1"/>
  <c r="M219" i="1"/>
  <c r="L219" i="1"/>
  <c r="K219" i="1"/>
  <c r="J219" i="1"/>
  <c r="M218" i="1"/>
  <c r="L218" i="1"/>
  <c r="K218" i="1"/>
  <c r="J218" i="1"/>
  <c r="M217" i="1"/>
  <c r="L217" i="1"/>
  <c r="K217" i="1"/>
  <c r="J217" i="1"/>
  <c r="M216" i="1"/>
  <c r="L216" i="1"/>
  <c r="K216" i="1"/>
  <c r="J216" i="1"/>
  <c r="M215" i="1"/>
  <c r="L215" i="1"/>
  <c r="K215" i="1"/>
  <c r="J215" i="1"/>
  <c r="M214" i="1"/>
  <c r="L214" i="1"/>
  <c r="K214" i="1"/>
  <c r="J214" i="1"/>
  <c r="M213" i="1"/>
  <c r="L213" i="1"/>
  <c r="K213" i="1"/>
  <c r="J213" i="1"/>
  <c r="M212" i="1"/>
  <c r="L212" i="1"/>
  <c r="K212" i="1"/>
  <c r="J212" i="1"/>
  <c r="M211" i="1"/>
  <c r="L211" i="1"/>
  <c r="K211" i="1"/>
  <c r="J211" i="1"/>
  <c r="M210" i="1"/>
  <c r="L210" i="1"/>
  <c r="K210" i="1"/>
  <c r="J210" i="1"/>
  <c r="M209" i="1"/>
  <c r="L209" i="1"/>
  <c r="K209" i="1"/>
  <c r="J209" i="1"/>
  <c r="M208" i="1"/>
  <c r="L208" i="1"/>
  <c r="K208" i="1"/>
  <c r="J208" i="1"/>
  <c r="M207" i="1"/>
  <c r="L207" i="1"/>
  <c r="K207" i="1"/>
  <c r="J207" i="1"/>
  <c r="M206" i="1"/>
  <c r="L206" i="1"/>
  <c r="K206" i="1"/>
  <c r="J206" i="1"/>
  <c r="M205" i="1"/>
  <c r="L205" i="1"/>
  <c r="K205" i="1"/>
  <c r="J205" i="1"/>
  <c r="M204" i="1"/>
  <c r="L204" i="1"/>
  <c r="K204" i="1"/>
  <c r="J204" i="1"/>
  <c r="M203" i="1"/>
  <c r="L203" i="1"/>
  <c r="K203" i="1"/>
  <c r="J203" i="1"/>
  <c r="M202" i="1"/>
  <c r="L202" i="1"/>
  <c r="K202" i="1"/>
  <c r="J202" i="1"/>
  <c r="M201" i="1"/>
  <c r="L201" i="1"/>
  <c r="K201" i="1"/>
  <c r="J201" i="1"/>
  <c r="M200" i="1"/>
  <c r="L200" i="1"/>
  <c r="K200" i="1"/>
  <c r="J200" i="1"/>
  <c r="M199" i="1"/>
  <c r="L199" i="1"/>
  <c r="K199" i="1"/>
  <c r="J199" i="1"/>
  <c r="M198" i="1"/>
  <c r="L198" i="1"/>
  <c r="K198" i="1"/>
  <c r="J198" i="1"/>
  <c r="M197" i="1"/>
  <c r="L197" i="1"/>
  <c r="K197" i="1"/>
  <c r="J197" i="1"/>
  <c r="M196" i="1"/>
  <c r="L196" i="1"/>
  <c r="K196" i="1"/>
  <c r="J196" i="1"/>
  <c r="M195" i="1"/>
  <c r="L195" i="1"/>
  <c r="K195" i="1"/>
  <c r="J195" i="1"/>
  <c r="M194" i="1"/>
  <c r="L194" i="1"/>
  <c r="K194" i="1"/>
  <c r="J194" i="1"/>
  <c r="M193" i="1"/>
  <c r="L193" i="1"/>
  <c r="K193" i="1"/>
  <c r="J193" i="1"/>
  <c r="M192" i="1"/>
  <c r="L192" i="1"/>
  <c r="K192" i="1"/>
  <c r="J192" i="1"/>
  <c r="M191" i="1"/>
  <c r="L191" i="1"/>
  <c r="K191" i="1"/>
  <c r="J191" i="1"/>
  <c r="M190" i="1"/>
  <c r="L190" i="1"/>
  <c r="K190" i="1"/>
  <c r="J190" i="1"/>
  <c r="M189" i="1"/>
  <c r="L189" i="1"/>
  <c r="K189" i="1"/>
  <c r="J189" i="1"/>
  <c r="M188" i="1"/>
  <c r="L188" i="1"/>
  <c r="K188" i="1"/>
  <c r="J188" i="1"/>
  <c r="M187" i="1"/>
  <c r="L187" i="1"/>
  <c r="K187" i="1"/>
  <c r="J187" i="1"/>
  <c r="M186" i="1"/>
  <c r="L186" i="1"/>
  <c r="K186" i="1"/>
  <c r="J186" i="1"/>
  <c r="M185" i="1"/>
  <c r="L185" i="1"/>
  <c r="K185" i="1"/>
  <c r="J185" i="1"/>
  <c r="M184" i="1"/>
  <c r="L184" i="1"/>
  <c r="K184" i="1"/>
  <c r="J184" i="1"/>
  <c r="M183" i="1"/>
  <c r="L183" i="1"/>
  <c r="K183" i="1"/>
  <c r="J183" i="1"/>
  <c r="M182" i="1"/>
  <c r="L182" i="1"/>
  <c r="K182" i="1"/>
  <c r="J182" i="1"/>
  <c r="M181" i="1"/>
  <c r="L181" i="1"/>
  <c r="K181" i="1"/>
  <c r="J181" i="1"/>
  <c r="M180" i="1"/>
  <c r="L180" i="1"/>
  <c r="K180" i="1"/>
  <c r="J180" i="1"/>
  <c r="M179" i="1"/>
  <c r="L179" i="1"/>
  <c r="K179" i="1"/>
  <c r="J179" i="1"/>
  <c r="M178" i="1"/>
  <c r="L178" i="1"/>
  <c r="K178" i="1"/>
  <c r="J178" i="1"/>
  <c r="M177" i="1"/>
  <c r="L177" i="1"/>
  <c r="K177" i="1"/>
  <c r="J177" i="1"/>
  <c r="M176" i="1"/>
  <c r="L176" i="1"/>
  <c r="K176" i="1"/>
  <c r="J176" i="1"/>
  <c r="M175" i="1"/>
  <c r="L175" i="1"/>
  <c r="K175" i="1"/>
  <c r="J175" i="1"/>
  <c r="M174" i="1"/>
  <c r="L174" i="1"/>
  <c r="K174" i="1"/>
  <c r="J174" i="1"/>
  <c r="M173" i="1"/>
  <c r="L173" i="1"/>
  <c r="K173" i="1"/>
  <c r="J173" i="1"/>
  <c r="M172" i="1"/>
  <c r="L172" i="1"/>
  <c r="K172" i="1"/>
  <c r="J172" i="1"/>
  <c r="M171" i="1"/>
  <c r="L171" i="1"/>
  <c r="K171" i="1"/>
  <c r="J171" i="1"/>
  <c r="M170" i="1"/>
  <c r="L170" i="1"/>
  <c r="K170" i="1"/>
  <c r="J170" i="1"/>
  <c r="M169" i="1"/>
  <c r="L169" i="1"/>
  <c r="K169" i="1"/>
  <c r="J169" i="1"/>
  <c r="M168" i="1"/>
  <c r="L168" i="1"/>
  <c r="K168" i="1"/>
  <c r="J168" i="1"/>
  <c r="M167" i="1"/>
  <c r="L167" i="1"/>
  <c r="K167" i="1"/>
  <c r="J167" i="1"/>
  <c r="M166" i="1"/>
  <c r="L166" i="1"/>
  <c r="K166" i="1"/>
  <c r="J166" i="1"/>
  <c r="M165" i="1"/>
  <c r="L165" i="1"/>
  <c r="K165" i="1"/>
  <c r="J165" i="1"/>
  <c r="M164" i="1"/>
  <c r="L164" i="1"/>
  <c r="K164" i="1"/>
  <c r="J164" i="1"/>
  <c r="M163" i="1"/>
  <c r="L163" i="1"/>
  <c r="K163" i="1"/>
  <c r="J163" i="1"/>
  <c r="M162" i="1"/>
  <c r="L162" i="1"/>
  <c r="K162" i="1"/>
  <c r="J162" i="1"/>
  <c r="M161" i="1"/>
  <c r="L161" i="1"/>
  <c r="K161" i="1"/>
  <c r="J161" i="1"/>
  <c r="M160" i="1"/>
  <c r="L160" i="1"/>
  <c r="K160" i="1"/>
  <c r="J160" i="1"/>
  <c r="M159" i="1"/>
  <c r="L159" i="1"/>
  <c r="K159" i="1"/>
  <c r="J159" i="1"/>
  <c r="M158" i="1"/>
  <c r="L158" i="1"/>
  <c r="K158" i="1"/>
  <c r="J158" i="1"/>
  <c r="M157" i="1"/>
  <c r="L157" i="1"/>
  <c r="K157" i="1"/>
  <c r="J157" i="1"/>
  <c r="M156" i="1"/>
  <c r="L156" i="1"/>
  <c r="K156" i="1"/>
  <c r="J156" i="1"/>
  <c r="M155" i="1"/>
  <c r="L155" i="1"/>
  <c r="K155" i="1"/>
  <c r="J155" i="1"/>
  <c r="M154" i="1"/>
  <c r="L154" i="1"/>
  <c r="K154" i="1"/>
  <c r="J154" i="1"/>
  <c r="M153" i="1"/>
  <c r="L153" i="1"/>
  <c r="K153" i="1"/>
  <c r="J153" i="1"/>
  <c r="M152" i="1"/>
  <c r="L152" i="1"/>
  <c r="K152" i="1"/>
  <c r="J152" i="1"/>
  <c r="M151" i="1"/>
  <c r="L151" i="1"/>
  <c r="K151" i="1"/>
  <c r="J151" i="1"/>
  <c r="M150" i="1"/>
  <c r="L150" i="1"/>
  <c r="K150" i="1"/>
  <c r="J150" i="1"/>
  <c r="M149" i="1"/>
  <c r="L149" i="1"/>
  <c r="K149" i="1"/>
  <c r="J149" i="1"/>
  <c r="M148" i="1"/>
  <c r="L148" i="1"/>
  <c r="K148" i="1"/>
  <c r="J148" i="1"/>
  <c r="M147" i="1"/>
  <c r="L147" i="1"/>
  <c r="K147" i="1"/>
  <c r="J147" i="1"/>
  <c r="M146" i="1"/>
  <c r="L146" i="1"/>
  <c r="K146" i="1"/>
  <c r="J146" i="1"/>
  <c r="M145" i="1"/>
  <c r="L145" i="1"/>
  <c r="K145" i="1"/>
  <c r="J145" i="1"/>
  <c r="M144" i="1"/>
  <c r="L144" i="1"/>
  <c r="K144" i="1"/>
  <c r="J144" i="1"/>
  <c r="M143" i="1"/>
  <c r="L143" i="1"/>
  <c r="K143" i="1"/>
  <c r="J143" i="1"/>
  <c r="M142" i="1"/>
  <c r="L142" i="1"/>
  <c r="K142" i="1"/>
  <c r="J142" i="1"/>
  <c r="M141" i="1"/>
  <c r="L141" i="1"/>
  <c r="K141" i="1"/>
  <c r="J141" i="1"/>
  <c r="M140" i="1"/>
  <c r="L140" i="1"/>
  <c r="K140" i="1"/>
  <c r="J140" i="1"/>
  <c r="M139" i="1"/>
  <c r="L139" i="1"/>
  <c r="K139" i="1"/>
  <c r="J139" i="1"/>
  <c r="M138" i="1"/>
  <c r="L138" i="1"/>
  <c r="K138" i="1"/>
  <c r="J138" i="1"/>
  <c r="M137" i="1"/>
  <c r="L137" i="1"/>
  <c r="K137" i="1"/>
  <c r="J137" i="1"/>
  <c r="M136" i="1"/>
  <c r="L136" i="1"/>
  <c r="K136" i="1"/>
  <c r="J136" i="1"/>
  <c r="M135" i="1"/>
  <c r="L135" i="1"/>
  <c r="K135" i="1"/>
  <c r="J135" i="1"/>
  <c r="M134" i="1"/>
  <c r="L134" i="1"/>
  <c r="K134" i="1"/>
  <c r="J134" i="1"/>
  <c r="M133" i="1"/>
  <c r="L133" i="1"/>
  <c r="K133" i="1"/>
  <c r="J133" i="1"/>
  <c r="M132" i="1"/>
  <c r="L132" i="1"/>
  <c r="K132" i="1"/>
  <c r="J132" i="1"/>
  <c r="M131" i="1"/>
  <c r="L131" i="1"/>
  <c r="K131" i="1"/>
  <c r="J131" i="1"/>
  <c r="M130" i="1"/>
  <c r="L130" i="1"/>
  <c r="K130" i="1"/>
  <c r="J130" i="1"/>
  <c r="M129" i="1"/>
  <c r="L129" i="1"/>
  <c r="K129" i="1"/>
  <c r="J129" i="1"/>
  <c r="M128" i="1"/>
  <c r="L128" i="1"/>
  <c r="K128" i="1"/>
  <c r="J128" i="1"/>
  <c r="M127" i="1"/>
  <c r="L127" i="1"/>
  <c r="K127" i="1"/>
  <c r="J127" i="1"/>
  <c r="M126" i="1"/>
  <c r="L126" i="1"/>
  <c r="K126" i="1"/>
  <c r="J126" i="1"/>
  <c r="M125" i="1"/>
  <c r="L125" i="1"/>
  <c r="K125" i="1"/>
  <c r="J125" i="1"/>
  <c r="M124" i="1"/>
  <c r="L124" i="1"/>
  <c r="K124" i="1"/>
  <c r="J124" i="1"/>
  <c r="M123" i="1"/>
  <c r="L123" i="1"/>
  <c r="K123" i="1"/>
  <c r="J123" i="1"/>
  <c r="M122" i="1"/>
  <c r="L122" i="1"/>
  <c r="K122" i="1"/>
  <c r="J122" i="1"/>
  <c r="M121" i="1"/>
  <c r="L121" i="1"/>
  <c r="K121" i="1"/>
  <c r="J121" i="1"/>
  <c r="M120" i="1"/>
  <c r="L120" i="1"/>
  <c r="K120" i="1"/>
  <c r="J120" i="1"/>
  <c r="M119" i="1"/>
  <c r="L119" i="1"/>
  <c r="K119" i="1"/>
  <c r="J119" i="1"/>
  <c r="M118" i="1"/>
  <c r="L118" i="1"/>
  <c r="K118" i="1"/>
  <c r="J118" i="1"/>
  <c r="M117" i="1"/>
  <c r="L117" i="1"/>
  <c r="K117" i="1"/>
  <c r="J117" i="1"/>
  <c r="M116" i="1"/>
  <c r="L116" i="1"/>
  <c r="K116" i="1"/>
  <c r="J116" i="1"/>
  <c r="M115" i="1"/>
  <c r="L115" i="1"/>
  <c r="K115" i="1"/>
  <c r="J115" i="1"/>
  <c r="M114" i="1"/>
  <c r="L114" i="1"/>
  <c r="K114" i="1"/>
  <c r="J114" i="1"/>
  <c r="M113" i="1"/>
  <c r="L113" i="1"/>
  <c r="K113" i="1"/>
  <c r="J113" i="1"/>
  <c r="M112" i="1"/>
  <c r="L112" i="1"/>
  <c r="K112" i="1"/>
  <c r="J112" i="1"/>
  <c r="M111" i="1"/>
  <c r="L111" i="1"/>
  <c r="K111" i="1"/>
  <c r="J111" i="1"/>
  <c r="M110" i="1"/>
  <c r="L110" i="1"/>
  <c r="K110" i="1"/>
  <c r="J110" i="1"/>
  <c r="M109" i="1"/>
  <c r="L109" i="1"/>
  <c r="K109" i="1"/>
  <c r="J109" i="1"/>
  <c r="M108" i="1"/>
  <c r="L108" i="1"/>
  <c r="K108" i="1"/>
  <c r="J108" i="1"/>
  <c r="M107" i="1"/>
  <c r="L107" i="1"/>
  <c r="K107" i="1"/>
  <c r="J107" i="1"/>
  <c r="M106" i="1"/>
  <c r="L106" i="1"/>
  <c r="K106" i="1"/>
  <c r="J106" i="1"/>
  <c r="M105" i="1"/>
  <c r="L105" i="1"/>
  <c r="K105" i="1"/>
  <c r="J105" i="1"/>
  <c r="M104" i="1"/>
  <c r="L104" i="1"/>
  <c r="K104" i="1"/>
  <c r="J104" i="1"/>
  <c r="M103" i="1"/>
  <c r="L103" i="1"/>
  <c r="K103" i="1"/>
  <c r="J103" i="1"/>
  <c r="M102" i="1"/>
  <c r="L102" i="1"/>
  <c r="K102" i="1"/>
  <c r="J102" i="1"/>
  <c r="M101" i="1"/>
  <c r="L101" i="1"/>
  <c r="K101" i="1"/>
  <c r="J101" i="1"/>
  <c r="M100" i="1"/>
  <c r="L100" i="1"/>
  <c r="K100" i="1"/>
  <c r="J100" i="1"/>
  <c r="M99" i="1"/>
  <c r="L99" i="1"/>
  <c r="K99" i="1"/>
  <c r="J99" i="1"/>
  <c r="M98" i="1"/>
  <c r="L98" i="1"/>
  <c r="K98" i="1"/>
  <c r="J98" i="1"/>
  <c r="M97" i="1"/>
  <c r="L97" i="1"/>
  <c r="K97" i="1"/>
  <c r="J97" i="1"/>
  <c r="M96" i="1"/>
  <c r="L96" i="1"/>
  <c r="K96" i="1"/>
  <c r="J96" i="1"/>
  <c r="M95" i="1"/>
  <c r="L95" i="1"/>
  <c r="K95" i="1"/>
  <c r="J95" i="1"/>
  <c r="M94" i="1"/>
  <c r="L94" i="1"/>
  <c r="K94" i="1"/>
  <c r="J94" i="1"/>
  <c r="M93" i="1"/>
  <c r="L93" i="1"/>
  <c r="K93" i="1"/>
  <c r="J93" i="1"/>
  <c r="M92" i="1"/>
  <c r="L92" i="1"/>
  <c r="K92" i="1"/>
  <c r="J92" i="1"/>
  <c r="M91" i="1"/>
  <c r="L91" i="1"/>
  <c r="K91" i="1"/>
  <c r="J91" i="1"/>
  <c r="M90" i="1"/>
  <c r="L90" i="1"/>
  <c r="K90" i="1"/>
  <c r="J90" i="1"/>
  <c r="M89" i="1"/>
  <c r="L89" i="1"/>
  <c r="K89" i="1"/>
  <c r="J89" i="1"/>
  <c r="M88" i="1"/>
  <c r="L88" i="1"/>
  <c r="K88" i="1"/>
  <c r="J88" i="1"/>
  <c r="M87" i="1"/>
  <c r="L87" i="1"/>
  <c r="K87" i="1"/>
  <c r="J87" i="1"/>
  <c r="M86" i="1"/>
  <c r="L86" i="1"/>
  <c r="K86" i="1"/>
  <c r="J86" i="1"/>
  <c r="M85" i="1"/>
  <c r="L85" i="1"/>
  <c r="K85" i="1"/>
  <c r="J85" i="1"/>
  <c r="M84" i="1"/>
  <c r="L84" i="1"/>
  <c r="K84" i="1"/>
  <c r="J84" i="1"/>
  <c r="M83" i="1"/>
  <c r="L83" i="1"/>
  <c r="K83" i="1"/>
  <c r="J83" i="1"/>
  <c r="M82" i="1"/>
  <c r="L82" i="1"/>
  <c r="K82" i="1"/>
  <c r="J82" i="1"/>
  <c r="M81" i="1"/>
  <c r="L81" i="1"/>
  <c r="K81" i="1"/>
  <c r="J81" i="1"/>
  <c r="M80" i="1"/>
  <c r="L80" i="1"/>
  <c r="K80" i="1"/>
  <c r="J80" i="1"/>
  <c r="M79" i="1"/>
  <c r="L79" i="1"/>
  <c r="K79" i="1"/>
  <c r="J79" i="1"/>
  <c r="M78" i="1"/>
  <c r="L78" i="1"/>
  <c r="K78" i="1"/>
  <c r="J78" i="1"/>
  <c r="M77" i="1"/>
  <c r="L77" i="1"/>
  <c r="K77" i="1"/>
  <c r="J77" i="1"/>
  <c r="M76" i="1"/>
  <c r="L76" i="1"/>
  <c r="K76" i="1"/>
  <c r="J76" i="1"/>
  <c r="M75" i="1"/>
  <c r="L75" i="1"/>
  <c r="K75" i="1"/>
  <c r="J75" i="1"/>
  <c r="M74" i="1"/>
  <c r="L74" i="1"/>
  <c r="K74" i="1"/>
  <c r="J74" i="1"/>
  <c r="M73" i="1"/>
  <c r="L73" i="1"/>
  <c r="K73" i="1"/>
  <c r="J73" i="1"/>
  <c r="M72" i="1"/>
  <c r="L72" i="1"/>
  <c r="K72" i="1"/>
  <c r="J72" i="1"/>
  <c r="M71" i="1"/>
  <c r="L71" i="1"/>
  <c r="K71" i="1"/>
  <c r="J71" i="1"/>
  <c r="M70" i="1"/>
  <c r="L70" i="1"/>
  <c r="K70" i="1"/>
  <c r="J70" i="1"/>
  <c r="M69" i="1"/>
  <c r="L69" i="1"/>
  <c r="K69" i="1"/>
  <c r="J69" i="1"/>
  <c r="M68" i="1"/>
  <c r="L68" i="1"/>
  <c r="K68" i="1"/>
  <c r="J68" i="1"/>
  <c r="M67" i="1"/>
  <c r="L67" i="1"/>
  <c r="K67" i="1"/>
  <c r="J67" i="1"/>
  <c r="M66" i="1"/>
  <c r="L66" i="1"/>
  <c r="K66" i="1"/>
  <c r="J66" i="1"/>
  <c r="M65" i="1"/>
  <c r="L65" i="1"/>
  <c r="K65" i="1"/>
  <c r="J65" i="1"/>
  <c r="M64" i="1"/>
  <c r="L64" i="1"/>
  <c r="K64" i="1"/>
  <c r="J64" i="1"/>
  <c r="M63" i="1"/>
  <c r="L63" i="1"/>
  <c r="K63" i="1"/>
  <c r="J63" i="1"/>
  <c r="M62" i="1"/>
  <c r="L62" i="1"/>
  <c r="K62" i="1"/>
  <c r="J62" i="1"/>
  <c r="M61" i="1"/>
  <c r="L61" i="1"/>
  <c r="K61" i="1"/>
  <c r="J61" i="1"/>
  <c r="M60" i="1"/>
  <c r="L60" i="1"/>
  <c r="K60" i="1"/>
  <c r="J60" i="1"/>
  <c r="M59" i="1"/>
  <c r="L59" i="1"/>
  <c r="K59" i="1"/>
  <c r="J59" i="1"/>
  <c r="M58" i="1"/>
  <c r="L58" i="1"/>
  <c r="K58" i="1"/>
  <c r="J58" i="1"/>
  <c r="M57" i="1"/>
  <c r="L57" i="1"/>
  <c r="K57" i="1"/>
  <c r="J57" i="1"/>
  <c r="M56" i="1"/>
  <c r="L56" i="1"/>
  <c r="K56" i="1"/>
  <c r="J56" i="1"/>
  <c r="M55" i="1"/>
  <c r="L55" i="1"/>
  <c r="K55" i="1"/>
  <c r="J55" i="1"/>
  <c r="M54" i="1"/>
  <c r="L54" i="1"/>
  <c r="K54" i="1"/>
  <c r="J54" i="1"/>
  <c r="M53" i="1"/>
  <c r="L53" i="1"/>
  <c r="K53" i="1"/>
  <c r="J53" i="1"/>
  <c r="M52" i="1"/>
  <c r="L52" i="1"/>
  <c r="K52" i="1"/>
  <c r="J52" i="1"/>
  <c r="M51" i="1"/>
  <c r="L51" i="1"/>
  <c r="K51" i="1"/>
  <c r="J51" i="1"/>
  <c r="M50" i="1"/>
  <c r="L50" i="1"/>
  <c r="K50" i="1"/>
  <c r="J50" i="1"/>
  <c r="M49" i="1"/>
  <c r="L49" i="1"/>
  <c r="K49" i="1"/>
  <c r="J49" i="1"/>
  <c r="M48" i="1"/>
  <c r="L48" i="1"/>
  <c r="K48" i="1"/>
  <c r="J48" i="1"/>
  <c r="M47" i="1"/>
  <c r="L47" i="1"/>
  <c r="K47" i="1"/>
  <c r="J47" i="1"/>
  <c r="M46" i="1"/>
  <c r="L46" i="1"/>
  <c r="K46" i="1"/>
  <c r="J46" i="1"/>
  <c r="M45" i="1"/>
  <c r="L45" i="1"/>
  <c r="K45" i="1"/>
  <c r="J45" i="1"/>
  <c r="M44" i="1"/>
  <c r="L44" i="1"/>
  <c r="K44" i="1"/>
  <c r="J44" i="1"/>
  <c r="M43" i="1"/>
  <c r="L43" i="1"/>
  <c r="K43" i="1"/>
  <c r="J43" i="1"/>
  <c r="M42" i="1"/>
  <c r="L42" i="1"/>
  <c r="K42" i="1"/>
  <c r="J42" i="1"/>
  <c r="M41" i="1"/>
  <c r="L41" i="1"/>
  <c r="K41" i="1"/>
  <c r="J41" i="1"/>
  <c r="M40" i="1"/>
  <c r="L40" i="1"/>
  <c r="K40" i="1"/>
  <c r="J40" i="1"/>
  <c r="M39" i="1"/>
  <c r="L39" i="1"/>
  <c r="K39" i="1"/>
  <c r="J39" i="1"/>
  <c r="M38" i="1"/>
  <c r="L38" i="1"/>
  <c r="K38" i="1"/>
  <c r="J38" i="1"/>
  <c r="M37" i="1"/>
  <c r="L37" i="1"/>
  <c r="K37" i="1"/>
  <c r="J37" i="1"/>
  <c r="M36" i="1"/>
  <c r="L36" i="1"/>
  <c r="K36" i="1"/>
  <c r="J36" i="1"/>
  <c r="M35" i="1"/>
  <c r="L35" i="1"/>
  <c r="K35" i="1"/>
  <c r="J35" i="1"/>
  <c r="M34" i="1"/>
  <c r="L34" i="1"/>
  <c r="K34" i="1"/>
  <c r="J34" i="1"/>
  <c r="M33" i="1"/>
  <c r="L33" i="1"/>
  <c r="K33" i="1"/>
  <c r="J33" i="1"/>
  <c r="M32" i="1"/>
  <c r="L32" i="1"/>
  <c r="K32" i="1"/>
  <c r="J32" i="1"/>
  <c r="M31" i="1"/>
  <c r="L31" i="1"/>
  <c r="K31" i="1"/>
  <c r="J31" i="1"/>
  <c r="M30" i="1"/>
  <c r="L30" i="1"/>
  <c r="K30" i="1"/>
  <c r="J30" i="1"/>
  <c r="M29" i="1"/>
  <c r="L29" i="1"/>
  <c r="K29" i="1"/>
  <c r="J29" i="1"/>
  <c r="M28" i="1"/>
  <c r="L28" i="1"/>
  <c r="K28" i="1"/>
  <c r="J28" i="1"/>
  <c r="M27" i="1"/>
  <c r="L27" i="1"/>
  <c r="K27" i="1"/>
  <c r="J27" i="1"/>
  <c r="M26" i="1"/>
  <c r="L26" i="1"/>
  <c r="K26" i="1"/>
  <c r="J26" i="1"/>
  <c r="M25" i="1"/>
  <c r="L25" i="1"/>
  <c r="K25" i="1"/>
  <c r="J25" i="1"/>
  <c r="M24" i="1"/>
  <c r="L24" i="1"/>
  <c r="K24" i="1"/>
  <c r="J24" i="1"/>
  <c r="M23" i="1"/>
  <c r="L23" i="1"/>
  <c r="K23" i="1"/>
  <c r="J23" i="1"/>
  <c r="M22" i="1"/>
  <c r="L22" i="1"/>
  <c r="K22" i="1"/>
  <c r="J22" i="1"/>
  <c r="M21" i="1"/>
  <c r="L21" i="1"/>
  <c r="K21" i="1"/>
  <c r="J21" i="1"/>
  <c r="M20" i="1"/>
  <c r="L20" i="1"/>
  <c r="K20" i="1"/>
  <c r="J20" i="1"/>
  <c r="M19" i="1"/>
  <c r="L19" i="1"/>
  <c r="K19" i="1"/>
  <c r="J19" i="1"/>
  <c r="M18" i="1"/>
  <c r="L18" i="1"/>
  <c r="K18" i="1"/>
  <c r="J18" i="1"/>
  <c r="M17" i="1"/>
  <c r="L17" i="1"/>
  <c r="K17" i="1"/>
  <c r="J17" i="1"/>
  <c r="M16" i="1"/>
  <c r="L16" i="1"/>
  <c r="K16" i="1"/>
  <c r="J16" i="1"/>
  <c r="M15" i="1"/>
  <c r="L15" i="1"/>
  <c r="K15" i="1"/>
  <c r="J15" i="1"/>
  <c r="M14" i="1"/>
  <c r="L14" i="1"/>
  <c r="K14" i="1"/>
  <c r="J14" i="1"/>
  <c r="M13" i="1"/>
  <c r="L13" i="1"/>
  <c r="K13" i="1"/>
  <c r="J13" i="1"/>
  <c r="M12" i="1"/>
  <c r="L12" i="1"/>
  <c r="K12" i="1"/>
  <c r="K11" i="1" s="1"/>
  <c r="K10" i="1" s="1"/>
  <c r="K9" i="1" s="1"/>
  <c r="K8" i="1" s="1"/>
  <c r="J12" i="1"/>
  <c r="M11" i="1"/>
  <c r="L11" i="1"/>
  <c r="J11" i="1"/>
  <c r="M10" i="1"/>
  <c r="L10" i="1"/>
  <c r="J10" i="1"/>
  <c r="M9" i="1"/>
  <c r="L9" i="1"/>
  <c r="J9" i="1"/>
  <c r="M8" i="1"/>
  <c r="L8" i="1"/>
  <c r="J8" i="1"/>
  <c r="L451" i="1" l="1"/>
  <c r="L6" i="1" s="1"/>
  <c r="J220" i="1"/>
  <c r="J451" i="1"/>
  <c r="K451" i="1"/>
  <c r="K6" i="1" s="1"/>
  <c r="M451" i="1"/>
  <c r="M6" i="1" s="1"/>
</calcChain>
</file>

<file path=xl/sharedStrings.xml><?xml version="1.0" encoding="utf-8"?>
<sst xmlns="http://schemas.openxmlformats.org/spreadsheetml/2006/main" count="2050" uniqueCount="324">
  <si>
    <t>Приложение 3</t>
  </si>
  <si>
    <t xml:space="preserve">к Решению Клетнянского районного Совета народных депутатов  "О внесении изменений в Решение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t>
  </si>
  <si>
    <t>Приложение 4.2.</t>
  </si>
  <si>
    <t xml:space="preserve">к Решению Клетнянского районного Совета народных депутатов "О бюджете Клетнянского муниципального района Брянской области на 2024 год и на плановый период 2025 и 2026 годов" </t>
  </si>
  <si>
    <t xml:space="preserve">Изменение распределения бюджетных ассигнований по разделам, подразделам, целевым статьям (муниципальным программам и непрограммным направлениям деятельности), группам и подгруппам видов расходов классификации расходов на 2024 год и на плановый период 2025 и 2026 годов </t>
  </si>
  <si>
    <t>рублей</t>
  </si>
  <si>
    <t>Наименование</t>
  </si>
  <si>
    <t>Гл</t>
  </si>
  <si>
    <t>Рз</t>
  </si>
  <si>
    <t>Пр</t>
  </si>
  <si>
    <t>ЦСР</t>
  </si>
  <si>
    <t>ВР</t>
  </si>
  <si>
    <t>ОБ</t>
  </si>
  <si>
    <t>МБ</t>
  </si>
  <si>
    <t>ПБ</t>
  </si>
  <si>
    <t>Общегосударственные вопросы</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</si>
  <si>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</si>
  <si>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</si>
  <si>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</si>
  <si>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Руководство и управление в сфере установленных функций органов местного самоуправления</t>
  </si>
  <si>
    <t xml:space="preserve">01 </t>
  </si>
  <si>
    <t>70 0 00 80040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</si>
  <si>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</si>
  <si>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</si>
  <si>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Расходы на выплаты персоналу государственных (муниципальных) органов </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</si>
  <si>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</si>
  <si>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</si>
  <si>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</si>
  <si>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</si>
  <si>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</si>
  <si>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</si>
  <si>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</si>
  <si>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</si>
  <si>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51 4 01 12021</t>
  </si>
  <si>
    <t>Расходы на выплаты персоналу государственных (муниципальных) органов</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</si>
  <si>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 )</t>
  </si>
  <si>
    <t>51 4 01 12022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</si>
  <si>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</si>
  <si>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51 4 01 12023</t>
  </si>
  <si>
    <t>Межбюджетные трансферты</t>
  </si>
  <si>
    <t>500</t>
  </si>
  <si>
    <t>Субвенции</t>
  </si>
  <si>
    <t>530</t>
  </si>
  <si>
    <t>Установление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</si>
  <si>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51 4 01 17390</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</si>
  <si>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</si>
  <si>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51 4 01 17900</t>
  </si>
  <si>
    <t xml:space="preserve">Обеспечение деятельности главы местной администрации (исполнительно-распорядительного органа муниципального образования) </t>
  </si>
  <si>
    <t>51 4 01 80020</t>
  </si>
  <si>
    <t>51 4 01 80040</t>
  </si>
  <si>
    <t>Иные бюджетные ассигнования</t>
  </si>
  <si>
    <t>800</t>
  </si>
  <si>
    <t>Уплата налогов, сборов и иных платежей</t>
  </si>
  <si>
    <t>850</t>
  </si>
  <si>
    <t>Информационное освещение деятельности органов местного самоуправления</t>
  </si>
  <si>
    <t>51 4 01 80070</t>
  </si>
  <si>
    <t>Опубликование нормативных правовых актов муниципальных образований и иной официальной информации</t>
  </si>
  <si>
    <t>51 4 01 80100</t>
  </si>
  <si>
    <t>Членские взносы некоммерческим организациям</t>
  </si>
  <si>
    <t>51 4 01 81410</t>
  </si>
  <si>
    <t>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t>
  </si>
  <si>
    <t>51 4 01 84220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</si>
  <si>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земельного контроля в границах поселений</t>
  </si>
  <si>
    <t>51 4 01 84230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</si>
  <si>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жилищного контроля</t>
  </si>
  <si>
    <t>51 4 01 84440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</si>
  <si>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</si>
  <si>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51 4 01 84450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</si>
  <si>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</si>
  <si>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51 4 01 84460</t>
  </si>
  <si>
    <t>Достижение показателей деятельности органов исполнительной власти субъектов Российской Федерации</t>
  </si>
  <si>
    <t>70 0 00 55490</t>
  </si>
  <si>
    <t>Судебная система</t>
  </si>
  <si>
    <t>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</si>
  <si>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</si>
  <si>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51 4 04 51200</t>
  </si>
  <si>
    <t>Обеспечение деятельности финансовых, налоговых и таможенных органов и органов финансового (финансово-бюджетного) надзора</t>
  </si>
  <si>
    <t>06</t>
  </si>
  <si>
    <t>53 4 01 80040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</si>
  <si>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t>
  </si>
  <si>
    <t>53 4 01 84400</t>
  </si>
  <si>
    <t>Обеспечение деятельности руководителя контрольно-счетного органа муниципального образования и его заместителей</t>
  </si>
  <si>
    <t>70 0 00 80050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</si>
  <si>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t>
  </si>
  <si>
    <t>70 0 00 84200</t>
  </si>
  <si>
    <t>Обеспечение проведения выборов и референдумов</t>
  </si>
  <si>
    <t>851</t>
  </si>
  <si>
    <t>07</t>
  </si>
  <si>
    <t>Организация и проведение выборов и референдумов</t>
  </si>
  <si>
    <t>70 0 00 80060</t>
  </si>
  <si>
    <t>Специальные расходы</t>
  </si>
  <si>
    <t>880</t>
  </si>
  <si>
    <t>Резервные фонды</t>
  </si>
  <si>
    <t>11</t>
  </si>
  <si>
    <t xml:space="preserve">Резервный фонд местной администрации </t>
  </si>
  <si>
    <t>70 0 00 83030</t>
  </si>
  <si>
    <t>Резервные средства</t>
  </si>
  <si>
    <t>870</t>
  </si>
  <si>
    <t>Другие общегосударственные вопросы</t>
  </si>
  <si>
    <t>13</t>
  </si>
  <si>
    <t>Эксплуатация и содержание имущества, находящегося в муниципальной собственности, арендованного недвижимого имущества</t>
  </si>
  <si>
    <t>51 4 02 80930</t>
  </si>
  <si>
    <t>Повышение энергетической эффективности и обеспечения энергосбережения</t>
  </si>
  <si>
    <t>51 4 01 83260</t>
  </si>
  <si>
    <t>Оценка имущества, признание прав и регулирование отношений муниципальной собственности</t>
  </si>
  <si>
    <t>51 4 02 80900</t>
  </si>
  <si>
    <t>Многофункциональные центры предоставления государственных и муниципальных услуг</t>
  </si>
  <si>
    <t>51 4 03 80710</t>
  </si>
  <si>
    <t>Предоставление субсидий бюджетным, автономным учреждениям и иным некоммерческим организациям</t>
  </si>
  <si>
    <t xml:space="preserve">Субсидии бюджетным учреждениям </t>
  </si>
  <si>
    <t>Условно утвержденные расходы</t>
  </si>
  <si>
    <t>70 0 00 80080</t>
  </si>
  <si>
    <t>Национальная оборона</t>
  </si>
  <si>
    <t>02</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</si>
  <si>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</si>
  <si>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</si>
  <si>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51 4 04 51180</t>
  </si>
  <si>
    <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</si>
  <si>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</si>
  <si>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</si>
  <si>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10</t>
  </si>
  <si>
    <t>Единые дежурно-диспетчерские службы</t>
  </si>
  <si>
    <t>51 4 05 80700</t>
  </si>
  <si>
    <t>Расходы на выплаты персоналу казенных учреждений</t>
  </si>
  <si>
    <t>110</t>
  </si>
  <si>
    <t>Оповещение населения об опасностях, возникающих при ведении военных действий и возникновении чрезвычайных ситуаций</t>
  </si>
  <si>
    <t>51 4 05 81200</t>
  </si>
  <si>
    <t>Национальная экономика</t>
  </si>
  <si>
    <t>Сельское хозяйство и рыболовство</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</si>
  <si>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</si>
  <si>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51 4 06 12510</t>
  </si>
  <si>
    <t>Транспорт</t>
  </si>
  <si>
    <t>08</t>
  </si>
  <si>
    <t>Мероприятия по обеспечению функционирования комплекса "Безопасный город"</t>
  </si>
  <si>
    <t>51 4 07 81190</t>
  </si>
  <si>
    <t>Компенсация транспортным организациям части потерь в доходах и (или) возмещение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</si>
  <si>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51 4 07 81630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</si>
  <si>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</si>
  <si>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</si>
  <si>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Уплата налогв, сборов и иных обязательных платежей</t>
  </si>
  <si>
    <t>51 4 07 83360</t>
  </si>
  <si>
    <t>Дорожное хозяйство (дорожные фонды)</t>
  </si>
  <si>
    <t>09</t>
  </si>
  <si>
    <t xml:space="preserve">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осуществление дорожной деятельности </t>
  </si>
  <si>
    <t>51 4 08 83740</t>
  </si>
  <si>
    <t>Иные межбюджетные трансферты</t>
  </si>
  <si>
    <t>540</t>
  </si>
  <si>
    <t>Другие вопросы в области национальной экономики</t>
  </si>
  <si>
    <t>12</t>
  </si>
  <si>
    <t>Проведение комплексных кадастровых работ</t>
  </si>
  <si>
    <t>51 4 02 L5110</t>
  </si>
  <si>
    <t>Установление и описание местоположения границ территориальных зон</t>
  </si>
  <si>
    <t>51 4 02 S3430</t>
  </si>
  <si>
    <t>51 4 02 S3440</t>
  </si>
  <si>
    <t>Разработка (актуализация) документов стратегического планирования и прогнозирования</t>
  </si>
  <si>
    <t>51 4 24 83390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</si>
  <si>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территорий</t>
  </si>
  <si>
    <t>51 4 24 83750</t>
  </si>
  <si>
    <t>Жилищно-коммунальное хозяйство</t>
  </si>
  <si>
    <t>Жилищное хозяйство</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</si>
  <si>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</si>
  <si>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51 4 02 81830</t>
  </si>
  <si>
    <t>Мероприятия в сфере жилищного хозяйства</t>
  </si>
  <si>
    <t>51 4 09 81750</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</si>
  <si>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</si>
  <si>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51 4 09 83760</t>
  </si>
  <si>
    <t>Коммунальное хозяйство</t>
  </si>
  <si>
    <t xml:space="preserve">Бюджетные инвестиции в объекты капитального строительства муниципальной собственности </t>
  </si>
  <si>
    <t>51 4 09 81680</t>
  </si>
  <si>
    <t>Капитальные вложения в объекты государственной (муниципальной) собственности</t>
  </si>
  <si>
    <t>400</t>
  </si>
  <si>
    <t>Бюджетные инвестиции</t>
  </si>
  <si>
    <t>410</t>
  </si>
  <si>
    <t>Мероприятия в сфере коммунального хозяйства</t>
  </si>
  <si>
    <t>51 4 09 81740</t>
  </si>
  <si>
    <t>Софинансирование объектов капитальных вложений муниципальной собственности</t>
  </si>
  <si>
    <t>51 4 09 S1270</t>
  </si>
  <si>
    <t>Благоустройство</t>
  </si>
  <si>
    <t>Реализация федеральной целевой программы "Увековечение памяти погибших при защите Отечества на 2019 - 2024 годы"</t>
  </si>
  <si>
    <t>51 4 10 L2990</t>
  </si>
  <si>
    <t>Другие вопросы в области жилищно-коммунального хозяйства</t>
  </si>
  <si>
    <t xml:space="preserve">Софинансирование объектов капитальных вложений муниципальной собственности </t>
  </si>
  <si>
    <t>51 1 F5 11270</t>
  </si>
  <si>
    <t>Строительство и реконструкция (модернизация) объектов питьевого водоснабжения</t>
  </si>
  <si>
    <t>51 1 F5 52430</t>
  </si>
  <si>
    <t>Охрана окружающей среды</t>
  </si>
  <si>
    <t>Другие вопросы в области охраны окружающей среды</t>
  </si>
  <si>
    <t>Мероприятия в сфере охраны окружающей среды</t>
  </si>
  <si>
    <t>51 4 23 83280</t>
  </si>
  <si>
    <t>Образование</t>
  </si>
  <si>
    <t>Дошкольное образование</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</si>
  <si>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</si>
  <si>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52 4 02 14722</t>
  </si>
  <si>
    <t>600</t>
  </si>
  <si>
    <t>Субсидии бюджетным учреждениям</t>
  </si>
  <si>
    <t>610</t>
  </si>
  <si>
    <t>Дошкольные образовательные организации</t>
  </si>
  <si>
    <t>52 4 02 80300</t>
  </si>
  <si>
    <t>Мероприятия по развитию образования</t>
  </si>
  <si>
    <t>52 4 02 82330</t>
  </si>
  <si>
    <t>Мероприятия по комплексной безопасности муниципальных учреждений</t>
  </si>
  <si>
    <t>52 4 02 82430</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</si>
  <si>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</si>
  <si>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52 4 03 14723</t>
  </si>
  <si>
    <t>Общее образование</t>
  </si>
  <si>
    <t>Приведение в соответствии с брендбуком "Точка роста" помещений муниципальных общеобразовательных организаций</t>
  </si>
  <si>
    <t>52 1 Е1 14910</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</si>
  <si>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</si>
  <si>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52 1 Е4 14900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</si>
  <si>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</si>
  <si>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852</t>
  </si>
  <si>
    <t>52 1 ЕB 51790</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</si>
  <si>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</si>
  <si>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52 4 02 14721</t>
  </si>
  <si>
    <t>Общеобразовательные организации</t>
  </si>
  <si>
    <t>52 4 02 80310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</si>
  <si>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</si>
  <si>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52 4 02 L3040</t>
  </si>
  <si>
    <t>52 4 02 S4900</t>
  </si>
  <si>
    <t>52 4 02 S4910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</si>
  <si>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</si>
  <si>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52 4 04 53030</t>
  </si>
  <si>
    <t>52 4 04 L3030</t>
  </si>
  <si>
    <t>Отдельные мероприятия по развитию образования</t>
  </si>
  <si>
    <t>52 4 05 S4820</t>
  </si>
  <si>
    <t xml:space="preserve">Мероприятия по проведению оздоровительной кампании детей </t>
  </si>
  <si>
    <t>52 4 06 S4790</t>
  </si>
  <si>
    <t>Дополнительное образвание детей</t>
  </si>
  <si>
    <t>Организации дополнительного образования</t>
  </si>
  <si>
    <t>51 4 11 80320</t>
  </si>
  <si>
    <t>51 4 11 82330</t>
  </si>
  <si>
    <t>51 4 11 82430</t>
  </si>
  <si>
    <t>51 4 12 14723</t>
  </si>
  <si>
    <t>Молодежная политика</t>
  </si>
  <si>
    <t>Мероприятия по работе с семьей, детьми и молодежью</t>
  </si>
  <si>
    <t>52 4 07 82360</t>
  </si>
  <si>
    <t>Другие вопросы в области образования</t>
  </si>
  <si>
    <t>Организация и осуществление деятельности по опеке и попечительству (содержание органов по опеке и попечительству)</t>
  </si>
  <si>
    <t>52 4 08 16721</t>
  </si>
  <si>
    <t>52 4 01 80040</t>
  </si>
  <si>
    <t>Учреждения, обеспечивающие деятельность органов местного самоуправления и муниципальных учреждений</t>
  </si>
  <si>
    <t>52 4 01 80720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</si>
  <si>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</si>
  <si>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</si>
  <si>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</si>
  <si>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</si>
  <si>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Культура, кинематография</t>
  </si>
  <si>
    <t>Культура</t>
  </si>
  <si>
    <t>Развитие сети учреждений культурно-досугового типа</t>
  </si>
  <si>
    <t>51 1 А1 55130</t>
  </si>
  <si>
    <t>Государственная поддержка отрасли культуры</t>
  </si>
  <si>
    <t>51 1 А2 55190</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</si>
  <si>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</si>
  <si>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51 4 13 14210</t>
  </si>
  <si>
    <t>Библиотеки</t>
  </si>
  <si>
    <t>51 4 14 80450</t>
  </si>
  <si>
    <t>Дворцы и дома культуры, клубы, выставочные залы</t>
  </si>
  <si>
    <t>51 4 14 80480</t>
  </si>
  <si>
    <t>Мероприятия по развитию культуры</t>
  </si>
  <si>
    <t>51 4 14 82400</t>
  </si>
  <si>
    <t>51 4 14 82430</t>
  </si>
  <si>
    <t xml:space="preserve">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t>
  </si>
  <si>
    <t>51 4 14 84260</t>
  </si>
  <si>
    <t>Обеспечение развития и укрепления материально-технической базы домов культуры в населенных пунктах с числом жителей до 50 тысяч человек</t>
  </si>
  <si>
    <t>51 4 14 L4670</t>
  </si>
  <si>
    <t xml:space="preserve">Государственная поддержка отрасли культуры </t>
  </si>
  <si>
    <t>51 4 14 L5190</t>
  </si>
  <si>
    <t>Мероприятия по охране, сохранению и популяризации культурного наследия</t>
  </si>
  <si>
    <t>51 4 15 82410</t>
  </si>
  <si>
    <t xml:space="preserve">Другие вопросы в области культуры, кинематографии </t>
  </si>
  <si>
    <t>Противодействие злоупотреблению наркотиками и их незаконному обороту</t>
  </si>
  <si>
    <t>51 4 16 81150</t>
  </si>
  <si>
    <t>Социальная политика</t>
  </si>
  <si>
    <t>Пенсионное обеспечение</t>
  </si>
  <si>
    <t>Выплата муниципальных пенсий (доплат к государственным пенсиям)</t>
  </si>
  <si>
    <t>51 4 17 82450</t>
  </si>
  <si>
    <t>Публичные нормативные социальные выплаты гражданам</t>
  </si>
  <si>
    <t>310</t>
  </si>
  <si>
    <t>Охрана семьи и детства</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</si>
  <si>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</si>
  <si>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51 4 18 А0820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</si>
  <si>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</si>
  <si>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51 4 18 Д0820</t>
  </si>
  <si>
    <t>Реализация мероприятий по обеспечению жильем молодых семей</t>
  </si>
  <si>
    <t>51 4 19 L4970</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</si>
  <si>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</si>
  <si>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52 4 02 14780</t>
  </si>
  <si>
    <t>Обеспечение сохранности жилых помещений, закрепленных за детьми-сиротами и детьми, оставшимися без попечения родителей</t>
  </si>
  <si>
    <t>52 4 08 16710</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</si>
  <si>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</si>
  <si>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52 4 08 16723</t>
  </si>
  <si>
    <t>Другие вопросы в области социальной политики</t>
  </si>
  <si>
    <t>Организация и осуществление деятельности по опеке и попечительству (подготовка лиц, желающих принять на воспитание в свою семью ребенка, оставшегося без попечения родителей; подготовка граждан выразивших желание стать опекунами или попечителями совершеннолетних недееспособных или не полностью дееспособных граждан)</t>
  </si>
  <si>
    <t>52 4 08 16722</t>
  </si>
  <si>
    <t>Физическая культура и спорт</t>
  </si>
  <si>
    <t>Массовый спорт</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</si>
  <si>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</si>
  <si>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51 1 Р5 Д1390</t>
  </si>
  <si>
    <t>Бюджетные инвестиции в объекты капитального строительства муниципальной собственности</t>
  </si>
  <si>
    <t>51 4 20 81680</t>
  </si>
  <si>
    <t>Мероприятия по развитию физической культуры и спорта</t>
  </si>
  <si>
    <t>51 4 20 82300</t>
  </si>
  <si>
    <t>Оказание поддержки спортивным сборным командам</t>
  </si>
  <si>
    <t>51 4 20 82310</t>
  </si>
  <si>
    <t>Реализация мероприятий по поэтапному внедрению Всероссийского физкультурно-спортивного комплекса «Готов к труду и обороне» (ГТО)</t>
  </si>
  <si>
    <t>51 4 20 82320</t>
  </si>
  <si>
    <t>Реализация переданных полномочий по решению отдельных вопросов местного значения поселений в соответствии с заключенными соглашениями по обеспечению условий для развития на территории поселения физической культуры, школьного спорта и массового спорта, организации проведения официальных физкультурно-оздоровительных и спортивных мероприятий поселения</t>
  </si>
  <si>
    <t>51 4 20 84290</t>
  </si>
  <si>
    <t>52 4 07 82300</t>
  </si>
  <si>
    <t>Спорт высших достижений</t>
  </si>
  <si>
    <t>52 4 02 80320</t>
  </si>
  <si>
    <t>Развитие материально-технической базы муниципальных образовательных организаций в сфере физической культуры и спорта</t>
  </si>
  <si>
    <t>52 4 02 S7670</t>
  </si>
  <si>
    <t xml:space="preserve">Межбюджетные трансферты общего характера бюджетам бюджетной системы Российской Федерации </t>
  </si>
  <si>
    <t>14</t>
  </si>
  <si>
    <t>Дотации на выравнивание бюджетной обеспеченности субъектов Российской Федерации и муниципальных образований</t>
  </si>
  <si>
    <t xml:space="preserve">Выравнивание бюджетной обеспеченности поселений </t>
  </si>
  <si>
    <t>53 4 02 15840</t>
  </si>
  <si>
    <t xml:space="preserve">Дотации             </t>
  </si>
  <si>
    <t>510</t>
  </si>
  <si>
    <t>Прочие межбюджетные трансферты общего характера</t>
  </si>
  <si>
    <t>Поддержка мер по обеспечению сбалансированности  бюджетов поселений</t>
  </si>
  <si>
    <t>53 4 02 83020</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</si>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</sst>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name val="Times New Roman"/>
      <family val="1"/>
      <charset val="204"/>
    </font>
    <font>
      <sz val="10"/>
      <name val="Times New Roman"/>
      <family val="1"/>
      <charset val="204"/>
    </font>
    <font>
      <sz val="12"/>
      <name val="Times New Roman"/>
      <family val="1"/>
      <charset val="204"/>
    </font>
    <font>
      <i/>
      <sz val="11"/>
      <name val="Times New Roman"/>
      <family val="1"/>
      <charset val="204"/>
    </font>
    <font>
      <sz val="8"/>
      <color rgb="FF000000"/>
      <name val="Arial"/>
      <family val="2"/>
      <charset val="204"/>
    </font>
    <font>
      <b/>
      <sz val="10"/>
      <color rgb="FF000000"/>
      <name val="Arial Cyr"/>
    </font>
    <font>
      <sz val="11"/>
      <name val="Calibri"/>
      <family val="2"/>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medium">
        <color rgb="FF000000"/>
      </right>
      <top style="thin">
        <color rgb="FF000000"/>
      </top>
      <bottom style="thin">
        <color rgb="FF000000"/>
      </bottom>
      <diagonal/>
    </border>
  </borders>
  <cellStyleXfs count="5">
    <xf numFmtId="0" fontId="0" fillId="0" borderId="0"/>
    <xf numFmtId="0" fontId="5" fillId="0" borderId="13">
      <alignment horizontal="left" wrapText="1" indent="2"/>
    </xf>
    <xf numFmtId="0" fontId="6" fillId="0" borderId="4">
      <alignment vertical="top" wrapText="1"/>
    </xf>
    <xf numFmtId="49" fontId="5" fillId="0" borderId="4">
      <alignment horizontal="center"/>
    </xf>
    <xf numFmtId="0" fontId="7" fillId="0" borderId="0"/>
  </cellStyleXfs>
  <cellXfs count="82">
    <xf numFmtId="0" fontId="0" fillId="0" borderId="0" xfId="0"/>
    <xf numFmtId="0" fontId="1" fillId="0" borderId="0" xfId="0" applyFont="1" applyFill="1" applyAlignment="1">
      <alignment vertical="top"/>
    </xf>
    <xf numFmtId="0" fontId="1" fillId="0" borderId="0" xfId="0" applyFont="1" applyFill="1" applyAlignment="1">
      <alignment horizontal="center" vertical="top"/>
    </xf>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center" vertical="top" wrapText="1"/>
    </xf>
    <xf numFmtId="49" fontId="1" fillId="0" borderId="0" xfId="0" applyNumberFormat="1" applyFont="1" applyFill="1" applyAlignment="1">
      <alignment horizontal="center" vertical="top" wrapText="1"/>
    </xf>
    <xf numFmtId="49" fontId="1" fillId="0" borderId="1" xfId="0" applyNumberFormat="1" applyFont="1" applyFill="1" applyBorder="1" applyAlignment="1">
      <alignment vertical="top"/>
    </xf>
    <xf numFmtId="49" fontId="1" fillId="0" borderId="1" xfId="0" applyNumberFormat="1" applyFont="1" applyFill="1" applyBorder="1" applyAlignment="1">
      <alignment horizontal="center" vertical="top"/>
    </xf>
    <xf numFmtId="49" fontId="1" fillId="0" borderId="1" xfId="0" applyNumberFormat="1" applyFont="1" applyFill="1" applyBorder="1" applyAlignment="1">
      <alignment vertical="top" wrapText="1"/>
    </xf>
    <xf numFmtId="4" fontId="1" fillId="0" borderId="0" xfId="0" applyNumberFormat="1" applyFont="1" applyFill="1" applyBorder="1" applyAlignment="1">
      <alignment vertical="top"/>
    </xf>
    <xf numFmtId="49" fontId="1" fillId="0" borderId="0" xfId="0" applyNumberFormat="1" applyFont="1" applyFill="1" applyAlignment="1">
      <alignment vertical="top"/>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Alignment="1">
      <alignment vertical="center"/>
    </xf>
    <xf numFmtId="0" fontId="1" fillId="0" borderId="2" xfId="0" applyFont="1" applyFill="1" applyBorder="1" applyAlignment="1">
      <alignment vertical="top" wrapText="1"/>
    </xf>
    <xf numFmtId="0" fontId="1" fillId="0" borderId="2" xfId="0" applyFont="1" applyFill="1" applyBorder="1" applyAlignment="1">
      <alignment horizontal="left" vertical="top" wrapText="1"/>
    </xf>
    <xf numFmtId="0" fontId="1" fillId="0" borderId="2" xfId="0" applyFont="1" applyFill="1" applyBorder="1" applyAlignment="1">
      <alignment horizontal="center" vertical="top" wrapText="1"/>
    </xf>
    <xf numFmtId="49" fontId="1" fillId="0" borderId="2" xfId="0" applyNumberFormat="1" applyFont="1" applyFill="1" applyBorder="1" applyAlignment="1">
      <alignment horizontal="center" vertical="top"/>
    </xf>
    <xf numFmtId="49" fontId="1" fillId="0" borderId="2" xfId="0" applyNumberFormat="1" applyFont="1" applyFill="1" applyBorder="1" applyAlignment="1">
      <alignment horizontal="center" vertical="top" wrapText="1"/>
    </xf>
    <xf numFmtId="4" fontId="1" fillId="0" borderId="2" xfId="0" applyNumberFormat="1" applyFont="1" applyFill="1" applyBorder="1" applyAlignment="1">
      <alignment vertical="top"/>
    </xf>
    <xf numFmtId="4" fontId="1" fillId="0" borderId="3" xfId="0" applyNumberFormat="1" applyFont="1" applyFill="1" applyBorder="1" applyAlignment="1">
      <alignment vertical="top"/>
    </xf>
    <xf numFmtId="0" fontId="1" fillId="0" borderId="2" xfId="0" applyFont="1" applyFill="1" applyBorder="1" applyAlignment="1">
      <alignment vertical="top"/>
    </xf>
    <xf numFmtId="0" fontId="1" fillId="0" borderId="4" xfId="0" applyFont="1" applyFill="1" applyBorder="1" applyAlignment="1">
      <alignment horizontal="left" vertical="top" wrapText="1"/>
    </xf>
    <xf numFmtId="49" fontId="1" fillId="0" borderId="4" xfId="0" applyNumberFormat="1" applyFont="1" applyFill="1" applyBorder="1" applyAlignment="1">
      <alignment horizontal="center" vertical="top" wrapText="1"/>
    </xf>
    <xf numFmtId="0" fontId="2" fillId="0" borderId="4" xfId="0" applyFont="1" applyFill="1" applyBorder="1" applyAlignment="1">
      <alignment horizontal="left" vertical="top" wrapText="1"/>
    </xf>
    <xf numFmtId="0" fontId="1" fillId="0" borderId="5" xfId="0" applyFont="1" applyFill="1" applyBorder="1" applyAlignment="1">
      <alignment vertical="top" wrapText="1"/>
    </xf>
    <xf numFmtId="49" fontId="2" fillId="0" borderId="2" xfId="0" applyNumberFormat="1"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5" xfId="0" applyFont="1" applyFill="1" applyBorder="1" applyAlignment="1">
      <alignment horizontal="left" vertical="top" wrapText="1"/>
    </xf>
    <xf numFmtId="0" fontId="1" fillId="0" borderId="0" xfId="0" applyFont="1" applyFill="1" applyAlignment="1">
      <alignment vertical="top" wrapText="1"/>
    </xf>
    <xf numFmtId="0" fontId="1" fillId="0" borderId="0" xfId="0" applyFont="1" applyFill="1" applyBorder="1" applyAlignment="1">
      <alignment vertical="top"/>
    </xf>
    <xf numFmtId="0" fontId="1" fillId="0" borderId="4" xfId="0" applyFont="1" applyFill="1" applyBorder="1" applyAlignment="1">
      <alignment vertical="top" wrapText="1"/>
    </xf>
    <xf numFmtId="49" fontId="1" fillId="0" borderId="6" xfId="0" applyNumberFormat="1" applyFont="1" applyFill="1" applyBorder="1" applyAlignment="1">
      <alignment horizontal="center" vertical="top" wrapText="1"/>
    </xf>
    <xf numFmtId="0" fontId="1" fillId="0" borderId="3" xfId="0" applyFont="1" applyFill="1" applyBorder="1" applyAlignment="1">
      <alignment vertical="top" wrapText="1"/>
    </xf>
    <xf numFmtId="49" fontId="3" fillId="0" borderId="4" xfId="0" applyNumberFormat="1" applyFont="1" applyFill="1" applyBorder="1" applyAlignment="1">
      <alignment horizontal="center" vertical="top" wrapText="1"/>
    </xf>
    <xf numFmtId="0" fontId="1" fillId="0" borderId="3" xfId="0" applyFont="1" applyFill="1" applyBorder="1" applyAlignment="1">
      <alignment horizontal="left" vertical="top" wrapText="1"/>
    </xf>
    <xf numFmtId="4" fontId="1" fillId="0" borderId="4" xfId="0" applyNumberFormat="1" applyFont="1" applyFill="1" applyBorder="1" applyAlignment="1">
      <alignment horizontal="right" vertical="top" wrapText="1"/>
    </xf>
    <xf numFmtId="4" fontId="1" fillId="0" borderId="7" xfId="0" applyNumberFormat="1" applyFont="1" applyFill="1" applyBorder="1" applyAlignment="1">
      <alignment horizontal="right" vertical="top" wrapText="1"/>
    </xf>
    <xf numFmtId="4" fontId="1" fillId="0" borderId="2" xfId="0" applyNumberFormat="1" applyFont="1" applyFill="1" applyBorder="1" applyAlignment="1">
      <alignment horizontal="right" vertical="top" wrapText="1"/>
    </xf>
    <xf numFmtId="4" fontId="1" fillId="0" borderId="3" xfId="0" applyNumberFormat="1" applyFont="1" applyFill="1" applyBorder="1" applyAlignment="1">
      <alignment horizontal="right" vertical="top" wrapText="1"/>
    </xf>
    <xf numFmtId="0" fontId="1" fillId="0" borderId="0" xfId="0" applyFont="1" applyFill="1" applyBorder="1" applyAlignment="1">
      <alignment horizontal="left" vertical="top" wrapText="1"/>
    </xf>
    <xf numFmtId="49" fontId="1" fillId="0" borderId="7" xfId="0" applyNumberFormat="1" applyFont="1" applyFill="1" applyBorder="1" applyAlignment="1">
      <alignment horizontal="center" vertical="top" wrapText="1"/>
    </xf>
    <xf numFmtId="49" fontId="1" fillId="0" borderId="8"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49" fontId="2" fillId="0" borderId="2" xfId="0" applyNumberFormat="1" applyFont="1" applyFill="1" applyBorder="1" applyAlignment="1">
      <alignment horizontal="center" vertical="top"/>
    </xf>
    <xf numFmtId="49" fontId="2" fillId="0" borderId="9" xfId="0" applyNumberFormat="1" applyFont="1" applyFill="1" applyBorder="1" applyAlignment="1">
      <alignment horizontal="center" vertical="top" wrapText="1"/>
    </xf>
    <xf numFmtId="49" fontId="2" fillId="0" borderId="9" xfId="0" applyNumberFormat="1" applyFont="1" applyFill="1" applyBorder="1" applyAlignment="1">
      <alignment horizontal="center" vertical="top"/>
    </xf>
    <xf numFmtId="0" fontId="2" fillId="0" borderId="3" xfId="0" applyFont="1" applyFill="1" applyBorder="1" applyAlignment="1">
      <alignment horizontal="left" vertical="top" wrapText="1"/>
    </xf>
    <xf numFmtId="4" fontId="1" fillId="0" borderId="2" xfId="0" applyNumberFormat="1" applyFont="1" applyFill="1" applyBorder="1" applyAlignment="1">
      <alignment horizontal="right" vertical="top"/>
    </xf>
    <xf numFmtId="4" fontId="1" fillId="0" borderId="3" xfId="0" applyNumberFormat="1" applyFont="1" applyFill="1" applyBorder="1" applyAlignment="1">
      <alignment horizontal="right" vertical="top"/>
    </xf>
    <xf numFmtId="0" fontId="1" fillId="0" borderId="6" xfId="0" applyFont="1" applyFill="1" applyBorder="1" applyAlignment="1">
      <alignment horizontal="left" vertical="top" wrapText="1"/>
    </xf>
    <xf numFmtId="0" fontId="1" fillId="0" borderId="9" xfId="0" applyFont="1" applyFill="1" applyBorder="1" applyAlignment="1">
      <alignment vertical="top"/>
    </xf>
    <xf numFmtId="49" fontId="1" fillId="0" borderId="9" xfId="0" applyNumberFormat="1" applyFont="1" applyFill="1" applyBorder="1" applyAlignment="1">
      <alignment horizontal="center" vertical="top"/>
    </xf>
    <xf numFmtId="4" fontId="1" fillId="0" borderId="9" xfId="0" applyNumberFormat="1" applyFont="1" applyFill="1" applyBorder="1" applyAlignment="1">
      <alignment vertical="top"/>
    </xf>
    <xf numFmtId="4" fontId="1" fillId="0" borderId="10" xfId="0" applyNumberFormat="1" applyFont="1" applyFill="1" applyBorder="1" applyAlignment="1">
      <alignment vertical="top"/>
    </xf>
    <xf numFmtId="0" fontId="4" fillId="0" borderId="0" xfId="0" applyFont="1" applyFill="1" applyAlignment="1">
      <alignment vertical="top"/>
    </xf>
    <xf numFmtId="0" fontId="1" fillId="0" borderId="11" xfId="0" applyFont="1" applyFill="1" applyBorder="1" applyAlignment="1">
      <alignment horizontal="left" vertical="top" wrapText="1"/>
    </xf>
    <xf numFmtId="0" fontId="1" fillId="0" borderId="11" xfId="0" applyFont="1" applyFill="1" applyBorder="1" applyAlignment="1">
      <alignment vertical="top"/>
    </xf>
    <xf numFmtId="0" fontId="1" fillId="0" borderId="11" xfId="0" applyFont="1" applyFill="1" applyBorder="1" applyAlignment="1">
      <alignment horizontal="center" vertical="top" wrapText="1"/>
    </xf>
    <xf numFmtId="49" fontId="1" fillId="0" borderId="11" xfId="0" applyNumberFormat="1" applyFont="1" applyFill="1" applyBorder="1" applyAlignment="1">
      <alignment horizontal="center" vertical="top"/>
    </xf>
    <xf numFmtId="4" fontId="1" fillId="0" borderId="11" xfId="0" applyNumberFormat="1" applyFont="1" applyFill="1" applyBorder="1" applyAlignment="1">
      <alignment vertical="top"/>
    </xf>
    <xf numFmtId="4" fontId="1" fillId="0" borderId="12" xfId="0" applyNumberFormat="1" applyFont="1" applyFill="1" applyBorder="1" applyAlignment="1">
      <alignment vertical="top"/>
    </xf>
    <xf numFmtId="49" fontId="3" fillId="0" borderId="2"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xf>
    <xf numFmtId="0" fontId="1" fillId="0" borderId="8" xfId="0" applyFont="1" applyFill="1" applyBorder="1" applyAlignment="1">
      <alignment horizontal="left" vertical="top" wrapText="1"/>
    </xf>
    <xf numFmtId="49" fontId="2" fillId="0" borderId="11" xfId="0" applyNumberFormat="1" applyFont="1" applyFill="1" applyBorder="1" applyAlignment="1">
      <alignment horizontal="center" vertical="top" wrapText="1"/>
    </xf>
    <xf numFmtId="4" fontId="1" fillId="0" borderId="2" xfId="0" applyNumberFormat="1" applyFont="1" applyFill="1" applyBorder="1" applyAlignment="1">
      <alignment vertical="top" wrapText="1"/>
    </xf>
    <xf numFmtId="4" fontId="1" fillId="0" borderId="3" xfId="0" applyNumberFormat="1" applyFont="1" applyFill="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Fill="1" applyBorder="1" applyAlignment="1">
      <alignment horizontal="left" vertical="top"/>
    </xf>
    <xf numFmtId="4" fontId="1" fillId="0" borderId="0" xfId="0" applyNumberFormat="1" applyFont="1" applyFill="1" applyAlignment="1">
      <alignment vertical="top"/>
    </xf>
    <xf numFmtId="0" fontId="1" fillId="0" borderId="0" xfId="0" applyFont="1" applyFill="1" applyAlignment="1">
      <alignment horizontal="left" vertical="center"/>
    </xf>
    <xf numFmtId="0" fontId="1" fillId="0" borderId="0" xfId="0" applyFont="1" applyFill="1" applyAlignment="1">
      <alignment horizontal="left" vertical="top" wrapText="1"/>
    </xf>
    <xf numFmtId="0" fontId="1" fillId="0" borderId="0" xfId="0" applyFont="1" applyFill="1" applyBorder="1" applyAlignment="1">
      <alignment horizontal="center" vertical="center" wrapText="1"/>
    </xf>
  </cellXfs>
  <cellStyles count="5">
    <cellStyle name="xl31" xfId="1"/>
    <cellStyle name="xl32" xfId="2"/>
    <cellStyle name="xl43" xfId="3"/>
    <cellStyle name="Обычный" xfId="0" builtinId="0"/>
    <cellStyle name="Обычн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79;&#1084;_&#1088;&#1077;&#1096;&#1077;&#1085;&#1080;&#1103;%202024/&#1057;&#1086;&#1075;&#1083;&#1072;&#1089;&#1086;&#1074;&#1072;&#1085;&#1080;&#1077;%20&#1044;&#1060;/&#1040;&#1074;&#1075;&#1091;&#1089;&#1090;/&#1048;&#1079;&#1084;&#1077;&#1085;&#1077;&#1085;&#1080;&#1103;%20&#1072;&#1074;&#1075;&#1091;&#1089;&#1090;%20&#1074;%20&#1076;&#1077;&#1087;/&#1056;&#1077;&#1096;&#1077;&#1085;&#1080;&#1077;+&#1087;&#1088;&#1080;&#1083;&#1086;&#1078;&#1077;&#1085;&#1080;&#1103;/&#1055;&#1088;&#1080;&#1083;&#1086;&#1078;&#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Дох"/>
      <sheetName val="3.ВС"/>
      <sheetName val="4.ФС"/>
      <sheetName val="5.ПС"/>
      <sheetName val="6.2.ВУС"/>
      <sheetName val="6.3.Прот"/>
      <sheetName val="7.1.Сбал"/>
      <sheetName val="8.Ист"/>
    </sheetNames>
    <sheetDataSet>
      <sheetData sheetId="0"/>
      <sheetData sheetId="1">
        <row r="14">
          <cell r="J14">
            <v>89900</v>
          </cell>
          <cell r="K14">
            <v>89900</v>
          </cell>
        </row>
        <row r="16">
          <cell r="J16">
            <v>-89900</v>
          </cell>
          <cell r="K16">
            <v>-89900</v>
          </cell>
        </row>
        <row r="19">
          <cell r="J19">
            <v>85300</v>
          </cell>
          <cell r="K19">
            <v>85300</v>
          </cell>
        </row>
        <row r="21">
          <cell r="J21">
            <v>-85300</v>
          </cell>
          <cell r="K21">
            <v>-85300</v>
          </cell>
        </row>
        <row r="29">
          <cell r="J29">
            <v>6800</v>
          </cell>
          <cell r="K29">
            <v>6800</v>
          </cell>
        </row>
        <row r="31">
          <cell r="J31">
            <v>-6800</v>
          </cell>
          <cell r="K31">
            <v>-6800</v>
          </cell>
        </row>
        <row r="34">
          <cell r="J34">
            <v>37900</v>
          </cell>
          <cell r="K34">
            <v>37900</v>
          </cell>
        </row>
        <row r="36">
          <cell r="J36">
            <v>-37900</v>
          </cell>
          <cell r="K36">
            <v>-37900</v>
          </cell>
        </row>
        <row r="39">
          <cell r="L39">
            <v>0</v>
          </cell>
        </row>
        <row r="42">
          <cell r="J42">
            <v>3484000</v>
          </cell>
          <cell r="L42">
            <v>3484000</v>
          </cell>
        </row>
        <row r="44">
          <cell r="L44">
            <v>0</v>
          </cell>
        </row>
        <row r="73">
          <cell r="J73">
            <v>312698.99</v>
          </cell>
          <cell r="K73">
            <v>312698.99</v>
          </cell>
        </row>
        <row r="81">
          <cell r="J81">
            <v>165136.62</v>
          </cell>
          <cell r="L81">
            <v>165136.62</v>
          </cell>
        </row>
        <row r="94">
          <cell r="J94">
            <v>418195</v>
          </cell>
          <cell r="L94">
            <v>418195</v>
          </cell>
        </row>
        <row r="108">
          <cell r="J108">
            <v>172650</v>
          </cell>
          <cell r="L108">
            <v>172650</v>
          </cell>
        </row>
        <row r="134">
          <cell r="L134">
            <v>0</v>
          </cell>
        </row>
        <row r="147">
          <cell r="L147">
            <v>0</v>
          </cell>
        </row>
        <row r="150">
          <cell r="L150">
            <v>0</v>
          </cell>
        </row>
        <row r="155">
          <cell r="L155">
            <v>0</v>
          </cell>
        </row>
        <row r="158">
          <cell r="L158">
            <v>0</v>
          </cell>
        </row>
        <row r="161">
          <cell r="L161">
            <v>0</v>
          </cell>
        </row>
        <row r="165">
          <cell r="L165">
            <v>0</v>
          </cell>
        </row>
        <row r="168">
          <cell r="L168">
            <v>0</v>
          </cell>
        </row>
        <row r="187">
          <cell r="L187">
            <v>0</v>
          </cell>
        </row>
        <row r="192">
          <cell r="L192">
            <v>670700</v>
          </cell>
        </row>
        <row r="195">
          <cell r="J195">
            <v>-25700</v>
          </cell>
          <cell r="L195">
            <v>-25700</v>
          </cell>
        </row>
        <row r="198">
          <cell r="L198">
            <v>0</v>
          </cell>
        </row>
        <row r="215">
          <cell r="J215">
            <v>889600</v>
          </cell>
          <cell r="L215">
            <v>889600</v>
          </cell>
        </row>
        <row r="218">
          <cell r="L218">
            <v>0</v>
          </cell>
        </row>
        <row r="221">
          <cell r="L221">
            <v>0</v>
          </cell>
        </row>
        <row r="223">
          <cell r="J223">
            <v>400000</v>
          </cell>
          <cell r="L223">
            <v>400000</v>
          </cell>
        </row>
        <row r="226">
          <cell r="L226">
            <v>0</v>
          </cell>
        </row>
        <row r="240">
          <cell r="L240">
            <v>0</v>
          </cell>
        </row>
        <row r="249">
          <cell r="J249">
            <v>69993</v>
          </cell>
          <cell r="L249">
            <v>69993</v>
          </cell>
        </row>
        <row r="253">
          <cell r="K253">
            <v>0</v>
          </cell>
        </row>
        <row r="255">
          <cell r="K255">
            <v>0</v>
          </cell>
        </row>
        <row r="258">
          <cell r="K258">
            <v>0</v>
          </cell>
        </row>
        <row r="260">
          <cell r="K260">
            <v>0</v>
          </cell>
        </row>
        <row r="267">
          <cell r="J267">
            <v>50000</v>
          </cell>
          <cell r="L267">
            <v>50000</v>
          </cell>
        </row>
        <row r="275">
          <cell r="L275">
            <v>0</v>
          </cell>
        </row>
        <row r="278">
          <cell r="K278">
            <v>0</v>
          </cell>
        </row>
        <row r="281">
          <cell r="K281">
            <v>0</v>
          </cell>
        </row>
        <row r="284">
          <cell r="K284">
            <v>0</v>
          </cell>
        </row>
        <row r="299">
          <cell r="J299">
            <v>654720</v>
          </cell>
          <cell r="L299">
            <v>654720</v>
          </cell>
        </row>
        <row r="324">
          <cell r="L324">
            <v>0</v>
          </cell>
        </row>
        <row r="327">
          <cell r="J327">
            <v>-366647.87</v>
          </cell>
          <cell r="L327">
            <v>-366647.87</v>
          </cell>
        </row>
        <row r="342">
          <cell r="K342">
            <v>0</v>
          </cell>
        </row>
        <row r="345">
          <cell r="J345">
            <v>6041280</v>
          </cell>
          <cell r="K345">
            <v>6041280</v>
          </cell>
        </row>
        <row r="348">
          <cell r="J348">
            <v>111315560</v>
          </cell>
          <cell r="K348">
            <v>111629408.8</v>
          </cell>
          <cell r="L348">
            <v>-313848.79999999981</v>
          </cell>
        </row>
        <row r="361">
          <cell r="J361">
            <v>175100</v>
          </cell>
          <cell r="K361">
            <v>175100</v>
          </cell>
        </row>
        <row r="363">
          <cell r="J363">
            <v>-175100</v>
          </cell>
          <cell r="K363">
            <v>-175100</v>
          </cell>
        </row>
        <row r="366">
          <cell r="J366">
            <v>266500</v>
          </cell>
          <cell r="L366">
            <v>266500</v>
          </cell>
        </row>
        <row r="369">
          <cell r="J369">
            <v>1557850</v>
          </cell>
          <cell r="L369">
            <v>1557850</v>
          </cell>
        </row>
        <row r="379">
          <cell r="J379">
            <v>56246.79</v>
          </cell>
          <cell r="K379">
            <v>56246.79</v>
          </cell>
        </row>
        <row r="410">
          <cell r="J410">
            <v>31000</v>
          </cell>
          <cell r="L410">
            <v>31000</v>
          </cell>
        </row>
        <row r="413">
          <cell r="J413">
            <v>78835.3</v>
          </cell>
          <cell r="K413">
            <v>87058.63</v>
          </cell>
          <cell r="L413">
            <v>-8223.33</v>
          </cell>
        </row>
        <row r="422">
          <cell r="J422">
            <v>1154400</v>
          </cell>
          <cell r="L422">
            <v>1154400</v>
          </cell>
        </row>
        <row r="430">
          <cell r="J430">
            <v>192501.22</v>
          </cell>
          <cell r="K430">
            <v>192501.22</v>
          </cell>
        </row>
        <row r="434">
          <cell r="J434">
            <v>-50000</v>
          </cell>
          <cell r="L434">
            <v>-50000</v>
          </cell>
        </row>
        <row r="447">
          <cell r="J447">
            <v>580300</v>
          </cell>
          <cell r="L447">
            <v>580300</v>
          </cell>
        </row>
        <row r="453">
          <cell r="J453">
            <v>75800</v>
          </cell>
          <cell r="L453">
            <v>75800</v>
          </cell>
        </row>
        <row r="464">
          <cell r="J464">
            <v>169350</v>
          </cell>
          <cell r="L464">
            <v>169350</v>
          </cell>
        </row>
        <row r="468">
          <cell r="K468">
            <v>118319194.42999999</v>
          </cell>
          <cell r="L468">
            <v>10045774.620000001</v>
          </cell>
          <cell r="M468">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O453"/>
  <sheetViews>
    <sheetView tabSelected="1" zoomScale="80" zoomScaleNormal="80" workbookViewId="0">
      <pane xSplit="9" ySplit="7" topLeftCell="J437" activePane="bottomRight" state="frozen"/>
      <selection activeCell="U74" sqref="U74"/>
      <selection pane="topRight" activeCell="U74" sqref="U74"/>
      <selection pane="bottomLeft" activeCell="U74" sqref="U74"/>
      <selection pane="bottomRight" activeCell="J437" sqref="J437"/>
    </sheetView>
  </sheetViews>
  <sheetFormatPr defaultRowHeight="15" x14ac:dyDescent="0.25"/>
  <cols>
    <col min="1" max="1" width="65.42578125" style="1" customWidth="1"/>
    <col min="2" max="4" width="4" style="1" hidden="1" customWidth="1"/>
    <col min="5" max="5" width="4.5703125" style="2" hidden="1" customWidth="1"/>
    <col min="6" max="7" width="4.28515625" style="2" customWidth="1"/>
    <col min="8" max="8" width="14.42578125" style="36" customWidth="1"/>
    <col min="9" max="9" width="5" style="1" customWidth="1"/>
    <col min="10" max="10" width="16.28515625" style="1" customWidth="1"/>
    <col min="11" max="13" width="16.140625" style="1" hidden="1" customWidth="1"/>
    <col min="14" max="14" width="10.28515625" style="1" customWidth="1"/>
    <col min="15" max="15" width="10" style="1" customWidth="1"/>
    <col min="16" max="40" width="9.140625" style="1"/>
    <col min="41" max="41" width="1.42578125" style="1" customWidth="1"/>
    <col min="42" max="42" width="59.5703125" style="1" customWidth="1"/>
    <col min="43" max="43" width="9.140625" style="1" customWidth="1"/>
    <col min="44" max="45" width="3.85546875" style="1" customWidth="1"/>
    <col min="46" max="46" width="10.5703125" style="1" customWidth="1"/>
    <col min="47" max="47" width="3.85546875" style="1" customWidth="1"/>
    <col min="48" max="50" width="14.42578125" style="1" customWidth="1"/>
    <col min="51" max="51" width="4.140625" style="1" customWidth="1"/>
    <col min="52" max="52" width="15" style="1" customWidth="1"/>
    <col min="53" max="54" width="9.140625" style="1" customWidth="1"/>
    <col min="55" max="55" width="11.5703125" style="1" customWidth="1"/>
    <col min="56" max="56" width="18.140625" style="1" customWidth="1"/>
    <col min="57" max="57" width="13.140625" style="1" customWidth="1"/>
    <col min="58" max="58" width="12.28515625" style="1" customWidth="1"/>
    <col min="59" max="296" width="9.140625" style="1"/>
    <col min="297" max="297" width="1.42578125" style="1" customWidth="1"/>
    <col min="298" max="298" width="59.5703125" style="1" customWidth="1"/>
    <col min="299" max="299" width="9.140625" style="1" customWidth="1"/>
    <col min="300" max="301" width="3.85546875" style="1" customWidth="1"/>
    <col min="302" max="302" width="10.5703125" style="1" customWidth="1"/>
    <col min="303" max="303" width="3.85546875" style="1" customWidth="1"/>
    <col min="304" max="306" width="14.42578125" style="1" customWidth="1"/>
    <col min="307" max="307" width="4.140625" style="1" customWidth="1"/>
    <col min="308" max="308" width="15" style="1" customWidth="1"/>
    <col min="309" max="310" width="9.140625" style="1" customWidth="1"/>
    <col min="311" max="311" width="11.5703125" style="1" customWidth="1"/>
    <col min="312" max="312" width="18.140625" style="1" customWidth="1"/>
    <col min="313" max="313" width="13.140625" style="1" customWidth="1"/>
    <col min="314" max="314" width="12.28515625" style="1" customWidth="1"/>
    <col min="315" max="552" width="9.140625" style="1"/>
    <col min="553" max="553" width="1.42578125" style="1" customWidth="1"/>
    <col min="554" max="554" width="59.5703125" style="1" customWidth="1"/>
    <col min="555" max="555" width="9.140625" style="1" customWidth="1"/>
    <col min="556" max="557" width="3.85546875" style="1" customWidth="1"/>
    <col min="558" max="558" width="10.5703125" style="1" customWidth="1"/>
    <col min="559" max="559" width="3.85546875" style="1" customWidth="1"/>
    <col min="560" max="562" width="14.42578125" style="1" customWidth="1"/>
    <col min="563" max="563" width="4.140625" style="1" customWidth="1"/>
    <col min="564" max="564" width="15" style="1" customWidth="1"/>
    <col min="565" max="566" width="9.140625" style="1" customWidth="1"/>
    <col min="567" max="567" width="11.5703125" style="1" customWidth="1"/>
    <col min="568" max="568" width="18.140625" style="1" customWidth="1"/>
    <col min="569" max="569" width="13.140625" style="1" customWidth="1"/>
    <col min="570" max="570" width="12.28515625" style="1" customWidth="1"/>
    <col min="571" max="808" width="9.140625" style="1"/>
    <col min="809" max="809" width="1.42578125" style="1" customWidth="1"/>
    <col min="810" max="810" width="59.5703125" style="1" customWidth="1"/>
    <col min="811" max="811" width="9.140625" style="1" customWidth="1"/>
    <col min="812" max="813" width="3.85546875" style="1" customWidth="1"/>
    <col min="814" max="814" width="10.5703125" style="1" customWidth="1"/>
    <col min="815" max="815" width="3.85546875" style="1" customWidth="1"/>
    <col min="816" max="818" width="14.42578125" style="1" customWidth="1"/>
    <col min="819" max="819" width="4.140625" style="1" customWidth="1"/>
    <col min="820" max="820" width="15" style="1" customWidth="1"/>
    <col min="821" max="822" width="9.140625" style="1" customWidth="1"/>
    <col min="823" max="823" width="11.5703125" style="1" customWidth="1"/>
    <col min="824" max="824" width="18.140625" style="1" customWidth="1"/>
    <col min="825" max="825" width="13.140625" style="1" customWidth="1"/>
    <col min="826" max="826" width="12.28515625" style="1" customWidth="1"/>
    <col min="827" max="1064" width="9.140625" style="1"/>
    <col min="1065" max="1065" width="1.42578125" style="1" customWidth="1"/>
    <col min="1066" max="1066" width="59.5703125" style="1" customWidth="1"/>
    <col min="1067" max="1067" width="9.140625" style="1" customWidth="1"/>
    <col min="1068" max="1069" width="3.85546875" style="1" customWidth="1"/>
    <col min="1070" max="1070" width="10.5703125" style="1" customWidth="1"/>
    <col min="1071" max="1071" width="3.85546875" style="1" customWidth="1"/>
    <col min="1072" max="1074" width="14.42578125" style="1" customWidth="1"/>
    <col min="1075" max="1075" width="4.140625" style="1" customWidth="1"/>
    <col min="1076" max="1076" width="15" style="1" customWidth="1"/>
    <col min="1077" max="1078" width="9.140625" style="1" customWidth="1"/>
    <col min="1079" max="1079" width="11.5703125" style="1" customWidth="1"/>
    <col min="1080" max="1080" width="18.140625" style="1" customWidth="1"/>
    <col min="1081" max="1081" width="13.140625" style="1" customWidth="1"/>
    <col min="1082" max="1082" width="12.28515625" style="1" customWidth="1"/>
    <col min="1083" max="1320" width="9.140625" style="1"/>
    <col min="1321" max="1321" width="1.42578125" style="1" customWidth="1"/>
    <col min="1322" max="1322" width="59.5703125" style="1" customWidth="1"/>
    <col min="1323" max="1323" width="9.140625" style="1" customWidth="1"/>
    <col min="1324" max="1325" width="3.85546875" style="1" customWidth="1"/>
    <col min="1326" max="1326" width="10.5703125" style="1" customWidth="1"/>
    <col min="1327" max="1327" width="3.85546875" style="1" customWidth="1"/>
    <col min="1328" max="1330" width="14.42578125" style="1" customWidth="1"/>
    <col min="1331" max="1331" width="4.140625" style="1" customWidth="1"/>
    <col min="1332" max="1332" width="15" style="1" customWidth="1"/>
    <col min="1333" max="1334" width="9.140625" style="1" customWidth="1"/>
    <col min="1335" max="1335" width="11.5703125" style="1" customWidth="1"/>
    <col min="1336" max="1336" width="18.140625" style="1" customWidth="1"/>
    <col min="1337" max="1337" width="13.140625" style="1" customWidth="1"/>
    <col min="1338" max="1338" width="12.28515625" style="1" customWidth="1"/>
    <col min="1339" max="1576" width="9.140625" style="1"/>
    <col min="1577" max="1577" width="1.42578125" style="1" customWidth="1"/>
    <col min="1578" max="1578" width="59.5703125" style="1" customWidth="1"/>
    <col min="1579" max="1579" width="9.140625" style="1" customWidth="1"/>
    <col min="1580" max="1581" width="3.85546875" style="1" customWidth="1"/>
    <col min="1582" max="1582" width="10.5703125" style="1" customWidth="1"/>
    <col min="1583" max="1583" width="3.85546875" style="1" customWidth="1"/>
    <col min="1584" max="1586" width="14.42578125" style="1" customWidth="1"/>
    <col min="1587" max="1587" width="4.140625" style="1" customWidth="1"/>
    <col min="1588" max="1588" width="15" style="1" customWidth="1"/>
    <col min="1589" max="1590" width="9.140625" style="1" customWidth="1"/>
    <col min="1591" max="1591" width="11.5703125" style="1" customWidth="1"/>
    <col min="1592" max="1592" width="18.140625" style="1" customWidth="1"/>
    <col min="1593" max="1593" width="13.140625" style="1" customWidth="1"/>
    <col min="1594" max="1594" width="12.28515625" style="1" customWidth="1"/>
    <col min="1595" max="1832" width="9.140625" style="1"/>
    <col min="1833" max="1833" width="1.42578125" style="1" customWidth="1"/>
    <col min="1834" max="1834" width="59.5703125" style="1" customWidth="1"/>
    <col min="1835" max="1835" width="9.140625" style="1" customWidth="1"/>
    <col min="1836" max="1837" width="3.85546875" style="1" customWidth="1"/>
    <col min="1838" max="1838" width="10.5703125" style="1" customWidth="1"/>
    <col min="1839" max="1839" width="3.85546875" style="1" customWidth="1"/>
    <col min="1840" max="1842" width="14.42578125" style="1" customWidth="1"/>
    <col min="1843" max="1843" width="4.140625" style="1" customWidth="1"/>
    <col min="1844" max="1844" width="15" style="1" customWidth="1"/>
    <col min="1845" max="1846" width="9.140625" style="1" customWidth="1"/>
    <col min="1847" max="1847" width="11.5703125" style="1" customWidth="1"/>
    <col min="1848" max="1848" width="18.140625" style="1" customWidth="1"/>
    <col min="1849" max="1849" width="13.140625" style="1" customWidth="1"/>
    <col min="1850" max="1850" width="12.28515625" style="1" customWidth="1"/>
    <col min="1851" max="2088" width="9.140625" style="1"/>
    <col min="2089" max="2089" width="1.42578125" style="1" customWidth="1"/>
    <col min="2090" max="2090" width="59.5703125" style="1" customWidth="1"/>
    <col min="2091" max="2091" width="9.140625" style="1" customWidth="1"/>
    <col min="2092" max="2093" width="3.85546875" style="1" customWidth="1"/>
    <col min="2094" max="2094" width="10.5703125" style="1" customWidth="1"/>
    <col min="2095" max="2095" width="3.85546875" style="1" customWidth="1"/>
    <col min="2096" max="2098" width="14.42578125" style="1" customWidth="1"/>
    <col min="2099" max="2099" width="4.140625" style="1" customWidth="1"/>
    <col min="2100" max="2100" width="15" style="1" customWidth="1"/>
    <col min="2101" max="2102" width="9.140625" style="1" customWidth="1"/>
    <col min="2103" max="2103" width="11.5703125" style="1" customWidth="1"/>
    <col min="2104" max="2104" width="18.140625" style="1" customWidth="1"/>
    <col min="2105" max="2105" width="13.140625" style="1" customWidth="1"/>
    <col min="2106" max="2106" width="12.28515625" style="1" customWidth="1"/>
    <col min="2107" max="2344" width="9.140625" style="1"/>
    <col min="2345" max="2345" width="1.42578125" style="1" customWidth="1"/>
    <col min="2346" max="2346" width="59.5703125" style="1" customWidth="1"/>
    <col min="2347" max="2347" width="9.140625" style="1" customWidth="1"/>
    <col min="2348" max="2349" width="3.85546875" style="1" customWidth="1"/>
    <col min="2350" max="2350" width="10.5703125" style="1" customWidth="1"/>
    <col min="2351" max="2351" width="3.85546875" style="1" customWidth="1"/>
    <col min="2352" max="2354" width="14.42578125" style="1" customWidth="1"/>
    <col min="2355" max="2355" width="4.140625" style="1" customWidth="1"/>
    <col min="2356" max="2356" width="15" style="1" customWidth="1"/>
    <col min="2357" max="2358" width="9.140625" style="1" customWidth="1"/>
    <col min="2359" max="2359" width="11.5703125" style="1" customWidth="1"/>
    <col min="2360" max="2360" width="18.140625" style="1" customWidth="1"/>
    <col min="2361" max="2361" width="13.140625" style="1" customWidth="1"/>
    <col min="2362" max="2362" width="12.28515625" style="1" customWidth="1"/>
    <col min="2363" max="2600" width="9.140625" style="1"/>
    <col min="2601" max="2601" width="1.42578125" style="1" customWidth="1"/>
    <col min="2602" max="2602" width="59.5703125" style="1" customWidth="1"/>
    <col min="2603" max="2603" width="9.140625" style="1" customWidth="1"/>
    <col min="2604" max="2605" width="3.85546875" style="1" customWidth="1"/>
    <col min="2606" max="2606" width="10.5703125" style="1" customWidth="1"/>
    <col min="2607" max="2607" width="3.85546875" style="1" customWidth="1"/>
    <col min="2608" max="2610" width="14.42578125" style="1" customWidth="1"/>
    <col min="2611" max="2611" width="4.140625" style="1" customWidth="1"/>
    <col min="2612" max="2612" width="15" style="1" customWidth="1"/>
    <col min="2613" max="2614" width="9.140625" style="1" customWidth="1"/>
    <col min="2615" max="2615" width="11.5703125" style="1" customWidth="1"/>
    <col min="2616" max="2616" width="18.140625" style="1" customWidth="1"/>
    <col min="2617" max="2617" width="13.140625" style="1" customWidth="1"/>
    <col min="2618" max="2618" width="12.28515625" style="1" customWidth="1"/>
    <col min="2619" max="2856" width="9.140625" style="1"/>
    <col min="2857" max="2857" width="1.42578125" style="1" customWidth="1"/>
    <col min="2858" max="2858" width="59.5703125" style="1" customWidth="1"/>
    <col min="2859" max="2859" width="9.140625" style="1" customWidth="1"/>
    <col min="2860" max="2861" width="3.85546875" style="1" customWidth="1"/>
    <col min="2862" max="2862" width="10.5703125" style="1" customWidth="1"/>
    <col min="2863" max="2863" width="3.85546875" style="1" customWidth="1"/>
    <col min="2864" max="2866" width="14.42578125" style="1" customWidth="1"/>
    <col min="2867" max="2867" width="4.140625" style="1" customWidth="1"/>
    <col min="2868" max="2868" width="15" style="1" customWidth="1"/>
    <col min="2869" max="2870" width="9.140625" style="1" customWidth="1"/>
    <col min="2871" max="2871" width="11.5703125" style="1" customWidth="1"/>
    <col min="2872" max="2872" width="18.140625" style="1" customWidth="1"/>
    <col min="2873" max="2873" width="13.140625" style="1" customWidth="1"/>
    <col min="2874" max="2874" width="12.28515625" style="1" customWidth="1"/>
    <col min="2875" max="3112" width="9.140625" style="1"/>
    <col min="3113" max="3113" width="1.42578125" style="1" customWidth="1"/>
    <col min="3114" max="3114" width="59.5703125" style="1" customWidth="1"/>
    <col min="3115" max="3115" width="9.140625" style="1" customWidth="1"/>
    <col min="3116" max="3117" width="3.85546875" style="1" customWidth="1"/>
    <col min="3118" max="3118" width="10.5703125" style="1" customWidth="1"/>
    <col min="3119" max="3119" width="3.85546875" style="1" customWidth="1"/>
    <col min="3120" max="3122" width="14.42578125" style="1" customWidth="1"/>
    <col min="3123" max="3123" width="4.140625" style="1" customWidth="1"/>
    <col min="3124" max="3124" width="15" style="1" customWidth="1"/>
    <col min="3125" max="3126" width="9.140625" style="1" customWidth="1"/>
    <col min="3127" max="3127" width="11.5703125" style="1" customWidth="1"/>
    <col min="3128" max="3128" width="18.140625" style="1" customWidth="1"/>
    <col min="3129" max="3129" width="13.140625" style="1" customWidth="1"/>
    <col min="3130" max="3130" width="12.28515625" style="1" customWidth="1"/>
    <col min="3131" max="3368" width="9.140625" style="1"/>
    <col min="3369" max="3369" width="1.42578125" style="1" customWidth="1"/>
    <col min="3370" max="3370" width="59.5703125" style="1" customWidth="1"/>
    <col min="3371" max="3371" width="9.140625" style="1" customWidth="1"/>
    <col min="3372" max="3373" width="3.85546875" style="1" customWidth="1"/>
    <col min="3374" max="3374" width="10.5703125" style="1" customWidth="1"/>
    <col min="3375" max="3375" width="3.85546875" style="1" customWidth="1"/>
    <col min="3376" max="3378" width="14.42578125" style="1" customWidth="1"/>
    <col min="3379" max="3379" width="4.140625" style="1" customWidth="1"/>
    <col min="3380" max="3380" width="15" style="1" customWidth="1"/>
    <col min="3381" max="3382" width="9.140625" style="1" customWidth="1"/>
    <col min="3383" max="3383" width="11.5703125" style="1" customWidth="1"/>
    <col min="3384" max="3384" width="18.140625" style="1" customWidth="1"/>
    <col min="3385" max="3385" width="13.140625" style="1" customWidth="1"/>
    <col min="3386" max="3386" width="12.28515625" style="1" customWidth="1"/>
    <col min="3387" max="3624" width="9.140625" style="1"/>
    <col min="3625" max="3625" width="1.42578125" style="1" customWidth="1"/>
    <col min="3626" max="3626" width="59.5703125" style="1" customWidth="1"/>
    <col min="3627" max="3627" width="9.140625" style="1" customWidth="1"/>
    <col min="3628" max="3629" width="3.85546875" style="1" customWidth="1"/>
    <col min="3630" max="3630" width="10.5703125" style="1" customWidth="1"/>
    <col min="3631" max="3631" width="3.85546875" style="1" customWidth="1"/>
    <col min="3632" max="3634" width="14.42578125" style="1" customWidth="1"/>
    <col min="3635" max="3635" width="4.140625" style="1" customWidth="1"/>
    <col min="3636" max="3636" width="15" style="1" customWidth="1"/>
    <col min="3637" max="3638" width="9.140625" style="1" customWidth="1"/>
    <col min="3639" max="3639" width="11.5703125" style="1" customWidth="1"/>
    <col min="3640" max="3640" width="18.140625" style="1" customWidth="1"/>
    <col min="3641" max="3641" width="13.140625" style="1" customWidth="1"/>
    <col min="3642" max="3642" width="12.28515625" style="1" customWidth="1"/>
    <col min="3643" max="3880" width="9.140625" style="1"/>
    <col min="3881" max="3881" width="1.42578125" style="1" customWidth="1"/>
    <col min="3882" max="3882" width="59.5703125" style="1" customWidth="1"/>
    <col min="3883" max="3883" width="9.140625" style="1" customWidth="1"/>
    <col min="3884" max="3885" width="3.85546875" style="1" customWidth="1"/>
    <col min="3886" max="3886" width="10.5703125" style="1" customWidth="1"/>
    <col min="3887" max="3887" width="3.85546875" style="1" customWidth="1"/>
    <col min="3888" max="3890" width="14.42578125" style="1" customWidth="1"/>
    <col min="3891" max="3891" width="4.140625" style="1" customWidth="1"/>
    <col min="3892" max="3892" width="15" style="1" customWidth="1"/>
    <col min="3893" max="3894" width="9.140625" style="1" customWidth="1"/>
    <col min="3895" max="3895" width="11.5703125" style="1" customWidth="1"/>
    <col min="3896" max="3896" width="18.140625" style="1" customWidth="1"/>
    <col min="3897" max="3897" width="13.140625" style="1" customWidth="1"/>
    <col min="3898" max="3898" width="12.28515625" style="1" customWidth="1"/>
    <col min="3899" max="4136" width="9.140625" style="1"/>
    <col min="4137" max="4137" width="1.42578125" style="1" customWidth="1"/>
    <col min="4138" max="4138" width="59.5703125" style="1" customWidth="1"/>
    <col min="4139" max="4139" width="9.140625" style="1" customWidth="1"/>
    <col min="4140" max="4141" width="3.85546875" style="1" customWidth="1"/>
    <col min="4142" max="4142" width="10.5703125" style="1" customWidth="1"/>
    <col min="4143" max="4143" width="3.85546875" style="1" customWidth="1"/>
    <col min="4144" max="4146" width="14.42578125" style="1" customWidth="1"/>
    <col min="4147" max="4147" width="4.140625" style="1" customWidth="1"/>
    <col min="4148" max="4148" width="15" style="1" customWidth="1"/>
    <col min="4149" max="4150" width="9.140625" style="1" customWidth="1"/>
    <col min="4151" max="4151" width="11.5703125" style="1" customWidth="1"/>
    <col min="4152" max="4152" width="18.140625" style="1" customWidth="1"/>
    <col min="4153" max="4153" width="13.140625" style="1" customWidth="1"/>
    <col min="4154" max="4154" width="12.28515625" style="1" customWidth="1"/>
    <col min="4155" max="4392" width="9.140625" style="1"/>
    <col min="4393" max="4393" width="1.42578125" style="1" customWidth="1"/>
    <col min="4394" max="4394" width="59.5703125" style="1" customWidth="1"/>
    <col min="4395" max="4395" width="9.140625" style="1" customWidth="1"/>
    <col min="4396" max="4397" width="3.85546875" style="1" customWidth="1"/>
    <col min="4398" max="4398" width="10.5703125" style="1" customWidth="1"/>
    <col min="4399" max="4399" width="3.85546875" style="1" customWidth="1"/>
    <col min="4400" max="4402" width="14.42578125" style="1" customWidth="1"/>
    <col min="4403" max="4403" width="4.140625" style="1" customWidth="1"/>
    <col min="4404" max="4404" width="15" style="1" customWidth="1"/>
    <col min="4405" max="4406" width="9.140625" style="1" customWidth="1"/>
    <col min="4407" max="4407" width="11.5703125" style="1" customWidth="1"/>
    <col min="4408" max="4408" width="18.140625" style="1" customWidth="1"/>
    <col min="4409" max="4409" width="13.140625" style="1" customWidth="1"/>
    <col min="4410" max="4410" width="12.28515625" style="1" customWidth="1"/>
    <col min="4411" max="4648" width="9.140625" style="1"/>
    <col min="4649" max="4649" width="1.42578125" style="1" customWidth="1"/>
    <col min="4650" max="4650" width="59.5703125" style="1" customWidth="1"/>
    <col min="4651" max="4651" width="9.140625" style="1" customWidth="1"/>
    <col min="4652" max="4653" width="3.85546875" style="1" customWidth="1"/>
    <col min="4654" max="4654" width="10.5703125" style="1" customWidth="1"/>
    <col min="4655" max="4655" width="3.85546875" style="1" customWidth="1"/>
    <col min="4656" max="4658" width="14.42578125" style="1" customWidth="1"/>
    <col min="4659" max="4659" width="4.140625" style="1" customWidth="1"/>
    <col min="4660" max="4660" width="15" style="1" customWidth="1"/>
    <col min="4661" max="4662" width="9.140625" style="1" customWidth="1"/>
    <col min="4663" max="4663" width="11.5703125" style="1" customWidth="1"/>
    <col min="4664" max="4664" width="18.140625" style="1" customWidth="1"/>
    <col min="4665" max="4665" width="13.140625" style="1" customWidth="1"/>
    <col min="4666" max="4666" width="12.28515625" style="1" customWidth="1"/>
    <col min="4667" max="4904" width="9.140625" style="1"/>
    <col min="4905" max="4905" width="1.42578125" style="1" customWidth="1"/>
    <col min="4906" max="4906" width="59.5703125" style="1" customWidth="1"/>
    <col min="4907" max="4907" width="9.140625" style="1" customWidth="1"/>
    <col min="4908" max="4909" width="3.85546875" style="1" customWidth="1"/>
    <col min="4910" max="4910" width="10.5703125" style="1" customWidth="1"/>
    <col min="4911" max="4911" width="3.85546875" style="1" customWidth="1"/>
    <col min="4912" max="4914" width="14.42578125" style="1" customWidth="1"/>
    <col min="4915" max="4915" width="4.140625" style="1" customWidth="1"/>
    <col min="4916" max="4916" width="15" style="1" customWidth="1"/>
    <col min="4917" max="4918" width="9.140625" style="1" customWidth="1"/>
    <col min="4919" max="4919" width="11.5703125" style="1" customWidth="1"/>
    <col min="4920" max="4920" width="18.140625" style="1" customWidth="1"/>
    <col min="4921" max="4921" width="13.140625" style="1" customWidth="1"/>
    <col min="4922" max="4922" width="12.28515625" style="1" customWidth="1"/>
    <col min="4923" max="5160" width="9.140625" style="1"/>
    <col min="5161" max="5161" width="1.42578125" style="1" customWidth="1"/>
    <col min="5162" max="5162" width="59.5703125" style="1" customWidth="1"/>
    <col min="5163" max="5163" width="9.140625" style="1" customWidth="1"/>
    <col min="5164" max="5165" width="3.85546875" style="1" customWidth="1"/>
    <col min="5166" max="5166" width="10.5703125" style="1" customWidth="1"/>
    <col min="5167" max="5167" width="3.85546875" style="1" customWidth="1"/>
    <col min="5168" max="5170" width="14.42578125" style="1" customWidth="1"/>
    <col min="5171" max="5171" width="4.140625" style="1" customWidth="1"/>
    <col min="5172" max="5172" width="15" style="1" customWidth="1"/>
    <col min="5173" max="5174" width="9.140625" style="1" customWidth="1"/>
    <col min="5175" max="5175" width="11.5703125" style="1" customWidth="1"/>
    <col min="5176" max="5176" width="18.140625" style="1" customWidth="1"/>
    <col min="5177" max="5177" width="13.140625" style="1" customWidth="1"/>
    <col min="5178" max="5178" width="12.28515625" style="1" customWidth="1"/>
    <col min="5179" max="5416" width="9.140625" style="1"/>
    <col min="5417" max="5417" width="1.42578125" style="1" customWidth="1"/>
    <col min="5418" max="5418" width="59.5703125" style="1" customWidth="1"/>
    <col min="5419" max="5419" width="9.140625" style="1" customWidth="1"/>
    <col min="5420" max="5421" width="3.85546875" style="1" customWidth="1"/>
    <col min="5422" max="5422" width="10.5703125" style="1" customWidth="1"/>
    <col min="5423" max="5423" width="3.85546875" style="1" customWidth="1"/>
    <col min="5424" max="5426" width="14.42578125" style="1" customWidth="1"/>
    <col min="5427" max="5427" width="4.140625" style="1" customWidth="1"/>
    <col min="5428" max="5428" width="15" style="1" customWidth="1"/>
    <col min="5429" max="5430" width="9.140625" style="1" customWidth="1"/>
    <col min="5431" max="5431" width="11.5703125" style="1" customWidth="1"/>
    <col min="5432" max="5432" width="18.140625" style="1" customWidth="1"/>
    <col min="5433" max="5433" width="13.140625" style="1" customWidth="1"/>
    <col min="5434" max="5434" width="12.28515625" style="1" customWidth="1"/>
    <col min="5435" max="5672" width="9.140625" style="1"/>
    <col min="5673" max="5673" width="1.42578125" style="1" customWidth="1"/>
    <col min="5674" max="5674" width="59.5703125" style="1" customWidth="1"/>
    <col min="5675" max="5675" width="9.140625" style="1" customWidth="1"/>
    <col min="5676" max="5677" width="3.85546875" style="1" customWidth="1"/>
    <col min="5678" max="5678" width="10.5703125" style="1" customWidth="1"/>
    <col min="5679" max="5679" width="3.85546875" style="1" customWidth="1"/>
    <col min="5680" max="5682" width="14.42578125" style="1" customWidth="1"/>
    <col min="5683" max="5683" width="4.140625" style="1" customWidth="1"/>
    <col min="5684" max="5684" width="15" style="1" customWidth="1"/>
    <col min="5685" max="5686" width="9.140625" style="1" customWidth="1"/>
    <col min="5687" max="5687" width="11.5703125" style="1" customWidth="1"/>
    <col min="5688" max="5688" width="18.140625" style="1" customWidth="1"/>
    <col min="5689" max="5689" width="13.140625" style="1" customWidth="1"/>
    <col min="5690" max="5690" width="12.28515625" style="1" customWidth="1"/>
    <col min="5691" max="5928" width="9.140625" style="1"/>
    <col min="5929" max="5929" width="1.42578125" style="1" customWidth="1"/>
    <col min="5930" max="5930" width="59.5703125" style="1" customWidth="1"/>
    <col min="5931" max="5931" width="9.140625" style="1" customWidth="1"/>
    <col min="5932" max="5933" width="3.85546875" style="1" customWidth="1"/>
    <col min="5934" max="5934" width="10.5703125" style="1" customWidth="1"/>
    <col min="5935" max="5935" width="3.85546875" style="1" customWidth="1"/>
    <col min="5936" max="5938" width="14.42578125" style="1" customWidth="1"/>
    <col min="5939" max="5939" width="4.140625" style="1" customWidth="1"/>
    <col min="5940" max="5940" width="15" style="1" customWidth="1"/>
    <col min="5941" max="5942" width="9.140625" style="1" customWidth="1"/>
    <col min="5943" max="5943" width="11.5703125" style="1" customWidth="1"/>
    <col min="5944" max="5944" width="18.140625" style="1" customWidth="1"/>
    <col min="5945" max="5945" width="13.140625" style="1" customWidth="1"/>
    <col min="5946" max="5946" width="12.28515625" style="1" customWidth="1"/>
    <col min="5947" max="6184" width="9.140625" style="1"/>
    <col min="6185" max="6185" width="1.42578125" style="1" customWidth="1"/>
    <col min="6186" max="6186" width="59.5703125" style="1" customWidth="1"/>
    <col min="6187" max="6187" width="9.140625" style="1" customWidth="1"/>
    <col min="6188" max="6189" width="3.85546875" style="1" customWidth="1"/>
    <col min="6190" max="6190" width="10.5703125" style="1" customWidth="1"/>
    <col min="6191" max="6191" width="3.85546875" style="1" customWidth="1"/>
    <col min="6192" max="6194" width="14.42578125" style="1" customWidth="1"/>
    <col min="6195" max="6195" width="4.140625" style="1" customWidth="1"/>
    <col min="6196" max="6196" width="15" style="1" customWidth="1"/>
    <col min="6197" max="6198" width="9.140625" style="1" customWidth="1"/>
    <col min="6199" max="6199" width="11.5703125" style="1" customWidth="1"/>
    <col min="6200" max="6200" width="18.140625" style="1" customWidth="1"/>
    <col min="6201" max="6201" width="13.140625" style="1" customWidth="1"/>
    <col min="6202" max="6202" width="12.28515625" style="1" customWidth="1"/>
    <col min="6203" max="6440" width="9.140625" style="1"/>
    <col min="6441" max="6441" width="1.42578125" style="1" customWidth="1"/>
    <col min="6442" max="6442" width="59.5703125" style="1" customWidth="1"/>
    <col min="6443" max="6443" width="9.140625" style="1" customWidth="1"/>
    <col min="6444" max="6445" width="3.85546875" style="1" customWidth="1"/>
    <col min="6446" max="6446" width="10.5703125" style="1" customWidth="1"/>
    <col min="6447" max="6447" width="3.85546875" style="1" customWidth="1"/>
    <col min="6448" max="6450" width="14.42578125" style="1" customWidth="1"/>
    <col min="6451" max="6451" width="4.140625" style="1" customWidth="1"/>
    <col min="6452" max="6452" width="15" style="1" customWidth="1"/>
    <col min="6453" max="6454" width="9.140625" style="1" customWidth="1"/>
    <col min="6455" max="6455" width="11.5703125" style="1" customWidth="1"/>
    <col min="6456" max="6456" width="18.140625" style="1" customWidth="1"/>
    <col min="6457" max="6457" width="13.140625" style="1" customWidth="1"/>
    <col min="6458" max="6458" width="12.28515625" style="1" customWidth="1"/>
    <col min="6459" max="6696" width="9.140625" style="1"/>
    <col min="6697" max="6697" width="1.42578125" style="1" customWidth="1"/>
    <col min="6698" max="6698" width="59.5703125" style="1" customWidth="1"/>
    <col min="6699" max="6699" width="9.140625" style="1" customWidth="1"/>
    <col min="6700" max="6701" width="3.85546875" style="1" customWidth="1"/>
    <col min="6702" max="6702" width="10.5703125" style="1" customWidth="1"/>
    <col min="6703" max="6703" width="3.85546875" style="1" customWidth="1"/>
    <col min="6704" max="6706" width="14.42578125" style="1" customWidth="1"/>
    <col min="6707" max="6707" width="4.140625" style="1" customWidth="1"/>
    <col min="6708" max="6708" width="15" style="1" customWidth="1"/>
    <col min="6709" max="6710" width="9.140625" style="1" customWidth="1"/>
    <col min="6711" max="6711" width="11.5703125" style="1" customWidth="1"/>
    <col min="6712" max="6712" width="18.140625" style="1" customWidth="1"/>
    <col min="6713" max="6713" width="13.140625" style="1" customWidth="1"/>
    <col min="6714" max="6714" width="12.28515625" style="1" customWidth="1"/>
    <col min="6715" max="6952" width="9.140625" style="1"/>
    <col min="6953" max="6953" width="1.42578125" style="1" customWidth="1"/>
    <col min="6954" max="6954" width="59.5703125" style="1" customWidth="1"/>
    <col min="6955" max="6955" width="9.140625" style="1" customWidth="1"/>
    <col min="6956" max="6957" width="3.85546875" style="1" customWidth="1"/>
    <col min="6958" max="6958" width="10.5703125" style="1" customWidth="1"/>
    <col min="6959" max="6959" width="3.85546875" style="1" customWidth="1"/>
    <col min="6960" max="6962" width="14.42578125" style="1" customWidth="1"/>
    <col min="6963" max="6963" width="4.140625" style="1" customWidth="1"/>
    <col min="6964" max="6964" width="15" style="1" customWidth="1"/>
    <col min="6965" max="6966" width="9.140625" style="1" customWidth="1"/>
    <col min="6967" max="6967" width="11.5703125" style="1" customWidth="1"/>
    <col min="6968" max="6968" width="18.140625" style="1" customWidth="1"/>
    <col min="6969" max="6969" width="13.140625" style="1" customWidth="1"/>
    <col min="6970" max="6970" width="12.28515625" style="1" customWidth="1"/>
    <col min="6971" max="7208" width="9.140625" style="1"/>
    <col min="7209" max="7209" width="1.42578125" style="1" customWidth="1"/>
    <col min="7210" max="7210" width="59.5703125" style="1" customWidth="1"/>
    <col min="7211" max="7211" width="9.140625" style="1" customWidth="1"/>
    <col min="7212" max="7213" width="3.85546875" style="1" customWidth="1"/>
    <col min="7214" max="7214" width="10.5703125" style="1" customWidth="1"/>
    <col min="7215" max="7215" width="3.85546875" style="1" customWidth="1"/>
    <col min="7216" max="7218" width="14.42578125" style="1" customWidth="1"/>
    <col min="7219" max="7219" width="4.140625" style="1" customWidth="1"/>
    <col min="7220" max="7220" width="15" style="1" customWidth="1"/>
    <col min="7221" max="7222" width="9.140625" style="1" customWidth="1"/>
    <col min="7223" max="7223" width="11.5703125" style="1" customWidth="1"/>
    <col min="7224" max="7224" width="18.140625" style="1" customWidth="1"/>
    <col min="7225" max="7225" width="13.140625" style="1" customWidth="1"/>
    <col min="7226" max="7226" width="12.28515625" style="1" customWidth="1"/>
    <col min="7227" max="7464" width="9.140625" style="1"/>
    <col min="7465" max="7465" width="1.42578125" style="1" customWidth="1"/>
    <col min="7466" max="7466" width="59.5703125" style="1" customWidth="1"/>
    <col min="7467" max="7467" width="9.140625" style="1" customWidth="1"/>
    <col min="7468" max="7469" width="3.85546875" style="1" customWidth="1"/>
    <col min="7470" max="7470" width="10.5703125" style="1" customWidth="1"/>
    <col min="7471" max="7471" width="3.85546875" style="1" customWidth="1"/>
    <col min="7472" max="7474" width="14.42578125" style="1" customWidth="1"/>
    <col min="7475" max="7475" width="4.140625" style="1" customWidth="1"/>
    <col min="7476" max="7476" width="15" style="1" customWidth="1"/>
    <col min="7477" max="7478" width="9.140625" style="1" customWidth="1"/>
    <col min="7479" max="7479" width="11.5703125" style="1" customWidth="1"/>
    <col min="7480" max="7480" width="18.140625" style="1" customWidth="1"/>
    <col min="7481" max="7481" width="13.140625" style="1" customWidth="1"/>
    <col min="7482" max="7482" width="12.28515625" style="1" customWidth="1"/>
    <col min="7483" max="7720" width="9.140625" style="1"/>
    <col min="7721" max="7721" width="1.42578125" style="1" customWidth="1"/>
    <col min="7722" max="7722" width="59.5703125" style="1" customWidth="1"/>
    <col min="7723" max="7723" width="9.140625" style="1" customWidth="1"/>
    <col min="7724" max="7725" width="3.85546875" style="1" customWidth="1"/>
    <col min="7726" max="7726" width="10.5703125" style="1" customWidth="1"/>
    <col min="7727" max="7727" width="3.85546875" style="1" customWidth="1"/>
    <col min="7728" max="7730" width="14.42578125" style="1" customWidth="1"/>
    <col min="7731" max="7731" width="4.140625" style="1" customWidth="1"/>
    <col min="7732" max="7732" width="15" style="1" customWidth="1"/>
    <col min="7733" max="7734" width="9.140625" style="1" customWidth="1"/>
    <col min="7735" max="7735" width="11.5703125" style="1" customWidth="1"/>
    <col min="7736" max="7736" width="18.140625" style="1" customWidth="1"/>
    <col min="7737" max="7737" width="13.140625" style="1" customWidth="1"/>
    <col min="7738" max="7738" width="12.28515625" style="1" customWidth="1"/>
    <col min="7739" max="7976" width="9.140625" style="1"/>
    <col min="7977" max="7977" width="1.42578125" style="1" customWidth="1"/>
    <col min="7978" max="7978" width="59.5703125" style="1" customWidth="1"/>
    <col min="7979" max="7979" width="9.140625" style="1" customWidth="1"/>
    <col min="7980" max="7981" width="3.85546875" style="1" customWidth="1"/>
    <col min="7982" max="7982" width="10.5703125" style="1" customWidth="1"/>
    <col min="7983" max="7983" width="3.85546875" style="1" customWidth="1"/>
    <col min="7984" max="7986" width="14.42578125" style="1" customWidth="1"/>
    <col min="7987" max="7987" width="4.140625" style="1" customWidth="1"/>
    <col min="7988" max="7988" width="15" style="1" customWidth="1"/>
    <col min="7989" max="7990" width="9.140625" style="1" customWidth="1"/>
    <col min="7991" max="7991" width="11.5703125" style="1" customWidth="1"/>
    <col min="7992" max="7992" width="18.140625" style="1" customWidth="1"/>
    <col min="7993" max="7993" width="13.140625" style="1" customWidth="1"/>
    <col min="7994" max="7994" width="12.28515625" style="1" customWidth="1"/>
    <col min="7995" max="8232" width="9.140625" style="1"/>
    <col min="8233" max="8233" width="1.42578125" style="1" customWidth="1"/>
    <col min="8234" max="8234" width="59.5703125" style="1" customWidth="1"/>
    <col min="8235" max="8235" width="9.140625" style="1" customWidth="1"/>
    <col min="8236" max="8237" width="3.85546875" style="1" customWidth="1"/>
    <col min="8238" max="8238" width="10.5703125" style="1" customWidth="1"/>
    <col min="8239" max="8239" width="3.85546875" style="1" customWidth="1"/>
    <col min="8240" max="8242" width="14.42578125" style="1" customWidth="1"/>
    <col min="8243" max="8243" width="4.140625" style="1" customWidth="1"/>
    <col min="8244" max="8244" width="15" style="1" customWidth="1"/>
    <col min="8245" max="8246" width="9.140625" style="1" customWidth="1"/>
    <col min="8247" max="8247" width="11.5703125" style="1" customWidth="1"/>
    <col min="8248" max="8248" width="18.140625" style="1" customWidth="1"/>
    <col min="8249" max="8249" width="13.140625" style="1" customWidth="1"/>
    <col min="8250" max="8250" width="12.28515625" style="1" customWidth="1"/>
    <col min="8251" max="8488" width="9.140625" style="1"/>
    <col min="8489" max="8489" width="1.42578125" style="1" customWidth="1"/>
    <col min="8490" max="8490" width="59.5703125" style="1" customWidth="1"/>
    <col min="8491" max="8491" width="9.140625" style="1" customWidth="1"/>
    <col min="8492" max="8493" width="3.85546875" style="1" customWidth="1"/>
    <col min="8494" max="8494" width="10.5703125" style="1" customWidth="1"/>
    <col min="8495" max="8495" width="3.85546875" style="1" customWidth="1"/>
    <col min="8496" max="8498" width="14.42578125" style="1" customWidth="1"/>
    <col min="8499" max="8499" width="4.140625" style="1" customWidth="1"/>
    <col min="8500" max="8500" width="15" style="1" customWidth="1"/>
    <col min="8501" max="8502" width="9.140625" style="1" customWidth="1"/>
    <col min="8503" max="8503" width="11.5703125" style="1" customWidth="1"/>
    <col min="8504" max="8504" width="18.140625" style="1" customWidth="1"/>
    <col min="8505" max="8505" width="13.140625" style="1" customWidth="1"/>
    <col min="8506" max="8506" width="12.28515625" style="1" customWidth="1"/>
    <col min="8507" max="8744" width="9.140625" style="1"/>
    <col min="8745" max="8745" width="1.42578125" style="1" customWidth="1"/>
    <col min="8746" max="8746" width="59.5703125" style="1" customWidth="1"/>
    <col min="8747" max="8747" width="9.140625" style="1" customWidth="1"/>
    <col min="8748" max="8749" width="3.85546875" style="1" customWidth="1"/>
    <col min="8750" max="8750" width="10.5703125" style="1" customWidth="1"/>
    <col min="8751" max="8751" width="3.85546875" style="1" customWidth="1"/>
    <col min="8752" max="8754" width="14.42578125" style="1" customWidth="1"/>
    <col min="8755" max="8755" width="4.140625" style="1" customWidth="1"/>
    <col min="8756" max="8756" width="15" style="1" customWidth="1"/>
    <col min="8757" max="8758" width="9.140625" style="1" customWidth="1"/>
    <col min="8759" max="8759" width="11.5703125" style="1" customWidth="1"/>
    <col min="8760" max="8760" width="18.140625" style="1" customWidth="1"/>
    <col min="8761" max="8761" width="13.140625" style="1" customWidth="1"/>
    <col min="8762" max="8762" width="12.28515625" style="1" customWidth="1"/>
    <col min="8763" max="9000" width="9.140625" style="1"/>
    <col min="9001" max="9001" width="1.42578125" style="1" customWidth="1"/>
    <col min="9002" max="9002" width="59.5703125" style="1" customWidth="1"/>
    <col min="9003" max="9003" width="9.140625" style="1" customWidth="1"/>
    <col min="9004" max="9005" width="3.85546875" style="1" customWidth="1"/>
    <col min="9006" max="9006" width="10.5703125" style="1" customWidth="1"/>
    <col min="9007" max="9007" width="3.85546875" style="1" customWidth="1"/>
    <col min="9008" max="9010" width="14.42578125" style="1" customWidth="1"/>
    <col min="9011" max="9011" width="4.140625" style="1" customWidth="1"/>
    <col min="9012" max="9012" width="15" style="1" customWidth="1"/>
    <col min="9013" max="9014" width="9.140625" style="1" customWidth="1"/>
    <col min="9015" max="9015" width="11.5703125" style="1" customWidth="1"/>
    <col min="9016" max="9016" width="18.140625" style="1" customWidth="1"/>
    <col min="9017" max="9017" width="13.140625" style="1" customWidth="1"/>
    <col min="9018" max="9018" width="12.28515625" style="1" customWidth="1"/>
    <col min="9019" max="9256" width="9.140625" style="1"/>
    <col min="9257" max="9257" width="1.42578125" style="1" customWidth="1"/>
    <col min="9258" max="9258" width="59.5703125" style="1" customWidth="1"/>
    <col min="9259" max="9259" width="9.140625" style="1" customWidth="1"/>
    <col min="9260" max="9261" width="3.85546875" style="1" customWidth="1"/>
    <col min="9262" max="9262" width="10.5703125" style="1" customWidth="1"/>
    <col min="9263" max="9263" width="3.85546875" style="1" customWidth="1"/>
    <col min="9264" max="9266" width="14.42578125" style="1" customWidth="1"/>
    <col min="9267" max="9267" width="4.140625" style="1" customWidth="1"/>
    <col min="9268" max="9268" width="15" style="1" customWidth="1"/>
    <col min="9269" max="9270" width="9.140625" style="1" customWidth="1"/>
    <col min="9271" max="9271" width="11.5703125" style="1" customWidth="1"/>
    <col min="9272" max="9272" width="18.140625" style="1" customWidth="1"/>
    <col min="9273" max="9273" width="13.140625" style="1" customWidth="1"/>
    <col min="9274" max="9274" width="12.28515625" style="1" customWidth="1"/>
    <col min="9275" max="9512" width="9.140625" style="1"/>
    <col min="9513" max="9513" width="1.42578125" style="1" customWidth="1"/>
    <col min="9514" max="9514" width="59.5703125" style="1" customWidth="1"/>
    <col min="9515" max="9515" width="9.140625" style="1" customWidth="1"/>
    <col min="9516" max="9517" width="3.85546875" style="1" customWidth="1"/>
    <col min="9518" max="9518" width="10.5703125" style="1" customWidth="1"/>
    <col min="9519" max="9519" width="3.85546875" style="1" customWidth="1"/>
    <col min="9520" max="9522" width="14.42578125" style="1" customWidth="1"/>
    <col min="9523" max="9523" width="4.140625" style="1" customWidth="1"/>
    <col min="9524" max="9524" width="15" style="1" customWidth="1"/>
    <col min="9525" max="9526" width="9.140625" style="1" customWidth="1"/>
    <col min="9527" max="9527" width="11.5703125" style="1" customWidth="1"/>
    <col min="9528" max="9528" width="18.140625" style="1" customWidth="1"/>
    <col min="9529" max="9529" width="13.140625" style="1" customWidth="1"/>
    <col min="9530" max="9530" width="12.28515625" style="1" customWidth="1"/>
    <col min="9531" max="9768" width="9.140625" style="1"/>
    <col min="9769" max="9769" width="1.42578125" style="1" customWidth="1"/>
    <col min="9770" max="9770" width="59.5703125" style="1" customWidth="1"/>
    <col min="9771" max="9771" width="9.140625" style="1" customWidth="1"/>
    <col min="9772" max="9773" width="3.85546875" style="1" customWidth="1"/>
    <col min="9774" max="9774" width="10.5703125" style="1" customWidth="1"/>
    <col min="9775" max="9775" width="3.85546875" style="1" customWidth="1"/>
    <col min="9776" max="9778" width="14.42578125" style="1" customWidth="1"/>
    <col min="9779" max="9779" width="4.140625" style="1" customWidth="1"/>
    <col min="9780" max="9780" width="15" style="1" customWidth="1"/>
    <col min="9781" max="9782" width="9.140625" style="1" customWidth="1"/>
    <col min="9783" max="9783" width="11.5703125" style="1" customWidth="1"/>
    <col min="9784" max="9784" width="18.140625" style="1" customWidth="1"/>
    <col min="9785" max="9785" width="13.140625" style="1" customWidth="1"/>
    <col min="9786" max="9786" width="12.28515625" style="1" customWidth="1"/>
    <col min="9787" max="10024" width="9.140625" style="1"/>
    <col min="10025" max="10025" width="1.42578125" style="1" customWidth="1"/>
    <col min="10026" max="10026" width="59.5703125" style="1" customWidth="1"/>
    <col min="10027" max="10027" width="9.140625" style="1" customWidth="1"/>
    <col min="10028" max="10029" width="3.85546875" style="1" customWidth="1"/>
    <col min="10030" max="10030" width="10.5703125" style="1" customWidth="1"/>
    <col min="10031" max="10031" width="3.85546875" style="1" customWidth="1"/>
    <col min="10032" max="10034" width="14.42578125" style="1" customWidth="1"/>
    <col min="10035" max="10035" width="4.140625" style="1" customWidth="1"/>
    <col min="10036" max="10036" width="15" style="1" customWidth="1"/>
    <col min="10037" max="10038" width="9.140625" style="1" customWidth="1"/>
    <col min="10039" max="10039" width="11.5703125" style="1" customWidth="1"/>
    <col min="10040" max="10040" width="18.140625" style="1" customWidth="1"/>
    <col min="10041" max="10041" width="13.140625" style="1" customWidth="1"/>
    <col min="10042" max="10042" width="12.28515625" style="1" customWidth="1"/>
    <col min="10043" max="10280" width="9.140625" style="1"/>
    <col min="10281" max="10281" width="1.42578125" style="1" customWidth="1"/>
    <col min="10282" max="10282" width="59.5703125" style="1" customWidth="1"/>
    <col min="10283" max="10283" width="9.140625" style="1" customWidth="1"/>
    <col min="10284" max="10285" width="3.85546875" style="1" customWidth="1"/>
    <col min="10286" max="10286" width="10.5703125" style="1" customWidth="1"/>
    <col min="10287" max="10287" width="3.85546875" style="1" customWidth="1"/>
    <col min="10288" max="10290" width="14.42578125" style="1" customWidth="1"/>
    <col min="10291" max="10291" width="4.140625" style="1" customWidth="1"/>
    <col min="10292" max="10292" width="15" style="1" customWidth="1"/>
    <col min="10293" max="10294" width="9.140625" style="1" customWidth="1"/>
    <col min="10295" max="10295" width="11.5703125" style="1" customWidth="1"/>
    <col min="10296" max="10296" width="18.140625" style="1" customWidth="1"/>
    <col min="10297" max="10297" width="13.140625" style="1" customWidth="1"/>
    <col min="10298" max="10298" width="12.28515625" style="1" customWidth="1"/>
    <col min="10299" max="10536" width="9.140625" style="1"/>
    <col min="10537" max="10537" width="1.42578125" style="1" customWidth="1"/>
    <col min="10538" max="10538" width="59.5703125" style="1" customWidth="1"/>
    <col min="10539" max="10539" width="9.140625" style="1" customWidth="1"/>
    <col min="10540" max="10541" width="3.85546875" style="1" customWidth="1"/>
    <col min="10542" max="10542" width="10.5703125" style="1" customWidth="1"/>
    <col min="10543" max="10543" width="3.85546875" style="1" customWidth="1"/>
    <col min="10544" max="10546" width="14.42578125" style="1" customWidth="1"/>
    <col min="10547" max="10547" width="4.140625" style="1" customWidth="1"/>
    <col min="10548" max="10548" width="15" style="1" customWidth="1"/>
    <col min="10549" max="10550" width="9.140625" style="1" customWidth="1"/>
    <col min="10551" max="10551" width="11.5703125" style="1" customWidth="1"/>
    <col min="10552" max="10552" width="18.140625" style="1" customWidth="1"/>
    <col min="10553" max="10553" width="13.140625" style="1" customWidth="1"/>
    <col min="10554" max="10554" width="12.28515625" style="1" customWidth="1"/>
    <col min="10555" max="10792" width="9.140625" style="1"/>
    <col min="10793" max="10793" width="1.42578125" style="1" customWidth="1"/>
    <col min="10794" max="10794" width="59.5703125" style="1" customWidth="1"/>
    <col min="10795" max="10795" width="9.140625" style="1" customWidth="1"/>
    <col min="10796" max="10797" width="3.85546875" style="1" customWidth="1"/>
    <col min="10798" max="10798" width="10.5703125" style="1" customWidth="1"/>
    <col min="10799" max="10799" width="3.85546875" style="1" customWidth="1"/>
    <col min="10800" max="10802" width="14.42578125" style="1" customWidth="1"/>
    <col min="10803" max="10803" width="4.140625" style="1" customWidth="1"/>
    <col min="10804" max="10804" width="15" style="1" customWidth="1"/>
    <col min="10805" max="10806" width="9.140625" style="1" customWidth="1"/>
    <col min="10807" max="10807" width="11.5703125" style="1" customWidth="1"/>
    <col min="10808" max="10808" width="18.140625" style="1" customWidth="1"/>
    <col min="10809" max="10809" width="13.140625" style="1" customWidth="1"/>
    <col min="10810" max="10810" width="12.28515625" style="1" customWidth="1"/>
    <col min="10811" max="11048" width="9.140625" style="1"/>
    <col min="11049" max="11049" width="1.42578125" style="1" customWidth="1"/>
    <col min="11050" max="11050" width="59.5703125" style="1" customWidth="1"/>
    <col min="11051" max="11051" width="9.140625" style="1" customWidth="1"/>
    <col min="11052" max="11053" width="3.85546875" style="1" customWidth="1"/>
    <col min="11054" max="11054" width="10.5703125" style="1" customWidth="1"/>
    <col min="11055" max="11055" width="3.85546875" style="1" customWidth="1"/>
    <col min="11056" max="11058" width="14.42578125" style="1" customWidth="1"/>
    <col min="11059" max="11059" width="4.140625" style="1" customWidth="1"/>
    <col min="11060" max="11060" width="15" style="1" customWidth="1"/>
    <col min="11061" max="11062" width="9.140625" style="1" customWidth="1"/>
    <col min="11063" max="11063" width="11.5703125" style="1" customWidth="1"/>
    <col min="11064" max="11064" width="18.140625" style="1" customWidth="1"/>
    <col min="11065" max="11065" width="13.140625" style="1" customWidth="1"/>
    <col min="11066" max="11066" width="12.28515625" style="1" customWidth="1"/>
    <col min="11067" max="11304" width="9.140625" style="1"/>
    <col min="11305" max="11305" width="1.42578125" style="1" customWidth="1"/>
    <col min="11306" max="11306" width="59.5703125" style="1" customWidth="1"/>
    <col min="11307" max="11307" width="9.140625" style="1" customWidth="1"/>
    <col min="11308" max="11309" width="3.85546875" style="1" customWidth="1"/>
    <col min="11310" max="11310" width="10.5703125" style="1" customWidth="1"/>
    <col min="11311" max="11311" width="3.85546875" style="1" customWidth="1"/>
    <col min="11312" max="11314" width="14.42578125" style="1" customWidth="1"/>
    <col min="11315" max="11315" width="4.140625" style="1" customWidth="1"/>
    <col min="11316" max="11316" width="15" style="1" customWidth="1"/>
    <col min="11317" max="11318" width="9.140625" style="1" customWidth="1"/>
    <col min="11319" max="11319" width="11.5703125" style="1" customWidth="1"/>
    <col min="11320" max="11320" width="18.140625" style="1" customWidth="1"/>
    <col min="11321" max="11321" width="13.140625" style="1" customWidth="1"/>
    <col min="11322" max="11322" width="12.28515625" style="1" customWidth="1"/>
    <col min="11323" max="11560" width="9.140625" style="1"/>
    <col min="11561" max="11561" width="1.42578125" style="1" customWidth="1"/>
    <col min="11562" max="11562" width="59.5703125" style="1" customWidth="1"/>
    <col min="11563" max="11563" width="9.140625" style="1" customWidth="1"/>
    <col min="11564" max="11565" width="3.85546875" style="1" customWidth="1"/>
    <col min="11566" max="11566" width="10.5703125" style="1" customWidth="1"/>
    <col min="11567" max="11567" width="3.85546875" style="1" customWidth="1"/>
    <col min="11568" max="11570" width="14.42578125" style="1" customWidth="1"/>
    <col min="11571" max="11571" width="4.140625" style="1" customWidth="1"/>
    <col min="11572" max="11572" width="15" style="1" customWidth="1"/>
    <col min="11573" max="11574" width="9.140625" style="1" customWidth="1"/>
    <col min="11575" max="11575" width="11.5703125" style="1" customWidth="1"/>
    <col min="11576" max="11576" width="18.140625" style="1" customWidth="1"/>
    <col min="11577" max="11577" width="13.140625" style="1" customWidth="1"/>
    <col min="11578" max="11578" width="12.28515625" style="1" customWidth="1"/>
    <col min="11579" max="11816" width="9.140625" style="1"/>
    <col min="11817" max="11817" width="1.42578125" style="1" customWidth="1"/>
    <col min="11818" max="11818" width="59.5703125" style="1" customWidth="1"/>
    <col min="11819" max="11819" width="9.140625" style="1" customWidth="1"/>
    <col min="11820" max="11821" width="3.85546875" style="1" customWidth="1"/>
    <col min="11822" max="11822" width="10.5703125" style="1" customWidth="1"/>
    <col min="11823" max="11823" width="3.85546875" style="1" customWidth="1"/>
    <col min="11824" max="11826" width="14.42578125" style="1" customWidth="1"/>
    <col min="11827" max="11827" width="4.140625" style="1" customWidth="1"/>
    <col min="11828" max="11828" width="15" style="1" customWidth="1"/>
    <col min="11829" max="11830" width="9.140625" style="1" customWidth="1"/>
    <col min="11831" max="11831" width="11.5703125" style="1" customWidth="1"/>
    <col min="11832" max="11832" width="18.140625" style="1" customWidth="1"/>
    <col min="11833" max="11833" width="13.140625" style="1" customWidth="1"/>
    <col min="11834" max="11834" width="12.28515625" style="1" customWidth="1"/>
    <col min="11835" max="12072" width="9.140625" style="1"/>
    <col min="12073" max="12073" width="1.42578125" style="1" customWidth="1"/>
    <col min="12074" max="12074" width="59.5703125" style="1" customWidth="1"/>
    <col min="12075" max="12075" width="9.140625" style="1" customWidth="1"/>
    <col min="12076" max="12077" width="3.85546875" style="1" customWidth="1"/>
    <col min="12078" max="12078" width="10.5703125" style="1" customWidth="1"/>
    <col min="12079" max="12079" width="3.85546875" style="1" customWidth="1"/>
    <col min="12080" max="12082" width="14.42578125" style="1" customWidth="1"/>
    <col min="12083" max="12083" width="4.140625" style="1" customWidth="1"/>
    <col min="12084" max="12084" width="15" style="1" customWidth="1"/>
    <col min="12085" max="12086" width="9.140625" style="1" customWidth="1"/>
    <col min="12087" max="12087" width="11.5703125" style="1" customWidth="1"/>
    <col min="12088" max="12088" width="18.140625" style="1" customWidth="1"/>
    <col min="12089" max="12089" width="13.140625" style="1" customWidth="1"/>
    <col min="12090" max="12090" width="12.28515625" style="1" customWidth="1"/>
    <col min="12091" max="12328" width="9.140625" style="1"/>
    <col min="12329" max="12329" width="1.42578125" style="1" customWidth="1"/>
    <col min="12330" max="12330" width="59.5703125" style="1" customWidth="1"/>
    <col min="12331" max="12331" width="9.140625" style="1" customWidth="1"/>
    <col min="12332" max="12333" width="3.85546875" style="1" customWidth="1"/>
    <col min="12334" max="12334" width="10.5703125" style="1" customWidth="1"/>
    <col min="12335" max="12335" width="3.85546875" style="1" customWidth="1"/>
    <col min="12336" max="12338" width="14.42578125" style="1" customWidth="1"/>
    <col min="12339" max="12339" width="4.140625" style="1" customWidth="1"/>
    <col min="12340" max="12340" width="15" style="1" customWidth="1"/>
    <col min="12341" max="12342" width="9.140625" style="1" customWidth="1"/>
    <col min="12343" max="12343" width="11.5703125" style="1" customWidth="1"/>
    <col min="12344" max="12344" width="18.140625" style="1" customWidth="1"/>
    <col min="12345" max="12345" width="13.140625" style="1" customWidth="1"/>
    <col min="12346" max="12346" width="12.28515625" style="1" customWidth="1"/>
    <col min="12347" max="12584" width="9.140625" style="1"/>
    <col min="12585" max="12585" width="1.42578125" style="1" customWidth="1"/>
    <col min="12586" max="12586" width="59.5703125" style="1" customWidth="1"/>
    <col min="12587" max="12587" width="9.140625" style="1" customWidth="1"/>
    <col min="12588" max="12589" width="3.85546875" style="1" customWidth="1"/>
    <col min="12590" max="12590" width="10.5703125" style="1" customWidth="1"/>
    <col min="12591" max="12591" width="3.85546875" style="1" customWidth="1"/>
    <col min="12592" max="12594" width="14.42578125" style="1" customWidth="1"/>
    <col min="12595" max="12595" width="4.140625" style="1" customWidth="1"/>
    <col min="12596" max="12596" width="15" style="1" customWidth="1"/>
    <col min="12597" max="12598" width="9.140625" style="1" customWidth="1"/>
    <col min="12599" max="12599" width="11.5703125" style="1" customWidth="1"/>
    <col min="12600" max="12600" width="18.140625" style="1" customWidth="1"/>
    <col min="12601" max="12601" width="13.140625" style="1" customWidth="1"/>
    <col min="12602" max="12602" width="12.28515625" style="1" customWidth="1"/>
    <col min="12603" max="12840" width="9.140625" style="1"/>
    <col min="12841" max="12841" width="1.42578125" style="1" customWidth="1"/>
    <col min="12842" max="12842" width="59.5703125" style="1" customWidth="1"/>
    <col min="12843" max="12843" width="9.140625" style="1" customWidth="1"/>
    <col min="12844" max="12845" width="3.85546875" style="1" customWidth="1"/>
    <col min="12846" max="12846" width="10.5703125" style="1" customWidth="1"/>
    <col min="12847" max="12847" width="3.85546875" style="1" customWidth="1"/>
    <col min="12848" max="12850" width="14.42578125" style="1" customWidth="1"/>
    <col min="12851" max="12851" width="4.140625" style="1" customWidth="1"/>
    <col min="12852" max="12852" width="15" style="1" customWidth="1"/>
    <col min="12853" max="12854" width="9.140625" style="1" customWidth="1"/>
    <col min="12855" max="12855" width="11.5703125" style="1" customWidth="1"/>
    <col min="12856" max="12856" width="18.140625" style="1" customWidth="1"/>
    <col min="12857" max="12857" width="13.140625" style="1" customWidth="1"/>
    <col min="12858" max="12858" width="12.28515625" style="1" customWidth="1"/>
    <col min="12859" max="13096" width="9.140625" style="1"/>
    <col min="13097" max="13097" width="1.42578125" style="1" customWidth="1"/>
    <col min="13098" max="13098" width="59.5703125" style="1" customWidth="1"/>
    <col min="13099" max="13099" width="9.140625" style="1" customWidth="1"/>
    <col min="13100" max="13101" width="3.85546875" style="1" customWidth="1"/>
    <col min="13102" max="13102" width="10.5703125" style="1" customWidth="1"/>
    <col min="13103" max="13103" width="3.85546875" style="1" customWidth="1"/>
    <col min="13104" max="13106" width="14.42578125" style="1" customWidth="1"/>
    <col min="13107" max="13107" width="4.140625" style="1" customWidth="1"/>
    <col min="13108" max="13108" width="15" style="1" customWidth="1"/>
    <col min="13109" max="13110" width="9.140625" style="1" customWidth="1"/>
    <col min="13111" max="13111" width="11.5703125" style="1" customWidth="1"/>
    <col min="13112" max="13112" width="18.140625" style="1" customWidth="1"/>
    <col min="13113" max="13113" width="13.140625" style="1" customWidth="1"/>
    <col min="13114" max="13114" width="12.28515625" style="1" customWidth="1"/>
    <col min="13115" max="13352" width="9.140625" style="1"/>
    <col min="13353" max="13353" width="1.42578125" style="1" customWidth="1"/>
    <col min="13354" max="13354" width="59.5703125" style="1" customWidth="1"/>
    <col min="13355" max="13355" width="9.140625" style="1" customWidth="1"/>
    <col min="13356" max="13357" width="3.85546875" style="1" customWidth="1"/>
    <col min="13358" max="13358" width="10.5703125" style="1" customWidth="1"/>
    <col min="13359" max="13359" width="3.85546875" style="1" customWidth="1"/>
    <col min="13360" max="13362" width="14.42578125" style="1" customWidth="1"/>
    <col min="13363" max="13363" width="4.140625" style="1" customWidth="1"/>
    <col min="13364" max="13364" width="15" style="1" customWidth="1"/>
    <col min="13365" max="13366" width="9.140625" style="1" customWidth="1"/>
    <col min="13367" max="13367" width="11.5703125" style="1" customWidth="1"/>
    <col min="13368" max="13368" width="18.140625" style="1" customWidth="1"/>
    <col min="13369" max="13369" width="13.140625" style="1" customWidth="1"/>
    <col min="13370" max="13370" width="12.28515625" style="1" customWidth="1"/>
    <col min="13371" max="13608" width="9.140625" style="1"/>
    <col min="13609" max="13609" width="1.42578125" style="1" customWidth="1"/>
    <col min="13610" max="13610" width="59.5703125" style="1" customWidth="1"/>
    <col min="13611" max="13611" width="9.140625" style="1" customWidth="1"/>
    <col min="13612" max="13613" width="3.85546875" style="1" customWidth="1"/>
    <col min="13614" max="13614" width="10.5703125" style="1" customWidth="1"/>
    <col min="13615" max="13615" width="3.85546875" style="1" customWidth="1"/>
    <col min="13616" max="13618" width="14.42578125" style="1" customWidth="1"/>
    <col min="13619" max="13619" width="4.140625" style="1" customWidth="1"/>
    <col min="13620" max="13620" width="15" style="1" customWidth="1"/>
    <col min="13621" max="13622" width="9.140625" style="1" customWidth="1"/>
    <col min="13623" max="13623" width="11.5703125" style="1" customWidth="1"/>
    <col min="13624" max="13624" width="18.140625" style="1" customWidth="1"/>
    <col min="13625" max="13625" width="13.140625" style="1" customWidth="1"/>
    <col min="13626" max="13626" width="12.28515625" style="1" customWidth="1"/>
    <col min="13627" max="13864" width="9.140625" style="1"/>
    <col min="13865" max="13865" width="1.42578125" style="1" customWidth="1"/>
    <col min="13866" max="13866" width="59.5703125" style="1" customWidth="1"/>
    <col min="13867" max="13867" width="9.140625" style="1" customWidth="1"/>
    <col min="13868" max="13869" width="3.85546875" style="1" customWidth="1"/>
    <col min="13870" max="13870" width="10.5703125" style="1" customWidth="1"/>
    <col min="13871" max="13871" width="3.85546875" style="1" customWidth="1"/>
    <col min="13872" max="13874" width="14.42578125" style="1" customWidth="1"/>
    <col min="13875" max="13875" width="4.140625" style="1" customWidth="1"/>
    <col min="13876" max="13876" width="15" style="1" customWidth="1"/>
    <col min="13877" max="13878" width="9.140625" style="1" customWidth="1"/>
    <col min="13879" max="13879" width="11.5703125" style="1" customWidth="1"/>
    <col min="13880" max="13880" width="18.140625" style="1" customWidth="1"/>
    <col min="13881" max="13881" width="13.140625" style="1" customWidth="1"/>
    <col min="13882" max="13882" width="12.28515625" style="1" customWidth="1"/>
    <col min="13883" max="14120" width="9.140625" style="1"/>
    <col min="14121" max="14121" width="1.42578125" style="1" customWidth="1"/>
    <col min="14122" max="14122" width="59.5703125" style="1" customWidth="1"/>
    <col min="14123" max="14123" width="9.140625" style="1" customWidth="1"/>
    <col min="14124" max="14125" width="3.85546875" style="1" customWidth="1"/>
    <col min="14126" max="14126" width="10.5703125" style="1" customWidth="1"/>
    <col min="14127" max="14127" width="3.85546875" style="1" customWidth="1"/>
    <col min="14128" max="14130" width="14.42578125" style="1" customWidth="1"/>
    <col min="14131" max="14131" width="4.140625" style="1" customWidth="1"/>
    <col min="14132" max="14132" width="15" style="1" customWidth="1"/>
    <col min="14133" max="14134" width="9.140625" style="1" customWidth="1"/>
    <col min="14135" max="14135" width="11.5703125" style="1" customWidth="1"/>
    <col min="14136" max="14136" width="18.140625" style="1" customWidth="1"/>
    <col min="14137" max="14137" width="13.140625" style="1" customWidth="1"/>
    <col min="14138" max="14138" width="12.28515625" style="1" customWidth="1"/>
    <col min="14139" max="14376" width="9.140625" style="1"/>
    <col min="14377" max="14377" width="1.42578125" style="1" customWidth="1"/>
    <col min="14378" max="14378" width="59.5703125" style="1" customWidth="1"/>
    <col min="14379" max="14379" width="9.140625" style="1" customWidth="1"/>
    <col min="14380" max="14381" width="3.85546875" style="1" customWidth="1"/>
    <col min="14382" max="14382" width="10.5703125" style="1" customWidth="1"/>
    <col min="14383" max="14383" width="3.85546875" style="1" customWidth="1"/>
    <col min="14384" max="14386" width="14.42578125" style="1" customWidth="1"/>
    <col min="14387" max="14387" width="4.140625" style="1" customWidth="1"/>
    <col min="14388" max="14388" width="15" style="1" customWidth="1"/>
    <col min="14389" max="14390" width="9.140625" style="1" customWidth="1"/>
    <col min="14391" max="14391" width="11.5703125" style="1" customWidth="1"/>
    <col min="14392" max="14392" width="18.140625" style="1" customWidth="1"/>
    <col min="14393" max="14393" width="13.140625" style="1" customWidth="1"/>
    <col min="14394" max="14394" width="12.28515625" style="1" customWidth="1"/>
    <col min="14395" max="14632" width="9.140625" style="1"/>
    <col min="14633" max="14633" width="1.42578125" style="1" customWidth="1"/>
    <col min="14634" max="14634" width="59.5703125" style="1" customWidth="1"/>
    <col min="14635" max="14635" width="9.140625" style="1" customWidth="1"/>
    <col min="14636" max="14637" width="3.85546875" style="1" customWidth="1"/>
    <col min="14638" max="14638" width="10.5703125" style="1" customWidth="1"/>
    <col min="14639" max="14639" width="3.85546875" style="1" customWidth="1"/>
    <col min="14640" max="14642" width="14.42578125" style="1" customWidth="1"/>
    <col min="14643" max="14643" width="4.140625" style="1" customWidth="1"/>
    <col min="14644" max="14644" width="15" style="1" customWidth="1"/>
    <col min="14645" max="14646" width="9.140625" style="1" customWidth="1"/>
    <col min="14647" max="14647" width="11.5703125" style="1" customWidth="1"/>
    <col min="14648" max="14648" width="18.140625" style="1" customWidth="1"/>
    <col min="14649" max="14649" width="13.140625" style="1" customWidth="1"/>
    <col min="14650" max="14650" width="12.28515625" style="1" customWidth="1"/>
    <col min="14651" max="14888" width="9.140625" style="1"/>
    <col min="14889" max="14889" width="1.42578125" style="1" customWidth="1"/>
    <col min="14890" max="14890" width="59.5703125" style="1" customWidth="1"/>
    <col min="14891" max="14891" width="9.140625" style="1" customWidth="1"/>
    <col min="14892" max="14893" width="3.85546875" style="1" customWidth="1"/>
    <col min="14894" max="14894" width="10.5703125" style="1" customWidth="1"/>
    <col min="14895" max="14895" width="3.85546875" style="1" customWidth="1"/>
    <col min="14896" max="14898" width="14.42578125" style="1" customWidth="1"/>
    <col min="14899" max="14899" width="4.140625" style="1" customWidth="1"/>
    <col min="14900" max="14900" width="15" style="1" customWidth="1"/>
    <col min="14901" max="14902" width="9.140625" style="1" customWidth="1"/>
    <col min="14903" max="14903" width="11.5703125" style="1" customWidth="1"/>
    <col min="14904" max="14904" width="18.140625" style="1" customWidth="1"/>
    <col min="14905" max="14905" width="13.140625" style="1" customWidth="1"/>
    <col min="14906" max="14906" width="12.28515625" style="1" customWidth="1"/>
    <col min="14907" max="15144" width="9.140625" style="1"/>
    <col min="15145" max="15145" width="1.42578125" style="1" customWidth="1"/>
    <col min="15146" max="15146" width="59.5703125" style="1" customWidth="1"/>
    <col min="15147" max="15147" width="9.140625" style="1" customWidth="1"/>
    <col min="15148" max="15149" width="3.85546875" style="1" customWidth="1"/>
    <col min="15150" max="15150" width="10.5703125" style="1" customWidth="1"/>
    <col min="15151" max="15151" width="3.85546875" style="1" customWidth="1"/>
    <col min="15152" max="15154" width="14.42578125" style="1" customWidth="1"/>
    <col min="15155" max="15155" width="4.140625" style="1" customWidth="1"/>
    <col min="15156" max="15156" width="15" style="1" customWidth="1"/>
    <col min="15157" max="15158" width="9.140625" style="1" customWidth="1"/>
    <col min="15159" max="15159" width="11.5703125" style="1" customWidth="1"/>
    <col min="15160" max="15160" width="18.140625" style="1" customWidth="1"/>
    <col min="15161" max="15161" width="13.140625" style="1" customWidth="1"/>
    <col min="15162" max="15162" width="12.28515625" style="1" customWidth="1"/>
    <col min="15163" max="15400" width="9.140625" style="1"/>
    <col min="15401" max="15401" width="1.42578125" style="1" customWidth="1"/>
    <col min="15402" max="15402" width="59.5703125" style="1" customWidth="1"/>
    <col min="15403" max="15403" width="9.140625" style="1" customWidth="1"/>
    <col min="15404" max="15405" width="3.85546875" style="1" customWidth="1"/>
    <col min="15406" max="15406" width="10.5703125" style="1" customWidth="1"/>
    <col min="15407" max="15407" width="3.85546875" style="1" customWidth="1"/>
    <col min="15408" max="15410" width="14.42578125" style="1" customWidth="1"/>
    <col min="15411" max="15411" width="4.140625" style="1" customWidth="1"/>
    <col min="15412" max="15412" width="15" style="1" customWidth="1"/>
    <col min="15413" max="15414" width="9.140625" style="1" customWidth="1"/>
    <col min="15415" max="15415" width="11.5703125" style="1" customWidth="1"/>
    <col min="15416" max="15416" width="18.140625" style="1" customWidth="1"/>
    <col min="15417" max="15417" width="13.140625" style="1" customWidth="1"/>
    <col min="15418" max="15418" width="12.28515625" style="1" customWidth="1"/>
    <col min="15419" max="15656" width="9.140625" style="1"/>
    <col min="15657" max="15657" width="1.42578125" style="1" customWidth="1"/>
    <col min="15658" max="15658" width="59.5703125" style="1" customWidth="1"/>
    <col min="15659" max="15659" width="9.140625" style="1" customWidth="1"/>
    <col min="15660" max="15661" width="3.85546875" style="1" customWidth="1"/>
    <col min="15662" max="15662" width="10.5703125" style="1" customWidth="1"/>
    <col min="15663" max="15663" width="3.85546875" style="1" customWidth="1"/>
    <col min="15664" max="15666" width="14.42578125" style="1" customWidth="1"/>
    <col min="15667" max="15667" width="4.140625" style="1" customWidth="1"/>
    <col min="15668" max="15668" width="15" style="1" customWidth="1"/>
    <col min="15669" max="15670" width="9.140625" style="1" customWidth="1"/>
    <col min="15671" max="15671" width="11.5703125" style="1" customWidth="1"/>
    <col min="15672" max="15672" width="18.140625" style="1" customWidth="1"/>
    <col min="15673" max="15673" width="13.140625" style="1" customWidth="1"/>
    <col min="15674" max="15674" width="12.28515625" style="1" customWidth="1"/>
    <col min="15675" max="15912" width="9.140625" style="1"/>
    <col min="15913" max="15913" width="1.42578125" style="1" customWidth="1"/>
    <col min="15914" max="15914" width="59.5703125" style="1" customWidth="1"/>
    <col min="15915" max="15915" width="9.140625" style="1" customWidth="1"/>
    <col min="15916" max="15917" width="3.85546875" style="1" customWidth="1"/>
    <col min="15918" max="15918" width="10.5703125" style="1" customWidth="1"/>
    <col min="15919" max="15919" width="3.85546875" style="1" customWidth="1"/>
    <col min="15920" max="15922" width="14.42578125" style="1" customWidth="1"/>
    <col min="15923" max="15923" width="4.140625" style="1" customWidth="1"/>
    <col min="15924" max="15924" width="15" style="1" customWidth="1"/>
    <col min="15925" max="15926" width="9.140625" style="1" customWidth="1"/>
    <col min="15927" max="15927" width="11.5703125" style="1" customWidth="1"/>
    <col min="15928" max="15928" width="18.140625" style="1" customWidth="1"/>
    <col min="15929" max="15929" width="13.140625" style="1" customWidth="1"/>
    <col min="15930" max="15930" width="12.28515625" style="1" customWidth="1"/>
    <col min="15931" max="16384" width="9.140625" style="1"/>
  </cols>
  <sheetData>
    <row r="1" spans="1:15" hidden="1" x14ac:dyDescent="0.25">
      <c r="H1" s="79" t="s">
        <v>0</v>
      </c>
      <c r="I1" s="79"/>
      <c r="J1" s="79"/>
      <c r="K1" s="79"/>
      <c r="L1" s="79"/>
      <c r="M1" s="79"/>
      <c r="N1" s="79"/>
      <c r="O1" s="79"/>
    </row>
    <row r="2" spans="1:15" ht="82.5" hidden="1" customHeight="1" x14ac:dyDescent="0.25">
      <c r="H2" s="80" t="s">
        <v>1</v>
      </c>
      <c r="I2" s="80"/>
      <c r="J2" s="80"/>
      <c r="K2" s="80"/>
      <c r="L2" s="80"/>
      <c r="M2" s="80"/>
      <c r="N2" s="80"/>
      <c r="O2" s="80"/>
    </row>
    <row r="3" spans="1:15" s="3" customFormat="1" ht="16.5" customHeight="1" x14ac:dyDescent="0.25">
      <c r="A3" s="1"/>
      <c r="E3" s="4"/>
      <c r="F3" s="4"/>
      <c r="G3" s="5"/>
      <c r="H3" s="79" t="s">
        <v>2</v>
      </c>
      <c r="I3" s="79"/>
      <c r="J3" s="79"/>
      <c r="K3" s="79"/>
      <c r="L3" s="79"/>
      <c r="M3" s="79"/>
      <c r="N3" s="79"/>
      <c r="O3" s="79"/>
    </row>
    <row r="4" spans="1:15" s="3" customFormat="1" ht="64.5" customHeight="1" x14ac:dyDescent="0.25">
      <c r="A4" s="1"/>
      <c r="E4" s="4"/>
      <c r="F4" s="4"/>
      <c r="G4" s="6"/>
      <c r="H4" s="80" t="s">
        <v>3</v>
      </c>
      <c r="I4" s="80"/>
      <c r="J4" s="80"/>
      <c r="K4" s="80"/>
      <c r="L4" s="80"/>
      <c r="M4" s="80"/>
      <c r="N4" s="80"/>
      <c r="O4" s="80"/>
    </row>
    <row r="5" spans="1:15" ht="51" customHeight="1" x14ac:dyDescent="0.25">
      <c r="A5" s="81" t="s">
        <v>4</v>
      </c>
      <c r="B5" s="81"/>
      <c r="C5" s="81"/>
      <c r="D5" s="81"/>
      <c r="E5" s="81"/>
      <c r="F5" s="81"/>
      <c r="G5" s="81"/>
      <c r="H5" s="81"/>
      <c r="I5" s="81"/>
      <c r="J5" s="81"/>
      <c r="K5" s="81"/>
      <c r="L5" s="81"/>
      <c r="M5" s="81"/>
      <c r="N5" s="81"/>
      <c r="O5" s="81"/>
    </row>
    <row r="6" spans="1:15" s="11" customFormat="1" ht="18" customHeight="1" x14ac:dyDescent="0.25">
      <c r="A6" s="7"/>
      <c r="B6" s="7"/>
      <c r="C6" s="7"/>
      <c r="D6" s="7"/>
      <c r="E6" s="8"/>
      <c r="F6" s="8"/>
      <c r="G6" s="8"/>
      <c r="H6" s="9"/>
      <c r="I6" s="7"/>
      <c r="J6" s="10"/>
      <c r="K6" s="10">
        <f>K451-'[1]3.ВС'!K468</f>
        <v>0</v>
      </c>
      <c r="L6" s="10">
        <f>L451-'[1]3.ВС'!L468</f>
        <v>0</v>
      </c>
      <c r="M6" s="10">
        <f>M451-'[1]3.ВС'!M468</f>
        <v>0</v>
      </c>
      <c r="O6" s="11" t="s">
        <v>5</v>
      </c>
    </row>
    <row r="7" spans="1:15" s="18" customFormat="1" ht="44.25" customHeight="1" x14ac:dyDescent="0.25">
      <c r="A7" s="12" t="s">
        <v>6</v>
      </c>
      <c r="B7" s="12"/>
      <c r="C7" s="12"/>
      <c r="D7" s="12"/>
      <c r="E7" s="12" t="s">
        <v>7</v>
      </c>
      <c r="F7" s="13" t="s">
        <v>8</v>
      </c>
      <c r="G7" s="13" t="s">
        <v>9</v>
      </c>
      <c r="H7" s="14" t="s">
        <v>10</v>
      </c>
      <c r="I7" s="13" t="s">
        <v>11</v>
      </c>
      <c r="J7" s="15">
        <v>2024</v>
      </c>
      <c r="K7" s="15" t="s">
        <v>12</v>
      </c>
      <c r="L7" s="15" t="s">
        <v>13</v>
      </c>
      <c r="M7" s="16" t="s">
        <v>14</v>
      </c>
      <c r="N7" s="17">
        <v>2025</v>
      </c>
      <c r="O7" s="17">
        <v>2026</v>
      </c>
    </row>
    <row r="8" spans="1:15" x14ac:dyDescent="0.25">
      <c r="A8" s="19" t="s">
        <v>15</v>
      </c>
      <c r="B8" s="20"/>
      <c r="C8" s="20"/>
      <c r="D8" s="20"/>
      <c r="E8" s="21">
        <v>854</v>
      </c>
      <c r="F8" s="22" t="s">
        <v>16</v>
      </c>
      <c r="G8" s="22"/>
      <c r="H8" s="23"/>
      <c r="I8" s="22"/>
      <c r="J8" s="24">
        <f t="shared" ref="J8:M8" si="0">J9+J15+J78+J82+J103+J107+J111</f>
        <v>5922081.8300000001</v>
      </c>
      <c r="K8" s="24">
        <f t="shared" si="0"/>
        <v>505200.20999999996</v>
      </c>
      <c r="L8" s="24">
        <f t="shared" si="0"/>
        <v>5416881.6200000001</v>
      </c>
      <c r="M8" s="25">
        <f t="shared" si="0"/>
        <v>0</v>
      </c>
      <c r="N8" s="26">
        <v>0</v>
      </c>
      <c r="O8" s="26">
        <v>0</v>
      </c>
    </row>
    <row r="9" spans="1:15" ht="45" x14ac:dyDescent="0.25">
      <c r="A9" s="19" t="s">
        <v>17</v>
      </c>
      <c r="B9" s="20"/>
      <c r="C9" s="20"/>
      <c r="D9" s="20"/>
      <c r="E9" s="21">
        <v>854</v>
      </c>
      <c r="F9" s="22" t="s">
        <v>16</v>
      </c>
      <c r="G9" s="22" t="s">
        <v>18</v>
      </c>
      <c r="H9" s="23"/>
      <c r="I9" s="22"/>
      <c r="J9" s="24">
        <f t="shared" ref="J9:M9" si="1">J10</f>
        <v>75800</v>
      </c>
      <c r="K9" s="24">
        <f t="shared" si="1"/>
        <v>0</v>
      </c>
      <c r="L9" s="24">
        <f t="shared" si="1"/>
        <v>75800</v>
      </c>
      <c r="M9" s="25">
        <f t="shared" si="1"/>
        <v>0</v>
      </c>
      <c r="N9" s="26">
        <v>0</v>
      </c>
      <c r="O9" s="26">
        <v>0</v>
      </c>
    </row>
    <row r="10" spans="1:15" ht="30" x14ac:dyDescent="0.25">
      <c r="A10" s="19" t="s">
        <v>19</v>
      </c>
      <c r="B10" s="21"/>
      <c r="C10" s="21"/>
      <c r="D10" s="21"/>
      <c r="E10" s="21">
        <v>854</v>
      </c>
      <c r="F10" s="22" t="s">
        <v>20</v>
      </c>
      <c r="G10" s="22" t="s">
        <v>18</v>
      </c>
      <c r="H10" s="23" t="s">
        <v>21</v>
      </c>
      <c r="I10" s="22"/>
      <c r="J10" s="24">
        <f t="shared" ref="J10:M10" si="2">J11+J13</f>
        <v>75800</v>
      </c>
      <c r="K10" s="24">
        <f t="shared" si="2"/>
        <v>0</v>
      </c>
      <c r="L10" s="24">
        <f t="shared" si="2"/>
        <v>75800</v>
      </c>
      <c r="M10" s="25">
        <f t="shared" si="2"/>
        <v>0</v>
      </c>
      <c r="N10" s="26">
        <v>0</v>
      </c>
      <c r="O10" s="26">
        <v>0</v>
      </c>
    </row>
    <row r="11" spans="1:15" ht="60" x14ac:dyDescent="0.25">
      <c r="A11" s="19" t="s">
        <v>22</v>
      </c>
      <c r="B11" s="21"/>
      <c r="C11" s="21"/>
      <c r="D11" s="21"/>
      <c r="E11" s="21">
        <v>854</v>
      </c>
      <c r="F11" s="22" t="s">
        <v>16</v>
      </c>
      <c r="G11" s="22" t="s">
        <v>18</v>
      </c>
      <c r="H11" s="23" t="s">
        <v>21</v>
      </c>
      <c r="I11" s="22" t="s">
        <v>23</v>
      </c>
      <c r="J11" s="24">
        <f t="shared" ref="J11:M11" si="3">J12</f>
        <v>75800</v>
      </c>
      <c r="K11" s="24">
        <f t="shared" si="3"/>
        <v>0</v>
      </c>
      <c r="L11" s="24">
        <f t="shared" si="3"/>
        <v>75800</v>
      </c>
      <c r="M11" s="25">
        <f t="shared" si="3"/>
        <v>0</v>
      </c>
      <c r="N11" s="26">
        <v>0</v>
      </c>
      <c r="O11" s="26">
        <v>0</v>
      </c>
    </row>
    <row r="12" spans="1:15" ht="30" x14ac:dyDescent="0.25">
      <c r="A12" s="19" t="s">
        <v>24</v>
      </c>
      <c r="B12" s="21"/>
      <c r="C12" s="21"/>
      <c r="D12" s="21"/>
      <c r="E12" s="21">
        <v>854</v>
      </c>
      <c r="F12" s="22" t="s">
        <v>16</v>
      </c>
      <c r="G12" s="22" t="s">
        <v>18</v>
      </c>
      <c r="H12" s="23" t="s">
        <v>21</v>
      </c>
      <c r="I12" s="22" t="s">
        <v>25</v>
      </c>
      <c r="J12" s="24">
        <f>'[1]3.ВС'!J453</f>
        <v>75800</v>
      </c>
      <c r="K12" s="24">
        <f>'[1]3.ВС'!K453</f>
        <v>0</v>
      </c>
      <c r="L12" s="24">
        <f>'[1]3.ВС'!L453</f>
        <v>75800</v>
      </c>
      <c r="M12" s="25">
        <f>'[1]3.ВС'!M453</f>
        <v>0</v>
      </c>
      <c r="N12" s="26">
        <v>0</v>
      </c>
      <c r="O12" s="26">
        <v>0</v>
      </c>
    </row>
    <row r="13" spans="1:15" ht="30" hidden="1" x14ac:dyDescent="0.25">
      <c r="A13" s="20" t="s">
        <v>26</v>
      </c>
      <c r="B13" s="21"/>
      <c r="C13" s="21"/>
      <c r="D13" s="21"/>
      <c r="E13" s="21">
        <v>854</v>
      </c>
      <c r="F13" s="22" t="s">
        <v>16</v>
      </c>
      <c r="G13" s="22" t="s">
        <v>18</v>
      </c>
      <c r="H13" s="23" t="s">
        <v>21</v>
      </c>
      <c r="I13" s="22" t="s">
        <v>27</v>
      </c>
      <c r="J13" s="24">
        <f t="shared" ref="J13:M13" si="4">J14</f>
        <v>0</v>
      </c>
      <c r="K13" s="24">
        <f t="shared" si="4"/>
        <v>0</v>
      </c>
      <c r="L13" s="24">
        <f t="shared" si="4"/>
        <v>0</v>
      </c>
      <c r="M13" s="25">
        <f t="shared" si="4"/>
        <v>0</v>
      </c>
      <c r="N13" s="26">
        <v>0</v>
      </c>
      <c r="O13" s="26">
        <v>0</v>
      </c>
    </row>
    <row r="14" spans="1:15" ht="30" hidden="1" x14ac:dyDescent="0.25">
      <c r="A14" s="20" t="s">
        <v>28</v>
      </c>
      <c r="B14" s="21"/>
      <c r="C14" s="21"/>
      <c r="D14" s="21"/>
      <c r="E14" s="21">
        <v>854</v>
      </c>
      <c r="F14" s="22" t="s">
        <v>16</v>
      </c>
      <c r="G14" s="22" t="s">
        <v>18</v>
      </c>
      <c r="H14" s="23" t="s">
        <v>21</v>
      </c>
      <c r="I14" s="22" t="s">
        <v>29</v>
      </c>
      <c r="J14" s="24">
        <f>'[1]3.ВС'!J455</f>
        <v>0</v>
      </c>
      <c r="K14" s="24">
        <f>'[1]3.ВС'!K455</f>
        <v>0</v>
      </c>
      <c r="L14" s="24">
        <f>'[1]3.ВС'!L455</f>
        <v>0</v>
      </c>
      <c r="M14" s="25">
        <f>'[1]3.ВС'!M455</f>
        <v>0</v>
      </c>
      <c r="N14" s="26">
        <v>0</v>
      </c>
      <c r="O14" s="26">
        <v>0</v>
      </c>
    </row>
    <row r="15" spans="1:15" ht="45" x14ac:dyDescent="0.25">
      <c r="A15" s="19" t="s">
        <v>30</v>
      </c>
      <c r="B15" s="20"/>
      <c r="C15" s="20"/>
      <c r="D15" s="20"/>
      <c r="E15" s="21">
        <v>851</v>
      </c>
      <c r="F15" s="22" t="s">
        <v>16</v>
      </c>
      <c r="G15" s="22" t="s">
        <v>31</v>
      </c>
      <c r="H15" s="23"/>
      <c r="I15" s="22"/>
      <c r="J15" s="24">
        <f t="shared" ref="J15:M15" si="5">J16+J21+J26+J31+J36+J41+J44+J60+J51+J54+J57+J63+J66+J69+J72+J75</f>
        <v>3796698.99</v>
      </c>
      <c r="K15" s="24">
        <f t="shared" si="5"/>
        <v>312698.99</v>
      </c>
      <c r="L15" s="24">
        <f t="shared" si="5"/>
        <v>3484000</v>
      </c>
      <c r="M15" s="25">
        <f t="shared" si="5"/>
        <v>0</v>
      </c>
      <c r="N15" s="26">
        <v>0</v>
      </c>
      <c r="O15" s="26">
        <v>0</v>
      </c>
    </row>
    <row r="16" spans="1:15" ht="135" x14ac:dyDescent="0.25">
      <c r="A16" s="27" t="s">
        <v>32</v>
      </c>
      <c r="B16" s="21"/>
      <c r="C16" s="21"/>
      <c r="D16" s="21"/>
      <c r="E16" s="23">
        <v>851</v>
      </c>
      <c r="F16" s="22" t="s">
        <v>16</v>
      </c>
      <c r="G16" s="22" t="s">
        <v>31</v>
      </c>
      <c r="H16" s="28" t="s">
        <v>33</v>
      </c>
      <c r="I16" s="22"/>
      <c r="J16" s="24">
        <f t="shared" ref="J16:M16" si="6">J17+J19</f>
        <v>0</v>
      </c>
      <c r="K16" s="24">
        <f t="shared" si="6"/>
        <v>0</v>
      </c>
      <c r="L16" s="24">
        <f t="shared" si="6"/>
        <v>0</v>
      </c>
      <c r="M16" s="25">
        <f t="shared" si="6"/>
        <v>0</v>
      </c>
      <c r="N16" s="26">
        <v>0</v>
      </c>
      <c r="O16" s="26">
        <v>0</v>
      </c>
    </row>
    <row r="17" spans="1:15" ht="60" x14ac:dyDescent="0.25">
      <c r="A17" s="27" t="s">
        <v>22</v>
      </c>
      <c r="B17" s="21"/>
      <c r="C17" s="21"/>
      <c r="D17" s="21"/>
      <c r="E17" s="23">
        <v>851</v>
      </c>
      <c r="F17" s="22" t="s">
        <v>16</v>
      </c>
      <c r="G17" s="22" t="s">
        <v>31</v>
      </c>
      <c r="H17" s="28" t="s">
        <v>33</v>
      </c>
      <c r="I17" s="22" t="s">
        <v>23</v>
      </c>
      <c r="J17" s="24">
        <f t="shared" ref="J17:M17" si="7">J18</f>
        <v>89900</v>
      </c>
      <c r="K17" s="24">
        <f t="shared" si="7"/>
        <v>89900</v>
      </c>
      <c r="L17" s="24">
        <f t="shared" si="7"/>
        <v>0</v>
      </c>
      <c r="M17" s="25">
        <f t="shared" si="7"/>
        <v>0</v>
      </c>
      <c r="N17" s="26">
        <v>0</v>
      </c>
      <c r="O17" s="26">
        <v>0</v>
      </c>
    </row>
    <row r="18" spans="1:15" ht="30" x14ac:dyDescent="0.25">
      <c r="A18" s="27" t="s">
        <v>34</v>
      </c>
      <c r="B18" s="21"/>
      <c r="C18" s="21"/>
      <c r="D18" s="21"/>
      <c r="E18" s="23">
        <v>851</v>
      </c>
      <c r="F18" s="22" t="s">
        <v>16</v>
      </c>
      <c r="G18" s="22" t="s">
        <v>31</v>
      </c>
      <c r="H18" s="28" t="s">
        <v>33</v>
      </c>
      <c r="I18" s="22" t="s">
        <v>25</v>
      </c>
      <c r="J18" s="24">
        <f>'[1]3.ВС'!J14</f>
        <v>89900</v>
      </c>
      <c r="K18" s="24">
        <f>'[1]3.ВС'!K14</f>
        <v>89900</v>
      </c>
      <c r="L18" s="24">
        <f>'[1]3.ВС'!L14</f>
        <v>0</v>
      </c>
      <c r="M18" s="25">
        <f>'[1]3.ВС'!M14</f>
        <v>0</v>
      </c>
      <c r="N18" s="26">
        <v>0</v>
      </c>
      <c r="O18" s="26">
        <v>0</v>
      </c>
    </row>
    <row r="19" spans="1:15" ht="30" x14ac:dyDescent="0.25">
      <c r="A19" s="27" t="s">
        <v>26</v>
      </c>
      <c r="B19" s="21"/>
      <c r="C19" s="21"/>
      <c r="D19" s="21"/>
      <c r="E19" s="23">
        <v>851</v>
      </c>
      <c r="F19" s="22" t="s">
        <v>16</v>
      </c>
      <c r="G19" s="22" t="s">
        <v>31</v>
      </c>
      <c r="H19" s="28" t="s">
        <v>33</v>
      </c>
      <c r="I19" s="22" t="s">
        <v>27</v>
      </c>
      <c r="J19" s="24">
        <f t="shared" ref="J19:M19" si="8">J20</f>
        <v>-89900</v>
      </c>
      <c r="K19" s="24">
        <f t="shared" si="8"/>
        <v>-89900</v>
      </c>
      <c r="L19" s="24">
        <f t="shared" si="8"/>
        <v>0</v>
      </c>
      <c r="M19" s="25">
        <f t="shared" si="8"/>
        <v>0</v>
      </c>
      <c r="N19" s="26">
        <v>0</v>
      </c>
      <c r="O19" s="26">
        <v>0</v>
      </c>
    </row>
    <row r="20" spans="1:15" ht="30" x14ac:dyDescent="0.25">
      <c r="A20" s="27" t="s">
        <v>28</v>
      </c>
      <c r="B20" s="21"/>
      <c r="C20" s="21"/>
      <c r="D20" s="21"/>
      <c r="E20" s="23">
        <v>851</v>
      </c>
      <c r="F20" s="22" t="s">
        <v>16</v>
      </c>
      <c r="G20" s="22" t="s">
        <v>31</v>
      </c>
      <c r="H20" s="28" t="s">
        <v>33</v>
      </c>
      <c r="I20" s="22" t="s">
        <v>29</v>
      </c>
      <c r="J20" s="24">
        <f>'[1]3.ВС'!J16</f>
        <v>-89900</v>
      </c>
      <c r="K20" s="24">
        <f>'[1]3.ВС'!K16</f>
        <v>-89900</v>
      </c>
      <c r="L20" s="24">
        <f>'[1]3.ВС'!L16</f>
        <v>0</v>
      </c>
      <c r="M20" s="25">
        <f>'[1]3.ВС'!M16</f>
        <v>0</v>
      </c>
      <c r="N20" s="26">
        <v>0</v>
      </c>
      <c r="O20" s="26">
        <v>0</v>
      </c>
    </row>
    <row r="21" spans="1:15" ht="120" x14ac:dyDescent="0.25">
      <c r="A21" s="27" t="s">
        <v>35</v>
      </c>
      <c r="B21" s="21"/>
      <c r="C21" s="21"/>
      <c r="D21" s="21"/>
      <c r="E21" s="23">
        <v>851</v>
      </c>
      <c r="F21" s="22" t="s">
        <v>16</v>
      </c>
      <c r="G21" s="22" t="s">
        <v>31</v>
      </c>
      <c r="H21" s="28" t="s">
        <v>36</v>
      </c>
      <c r="I21" s="22"/>
      <c r="J21" s="24">
        <f t="shared" ref="J21:M21" si="9">J22+J24</f>
        <v>0</v>
      </c>
      <c r="K21" s="24">
        <f t="shared" si="9"/>
        <v>0</v>
      </c>
      <c r="L21" s="24">
        <f t="shared" si="9"/>
        <v>0</v>
      </c>
      <c r="M21" s="25">
        <f t="shared" si="9"/>
        <v>0</v>
      </c>
      <c r="N21" s="26">
        <v>0</v>
      </c>
      <c r="O21" s="26">
        <v>0</v>
      </c>
    </row>
    <row r="22" spans="1:15" ht="60" x14ac:dyDescent="0.25">
      <c r="A22" s="27" t="s">
        <v>22</v>
      </c>
      <c r="B22" s="21"/>
      <c r="C22" s="21"/>
      <c r="D22" s="21"/>
      <c r="E22" s="23">
        <v>851</v>
      </c>
      <c r="F22" s="22" t="s">
        <v>16</v>
      </c>
      <c r="G22" s="22" t="s">
        <v>31</v>
      </c>
      <c r="H22" s="28" t="s">
        <v>36</v>
      </c>
      <c r="I22" s="22" t="s">
        <v>23</v>
      </c>
      <c r="J22" s="24">
        <f t="shared" ref="J22:M22" si="10">J23</f>
        <v>85300</v>
      </c>
      <c r="K22" s="24">
        <f t="shared" si="10"/>
        <v>85300</v>
      </c>
      <c r="L22" s="24">
        <f t="shared" si="10"/>
        <v>0</v>
      </c>
      <c r="M22" s="25">
        <f t="shared" si="10"/>
        <v>0</v>
      </c>
      <c r="N22" s="26">
        <v>0</v>
      </c>
      <c r="O22" s="26">
        <v>0</v>
      </c>
    </row>
    <row r="23" spans="1:15" ht="30" x14ac:dyDescent="0.25">
      <c r="A23" s="27" t="s">
        <v>34</v>
      </c>
      <c r="B23" s="21"/>
      <c r="C23" s="21"/>
      <c r="D23" s="21"/>
      <c r="E23" s="23">
        <v>851</v>
      </c>
      <c r="F23" s="22" t="s">
        <v>16</v>
      </c>
      <c r="G23" s="22" t="s">
        <v>31</v>
      </c>
      <c r="H23" s="28" t="s">
        <v>36</v>
      </c>
      <c r="I23" s="22" t="s">
        <v>25</v>
      </c>
      <c r="J23" s="24">
        <f>'[1]3.ВС'!J19</f>
        <v>85300</v>
      </c>
      <c r="K23" s="24">
        <f>'[1]3.ВС'!K19</f>
        <v>85300</v>
      </c>
      <c r="L23" s="24">
        <f>'[1]3.ВС'!L19</f>
        <v>0</v>
      </c>
      <c r="M23" s="25">
        <f>'[1]3.ВС'!M19</f>
        <v>0</v>
      </c>
      <c r="N23" s="26">
        <v>0</v>
      </c>
      <c r="O23" s="26">
        <v>0</v>
      </c>
    </row>
    <row r="24" spans="1:15" ht="30" x14ac:dyDescent="0.25">
      <c r="A24" s="27" t="s">
        <v>26</v>
      </c>
      <c r="B24" s="21"/>
      <c r="C24" s="21"/>
      <c r="D24" s="21"/>
      <c r="E24" s="23">
        <v>851</v>
      </c>
      <c r="F24" s="22" t="s">
        <v>16</v>
      </c>
      <c r="G24" s="22" t="s">
        <v>31</v>
      </c>
      <c r="H24" s="28" t="s">
        <v>36</v>
      </c>
      <c r="I24" s="22" t="s">
        <v>27</v>
      </c>
      <c r="J24" s="24">
        <f t="shared" ref="J24:M24" si="11">J25</f>
        <v>-85300</v>
      </c>
      <c r="K24" s="24">
        <f t="shared" si="11"/>
        <v>-85300</v>
      </c>
      <c r="L24" s="24">
        <f t="shared" si="11"/>
        <v>0</v>
      </c>
      <c r="M24" s="25">
        <f t="shared" si="11"/>
        <v>0</v>
      </c>
      <c r="N24" s="26">
        <v>0</v>
      </c>
      <c r="O24" s="26">
        <v>0</v>
      </c>
    </row>
    <row r="25" spans="1:15" ht="30" x14ac:dyDescent="0.25">
      <c r="A25" s="27" t="s">
        <v>28</v>
      </c>
      <c r="B25" s="21"/>
      <c r="C25" s="21"/>
      <c r="D25" s="21"/>
      <c r="E25" s="23">
        <v>851</v>
      </c>
      <c r="F25" s="22" t="s">
        <v>16</v>
      </c>
      <c r="G25" s="22" t="s">
        <v>31</v>
      </c>
      <c r="H25" s="28" t="s">
        <v>36</v>
      </c>
      <c r="I25" s="22" t="s">
        <v>29</v>
      </c>
      <c r="J25" s="24">
        <f>'[1]3.ВС'!J21</f>
        <v>-85300</v>
      </c>
      <c r="K25" s="24">
        <f>'[1]3.ВС'!K21</f>
        <v>-85300</v>
      </c>
      <c r="L25" s="24">
        <f>'[1]3.ВС'!L21</f>
        <v>0</v>
      </c>
      <c r="M25" s="25">
        <f>'[1]3.ВС'!M21</f>
        <v>0</v>
      </c>
      <c r="N25" s="26">
        <v>0</v>
      </c>
      <c r="O25" s="26">
        <v>0</v>
      </c>
    </row>
    <row r="26" spans="1:15" ht="150" hidden="1" x14ac:dyDescent="0.25">
      <c r="A26" s="27" t="s">
        <v>37</v>
      </c>
      <c r="B26" s="21"/>
      <c r="C26" s="21"/>
      <c r="D26" s="21"/>
      <c r="E26" s="23">
        <v>851</v>
      </c>
      <c r="F26" s="22" t="s">
        <v>16</v>
      </c>
      <c r="G26" s="22" t="s">
        <v>31</v>
      </c>
      <c r="H26" s="28" t="s">
        <v>38</v>
      </c>
      <c r="I26" s="22"/>
      <c r="J26" s="24">
        <f t="shared" ref="J26:M26" si="12">J27+J29</f>
        <v>0</v>
      </c>
      <c r="K26" s="24">
        <f t="shared" si="12"/>
        <v>0</v>
      </c>
      <c r="L26" s="24">
        <f t="shared" si="12"/>
        <v>0</v>
      </c>
      <c r="M26" s="25">
        <f t="shared" si="12"/>
        <v>0</v>
      </c>
      <c r="N26" s="26">
        <v>0</v>
      </c>
      <c r="O26" s="26">
        <v>0</v>
      </c>
    </row>
    <row r="27" spans="1:15" ht="30" hidden="1" x14ac:dyDescent="0.25">
      <c r="A27" s="27" t="s">
        <v>26</v>
      </c>
      <c r="B27" s="21"/>
      <c r="C27" s="21"/>
      <c r="D27" s="21"/>
      <c r="E27" s="23">
        <v>851</v>
      </c>
      <c r="F27" s="22" t="s">
        <v>16</v>
      </c>
      <c r="G27" s="22" t="s">
        <v>31</v>
      </c>
      <c r="H27" s="28" t="s">
        <v>38</v>
      </c>
      <c r="I27" s="22" t="s">
        <v>27</v>
      </c>
      <c r="J27" s="24">
        <f t="shared" ref="J27:M27" si="13">J28</f>
        <v>0</v>
      </c>
      <c r="K27" s="24">
        <f t="shared" si="13"/>
        <v>0</v>
      </c>
      <c r="L27" s="24">
        <f t="shared" si="13"/>
        <v>0</v>
      </c>
      <c r="M27" s="25">
        <f t="shared" si="13"/>
        <v>0</v>
      </c>
      <c r="N27" s="26">
        <v>0</v>
      </c>
      <c r="O27" s="26">
        <v>0</v>
      </c>
    </row>
    <row r="28" spans="1:15" ht="30" hidden="1" x14ac:dyDescent="0.25">
      <c r="A28" s="27" t="s">
        <v>28</v>
      </c>
      <c r="B28" s="21"/>
      <c r="C28" s="21"/>
      <c r="D28" s="21"/>
      <c r="E28" s="23">
        <v>851</v>
      </c>
      <c r="F28" s="22" t="s">
        <v>16</v>
      </c>
      <c r="G28" s="22" t="s">
        <v>31</v>
      </c>
      <c r="H28" s="28" t="s">
        <v>38</v>
      </c>
      <c r="I28" s="22" t="s">
        <v>29</v>
      </c>
      <c r="J28" s="24">
        <f>'[1]3.ВС'!J24</f>
        <v>0</v>
      </c>
      <c r="K28" s="24">
        <f>'[1]3.ВС'!K24</f>
        <v>0</v>
      </c>
      <c r="L28" s="24">
        <f>'[1]3.ВС'!L24</f>
        <v>0</v>
      </c>
      <c r="M28" s="25">
        <f>'[1]3.ВС'!M24</f>
        <v>0</v>
      </c>
      <c r="N28" s="26">
        <v>0</v>
      </c>
      <c r="O28" s="26">
        <v>0</v>
      </c>
    </row>
    <row r="29" spans="1:15" hidden="1" x14ac:dyDescent="0.25">
      <c r="A29" s="27" t="s">
        <v>39</v>
      </c>
      <c r="B29" s="19"/>
      <c r="C29" s="19"/>
      <c r="D29" s="19"/>
      <c r="E29" s="23">
        <v>851</v>
      </c>
      <c r="F29" s="22" t="s">
        <v>16</v>
      </c>
      <c r="G29" s="22" t="s">
        <v>31</v>
      </c>
      <c r="H29" s="28" t="s">
        <v>38</v>
      </c>
      <c r="I29" s="22" t="s">
        <v>40</v>
      </c>
      <c r="J29" s="24">
        <f t="shared" ref="J29:M29" si="14">J30</f>
        <v>0</v>
      </c>
      <c r="K29" s="24">
        <f t="shared" si="14"/>
        <v>0</v>
      </c>
      <c r="L29" s="24">
        <f t="shared" si="14"/>
        <v>0</v>
      </c>
      <c r="M29" s="25">
        <f t="shared" si="14"/>
        <v>0</v>
      </c>
      <c r="N29" s="26">
        <v>0</v>
      </c>
      <c r="O29" s="26">
        <v>0</v>
      </c>
    </row>
    <row r="30" spans="1:15" hidden="1" x14ac:dyDescent="0.25">
      <c r="A30" s="27" t="s">
        <v>41</v>
      </c>
      <c r="B30" s="19"/>
      <c r="C30" s="19"/>
      <c r="D30" s="19"/>
      <c r="E30" s="23">
        <v>851</v>
      </c>
      <c r="F30" s="22" t="s">
        <v>16</v>
      </c>
      <c r="G30" s="22" t="s">
        <v>31</v>
      </c>
      <c r="H30" s="28" t="s">
        <v>38</v>
      </c>
      <c r="I30" s="22" t="s">
        <v>42</v>
      </c>
      <c r="J30" s="24">
        <f>'[1]3.ВС'!J26</f>
        <v>0</v>
      </c>
      <c r="K30" s="24">
        <f>'[1]3.ВС'!K26</f>
        <v>0</v>
      </c>
      <c r="L30" s="24">
        <f>'[1]3.ВС'!L26</f>
        <v>0</v>
      </c>
      <c r="M30" s="25">
        <f>'[1]3.ВС'!M26</f>
        <v>0</v>
      </c>
      <c r="N30" s="26">
        <v>0</v>
      </c>
      <c r="O30" s="26">
        <v>0</v>
      </c>
    </row>
    <row r="31" spans="1:15" ht="60" x14ac:dyDescent="0.25">
      <c r="A31" s="27" t="s">
        <v>43</v>
      </c>
      <c r="B31" s="20"/>
      <c r="C31" s="20"/>
      <c r="D31" s="20"/>
      <c r="E31" s="23">
        <v>851</v>
      </c>
      <c r="F31" s="22" t="s">
        <v>16</v>
      </c>
      <c r="G31" s="22" t="s">
        <v>31</v>
      </c>
      <c r="H31" s="28" t="s">
        <v>44</v>
      </c>
      <c r="I31" s="23"/>
      <c r="J31" s="24">
        <f t="shared" ref="J31:M31" si="15">J32+J34</f>
        <v>0</v>
      </c>
      <c r="K31" s="24">
        <f t="shared" si="15"/>
        <v>0</v>
      </c>
      <c r="L31" s="24">
        <f t="shared" si="15"/>
        <v>0</v>
      </c>
      <c r="M31" s="25">
        <f t="shared" si="15"/>
        <v>0</v>
      </c>
      <c r="N31" s="26">
        <v>0</v>
      </c>
      <c r="O31" s="26">
        <v>0</v>
      </c>
    </row>
    <row r="32" spans="1:15" ht="60" x14ac:dyDescent="0.25">
      <c r="A32" s="27" t="s">
        <v>22</v>
      </c>
      <c r="B32" s="20"/>
      <c r="C32" s="20"/>
      <c r="D32" s="20"/>
      <c r="E32" s="23">
        <v>851</v>
      </c>
      <c r="F32" s="22" t="s">
        <v>16</v>
      </c>
      <c r="G32" s="22" t="s">
        <v>31</v>
      </c>
      <c r="H32" s="28" t="s">
        <v>44</v>
      </c>
      <c r="I32" s="22" t="s">
        <v>23</v>
      </c>
      <c r="J32" s="24">
        <f t="shared" ref="J32:M32" si="16">J33</f>
        <v>6800</v>
      </c>
      <c r="K32" s="24">
        <f t="shared" si="16"/>
        <v>6800</v>
      </c>
      <c r="L32" s="24">
        <f t="shared" si="16"/>
        <v>0</v>
      </c>
      <c r="M32" s="25">
        <f t="shared" si="16"/>
        <v>0</v>
      </c>
      <c r="N32" s="26">
        <v>0</v>
      </c>
      <c r="O32" s="26">
        <v>0</v>
      </c>
    </row>
    <row r="33" spans="1:15" ht="30" x14ac:dyDescent="0.25">
      <c r="A33" s="27" t="s">
        <v>34</v>
      </c>
      <c r="B33" s="19"/>
      <c r="C33" s="19"/>
      <c r="D33" s="19"/>
      <c r="E33" s="23">
        <v>851</v>
      </c>
      <c r="F33" s="22" t="s">
        <v>16</v>
      </c>
      <c r="G33" s="22" t="s">
        <v>31</v>
      </c>
      <c r="H33" s="28" t="s">
        <v>44</v>
      </c>
      <c r="I33" s="22" t="s">
        <v>25</v>
      </c>
      <c r="J33" s="24">
        <f>'[1]3.ВС'!J29</f>
        <v>6800</v>
      </c>
      <c r="K33" s="24">
        <f>'[1]3.ВС'!K29</f>
        <v>6800</v>
      </c>
      <c r="L33" s="24">
        <f>'[1]3.ВС'!L29</f>
        <v>0</v>
      </c>
      <c r="M33" s="25">
        <f>'[1]3.ВС'!M29</f>
        <v>0</v>
      </c>
      <c r="N33" s="26">
        <v>0</v>
      </c>
      <c r="O33" s="26">
        <v>0</v>
      </c>
    </row>
    <row r="34" spans="1:15" ht="30" x14ac:dyDescent="0.25">
      <c r="A34" s="27" t="s">
        <v>26</v>
      </c>
      <c r="B34" s="19"/>
      <c r="C34" s="19"/>
      <c r="D34" s="19"/>
      <c r="E34" s="23">
        <v>851</v>
      </c>
      <c r="F34" s="22" t="s">
        <v>16</v>
      </c>
      <c r="G34" s="22" t="s">
        <v>31</v>
      </c>
      <c r="H34" s="28" t="s">
        <v>44</v>
      </c>
      <c r="I34" s="22" t="s">
        <v>27</v>
      </c>
      <c r="J34" s="24">
        <f t="shared" ref="J34:M34" si="17">J35</f>
        <v>-6800</v>
      </c>
      <c r="K34" s="24">
        <f t="shared" si="17"/>
        <v>-6800</v>
      </c>
      <c r="L34" s="24">
        <f t="shared" si="17"/>
        <v>0</v>
      </c>
      <c r="M34" s="25">
        <f t="shared" si="17"/>
        <v>0</v>
      </c>
      <c r="N34" s="26">
        <v>0</v>
      </c>
      <c r="O34" s="26">
        <v>0</v>
      </c>
    </row>
    <row r="35" spans="1:15" ht="30" x14ac:dyDescent="0.25">
      <c r="A35" s="27" t="s">
        <v>28</v>
      </c>
      <c r="B35" s="20"/>
      <c r="C35" s="20"/>
      <c r="D35" s="20"/>
      <c r="E35" s="23">
        <v>851</v>
      </c>
      <c r="F35" s="22" t="s">
        <v>16</v>
      </c>
      <c r="G35" s="22" t="s">
        <v>31</v>
      </c>
      <c r="H35" s="28" t="s">
        <v>44</v>
      </c>
      <c r="I35" s="22" t="s">
        <v>29</v>
      </c>
      <c r="J35" s="24">
        <f>'[1]3.ВС'!J31</f>
        <v>-6800</v>
      </c>
      <c r="K35" s="24">
        <f>'[1]3.ВС'!K31</f>
        <v>-6800</v>
      </c>
      <c r="L35" s="24">
        <f>'[1]3.ВС'!L31</f>
        <v>0</v>
      </c>
      <c r="M35" s="25">
        <f>'[1]3.ВС'!M31</f>
        <v>0</v>
      </c>
      <c r="N35" s="26">
        <v>0</v>
      </c>
      <c r="O35" s="26">
        <v>0</v>
      </c>
    </row>
    <row r="36" spans="1:15" ht="45" x14ac:dyDescent="0.25">
      <c r="A36" s="19" t="s">
        <v>45</v>
      </c>
      <c r="B36" s="20"/>
      <c r="C36" s="20"/>
      <c r="D36" s="20"/>
      <c r="E36" s="21">
        <v>851</v>
      </c>
      <c r="F36" s="22" t="s">
        <v>16</v>
      </c>
      <c r="G36" s="22" t="s">
        <v>31</v>
      </c>
      <c r="H36" s="28" t="s">
        <v>46</v>
      </c>
      <c r="I36" s="23"/>
      <c r="J36" s="24">
        <f t="shared" ref="J36:M36" si="18">J37+J39</f>
        <v>0</v>
      </c>
      <c r="K36" s="24">
        <f t="shared" si="18"/>
        <v>0</v>
      </c>
      <c r="L36" s="24">
        <f t="shared" si="18"/>
        <v>0</v>
      </c>
      <c r="M36" s="25">
        <f t="shared" si="18"/>
        <v>0</v>
      </c>
      <c r="N36" s="26">
        <v>0</v>
      </c>
      <c r="O36" s="26">
        <v>0</v>
      </c>
    </row>
    <row r="37" spans="1:15" ht="60" x14ac:dyDescent="0.25">
      <c r="A37" s="19" t="s">
        <v>22</v>
      </c>
      <c r="B37" s="20"/>
      <c r="C37" s="20"/>
      <c r="D37" s="20"/>
      <c r="E37" s="21">
        <v>851</v>
      </c>
      <c r="F37" s="22" t="s">
        <v>16</v>
      </c>
      <c r="G37" s="22" t="s">
        <v>31</v>
      </c>
      <c r="H37" s="28" t="s">
        <v>46</v>
      </c>
      <c r="I37" s="22" t="s">
        <v>23</v>
      </c>
      <c r="J37" s="24">
        <f t="shared" ref="J37:M37" si="19">J38</f>
        <v>37900</v>
      </c>
      <c r="K37" s="24">
        <f t="shared" si="19"/>
        <v>37900</v>
      </c>
      <c r="L37" s="24">
        <f t="shared" si="19"/>
        <v>0</v>
      </c>
      <c r="M37" s="25">
        <f t="shared" si="19"/>
        <v>0</v>
      </c>
      <c r="N37" s="26">
        <v>0</v>
      </c>
      <c r="O37" s="26">
        <v>0</v>
      </c>
    </row>
    <row r="38" spans="1:15" ht="30" x14ac:dyDescent="0.25">
      <c r="A38" s="19" t="s">
        <v>24</v>
      </c>
      <c r="B38" s="19"/>
      <c r="C38" s="19"/>
      <c r="D38" s="19"/>
      <c r="E38" s="21">
        <v>851</v>
      </c>
      <c r="F38" s="22" t="s">
        <v>16</v>
      </c>
      <c r="G38" s="22" t="s">
        <v>31</v>
      </c>
      <c r="H38" s="28" t="s">
        <v>46</v>
      </c>
      <c r="I38" s="22" t="s">
        <v>25</v>
      </c>
      <c r="J38" s="24">
        <f>'[1]3.ВС'!J34</f>
        <v>37900</v>
      </c>
      <c r="K38" s="24">
        <f>'[1]3.ВС'!K34</f>
        <v>37900</v>
      </c>
      <c r="L38" s="24">
        <f>'[1]3.ВС'!L34</f>
        <v>0</v>
      </c>
      <c r="M38" s="25">
        <f>'[1]3.ВС'!M34</f>
        <v>0</v>
      </c>
      <c r="N38" s="26">
        <v>0</v>
      </c>
      <c r="O38" s="26">
        <v>0</v>
      </c>
    </row>
    <row r="39" spans="1:15" ht="30" x14ac:dyDescent="0.25">
      <c r="A39" s="20" t="s">
        <v>26</v>
      </c>
      <c r="B39" s="19"/>
      <c r="C39" s="19"/>
      <c r="D39" s="19"/>
      <c r="E39" s="21">
        <v>851</v>
      </c>
      <c r="F39" s="22" t="s">
        <v>16</v>
      </c>
      <c r="G39" s="22" t="s">
        <v>31</v>
      </c>
      <c r="H39" s="28" t="s">
        <v>46</v>
      </c>
      <c r="I39" s="22" t="s">
        <v>27</v>
      </c>
      <c r="J39" s="24">
        <f t="shared" ref="J39:M39" si="20">J40</f>
        <v>-37900</v>
      </c>
      <c r="K39" s="24">
        <f t="shared" si="20"/>
        <v>-37900</v>
      </c>
      <c r="L39" s="24">
        <f t="shared" si="20"/>
        <v>0</v>
      </c>
      <c r="M39" s="25">
        <f t="shared" si="20"/>
        <v>0</v>
      </c>
      <c r="N39" s="26">
        <v>0</v>
      </c>
      <c r="O39" s="26">
        <v>0</v>
      </c>
    </row>
    <row r="40" spans="1:15" ht="30" x14ac:dyDescent="0.25">
      <c r="A40" s="20" t="s">
        <v>28</v>
      </c>
      <c r="B40" s="20"/>
      <c r="C40" s="20"/>
      <c r="D40" s="20"/>
      <c r="E40" s="21">
        <v>851</v>
      </c>
      <c r="F40" s="22" t="s">
        <v>16</v>
      </c>
      <c r="G40" s="22" t="s">
        <v>31</v>
      </c>
      <c r="H40" s="28" t="s">
        <v>46</v>
      </c>
      <c r="I40" s="22" t="s">
        <v>29</v>
      </c>
      <c r="J40" s="24">
        <f>'[1]3.ВС'!J36</f>
        <v>-37900</v>
      </c>
      <c r="K40" s="24">
        <f>'[1]3.ВС'!K36</f>
        <v>-37900</v>
      </c>
      <c r="L40" s="24">
        <f>'[1]3.ВС'!L36</f>
        <v>0</v>
      </c>
      <c r="M40" s="25">
        <f>'[1]3.ВС'!M36</f>
        <v>0</v>
      </c>
      <c r="N40" s="26">
        <v>0</v>
      </c>
      <c r="O40" s="26">
        <v>0</v>
      </c>
    </row>
    <row r="41" spans="1:15" ht="45" hidden="1" x14ac:dyDescent="0.25">
      <c r="A41" s="19" t="s">
        <v>47</v>
      </c>
      <c r="B41" s="20"/>
      <c r="C41" s="20"/>
      <c r="D41" s="20"/>
      <c r="E41" s="21">
        <v>851</v>
      </c>
      <c r="F41" s="22" t="s">
        <v>16</v>
      </c>
      <c r="G41" s="22" t="s">
        <v>31</v>
      </c>
      <c r="H41" s="28" t="s">
        <v>48</v>
      </c>
      <c r="I41" s="22"/>
      <c r="J41" s="24">
        <f t="shared" ref="J41:M42" si="21">J42</f>
        <v>0</v>
      </c>
      <c r="K41" s="24">
        <f t="shared" si="21"/>
        <v>0</v>
      </c>
      <c r="L41" s="24">
        <f t="shared" si="21"/>
        <v>0</v>
      </c>
      <c r="M41" s="25">
        <f t="shared" si="21"/>
        <v>0</v>
      </c>
      <c r="N41" s="26">
        <v>0</v>
      </c>
      <c r="O41" s="26">
        <v>0</v>
      </c>
    </row>
    <row r="42" spans="1:15" ht="60" hidden="1" x14ac:dyDescent="0.25">
      <c r="A42" s="19" t="s">
        <v>22</v>
      </c>
      <c r="B42" s="20"/>
      <c r="C42" s="20"/>
      <c r="D42" s="20"/>
      <c r="E42" s="21">
        <v>851</v>
      </c>
      <c r="F42" s="22" t="s">
        <v>20</v>
      </c>
      <c r="G42" s="22" t="s">
        <v>31</v>
      </c>
      <c r="H42" s="28" t="s">
        <v>48</v>
      </c>
      <c r="I42" s="22" t="s">
        <v>23</v>
      </c>
      <c r="J42" s="24">
        <f t="shared" si="21"/>
        <v>0</v>
      </c>
      <c r="K42" s="24">
        <f t="shared" si="21"/>
        <v>0</v>
      </c>
      <c r="L42" s="24">
        <f t="shared" si="21"/>
        <v>0</v>
      </c>
      <c r="M42" s="25">
        <f t="shared" si="21"/>
        <v>0</v>
      </c>
      <c r="N42" s="26">
        <v>0</v>
      </c>
      <c r="O42" s="26">
        <v>0</v>
      </c>
    </row>
    <row r="43" spans="1:15" ht="30" hidden="1" x14ac:dyDescent="0.25">
      <c r="A43" s="19" t="s">
        <v>24</v>
      </c>
      <c r="B43" s="19"/>
      <c r="C43" s="19"/>
      <c r="D43" s="19"/>
      <c r="E43" s="21">
        <v>851</v>
      </c>
      <c r="F43" s="22" t="s">
        <v>16</v>
      </c>
      <c r="G43" s="22" t="s">
        <v>31</v>
      </c>
      <c r="H43" s="28" t="s">
        <v>48</v>
      </c>
      <c r="I43" s="22" t="s">
        <v>25</v>
      </c>
      <c r="J43" s="24">
        <f>'[1]3.ВС'!J39</f>
        <v>0</v>
      </c>
      <c r="K43" s="24">
        <f>'[1]3.ВС'!K39</f>
        <v>0</v>
      </c>
      <c r="L43" s="24">
        <f>'[1]3.ВС'!L39</f>
        <v>0</v>
      </c>
      <c r="M43" s="25">
        <f>'[1]3.ВС'!M39</f>
        <v>0</v>
      </c>
      <c r="N43" s="26">
        <v>0</v>
      </c>
      <c r="O43" s="26">
        <v>0</v>
      </c>
    </row>
    <row r="44" spans="1:15" ht="30" x14ac:dyDescent="0.25">
      <c r="A44" s="19" t="s">
        <v>19</v>
      </c>
      <c r="B44" s="19"/>
      <c r="C44" s="21"/>
      <c r="D44" s="21"/>
      <c r="E44" s="21">
        <v>851</v>
      </c>
      <c r="F44" s="22" t="s">
        <v>20</v>
      </c>
      <c r="G44" s="22" t="s">
        <v>31</v>
      </c>
      <c r="H44" s="28" t="s">
        <v>49</v>
      </c>
      <c r="I44" s="22"/>
      <c r="J44" s="24">
        <f t="shared" ref="J44:M44" si="22">J45+J47+J49</f>
        <v>3484000</v>
      </c>
      <c r="K44" s="24">
        <f t="shared" si="22"/>
        <v>0</v>
      </c>
      <c r="L44" s="24">
        <f t="shared" si="22"/>
        <v>3484000</v>
      </c>
      <c r="M44" s="25">
        <f t="shared" si="22"/>
        <v>0</v>
      </c>
      <c r="N44" s="26">
        <v>0</v>
      </c>
      <c r="O44" s="26">
        <v>0</v>
      </c>
    </row>
    <row r="45" spans="1:15" ht="60" x14ac:dyDescent="0.25">
      <c r="A45" s="19" t="s">
        <v>22</v>
      </c>
      <c r="B45" s="21"/>
      <c r="C45" s="21"/>
      <c r="D45" s="21"/>
      <c r="E45" s="21">
        <v>851</v>
      </c>
      <c r="F45" s="22" t="s">
        <v>16</v>
      </c>
      <c r="G45" s="22" t="s">
        <v>31</v>
      </c>
      <c r="H45" s="28" t="s">
        <v>49</v>
      </c>
      <c r="I45" s="22" t="s">
        <v>23</v>
      </c>
      <c r="J45" s="24">
        <f t="shared" ref="J45:M45" si="23">J46</f>
        <v>3484000</v>
      </c>
      <c r="K45" s="24">
        <f t="shared" si="23"/>
        <v>0</v>
      </c>
      <c r="L45" s="24">
        <f t="shared" si="23"/>
        <v>3484000</v>
      </c>
      <c r="M45" s="25">
        <f t="shared" si="23"/>
        <v>0</v>
      </c>
      <c r="N45" s="26">
        <v>0</v>
      </c>
      <c r="O45" s="26">
        <v>0</v>
      </c>
    </row>
    <row r="46" spans="1:15" ht="30" x14ac:dyDescent="0.25">
      <c r="A46" s="19" t="s">
        <v>24</v>
      </c>
      <c r="B46" s="21"/>
      <c r="C46" s="21"/>
      <c r="D46" s="21"/>
      <c r="E46" s="21">
        <v>851</v>
      </c>
      <c r="F46" s="22" t="s">
        <v>16</v>
      </c>
      <c r="G46" s="22" t="s">
        <v>31</v>
      </c>
      <c r="H46" s="28" t="s">
        <v>49</v>
      </c>
      <c r="I46" s="22" t="s">
        <v>25</v>
      </c>
      <c r="J46" s="24">
        <f>'[1]3.ВС'!J42</f>
        <v>3484000</v>
      </c>
      <c r="K46" s="24">
        <f>'[1]3.ВС'!K42</f>
        <v>0</v>
      </c>
      <c r="L46" s="24">
        <f>'[1]3.ВС'!L42</f>
        <v>3484000</v>
      </c>
      <c r="M46" s="25">
        <f>'[1]3.ВС'!M42</f>
        <v>0</v>
      </c>
      <c r="N46" s="26">
        <v>0</v>
      </c>
      <c r="O46" s="26">
        <v>0</v>
      </c>
    </row>
    <row r="47" spans="1:15" ht="30" hidden="1" x14ac:dyDescent="0.25">
      <c r="A47" s="20" t="s">
        <v>26</v>
      </c>
      <c r="B47" s="21"/>
      <c r="C47" s="21"/>
      <c r="D47" s="21"/>
      <c r="E47" s="21">
        <v>851</v>
      </c>
      <c r="F47" s="22" t="s">
        <v>16</v>
      </c>
      <c r="G47" s="22" t="s">
        <v>31</v>
      </c>
      <c r="H47" s="28" t="s">
        <v>49</v>
      </c>
      <c r="I47" s="22" t="s">
        <v>27</v>
      </c>
      <c r="J47" s="24">
        <f t="shared" ref="J47:M47" si="24">J48</f>
        <v>0</v>
      </c>
      <c r="K47" s="24">
        <f t="shared" si="24"/>
        <v>0</v>
      </c>
      <c r="L47" s="24">
        <f t="shared" si="24"/>
        <v>0</v>
      </c>
      <c r="M47" s="25">
        <f t="shared" si="24"/>
        <v>0</v>
      </c>
      <c r="N47" s="26">
        <v>0</v>
      </c>
      <c r="O47" s="26">
        <v>0</v>
      </c>
    </row>
    <row r="48" spans="1:15" ht="30" hidden="1" x14ac:dyDescent="0.25">
      <c r="A48" s="20" t="s">
        <v>28</v>
      </c>
      <c r="B48" s="21"/>
      <c r="C48" s="21"/>
      <c r="D48" s="21"/>
      <c r="E48" s="21">
        <v>851</v>
      </c>
      <c r="F48" s="22" t="s">
        <v>16</v>
      </c>
      <c r="G48" s="22" t="s">
        <v>31</v>
      </c>
      <c r="H48" s="28" t="s">
        <v>49</v>
      </c>
      <c r="I48" s="22" t="s">
        <v>29</v>
      </c>
      <c r="J48" s="24">
        <f>'[1]3.ВС'!J44</f>
        <v>0</v>
      </c>
      <c r="K48" s="24">
        <f>'[1]3.ВС'!K44</f>
        <v>0</v>
      </c>
      <c r="L48" s="24">
        <f>'[1]3.ВС'!L44</f>
        <v>0</v>
      </c>
      <c r="M48" s="25">
        <f>'[1]3.ВС'!M44</f>
        <v>0</v>
      </c>
      <c r="N48" s="26">
        <v>0</v>
      </c>
      <c r="O48" s="26">
        <v>0</v>
      </c>
    </row>
    <row r="49" spans="1:15" hidden="1" x14ac:dyDescent="0.25">
      <c r="A49" s="20" t="s">
        <v>50</v>
      </c>
      <c r="B49" s="21"/>
      <c r="C49" s="21"/>
      <c r="D49" s="21"/>
      <c r="E49" s="21">
        <v>851</v>
      </c>
      <c r="F49" s="22" t="s">
        <v>16</v>
      </c>
      <c r="G49" s="22" t="s">
        <v>31</v>
      </c>
      <c r="H49" s="28" t="s">
        <v>49</v>
      </c>
      <c r="I49" s="22" t="s">
        <v>51</v>
      </c>
      <c r="J49" s="24">
        <f t="shared" ref="J49:M49" si="25">J50</f>
        <v>0</v>
      </c>
      <c r="K49" s="24">
        <f t="shared" si="25"/>
        <v>0</v>
      </c>
      <c r="L49" s="24">
        <f t="shared" si="25"/>
        <v>0</v>
      </c>
      <c r="M49" s="25">
        <f t="shared" si="25"/>
        <v>0</v>
      </c>
      <c r="N49" s="26">
        <v>0</v>
      </c>
      <c r="O49" s="26">
        <v>0</v>
      </c>
    </row>
    <row r="50" spans="1:15" hidden="1" x14ac:dyDescent="0.25">
      <c r="A50" s="20" t="s">
        <v>52</v>
      </c>
      <c r="B50" s="21"/>
      <c r="C50" s="21"/>
      <c r="D50" s="21"/>
      <c r="E50" s="21">
        <v>851</v>
      </c>
      <c r="F50" s="22" t="s">
        <v>16</v>
      </c>
      <c r="G50" s="22" t="s">
        <v>31</v>
      </c>
      <c r="H50" s="28" t="s">
        <v>49</v>
      </c>
      <c r="I50" s="22" t="s">
        <v>53</v>
      </c>
      <c r="J50" s="24">
        <f>'[1]3.ВС'!J46</f>
        <v>0</v>
      </c>
      <c r="K50" s="24">
        <f>'[1]3.ВС'!K46</f>
        <v>0</v>
      </c>
      <c r="L50" s="24">
        <f>'[1]3.ВС'!L46</f>
        <v>0</v>
      </c>
      <c r="M50" s="25">
        <f>'[1]3.ВС'!M46</f>
        <v>0</v>
      </c>
      <c r="N50" s="26">
        <v>0</v>
      </c>
      <c r="O50" s="26">
        <v>0</v>
      </c>
    </row>
    <row r="51" spans="1:15" ht="30" hidden="1" x14ac:dyDescent="0.25">
      <c r="A51" s="19" t="s">
        <v>54</v>
      </c>
      <c r="B51" s="19"/>
      <c r="C51" s="20"/>
      <c r="D51" s="20"/>
      <c r="E51" s="21">
        <v>851</v>
      </c>
      <c r="F51" s="22" t="s">
        <v>16</v>
      </c>
      <c r="G51" s="22" t="s">
        <v>31</v>
      </c>
      <c r="H51" s="28" t="s">
        <v>55</v>
      </c>
      <c r="I51" s="22"/>
      <c r="J51" s="24">
        <f t="shared" ref="J51:M52" si="26">J52</f>
        <v>0</v>
      </c>
      <c r="K51" s="24">
        <f t="shared" si="26"/>
        <v>0</v>
      </c>
      <c r="L51" s="24">
        <f t="shared" si="26"/>
        <v>0</v>
      </c>
      <c r="M51" s="25">
        <f t="shared" si="26"/>
        <v>0</v>
      </c>
      <c r="N51" s="26">
        <v>0</v>
      </c>
      <c r="O51" s="26">
        <v>0</v>
      </c>
    </row>
    <row r="52" spans="1:15" ht="30" hidden="1" x14ac:dyDescent="0.25">
      <c r="A52" s="20" t="s">
        <v>26</v>
      </c>
      <c r="B52" s="20"/>
      <c r="C52" s="20"/>
      <c r="D52" s="20"/>
      <c r="E52" s="21">
        <v>851</v>
      </c>
      <c r="F52" s="22" t="s">
        <v>16</v>
      </c>
      <c r="G52" s="22" t="s">
        <v>31</v>
      </c>
      <c r="H52" s="28" t="s">
        <v>55</v>
      </c>
      <c r="I52" s="22" t="s">
        <v>27</v>
      </c>
      <c r="J52" s="24">
        <f t="shared" si="26"/>
        <v>0</v>
      </c>
      <c r="K52" s="24">
        <f t="shared" si="26"/>
        <v>0</v>
      </c>
      <c r="L52" s="24">
        <f t="shared" si="26"/>
        <v>0</v>
      </c>
      <c r="M52" s="25">
        <f t="shared" si="26"/>
        <v>0</v>
      </c>
      <c r="N52" s="26">
        <v>0</v>
      </c>
      <c r="O52" s="26">
        <v>0</v>
      </c>
    </row>
    <row r="53" spans="1:15" ht="30" hidden="1" x14ac:dyDescent="0.25">
      <c r="A53" s="20" t="s">
        <v>28</v>
      </c>
      <c r="B53" s="20"/>
      <c r="C53" s="20"/>
      <c r="D53" s="20"/>
      <c r="E53" s="21">
        <v>851</v>
      </c>
      <c r="F53" s="22" t="s">
        <v>16</v>
      </c>
      <c r="G53" s="22" t="s">
        <v>31</v>
      </c>
      <c r="H53" s="28" t="s">
        <v>55</v>
      </c>
      <c r="I53" s="22" t="s">
        <v>29</v>
      </c>
      <c r="J53" s="24">
        <f>'[1]3.ВС'!J49</f>
        <v>0</v>
      </c>
      <c r="K53" s="24">
        <f>'[1]3.ВС'!K49</f>
        <v>0</v>
      </c>
      <c r="L53" s="24">
        <f>'[1]3.ВС'!L49</f>
        <v>0</v>
      </c>
      <c r="M53" s="25">
        <f>'[1]3.ВС'!M49</f>
        <v>0</v>
      </c>
      <c r="N53" s="26">
        <v>0</v>
      </c>
      <c r="O53" s="26">
        <v>0</v>
      </c>
    </row>
    <row r="54" spans="1:15" ht="30" hidden="1" x14ac:dyDescent="0.25">
      <c r="A54" s="19" t="s">
        <v>56</v>
      </c>
      <c r="B54" s="19"/>
      <c r="C54" s="19"/>
      <c r="D54" s="19"/>
      <c r="E54" s="21">
        <v>851</v>
      </c>
      <c r="F54" s="22" t="s">
        <v>16</v>
      </c>
      <c r="G54" s="22" t="s">
        <v>31</v>
      </c>
      <c r="H54" s="28" t="s">
        <v>57</v>
      </c>
      <c r="I54" s="22"/>
      <c r="J54" s="24">
        <f t="shared" ref="J54:M55" si="27">J55</f>
        <v>0</v>
      </c>
      <c r="K54" s="24">
        <f t="shared" si="27"/>
        <v>0</v>
      </c>
      <c r="L54" s="24">
        <f t="shared" si="27"/>
        <v>0</v>
      </c>
      <c r="M54" s="25">
        <f t="shared" si="27"/>
        <v>0</v>
      </c>
      <c r="N54" s="26">
        <v>0</v>
      </c>
      <c r="O54" s="26">
        <v>0</v>
      </c>
    </row>
    <row r="55" spans="1:15" ht="30" hidden="1" x14ac:dyDescent="0.25">
      <c r="A55" s="20" t="s">
        <v>26</v>
      </c>
      <c r="B55" s="20"/>
      <c r="C55" s="20"/>
      <c r="D55" s="20"/>
      <c r="E55" s="21">
        <v>851</v>
      </c>
      <c r="F55" s="22" t="s">
        <v>16</v>
      </c>
      <c r="G55" s="22" t="s">
        <v>31</v>
      </c>
      <c r="H55" s="28" t="s">
        <v>57</v>
      </c>
      <c r="I55" s="22" t="s">
        <v>27</v>
      </c>
      <c r="J55" s="24">
        <f t="shared" si="27"/>
        <v>0</v>
      </c>
      <c r="K55" s="24">
        <f t="shared" si="27"/>
        <v>0</v>
      </c>
      <c r="L55" s="24">
        <f t="shared" si="27"/>
        <v>0</v>
      </c>
      <c r="M55" s="25">
        <f t="shared" si="27"/>
        <v>0</v>
      </c>
      <c r="N55" s="26">
        <v>0</v>
      </c>
      <c r="O55" s="26">
        <v>0</v>
      </c>
    </row>
    <row r="56" spans="1:15" ht="30" hidden="1" x14ac:dyDescent="0.25">
      <c r="A56" s="20" t="s">
        <v>28</v>
      </c>
      <c r="B56" s="20"/>
      <c r="C56" s="20"/>
      <c r="D56" s="20"/>
      <c r="E56" s="21">
        <v>851</v>
      </c>
      <c r="F56" s="22" t="s">
        <v>16</v>
      </c>
      <c r="G56" s="22" t="s">
        <v>31</v>
      </c>
      <c r="H56" s="28" t="s">
        <v>57</v>
      </c>
      <c r="I56" s="22" t="s">
        <v>29</v>
      </c>
      <c r="J56" s="24">
        <f>'[1]3.ВС'!J52</f>
        <v>0</v>
      </c>
      <c r="K56" s="24">
        <f>'[1]3.ВС'!K52</f>
        <v>0</v>
      </c>
      <c r="L56" s="24">
        <f>'[1]3.ВС'!L52</f>
        <v>0</v>
      </c>
      <c r="M56" s="25">
        <f>'[1]3.ВС'!M52</f>
        <v>0</v>
      </c>
      <c r="N56" s="26">
        <v>0</v>
      </c>
      <c r="O56" s="26">
        <v>0</v>
      </c>
    </row>
    <row r="57" spans="1:15" hidden="1" x14ac:dyDescent="0.25">
      <c r="A57" s="19" t="s">
        <v>58</v>
      </c>
      <c r="B57" s="19"/>
      <c r="C57" s="20"/>
      <c r="D57" s="20"/>
      <c r="E57" s="21">
        <v>851</v>
      </c>
      <c r="F57" s="22" t="s">
        <v>16</v>
      </c>
      <c r="G57" s="22" t="s">
        <v>31</v>
      </c>
      <c r="H57" s="28" t="s">
        <v>59</v>
      </c>
      <c r="I57" s="22"/>
      <c r="J57" s="24">
        <f t="shared" ref="J57:M58" si="28">J58</f>
        <v>0</v>
      </c>
      <c r="K57" s="24">
        <f t="shared" si="28"/>
        <v>0</v>
      </c>
      <c r="L57" s="24">
        <f t="shared" si="28"/>
        <v>0</v>
      </c>
      <c r="M57" s="25">
        <f t="shared" si="28"/>
        <v>0</v>
      </c>
      <c r="N57" s="26">
        <v>0</v>
      </c>
      <c r="O57" s="26">
        <v>0</v>
      </c>
    </row>
    <row r="58" spans="1:15" hidden="1" x14ac:dyDescent="0.25">
      <c r="A58" s="20" t="s">
        <v>50</v>
      </c>
      <c r="B58" s="20"/>
      <c r="C58" s="20"/>
      <c r="D58" s="20"/>
      <c r="E58" s="21">
        <v>851</v>
      </c>
      <c r="F58" s="22" t="s">
        <v>16</v>
      </c>
      <c r="G58" s="22" t="s">
        <v>31</v>
      </c>
      <c r="H58" s="28" t="s">
        <v>59</v>
      </c>
      <c r="I58" s="22" t="s">
        <v>51</v>
      </c>
      <c r="J58" s="24">
        <f t="shared" si="28"/>
        <v>0</v>
      </c>
      <c r="K58" s="24">
        <f t="shared" si="28"/>
        <v>0</v>
      </c>
      <c r="L58" s="24">
        <f t="shared" si="28"/>
        <v>0</v>
      </c>
      <c r="M58" s="25">
        <f t="shared" si="28"/>
        <v>0</v>
      </c>
      <c r="N58" s="26">
        <v>0</v>
      </c>
      <c r="O58" s="26">
        <v>0</v>
      </c>
    </row>
    <row r="59" spans="1:15" hidden="1" x14ac:dyDescent="0.25">
      <c r="A59" s="20" t="s">
        <v>52</v>
      </c>
      <c r="B59" s="20"/>
      <c r="C59" s="20"/>
      <c r="D59" s="20"/>
      <c r="E59" s="21">
        <v>851</v>
      </c>
      <c r="F59" s="22" t="s">
        <v>16</v>
      </c>
      <c r="G59" s="22" t="s">
        <v>31</v>
      </c>
      <c r="H59" s="28" t="s">
        <v>59</v>
      </c>
      <c r="I59" s="22" t="s">
        <v>53</v>
      </c>
      <c r="J59" s="24">
        <f>'[1]3.ВС'!J55</f>
        <v>0</v>
      </c>
      <c r="K59" s="24">
        <f>'[1]3.ВС'!K55</f>
        <v>0</v>
      </c>
      <c r="L59" s="24">
        <f>'[1]3.ВС'!L55</f>
        <v>0</v>
      </c>
      <c r="M59" s="25">
        <f>'[1]3.ВС'!M55</f>
        <v>0</v>
      </c>
      <c r="N59" s="26">
        <v>0</v>
      </c>
      <c r="O59" s="26">
        <v>0</v>
      </c>
    </row>
    <row r="60" spans="1:15" ht="45" hidden="1" x14ac:dyDescent="0.25">
      <c r="A60" s="19" t="s">
        <v>60</v>
      </c>
      <c r="B60" s="19"/>
      <c r="C60" s="20"/>
      <c r="D60" s="20"/>
      <c r="E60" s="21">
        <v>851</v>
      </c>
      <c r="F60" s="22" t="s">
        <v>16</v>
      </c>
      <c r="G60" s="22" t="s">
        <v>31</v>
      </c>
      <c r="H60" s="28" t="s">
        <v>61</v>
      </c>
      <c r="I60" s="22"/>
      <c r="J60" s="24">
        <f t="shared" ref="J60:M61" si="29">J61</f>
        <v>0</v>
      </c>
      <c r="K60" s="24">
        <f t="shared" si="29"/>
        <v>0</v>
      </c>
      <c r="L60" s="24">
        <f t="shared" si="29"/>
        <v>0</v>
      </c>
      <c r="M60" s="25">
        <f t="shared" si="29"/>
        <v>0</v>
      </c>
      <c r="N60" s="26">
        <v>0</v>
      </c>
      <c r="O60" s="26">
        <v>0</v>
      </c>
    </row>
    <row r="61" spans="1:15" ht="30" hidden="1" x14ac:dyDescent="0.25">
      <c r="A61" s="20" t="s">
        <v>26</v>
      </c>
      <c r="B61" s="19"/>
      <c r="C61" s="19"/>
      <c r="D61" s="19"/>
      <c r="E61" s="21">
        <v>851</v>
      </c>
      <c r="F61" s="22" t="s">
        <v>16</v>
      </c>
      <c r="G61" s="22" t="s">
        <v>31</v>
      </c>
      <c r="H61" s="28" t="s">
        <v>61</v>
      </c>
      <c r="I61" s="22" t="s">
        <v>27</v>
      </c>
      <c r="J61" s="24">
        <f t="shared" si="29"/>
        <v>0</v>
      </c>
      <c r="K61" s="24">
        <f t="shared" si="29"/>
        <v>0</v>
      </c>
      <c r="L61" s="24">
        <f t="shared" si="29"/>
        <v>0</v>
      </c>
      <c r="M61" s="25">
        <f t="shared" si="29"/>
        <v>0</v>
      </c>
      <c r="N61" s="26">
        <v>0</v>
      </c>
      <c r="O61" s="26">
        <v>0</v>
      </c>
    </row>
    <row r="62" spans="1:15" ht="30" hidden="1" x14ac:dyDescent="0.25">
      <c r="A62" s="20" t="s">
        <v>28</v>
      </c>
      <c r="B62" s="20"/>
      <c r="C62" s="20"/>
      <c r="D62" s="20"/>
      <c r="E62" s="21">
        <v>851</v>
      </c>
      <c r="F62" s="22" t="s">
        <v>16</v>
      </c>
      <c r="G62" s="22" t="s">
        <v>31</v>
      </c>
      <c r="H62" s="28" t="s">
        <v>61</v>
      </c>
      <c r="I62" s="22" t="s">
        <v>29</v>
      </c>
      <c r="J62" s="24">
        <f>'[1]3.ВС'!J58</f>
        <v>0</v>
      </c>
      <c r="K62" s="24">
        <f>'[1]3.ВС'!K58</f>
        <v>0</v>
      </c>
      <c r="L62" s="24">
        <f>'[1]3.ВС'!L58</f>
        <v>0</v>
      </c>
      <c r="M62" s="25">
        <f>'[1]3.ВС'!M58</f>
        <v>0</v>
      </c>
      <c r="N62" s="26">
        <v>0</v>
      </c>
      <c r="O62" s="26">
        <v>0</v>
      </c>
    </row>
    <row r="63" spans="1:15" ht="51" hidden="1" x14ac:dyDescent="0.25">
      <c r="A63" s="29" t="s">
        <v>62</v>
      </c>
      <c r="B63" s="30"/>
      <c r="C63" s="20"/>
      <c r="D63" s="20"/>
      <c r="E63" s="31">
        <v>851</v>
      </c>
      <c r="F63" s="22" t="s">
        <v>16</v>
      </c>
      <c r="G63" s="22" t="s">
        <v>31</v>
      </c>
      <c r="H63" s="28" t="s">
        <v>63</v>
      </c>
      <c r="I63" s="22"/>
      <c r="J63" s="24">
        <f t="shared" ref="J63:M73" si="30">J64</f>
        <v>0</v>
      </c>
      <c r="K63" s="24">
        <f t="shared" si="30"/>
        <v>0</v>
      </c>
      <c r="L63" s="24">
        <f t="shared" si="30"/>
        <v>0</v>
      </c>
      <c r="M63" s="25">
        <f t="shared" si="30"/>
        <v>0</v>
      </c>
      <c r="N63" s="26">
        <v>0</v>
      </c>
      <c r="O63" s="26">
        <v>0</v>
      </c>
    </row>
    <row r="64" spans="1:15" ht="30" hidden="1" x14ac:dyDescent="0.25">
      <c r="A64" s="27" t="s">
        <v>26</v>
      </c>
      <c r="B64" s="19"/>
      <c r="C64" s="19"/>
      <c r="D64" s="19"/>
      <c r="E64" s="31">
        <v>851</v>
      </c>
      <c r="F64" s="22" t="s">
        <v>16</v>
      </c>
      <c r="G64" s="22" t="s">
        <v>31</v>
      </c>
      <c r="H64" s="28" t="s">
        <v>63</v>
      </c>
      <c r="I64" s="22" t="s">
        <v>27</v>
      </c>
      <c r="J64" s="24">
        <f t="shared" si="30"/>
        <v>0</v>
      </c>
      <c r="K64" s="24">
        <f t="shared" si="30"/>
        <v>0</v>
      </c>
      <c r="L64" s="24">
        <f t="shared" si="30"/>
        <v>0</v>
      </c>
      <c r="M64" s="25">
        <f t="shared" si="30"/>
        <v>0</v>
      </c>
      <c r="N64" s="26">
        <v>0</v>
      </c>
      <c r="O64" s="26">
        <v>0</v>
      </c>
    </row>
    <row r="65" spans="1:15" ht="30" hidden="1" x14ac:dyDescent="0.25">
      <c r="A65" s="27" t="s">
        <v>28</v>
      </c>
      <c r="B65" s="20"/>
      <c r="C65" s="20"/>
      <c r="D65" s="20"/>
      <c r="E65" s="31">
        <v>851</v>
      </c>
      <c r="F65" s="22" t="s">
        <v>16</v>
      </c>
      <c r="G65" s="22" t="s">
        <v>31</v>
      </c>
      <c r="H65" s="28" t="s">
        <v>63</v>
      </c>
      <c r="I65" s="22" t="s">
        <v>29</v>
      </c>
      <c r="J65" s="24">
        <f>'[1]3.ВС'!J61</f>
        <v>0</v>
      </c>
      <c r="K65" s="24">
        <f>'[1]3.ВС'!K61</f>
        <v>0</v>
      </c>
      <c r="L65" s="24">
        <f>'[1]3.ВС'!L61</f>
        <v>0</v>
      </c>
      <c r="M65" s="25">
        <f>'[1]3.ВС'!M61</f>
        <v>0</v>
      </c>
      <c r="N65" s="26">
        <v>0</v>
      </c>
      <c r="O65" s="26">
        <v>0</v>
      </c>
    </row>
    <row r="66" spans="1:15" ht="38.25" hidden="1" x14ac:dyDescent="0.25">
      <c r="A66" s="32" t="s">
        <v>64</v>
      </c>
      <c r="B66" s="30"/>
      <c r="C66" s="20"/>
      <c r="D66" s="20"/>
      <c r="E66" s="31">
        <v>851</v>
      </c>
      <c r="F66" s="22" t="s">
        <v>16</v>
      </c>
      <c r="G66" s="22" t="s">
        <v>31</v>
      </c>
      <c r="H66" s="28" t="s">
        <v>65</v>
      </c>
      <c r="I66" s="22"/>
      <c r="J66" s="24">
        <f t="shared" si="30"/>
        <v>0</v>
      </c>
      <c r="K66" s="24">
        <f t="shared" si="30"/>
        <v>0</v>
      </c>
      <c r="L66" s="24">
        <f t="shared" si="30"/>
        <v>0</v>
      </c>
      <c r="M66" s="25">
        <f t="shared" si="30"/>
        <v>0</v>
      </c>
      <c r="N66" s="26">
        <v>0</v>
      </c>
      <c r="O66" s="26">
        <v>0</v>
      </c>
    </row>
    <row r="67" spans="1:15" ht="30" hidden="1" x14ac:dyDescent="0.25">
      <c r="A67" s="27" t="s">
        <v>26</v>
      </c>
      <c r="B67" s="19"/>
      <c r="C67" s="19"/>
      <c r="D67" s="19"/>
      <c r="E67" s="31">
        <v>851</v>
      </c>
      <c r="F67" s="22" t="s">
        <v>16</v>
      </c>
      <c r="G67" s="22" t="s">
        <v>31</v>
      </c>
      <c r="H67" s="28" t="s">
        <v>65</v>
      </c>
      <c r="I67" s="22" t="s">
        <v>27</v>
      </c>
      <c r="J67" s="24">
        <f t="shared" si="30"/>
        <v>0</v>
      </c>
      <c r="K67" s="24">
        <f t="shared" si="30"/>
        <v>0</v>
      </c>
      <c r="L67" s="24">
        <f t="shared" si="30"/>
        <v>0</v>
      </c>
      <c r="M67" s="25">
        <f t="shared" si="30"/>
        <v>0</v>
      </c>
      <c r="N67" s="26">
        <v>0</v>
      </c>
      <c r="O67" s="26">
        <v>0</v>
      </c>
    </row>
    <row r="68" spans="1:15" ht="30" hidden="1" x14ac:dyDescent="0.25">
      <c r="A68" s="27" t="s">
        <v>28</v>
      </c>
      <c r="B68" s="20"/>
      <c r="C68" s="20"/>
      <c r="D68" s="20"/>
      <c r="E68" s="31">
        <v>851</v>
      </c>
      <c r="F68" s="22" t="s">
        <v>16</v>
      </c>
      <c r="G68" s="22" t="s">
        <v>31</v>
      </c>
      <c r="H68" s="28" t="s">
        <v>65</v>
      </c>
      <c r="I68" s="22" t="s">
        <v>29</v>
      </c>
      <c r="J68" s="24">
        <f>'[1]3.ВС'!J64</f>
        <v>0</v>
      </c>
      <c r="K68" s="24">
        <f>'[1]3.ВС'!K64</f>
        <v>0</v>
      </c>
      <c r="L68" s="24">
        <f>'[1]3.ВС'!L64</f>
        <v>0</v>
      </c>
      <c r="M68" s="25">
        <f>'[1]3.ВС'!M64</f>
        <v>0</v>
      </c>
      <c r="N68" s="26">
        <v>0</v>
      </c>
      <c r="O68" s="26">
        <v>0</v>
      </c>
    </row>
    <row r="69" spans="1:15" ht="63.75" hidden="1" x14ac:dyDescent="0.25">
      <c r="A69" s="32" t="s">
        <v>66</v>
      </c>
      <c r="B69" s="30"/>
      <c r="C69" s="20"/>
      <c r="D69" s="20"/>
      <c r="E69" s="31">
        <v>851</v>
      </c>
      <c r="F69" s="22" t="s">
        <v>16</v>
      </c>
      <c r="G69" s="22" t="s">
        <v>31</v>
      </c>
      <c r="H69" s="28" t="s">
        <v>67</v>
      </c>
      <c r="I69" s="22"/>
      <c r="J69" s="24">
        <f t="shared" si="30"/>
        <v>0</v>
      </c>
      <c r="K69" s="24">
        <f t="shared" si="30"/>
        <v>0</v>
      </c>
      <c r="L69" s="24">
        <f t="shared" si="30"/>
        <v>0</v>
      </c>
      <c r="M69" s="25">
        <f t="shared" si="30"/>
        <v>0</v>
      </c>
      <c r="N69" s="26">
        <v>0</v>
      </c>
      <c r="O69" s="26">
        <v>0</v>
      </c>
    </row>
    <row r="70" spans="1:15" ht="30" hidden="1" x14ac:dyDescent="0.25">
      <c r="A70" s="27" t="s">
        <v>26</v>
      </c>
      <c r="B70" s="19"/>
      <c r="C70" s="19"/>
      <c r="D70" s="19"/>
      <c r="E70" s="31">
        <v>851</v>
      </c>
      <c r="F70" s="22" t="s">
        <v>16</v>
      </c>
      <c r="G70" s="22" t="s">
        <v>31</v>
      </c>
      <c r="H70" s="28" t="s">
        <v>67</v>
      </c>
      <c r="I70" s="22" t="s">
        <v>27</v>
      </c>
      <c r="J70" s="24">
        <f t="shared" si="30"/>
        <v>0</v>
      </c>
      <c r="K70" s="24">
        <f t="shared" si="30"/>
        <v>0</v>
      </c>
      <c r="L70" s="24">
        <f t="shared" si="30"/>
        <v>0</v>
      </c>
      <c r="M70" s="25">
        <f t="shared" si="30"/>
        <v>0</v>
      </c>
      <c r="N70" s="26">
        <v>0</v>
      </c>
      <c r="O70" s="26">
        <v>0</v>
      </c>
    </row>
    <row r="71" spans="1:15" ht="30" hidden="1" x14ac:dyDescent="0.25">
      <c r="A71" s="27" t="s">
        <v>28</v>
      </c>
      <c r="B71" s="20"/>
      <c r="C71" s="20"/>
      <c r="D71" s="20"/>
      <c r="E71" s="31">
        <v>851</v>
      </c>
      <c r="F71" s="22" t="s">
        <v>16</v>
      </c>
      <c r="G71" s="22" t="s">
        <v>31</v>
      </c>
      <c r="H71" s="28" t="s">
        <v>67</v>
      </c>
      <c r="I71" s="22" t="s">
        <v>29</v>
      </c>
      <c r="J71" s="24">
        <f>'[1]3.ВС'!J67</f>
        <v>0</v>
      </c>
      <c r="K71" s="24">
        <f>'[1]3.ВС'!K67</f>
        <v>0</v>
      </c>
      <c r="L71" s="24">
        <f>'[1]3.ВС'!L67</f>
        <v>0</v>
      </c>
      <c r="M71" s="25">
        <f>'[1]3.ВС'!M67</f>
        <v>0</v>
      </c>
      <c r="N71" s="26">
        <v>0</v>
      </c>
      <c r="O71" s="26">
        <v>0</v>
      </c>
    </row>
    <row r="72" spans="1:15" ht="38.25" hidden="1" x14ac:dyDescent="0.25">
      <c r="A72" s="32" t="s">
        <v>68</v>
      </c>
      <c r="B72" s="30"/>
      <c r="C72" s="20"/>
      <c r="D72" s="20"/>
      <c r="E72" s="31">
        <v>851</v>
      </c>
      <c r="F72" s="22" t="s">
        <v>16</v>
      </c>
      <c r="G72" s="22" t="s">
        <v>31</v>
      </c>
      <c r="H72" s="28" t="s">
        <v>69</v>
      </c>
      <c r="I72" s="22"/>
      <c r="J72" s="24">
        <f t="shared" si="30"/>
        <v>0</v>
      </c>
      <c r="K72" s="24">
        <f t="shared" si="30"/>
        <v>0</v>
      </c>
      <c r="L72" s="24">
        <f t="shared" si="30"/>
        <v>0</v>
      </c>
      <c r="M72" s="25">
        <f t="shared" si="30"/>
        <v>0</v>
      </c>
      <c r="N72" s="26">
        <v>0</v>
      </c>
      <c r="O72" s="26">
        <v>0</v>
      </c>
    </row>
    <row r="73" spans="1:15" ht="30" hidden="1" x14ac:dyDescent="0.25">
      <c r="A73" s="27" t="s">
        <v>26</v>
      </c>
      <c r="B73" s="19"/>
      <c r="C73" s="19"/>
      <c r="D73" s="19"/>
      <c r="E73" s="31">
        <v>851</v>
      </c>
      <c r="F73" s="22" t="s">
        <v>16</v>
      </c>
      <c r="G73" s="22" t="s">
        <v>31</v>
      </c>
      <c r="H73" s="28" t="s">
        <v>69</v>
      </c>
      <c r="I73" s="22" t="s">
        <v>27</v>
      </c>
      <c r="J73" s="24">
        <f t="shared" si="30"/>
        <v>0</v>
      </c>
      <c r="K73" s="24">
        <f t="shared" si="30"/>
        <v>0</v>
      </c>
      <c r="L73" s="24">
        <f t="shared" si="30"/>
        <v>0</v>
      </c>
      <c r="M73" s="25">
        <f t="shared" si="30"/>
        <v>0</v>
      </c>
      <c r="N73" s="26">
        <v>0</v>
      </c>
      <c r="O73" s="26">
        <v>0</v>
      </c>
    </row>
    <row r="74" spans="1:15" ht="30" hidden="1" x14ac:dyDescent="0.25">
      <c r="A74" s="27" t="s">
        <v>28</v>
      </c>
      <c r="B74" s="20"/>
      <c r="C74" s="20"/>
      <c r="D74" s="20"/>
      <c r="E74" s="31">
        <v>851</v>
      </c>
      <c r="F74" s="22" t="s">
        <v>16</v>
      </c>
      <c r="G74" s="22" t="s">
        <v>31</v>
      </c>
      <c r="H74" s="28" t="s">
        <v>69</v>
      </c>
      <c r="I74" s="22" t="s">
        <v>29</v>
      </c>
      <c r="J74" s="24">
        <f>'[1]3.ВС'!J70</f>
        <v>0</v>
      </c>
      <c r="K74" s="24">
        <f>'[1]3.ВС'!K70</f>
        <v>0</v>
      </c>
      <c r="L74" s="24">
        <f>'[1]3.ВС'!L70</f>
        <v>0</v>
      </c>
      <c r="M74" s="25">
        <f>'[1]3.ВС'!M70</f>
        <v>0</v>
      </c>
      <c r="N74" s="26">
        <v>0</v>
      </c>
      <c r="O74" s="26">
        <v>0</v>
      </c>
    </row>
    <row r="75" spans="1:15" ht="30" x14ac:dyDescent="0.25">
      <c r="A75" s="27" t="s">
        <v>70</v>
      </c>
      <c r="B75" s="20"/>
      <c r="C75" s="20"/>
      <c r="D75" s="20"/>
      <c r="E75" s="23">
        <v>851</v>
      </c>
      <c r="F75" s="22" t="s">
        <v>16</v>
      </c>
      <c r="G75" s="22" t="s">
        <v>31</v>
      </c>
      <c r="H75" s="33" t="s">
        <v>71</v>
      </c>
      <c r="I75" s="22"/>
      <c r="J75" s="24">
        <f t="shared" ref="J75:M76" si="31">J76</f>
        <v>312698.99</v>
      </c>
      <c r="K75" s="24">
        <f t="shared" si="31"/>
        <v>312698.99</v>
      </c>
      <c r="L75" s="24">
        <f t="shared" si="31"/>
        <v>0</v>
      </c>
      <c r="M75" s="25">
        <f t="shared" si="31"/>
        <v>0</v>
      </c>
      <c r="N75" s="26">
        <v>0</v>
      </c>
      <c r="O75" s="26">
        <v>0</v>
      </c>
    </row>
    <row r="76" spans="1:15" ht="60" x14ac:dyDescent="0.25">
      <c r="A76" s="27" t="s">
        <v>22</v>
      </c>
      <c r="B76" s="20"/>
      <c r="C76" s="20"/>
      <c r="D76" s="20"/>
      <c r="E76" s="23">
        <v>851</v>
      </c>
      <c r="F76" s="22" t="s">
        <v>16</v>
      </c>
      <c r="G76" s="22" t="s">
        <v>31</v>
      </c>
      <c r="H76" s="33" t="s">
        <v>71</v>
      </c>
      <c r="I76" s="22" t="s">
        <v>23</v>
      </c>
      <c r="J76" s="24">
        <f t="shared" si="31"/>
        <v>312698.99</v>
      </c>
      <c r="K76" s="24">
        <f t="shared" si="31"/>
        <v>312698.99</v>
      </c>
      <c r="L76" s="24">
        <f t="shared" si="31"/>
        <v>0</v>
      </c>
      <c r="M76" s="25">
        <f t="shared" si="31"/>
        <v>0</v>
      </c>
      <c r="N76" s="26">
        <v>0</v>
      </c>
      <c r="O76" s="26">
        <v>0</v>
      </c>
    </row>
    <row r="77" spans="1:15" ht="30" x14ac:dyDescent="0.25">
      <c r="A77" s="27" t="s">
        <v>34</v>
      </c>
      <c r="B77" s="20"/>
      <c r="C77" s="20"/>
      <c r="D77" s="20"/>
      <c r="E77" s="23">
        <v>851</v>
      </c>
      <c r="F77" s="22" t="s">
        <v>16</v>
      </c>
      <c r="G77" s="22" t="s">
        <v>31</v>
      </c>
      <c r="H77" s="33" t="s">
        <v>71</v>
      </c>
      <c r="I77" s="22" t="s">
        <v>25</v>
      </c>
      <c r="J77" s="24">
        <f>'[1]3.ВС'!J73</f>
        <v>312698.99</v>
      </c>
      <c r="K77" s="24">
        <f>'[1]3.ВС'!K73</f>
        <v>312698.99</v>
      </c>
      <c r="L77" s="24">
        <f>'[1]3.ВС'!L73</f>
        <v>0</v>
      </c>
      <c r="M77" s="25">
        <f>'[1]3.ВС'!M73</f>
        <v>0</v>
      </c>
      <c r="N77" s="26">
        <v>0</v>
      </c>
      <c r="O77" s="26">
        <v>0</v>
      </c>
    </row>
    <row r="78" spans="1:15" hidden="1" x14ac:dyDescent="0.25">
      <c r="A78" s="19" t="s">
        <v>72</v>
      </c>
      <c r="B78" s="20"/>
      <c r="C78" s="20"/>
      <c r="D78" s="20"/>
      <c r="E78" s="21">
        <v>851</v>
      </c>
      <c r="F78" s="22" t="s">
        <v>16</v>
      </c>
      <c r="G78" s="22" t="s">
        <v>73</v>
      </c>
      <c r="H78" s="23"/>
      <c r="I78" s="22"/>
      <c r="J78" s="24">
        <f t="shared" ref="J78:M80" si="32">J79</f>
        <v>0</v>
      </c>
      <c r="K78" s="24">
        <f t="shared" si="32"/>
        <v>0</v>
      </c>
      <c r="L78" s="24">
        <f t="shared" si="32"/>
        <v>0</v>
      </c>
      <c r="M78" s="25">
        <f t="shared" si="32"/>
        <v>0</v>
      </c>
      <c r="N78" s="26">
        <v>0</v>
      </c>
      <c r="O78" s="26">
        <v>0</v>
      </c>
    </row>
    <row r="79" spans="1:15" ht="45" hidden="1" x14ac:dyDescent="0.25">
      <c r="A79" s="19" t="s">
        <v>74</v>
      </c>
      <c r="B79" s="20"/>
      <c r="C79" s="20"/>
      <c r="D79" s="20"/>
      <c r="E79" s="21">
        <v>851</v>
      </c>
      <c r="F79" s="22" t="s">
        <v>16</v>
      </c>
      <c r="G79" s="22" t="s">
        <v>73</v>
      </c>
      <c r="H79" s="28" t="s">
        <v>75</v>
      </c>
      <c r="I79" s="22"/>
      <c r="J79" s="24">
        <f t="shared" si="32"/>
        <v>0</v>
      </c>
      <c r="K79" s="24">
        <f t="shared" si="32"/>
        <v>0</v>
      </c>
      <c r="L79" s="24">
        <f t="shared" si="32"/>
        <v>0</v>
      </c>
      <c r="M79" s="25">
        <f t="shared" si="32"/>
        <v>0</v>
      </c>
      <c r="N79" s="26">
        <v>0</v>
      </c>
      <c r="O79" s="26">
        <v>0</v>
      </c>
    </row>
    <row r="80" spans="1:15" ht="30" hidden="1" x14ac:dyDescent="0.25">
      <c r="A80" s="20" t="s">
        <v>26</v>
      </c>
      <c r="B80" s="19"/>
      <c r="C80" s="19"/>
      <c r="D80" s="19"/>
      <c r="E80" s="21">
        <v>851</v>
      </c>
      <c r="F80" s="22" t="s">
        <v>16</v>
      </c>
      <c r="G80" s="22" t="s">
        <v>73</v>
      </c>
      <c r="H80" s="28" t="s">
        <v>75</v>
      </c>
      <c r="I80" s="22" t="s">
        <v>27</v>
      </c>
      <c r="J80" s="24">
        <f t="shared" si="32"/>
        <v>0</v>
      </c>
      <c r="K80" s="24">
        <f t="shared" si="32"/>
        <v>0</v>
      </c>
      <c r="L80" s="24">
        <f t="shared" si="32"/>
        <v>0</v>
      </c>
      <c r="M80" s="25">
        <f t="shared" si="32"/>
        <v>0</v>
      </c>
      <c r="N80" s="26">
        <v>0</v>
      </c>
      <c r="O80" s="26">
        <v>0</v>
      </c>
    </row>
    <row r="81" spans="1:15" ht="30" hidden="1" x14ac:dyDescent="0.25">
      <c r="A81" s="20" t="s">
        <v>28</v>
      </c>
      <c r="B81" s="20"/>
      <c r="C81" s="20"/>
      <c r="D81" s="20"/>
      <c r="E81" s="21">
        <v>851</v>
      </c>
      <c r="F81" s="22" t="s">
        <v>16</v>
      </c>
      <c r="G81" s="22" t="s">
        <v>73</v>
      </c>
      <c r="H81" s="28" t="s">
        <v>75</v>
      </c>
      <c r="I81" s="22" t="s">
        <v>29</v>
      </c>
      <c r="J81" s="24">
        <f>'[1]3.ВС'!J77</f>
        <v>0</v>
      </c>
      <c r="K81" s="24">
        <f>'[1]3.ВС'!K77</f>
        <v>0</v>
      </c>
      <c r="L81" s="24">
        <f>'[1]3.ВС'!L77</f>
        <v>0</v>
      </c>
      <c r="M81" s="25">
        <f>'[1]3.ВС'!M77</f>
        <v>0</v>
      </c>
      <c r="N81" s="26">
        <v>0</v>
      </c>
      <c r="O81" s="26">
        <v>0</v>
      </c>
    </row>
    <row r="82" spans="1:15" ht="30" x14ac:dyDescent="0.25">
      <c r="A82" s="19" t="s">
        <v>76</v>
      </c>
      <c r="B82" s="20"/>
      <c r="C82" s="20"/>
      <c r="D82" s="20"/>
      <c r="E82" s="34">
        <v>853</v>
      </c>
      <c r="F82" s="22" t="s">
        <v>16</v>
      </c>
      <c r="G82" s="22" t="s">
        <v>77</v>
      </c>
      <c r="H82" s="23"/>
      <c r="I82" s="22"/>
      <c r="J82" s="24">
        <f t="shared" ref="J82:M82" si="33">J83+J88+J91+J94+J97+J100</f>
        <v>1516251.22</v>
      </c>
      <c r="K82" s="24">
        <f t="shared" si="33"/>
        <v>192501.22</v>
      </c>
      <c r="L82" s="24">
        <f t="shared" si="33"/>
        <v>1323750</v>
      </c>
      <c r="M82" s="25">
        <f t="shared" si="33"/>
        <v>0</v>
      </c>
      <c r="N82" s="26">
        <v>0</v>
      </c>
      <c r="O82" s="26">
        <v>0</v>
      </c>
    </row>
    <row r="83" spans="1:15" ht="30" x14ac:dyDescent="0.25">
      <c r="A83" s="19" t="s">
        <v>19</v>
      </c>
      <c r="B83" s="21"/>
      <c r="C83" s="21"/>
      <c r="D83" s="21"/>
      <c r="E83" s="34">
        <v>853</v>
      </c>
      <c r="F83" s="22" t="s">
        <v>20</v>
      </c>
      <c r="G83" s="22" t="s">
        <v>77</v>
      </c>
      <c r="H83" s="28" t="s">
        <v>78</v>
      </c>
      <c r="I83" s="22"/>
      <c r="J83" s="24">
        <f t="shared" ref="J83:M83" si="34">J84+J86</f>
        <v>1154400</v>
      </c>
      <c r="K83" s="24">
        <f t="shared" si="34"/>
        <v>0</v>
      </c>
      <c r="L83" s="24">
        <f t="shared" si="34"/>
        <v>1154400</v>
      </c>
      <c r="M83" s="25">
        <f t="shared" si="34"/>
        <v>0</v>
      </c>
      <c r="N83" s="26">
        <v>0</v>
      </c>
      <c r="O83" s="26">
        <v>0</v>
      </c>
    </row>
    <row r="84" spans="1:15" ht="60" x14ac:dyDescent="0.25">
      <c r="A84" s="19" t="s">
        <v>22</v>
      </c>
      <c r="B84" s="21"/>
      <c r="C84" s="21"/>
      <c r="D84" s="21"/>
      <c r="E84" s="34">
        <v>853</v>
      </c>
      <c r="F84" s="22" t="s">
        <v>16</v>
      </c>
      <c r="G84" s="22" t="s">
        <v>77</v>
      </c>
      <c r="H84" s="28" t="s">
        <v>78</v>
      </c>
      <c r="I84" s="22" t="s">
        <v>23</v>
      </c>
      <c r="J84" s="24">
        <f t="shared" ref="J84:M84" si="35">J85</f>
        <v>1154400</v>
      </c>
      <c r="K84" s="24">
        <f t="shared" si="35"/>
        <v>0</v>
      </c>
      <c r="L84" s="24">
        <f t="shared" si="35"/>
        <v>1154400</v>
      </c>
      <c r="M84" s="25">
        <f t="shared" si="35"/>
        <v>0</v>
      </c>
      <c r="N84" s="26">
        <v>0</v>
      </c>
      <c r="O84" s="26">
        <v>0</v>
      </c>
    </row>
    <row r="85" spans="1:15" ht="30" x14ac:dyDescent="0.25">
      <c r="A85" s="19" t="s">
        <v>24</v>
      </c>
      <c r="B85" s="21"/>
      <c r="C85" s="21"/>
      <c r="D85" s="21"/>
      <c r="E85" s="34">
        <v>853</v>
      </c>
      <c r="F85" s="22" t="s">
        <v>16</v>
      </c>
      <c r="G85" s="22" t="s">
        <v>77</v>
      </c>
      <c r="H85" s="28" t="s">
        <v>78</v>
      </c>
      <c r="I85" s="22" t="s">
        <v>25</v>
      </c>
      <c r="J85" s="24">
        <f>'[1]3.ВС'!J422</f>
        <v>1154400</v>
      </c>
      <c r="K85" s="24">
        <f>'[1]3.ВС'!K422</f>
        <v>0</v>
      </c>
      <c r="L85" s="24">
        <f>'[1]3.ВС'!L422</f>
        <v>1154400</v>
      </c>
      <c r="M85" s="25">
        <f>'[1]3.ВС'!M422</f>
        <v>0</v>
      </c>
      <c r="N85" s="26">
        <v>0</v>
      </c>
      <c r="O85" s="26">
        <v>0</v>
      </c>
    </row>
    <row r="86" spans="1:15" ht="30" hidden="1" x14ac:dyDescent="0.25">
      <c r="A86" s="20" t="s">
        <v>26</v>
      </c>
      <c r="B86" s="21"/>
      <c r="C86" s="21"/>
      <c r="D86" s="21"/>
      <c r="E86" s="34">
        <v>853</v>
      </c>
      <c r="F86" s="22" t="s">
        <v>16</v>
      </c>
      <c r="G86" s="22" t="s">
        <v>77</v>
      </c>
      <c r="H86" s="28" t="s">
        <v>78</v>
      </c>
      <c r="I86" s="22" t="s">
        <v>27</v>
      </c>
      <c r="J86" s="24">
        <f t="shared" ref="J86:M86" si="36">J87</f>
        <v>0</v>
      </c>
      <c r="K86" s="24">
        <f t="shared" si="36"/>
        <v>0</v>
      </c>
      <c r="L86" s="24">
        <f t="shared" si="36"/>
        <v>0</v>
      </c>
      <c r="M86" s="25">
        <f t="shared" si="36"/>
        <v>0</v>
      </c>
      <c r="N86" s="26">
        <v>0</v>
      </c>
      <c r="O86" s="26">
        <v>0</v>
      </c>
    </row>
    <row r="87" spans="1:15" ht="30" hidden="1" x14ac:dyDescent="0.25">
      <c r="A87" s="20" t="s">
        <v>28</v>
      </c>
      <c r="B87" s="21"/>
      <c r="C87" s="21"/>
      <c r="D87" s="21"/>
      <c r="E87" s="34">
        <v>853</v>
      </c>
      <c r="F87" s="22" t="s">
        <v>16</v>
      </c>
      <c r="G87" s="22" t="s">
        <v>77</v>
      </c>
      <c r="H87" s="28" t="s">
        <v>78</v>
      </c>
      <c r="I87" s="22" t="s">
        <v>29</v>
      </c>
      <c r="J87" s="24">
        <f>'[1]3.ВС'!J424</f>
        <v>0</v>
      </c>
      <c r="K87" s="24">
        <f>'[1]3.ВС'!K424</f>
        <v>0</v>
      </c>
      <c r="L87" s="24">
        <f>'[1]3.ВС'!L424</f>
        <v>0</v>
      </c>
      <c r="M87" s="25">
        <f>'[1]3.ВС'!M424</f>
        <v>0</v>
      </c>
      <c r="N87" s="26">
        <v>0</v>
      </c>
      <c r="O87" s="26">
        <v>0</v>
      </c>
    </row>
    <row r="88" spans="1:15" ht="60" hidden="1" x14ac:dyDescent="0.25">
      <c r="A88" s="20" t="s">
        <v>79</v>
      </c>
      <c r="B88" s="21"/>
      <c r="C88" s="21"/>
      <c r="D88" s="21"/>
      <c r="E88" s="34"/>
      <c r="F88" s="22" t="s">
        <v>16</v>
      </c>
      <c r="G88" s="22" t="s">
        <v>77</v>
      </c>
      <c r="H88" s="28" t="s">
        <v>80</v>
      </c>
      <c r="I88" s="22"/>
      <c r="J88" s="24">
        <f t="shared" ref="J88:M89" si="37">J89</f>
        <v>0</v>
      </c>
      <c r="K88" s="24">
        <f t="shared" si="37"/>
        <v>0</v>
      </c>
      <c r="L88" s="24">
        <f t="shared" si="37"/>
        <v>0</v>
      </c>
      <c r="M88" s="25">
        <f t="shared" si="37"/>
        <v>0</v>
      </c>
      <c r="N88" s="26">
        <v>0</v>
      </c>
      <c r="O88" s="26">
        <v>0</v>
      </c>
    </row>
    <row r="89" spans="1:15" ht="30" hidden="1" x14ac:dyDescent="0.25">
      <c r="A89" s="20" t="s">
        <v>26</v>
      </c>
      <c r="B89" s="21"/>
      <c r="C89" s="21"/>
      <c r="D89" s="21"/>
      <c r="E89" s="34"/>
      <c r="F89" s="22" t="s">
        <v>16</v>
      </c>
      <c r="G89" s="22" t="s">
        <v>77</v>
      </c>
      <c r="H89" s="28" t="s">
        <v>80</v>
      </c>
      <c r="I89" s="22" t="s">
        <v>27</v>
      </c>
      <c r="J89" s="24">
        <f t="shared" si="37"/>
        <v>0</v>
      </c>
      <c r="K89" s="24">
        <f t="shared" si="37"/>
        <v>0</v>
      </c>
      <c r="L89" s="24">
        <f t="shared" si="37"/>
        <v>0</v>
      </c>
      <c r="M89" s="25">
        <f t="shared" si="37"/>
        <v>0</v>
      </c>
      <c r="N89" s="26">
        <v>0</v>
      </c>
      <c r="O89" s="26">
        <v>0</v>
      </c>
    </row>
    <row r="90" spans="1:15" ht="30" hidden="1" x14ac:dyDescent="0.25">
      <c r="A90" s="20" t="s">
        <v>28</v>
      </c>
      <c r="B90" s="21"/>
      <c r="C90" s="21"/>
      <c r="D90" s="21"/>
      <c r="E90" s="34"/>
      <c r="F90" s="22" t="s">
        <v>16</v>
      </c>
      <c r="G90" s="22" t="s">
        <v>77</v>
      </c>
      <c r="H90" s="28" t="s">
        <v>80</v>
      </c>
      <c r="I90" s="22" t="s">
        <v>29</v>
      </c>
      <c r="J90" s="24">
        <f>'[1]3.ВС'!J427</f>
        <v>0</v>
      </c>
      <c r="K90" s="24">
        <f>'[1]3.ВС'!K427</f>
        <v>0</v>
      </c>
      <c r="L90" s="24">
        <f>'[1]3.ВС'!L427</f>
        <v>0</v>
      </c>
      <c r="M90" s="25">
        <f>'[1]3.ВС'!M427</f>
        <v>0</v>
      </c>
      <c r="N90" s="26">
        <v>0</v>
      </c>
      <c r="O90" s="26">
        <v>0</v>
      </c>
    </row>
    <row r="91" spans="1:15" ht="30" x14ac:dyDescent="0.25">
      <c r="A91" s="20" t="s">
        <v>70</v>
      </c>
      <c r="B91" s="20"/>
      <c r="C91" s="20"/>
      <c r="D91" s="20"/>
      <c r="E91" s="34">
        <v>853</v>
      </c>
      <c r="F91" s="22" t="s">
        <v>16</v>
      </c>
      <c r="G91" s="22" t="s">
        <v>77</v>
      </c>
      <c r="H91" s="21" t="s">
        <v>71</v>
      </c>
      <c r="I91" s="22"/>
      <c r="J91" s="24">
        <f t="shared" ref="J91:M92" si="38">J92</f>
        <v>192501.22</v>
      </c>
      <c r="K91" s="24">
        <f t="shared" si="38"/>
        <v>192501.22</v>
      </c>
      <c r="L91" s="24">
        <f t="shared" si="38"/>
        <v>0</v>
      </c>
      <c r="M91" s="25">
        <f t="shared" si="38"/>
        <v>0</v>
      </c>
      <c r="N91" s="26">
        <v>0</v>
      </c>
      <c r="O91" s="26">
        <v>0</v>
      </c>
    </row>
    <row r="92" spans="1:15" ht="60" x14ac:dyDescent="0.25">
      <c r="A92" s="20" t="s">
        <v>22</v>
      </c>
      <c r="B92" s="20"/>
      <c r="C92" s="20"/>
      <c r="D92" s="20"/>
      <c r="E92" s="34">
        <v>853</v>
      </c>
      <c r="F92" s="22" t="s">
        <v>16</v>
      </c>
      <c r="G92" s="22" t="s">
        <v>77</v>
      </c>
      <c r="H92" s="21" t="s">
        <v>71</v>
      </c>
      <c r="I92" s="22" t="s">
        <v>23</v>
      </c>
      <c r="J92" s="24">
        <f t="shared" si="38"/>
        <v>192501.22</v>
      </c>
      <c r="K92" s="24">
        <f t="shared" si="38"/>
        <v>192501.22</v>
      </c>
      <c r="L92" s="24">
        <f t="shared" si="38"/>
        <v>0</v>
      </c>
      <c r="M92" s="25">
        <f t="shared" si="38"/>
        <v>0</v>
      </c>
      <c r="N92" s="26">
        <v>0</v>
      </c>
      <c r="O92" s="26">
        <v>0</v>
      </c>
    </row>
    <row r="93" spans="1:15" ht="30" x14ac:dyDescent="0.25">
      <c r="A93" s="20" t="s">
        <v>34</v>
      </c>
      <c r="B93" s="20"/>
      <c r="C93" s="20"/>
      <c r="D93" s="20"/>
      <c r="E93" s="34">
        <v>853</v>
      </c>
      <c r="F93" s="22" t="s">
        <v>16</v>
      </c>
      <c r="G93" s="22" t="s">
        <v>77</v>
      </c>
      <c r="H93" s="21" t="s">
        <v>71</v>
      </c>
      <c r="I93" s="22" t="s">
        <v>25</v>
      </c>
      <c r="J93" s="24">
        <f>'[1]3.ВС'!J430</f>
        <v>192501.22</v>
      </c>
      <c r="K93" s="24">
        <f>'[1]3.ВС'!K430</f>
        <v>192501.22</v>
      </c>
      <c r="L93" s="24">
        <f>'[1]3.ВС'!L430</f>
        <v>0</v>
      </c>
      <c r="M93" s="25">
        <f>'[1]3.ВС'!M430</f>
        <v>0</v>
      </c>
      <c r="N93" s="26">
        <v>0</v>
      </c>
      <c r="O93" s="26">
        <v>0</v>
      </c>
    </row>
    <row r="94" spans="1:15" ht="30" hidden="1" x14ac:dyDescent="0.25">
      <c r="A94" s="19" t="s">
        <v>19</v>
      </c>
      <c r="B94" s="20"/>
      <c r="C94" s="20"/>
      <c r="D94" s="20"/>
      <c r="E94" s="21">
        <v>857</v>
      </c>
      <c r="F94" s="22" t="s">
        <v>16</v>
      </c>
      <c r="G94" s="22" t="s">
        <v>77</v>
      </c>
      <c r="H94" s="23" t="s">
        <v>21</v>
      </c>
      <c r="I94" s="22"/>
      <c r="J94" s="24">
        <f t="shared" ref="J94:M95" si="39">J95</f>
        <v>0</v>
      </c>
      <c r="K94" s="24">
        <f t="shared" si="39"/>
        <v>0</v>
      </c>
      <c r="L94" s="24">
        <f t="shared" si="39"/>
        <v>0</v>
      </c>
      <c r="M94" s="25">
        <f t="shared" si="39"/>
        <v>0</v>
      </c>
      <c r="N94" s="26">
        <v>0</v>
      </c>
      <c r="O94" s="26">
        <v>0</v>
      </c>
    </row>
    <row r="95" spans="1:15" ht="30" hidden="1" x14ac:dyDescent="0.25">
      <c r="A95" s="20" t="s">
        <v>26</v>
      </c>
      <c r="B95" s="19"/>
      <c r="C95" s="19"/>
      <c r="D95" s="22" t="s">
        <v>16</v>
      </c>
      <c r="E95" s="21">
        <v>857</v>
      </c>
      <c r="F95" s="22" t="s">
        <v>16</v>
      </c>
      <c r="G95" s="22" t="s">
        <v>77</v>
      </c>
      <c r="H95" s="23" t="s">
        <v>21</v>
      </c>
      <c r="I95" s="22" t="s">
        <v>27</v>
      </c>
      <c r="J95" s="24">
        <f t="shared" si="39"/>
        <v>0</v>
      </c>
      <c r="K95" s="24">
        <f t="shared" si="39"/>
        <v>0</v>
      </c>
      <c r="L95" s="24">
        <f t="shared" si="39"/>
        <v>0</v>
      </c>
      <c r="M95" s="25">
        <f t="shared" si="39"/>
        <v>0</v>
      </c>
      <c r="N95" s="26">
        <v>0</v>
      </c>
      <c r="O95" s="26">
        <v>0</v>
      </c>
    </row>
    <row r="96" spans="1:15" ht="30" hidden="1" x14ac:dyDescent="0.25">
      <c r="A96" s="20" t="s">
        <v>28</v>
      </c>
      <c r="B96" s="20"/>
      <c r="C96" s="20"/>
      <c r="D96" s="22" t="s">
        <v>16</v>
      </c>
      <c r="E96" s="21">
        <v>857</v>
      </c>
      <c r="F96" s="22" t="s">
        <v>16</v>
      </c>
      <c r="G96" s="22" t="s">
        <v>77</v>
      </c>
      <c r="H96" s="23" t="s">
        <v>21</v>
      </c>
      <c r="I96" s="22" t="s">
        <v>29</v>
      </c>
      <c r="J96" s="24">
        <f>'[1]3.ВС'!J461</f>
        <v>0</v>
      </c>
      <c r="K96" s="24">
        <f>'[1]3.ВС'!K461</f>
        <v>0</v>
      </c>
      <c r="L96" s="24">
        <f>'[1]3.ВС'!L461</f>
        <v>0</v>
      </c>
      <c r="M96" s="25">
        <f>'[1]3.ВС'!M461</f>
        <v>0</v>
      </c>
      <c r="N96" s="26">
        <v>0</v>
      </c>
      <c r="O96" s="26">
        <v>0</v>
      </c>
    </row>
    <row r="97" spans="1:15" ht="30" x14ac:dyDescent="0.25">
      <c r="A97" s="19" t="s">
        <v>81</v>
      </c>
      <c r="B97" s="20"/>
      <c r="C97" s="20"/>
      <c r="D97" s="20"/>
      <c r="E97" s="21">
        <v>857</v>
      </c>
      <c r="F97" s="22" t="s">
        <v>16</v>
      </c>
      <c r="G97" s="22" t="s">
        <v>77</v>
      </c>
      <c r="H97" s="23" t="s">
        <v>82</v>
      </c>
      <c r="I97" s="22"/>
      <c r="J97" s="24">
        <f t="shared" ref="J97:M98" si="40">J98</f>
        <v>169350</v>
      </c>
      <c r="K97" s="24">
        <f t="shared" si="40"/>
        <v>0</v>
      </c>
      <c r="L97" s="24">
        <f t="shared" si="40"/>
        <v>169350</v>
      </c>
      <c r="M97" s="25">
        <f t="shared" si="40"/>
        <v>0</v>
      </c>
      <c r="N97" s="26">
        <v>0</v>
      </c>
      <c r="O97" s="26">
        <v>0</v>
      </c>
    </row>
    <row r="98" spans="1:15" ht="60" x14ac:dyDescent="0.25">
      <c r="A98" s="19" t="s">
        <v>22</v>
      </c>
      <c r="B98" s="20"/>
      <c r="C98" s="20"/>
      <c r="D98" s="20"/>
      <c r="E98" s="21">
        <v>857</v>
      </c>
      <c r="F98" s="22" t="s">
        <v>20</v>
      </c>
      <c r="G98" s="22" t="s">
        <v>77</v>
      </c>
      <c r="H98" s="23" t="s">
        <v>82</v>
      </c>
      <c r="I98" s="22" t="s">
        <v>23</v>
      </c>
      <c r="J98" s="24">
        <f t="shared" si="40"/>
        <v>169350</v>
      </c>
      <c r="K98" s="24">
        <f t="shared" si="40"/>
        <v>0</v>
      </c>
      <c r="L98" s="24">
        <f t="shared" si="40"/>
        <v>169350</v>
      </c>
      <c r="M98" s="25">
        <f t="shared" si="40"/>
        <v>0</v>
      </c>
      <c r="N98" s="26">
        <v>0</v>
      </c>
      <c r="O98" s="26">
        <v>0</v>
      </c>
    </row>
    <row r="99" spans="1:15" ht="30" x14ac:dyDescent="0.25">
      <c r="A99" s="19" t="s">
        <v>24</v>
      </c>
      <c r="B99" s="19"/>
      <c r="C99" s="19"/>
      <c r="D99" s="19"/>
      <c r="E99" s="21">
        <v>857</v>
      </c>
      <c r="F99" s="22" t="s">
        <v>16</v>
      </c>
      <c r="G99" s="22" t="s">
        <v>77</v>
      </c>
      <c r="H99" s="23" t="s">
        <v>82</v>
      </c>
      <c r="I99" s="22" t="s">
        <v>25</v>
      </c>
      <c r="J99" s="24">
        <f>'[1]3.ВС'!J464</f>
        <v>169350</v>
      </c>
      <c r="K99" s="24">
        <f>'[1]3.ВС'!K464</f>
        <v>0</v>
      </c>
      <c r="L99" s="24">
        <f>'[1]3.ВС'!L464</f>
        <v>169350</v>
      </c>
      <c r="M99" s="25">
        <f>'[1]3.ВС'!M464</f>
        <v>0</v>
      </c>
      <c r="N99" s="26">
        <v>0</v>
      </c>
      <c r="O99" s="26">
        <v>0</v>
      </c>
    </row>
    <row r="100" spans="1:15" ht="60" hidden="1" x14ac:dyDescent="0.25">
      <c r="A100" s="19" t="s">
        <v>83</v>
      </c>
      <c r="B100" s="20"/>
      <c r="C100" s="20"/>
      <c r="D100" s="22" t="s">
        <v>16</v>
      </c>
      <c r="E100" s="21">
        <v>857</v>
      </c>
      <c r="F100" s="22" t="s">
        <v>20</v>
      </c>
      <c r="G100" s="22" t="s">
        <v>77</v>
      </c>
      <c r="H100" s="23" t="s">
        <v>84</v>
      </c>
      <c r="I100" s="22"/>
      <c r="J100" s="24">
        <f t="shared" ref="J100:M101" si="41">J101</f>
        <v>0</v>
      </c>
      <c r="K100" s="24">
        <f t="shared" si="41"/>
        <v>0</v>
      </c>
      <c r="L100" s="24">
        <f t="shared" si="41"/>
        <v>0</v>
      </c>
      <c r="M100" s="25">
        <f t="shared" si="41"/>
        <v>0</v>
      </c>
      <c r="N100" s="26">
        <v>0</v>
      </c>
      <c r="O100" s="26">
        <v>0</v>
      </c>
    </row>
    <row r="101" spans="1:15" ht="30" hidden="1" x14ac:dyDescent="0.25">
      <c r="A101" s="20" t="s">
        <v>26</v>
      </c>
      <c r="B101" s="19"/>
      <c r="C101" s="19"/>
      <c r="D101" s="22" t="s">
        <v>16</v>
      </c>
      <c r="E101" s="21">
        <v>857</v>
      </c>
      <c r="F101" s="22" t="s">
        <v>16</v>
      </c>
      <c r="G101" s="22" t="s">
        <v>77</v>
      </c>
      <c r="H101" s="23" t="s">
        <v>84</v>
      </c>
      <c r="I101" s="22" t="s">
        <v>27</v>
      </c>
      <c r="J101" s="24">
        <f t="shared" si="41"/>
        <v>0</v>
      </c>
      <c r="K101" s="24">
        <f t="shared" si="41"/>
        <v>0</v>
      </c>
      <c r="L101" s="24">
        <f t="shared" si="41"/>
        <v>0</v>
      </c>
      <c r="M101" s="25">
        <f t="shared" si="41"/>
        <v>0</v>
      </c>
      <c r="N101" s="26">
        <v>0</v>
      </c>
      <c r="O101" s="26">
        <v>0</v>
      </c>
    </row>
    <row r="102" spans="1:15" ht="30" hidden="1" x14ac:dyDescent="0.25">
      <c r="A102" s="20" t="s">
        <v>28</v>
      </c>
      <c r="B102" s="20"/>
      <c r="C102" s="20"/>
      <c r="D102" s="22" t="s">
        <v>16</v>
      </c>
      <c r="E102" s="21">
        <v>857</v>
      </c>
      <c r="F102" s="22" t="s">
        <v>16</v>
      </c>
      <c r="G102" s="22" t="s">
        <v>77</v>
      </c>
      <c r="H102" s="23" t="s">
        <v>84</v>
      </c>
      <c r="I102" s="22" t="s">
        <v>29</v>
      </c>
      <c r="J102" s="24">
        <f>'[1]3.ВС'!J467</f>
        <v>0</v>
      </c>
      <c r="K102" s="24">
        <f>'[1]3.ВС'!K467</f>
        <v>0</v>
      </c>
      <c r="L102" s="24">
        <f>'[1]3.ВС'!L467</f>
        <v>0</v>
      </c>
      <c r="M102" s="25">
        <f>'[1]3.ВС'!M467</f>
        <v>0</v>
      </c>
      <c r="N102" s="26">
        <v>0</v>
      </c>
      <c r="O102" s="26">
        <v>0</v>
      </c>
    </row>
    <row r="103" spans="1:15" x14ac:dyDescent="0.25">
      <c r="A103" s="27" t="s">
        <v>85</v>
      </c>
      <c r="B103" s="20"/>
      <c r="C103" s="20"/>
      <c r="D103" s="20"/>
      <c r="E103" s="31" t="s">
        <v>86</v>
      </c>
      <c r="F103" s="22" t="s">
        <v>16</v>
      </c>
      <c r="G103" s="22" t="s">
        <v>87</v>
      </c>
      <c r="H103" s="28"/>
      <c r="I103" s="22"/>
      <c r="J103" s="24">
        <f t="shared" ref="J103:M105" si="42">J104</f>
        <v>165136.62</v>
      </c>
      <c r="K103" s="24">
        <f t="shared" si="42"/>
        <v>0</v>
      </c>
      <c r="L103" s="24">
        <f t="shared" si="42"/>
        <v>165136.62</v>
      </c>
      <c r="M103" s="25">
        <f t="shared" si="42"/>
        <v>0</v>
      </c>
      <c r="N103" s="26">
        <v>0</v>
      </c>
      <c r="O103" s="26">
        <v>0</v>
      </c>
    </row>
    <row r="104" spans="1:15" x14ac:dyDescent="0.25">
      <c r="A104" s="27" t="s">
        <v>88</v>
      </c>
      <c r="B104" s="20"/>
      <c r="C104" s="20"/>
      <c r="D104" s="20"/>
      <c r="E104" s="31" t="s">
        <v>86</v>
      </c>
      <c r="F104" s="22" t="s">
        <v>16</v>
      </c>
      <c r="G104" s="22" t="s">
        <v>87</v>
      </c>
      <c r="H104" s="28" t="s">
        <v>89</v>
      </c>
      <c r="I104" s="22"/>
      <c r="J104" s="24">
        <f t="shared" si="42"/>
        <v>165136.62</v>
      </c>
      <c r="K104" s="24">
        <f t="shared" si="42"/>
        <v>0</v>
      </c>
      <c r="L104" s="24">
        <f t="shared" si="42"/>
        <v>165136.62</v>
      </c>
      <c r="M104" s="25">
        <f t="shared" si="42"/>
        <v>0</v>
      </c>
      <c r="N104" s="26">
        <v>0</v>
      </c>
      <c r="O104" s="26">
        <v>0</v>
      </c>
    </row>
    <row r="105" spans="1:15" x14ac:dyDescent="0.25">
      <c r="A105" s="27" t="s">
        <v>50</v>
      </c>
      <c r="B105" s="20"/>
      <c r="C105" s="20"/>
      <c r="D105" s="20"/>
      <c r="E105" s="31" t="s">
        <v>86</v>
      </c>
      <c r="F105" s="22" t="s">
        <v>16</v>
      </c>
      <c r="G105" s="22" t="s">
        <v>87</v>
      </c>
      <c r="H105" s="28" t="s">
        <v>89</v>
      </c>
      <c r="I105" s="22" t="s">
        <v>51</v>
      </c>
      <c r="J105" s="24">
        <f t="shared" si="42"/>
        <v>165136.62</v>
      </c>
      <c r="K105" s="24">
        <f t="shared" si="42"/>
        <v>0</v>
      </c>
      <c r="L105" s="24">
        <f t="shared" si="42"/>
        <v>165136.62</v>
      </c>
      <c r="M105" s="25">
        <f t="shared" si="42"/>
        <v>0</v>
      </c>
      <c r="N105" s="26">
        <v>0</v>
      </c>
      <c r="O105" s="26">
        <v>0</v>
      </c>
    </row>
    <row r="106" spans="1:15" x14ac:dyDescent="0.25">
      <c r="A106" s="27" t="s">
        <v>90</v>
      </c>
      <c r="B106" s="20"/>
      <c r="C106" s="20"/>
      <c r="D106" s="20"/>
      <c r="E106" s="31" t="s">
        <v>86</v>
      </c>
      <c r="F106" s="22" t="s">
        <v>16</v>
      </c>
      <c r="G106" s="22" t="s">
        <v>87</v>
      </c>
      <c r="H106" s="28" t="s">
        <v>89</v>
      </c>
      <c r="I106" s="22" t="s">
        <v>91</v>
      </c>
      <c r="J106" s="24">
        <f>'[1]3.ВС'!J81</f>
        <v>165136.62</v>
      </c>
      <c r="K106" s="24">
        <f>'[1]3.ВС'!K81</f>
        <v>0</v>
      </c>
      <c r="L106" s="24">
        <f>'[1]3.ВС'!L81</f>
        <v>165136.62</v>
      </c>
      <c r="M106" s="25">
        <f>'[1]3.ВС'!M81</f>
        <v>0</v>
      </c>
      <c r="N106" s="26">
        <v>0</v>
      </c>
      <c r="O106" s="26">
        <v>0</v>
      </c>
    </row>
    <row r="107" spans="1:15" x14ac:dyDescent="0.25">
      <c r="A107" s="19" t="s">
        <v>92</v>
      </c>
      <c r="B107" s="20"/>
      <c r="C107" s="20"/>
      <c r="D107" s="20"/>
      <c r="E107" s="34">
        <v>853</v>
      </c>
      <c r="F107" s="22" t="s">
        <v>16</v>
      </c>
      <c r="G107" s="22" t="s">
        <v>93</v>
      </c>
      <c r="H107" s="23"/>
      <c r="I107" s="22"/>
      <c r="J107" s="24">
        <f t="shared" ref="J107:M109" si="43">J108</f>
        <v>-50000</v>
      </c>
      <c r="K107" s="24">
        <f t="shared" si="43"/>
        <v>0</v>
      </c>
      <c r="L107" s="24">
        <f t="shared" si="43"/>
        <v>-50000</v>
      </c>
      <c r="M107" s="25">
        <f t="shared" si="43"/>
        <v>0</v>
      </c>
      <c r="N107" s="26">
        <v>0</v>
      </c>
      <c r="O107" s="26">
        <v>0</v>
      </c>
    </row>
    <row r="108" spans="1:15" x14ac:dyDescent="0.25">
      <c r="A108" s="19" t="s">
        <v>94</v>
      </c>
      <c r="B108" s="20"/>
      <c r="C108" s="20"/>
      <c r="D108" s="20"/>
      <c r="E108" s="34">
        <v>853</v>
      </c>
      <c r="F108" s="22" t="s">
        <v>16</v>
      </c>
      <c r="G108" s="22" t="s">
        <v>93</v>
      </c>
      <c r="H108" s="23" t="s">
        <v>95</v>
      </c>
      <c r="I108" s="22"/>
      <c r="J108" s="24">
        <f t="shared" si="43"/>
        <v>-50000</v>
      </c>
      <c r="K108" s="24">
        <f t="shared" si="43"/>
        <v>0</v>
      </c>
      <c r="L108" s="24">
        <f t="shared" si="43"/>
        <v>-50000</v>
      </c>
      <c r="M108" s="25">
        <f t="shared" si="43"/>
        <v>0</v>
      </c>
      <c r="N108" s="26">
        <v>0</v>
      </c>
      <c r="O108" s="26">
        <v>0</v>
      </c>
    </row>
    <row r="109" spans="1:15" x14ac:dyDescent="0.25">
      <c r="A109" s="20" t="s">
        <v>50</v>
      </c>
      <c r="B109" s="20"/>
      <c r="C109" s="20"/>
      <c r="D109" s="20"/>
      <c r="E109" s="34">
        <v>853</v>
      </c>
      <c r="F109" s="22" t="s">
        <v>16</v>
      </c>
      <c r="G109" s="22" t="s">
        <v>93</v>
      </c>
      <c r="H109" s="23" t="s">
        <v>95</v>
      </c>
      <c r="I109" s="22" t="s">
        <v>51</v>
      </c>
      <c r="J109" s="24">
        <f t="shared" si="43"/>
        <v>-50000</v>
      </c>
      <c r="K109" s="24">
        <f t="shared" si="43"/>
        <v>0</v>
      </c>
      <c r="L109" s="24">
        <f t="shared" si="43"/>
        <v>-50000</v>
      </c>
      <c r="M109" s="25">
        <f t="shared" si="43"/>
        <v>0</v>
      </c>
      <c r="N109" s="26">
        <v>0</v>
      </c>
      <c r="O109" s="26">
        <v>0</v>
      </c>
    </row>
    <row r="110" spans="1:15" x14ac:dyDescent="0.25">
      <c r="A110" s="19" t="s">
        <v>96</v>
      </c>
      <c r="B110" s="19"/>
      <c r="C110" s="19"/>
      <c r="D110" s="19"/>
      <c r="E110" s="34">
        <v>853</v>
      </c>
      <c r="F110" s="22" t="s">
        <v>16</v>
      </c>
      <c r="G110" s="22" t="s">
        <v>93</v>
      </c>
      <c r="H110" s="23" t="s">
        <v>95</v>
      </c>
      <c r="I110" s="22" t="s">
        <v>97</v>
      </c>
      <c r="J110" s="24">
        <f>'[1]3.ВС'!J434</f>
        <v>-50000</v>
      </c>
      <c r="K110" s="24">
        <f>'[1]3.ВС'!K434</f>
        <v>0</v>
      </c>
      <c r="L110" s="24">
        <f>'[1]3.ВС'!L434</f>
        <v>-50000</v>
      </c>
      <c r="M110" s="25">
        <f>'[1]3.ВС'!M434</f>
        <v>0</v>
      </c>
      <c r="N110" s="26">
        <v>0</v>
      </c>
      <c r="O110" s="26">
        <v>0</v>
      </c>
    </row>
    <row r="111" spans="1:15" x14ac:dyDescent="0.25">
      <c r="A111" s="19" t="s">
        <v>98</v>
      </c>
      <c r="B111" s="20"/>
      <c r="C111" s="20"/>
      <c r="D111" s="20"/>
      <c r="E111" s="21">
        <v>851</v>
      </c>
      <c r="F111" s="22" t="s">
        <v>16</v>
      </c>
      <c r="G111" s="22" t="s">
        <v>99</v>
      </c>
      <c r="H111" s="23"/>
      <c r="I111" s="22"/>
      <c r="J111" s="24">
        <f t="shared" ref="J111:M111" si="44">J118+J115+J112+J121+J124</f>
        <v>418195</v>
      </c>
      <c r="K111" s="24">
        <f t="shared" si="44"/>
        <v>0</v>
      </c>
      <c r="L111" s="24">
        <f t="shared" si="44"/>
        <v>418195</v>
      </c>
      <c r="M111" s="25">
        <f t="shared" si="44"/>
        <v>0</v>
      </c>
      <c r="N111" s="26">
        <v>0</v>
      </c>
      <c r="O111" s="26">
        <v>0</v>
      </c>
    </row>
    <row r="112" spans="1:15" ht="45" hidden="1" x14ac:dyDescent="0.25">
      <c r="A112" s="27" t="s">
        <v>100</v>
      </c>
      <c r="B112" s="35"/>
      <c r="C112" s="20"/>
      <c r="D112" s="20"/>
      <c r="E112" s="31" t="s">
        <v>86</v>
      </c>
      <c r="F112" s="22" t="s">
        <v>16</v>
      </c>
      <c r="G112" s="22" t="s">
        <v>99</v>
      </c>
      <c r="H112" s="28" t="s">
        <v>101</v>
      </c>
      <c r="I112" s="22"/>
      <c r="J112" s="24">
        <f t="shared" ref="J112:M113" si="45">J113</f>
        <v>0</v>
      </c>
      <c r="K112" s="24">
        <f t="shared" si="45"/>
        <v>0</v>
      </c>
      <c r="L112" s="24">
        <f t="shared" si="45"/>
        <v>0</v>
      </c>
      <c r="M112" s="25">
        <f t="shared" si="45"/>
        <v>0</v>
      </c>
      <c r="N112" s="26">
        <v>0</v>
      </c>
      <c r="O112" s="26">
        <v>0</v>
      </c>
    </row>
    <row r="113" spans="1:15" ht="30" hidden="1" x14ac:dyDescent="0.25">
      <c r="A113" s="27" t="s">
        <v>26</v>
      </c>
      <c r="B113" s="20"/>
      <c r="C113" s="20"/>
      <c r="D113" s="20"/>
      <c r="E113" s="31">
        <v>851</v>
      </c>
      <c r="F113" s="22" t="s">
        <v>16</v>
      </c>
      <c r="G113" s="22" t="s">
        <v>99</v>
      </c>
      <c r="H113" s="28" t="s">
        <v>101</v>
      </c>
      <c r="I113" s="22" t="s">
        <v>27</v>
      </c>
      <c r="J113" s="24">
        <f t="shared" si="45"/>
        <v>0</v>
      </c>
      <c r="K113" s="24">
        <f t="shared" si="45"/>
        <v>0</v>
      </c>
      <c r="L113" s="24">
        <f t="shared" si="45"/>
        <v>0</v>
      </c>
      <c r="M113" s="25">
        <f t="shared" si="45"/>
        <v>0</v>
      </c>
      <c r="N113" s="26">
        <v>0</v>
      </c>
      <c r="O113" s="26">
        <v>0</v>
      </c>
    </row>
    <row r="114" spans="1:15" ht="30" hidden="1" x14ac:dyDescent="0.25">
      <c r="A114" s="27" t="s">
        <v>28</v>
      </c>
      <c r="B114" s="20"/>
      <c r="C114" s="20"/>
      <c r="D114" s="20"/>
      <c r="E114" s="31">
        <v>851</v>
      </c>
      <c r="F114" s="22" t="s">
        <v>16</v>
      </c>
      <c r="G114" s="22" t="s">
        <v>99</v>
      </c>
      <c r="H114" s="28" t="s">
        <v>101</v>
      </c>
      <c r="I114" s="22" t="s">
        <v>29</v>
      </c>
      <c r="J114" s="24">
        <f>'[1]3.ВС'!J91</f>
        <v>0</v>
      </c>
      <c r="K114" s="24">
        <f>'[1]3.ВС'!K91</f>
        <v>0</v>
      </c>
      <c r="L114" s="24">
        <f>'[1]3.ВС'!L91</f>
        <v>0</v>
      </c>
      <c r="M114" s="25">
        <f>'[1]3.ВС'!M91</f>
        <v>0</v>
      </c>
      <c r="N114" s="26">
        <v>0</v>
      </c>
      <c r="O114" s="26">
        <v>0</v>
      </c>
    </row>
    <row r="115" spans="1:15" ht="30" hidden="1" x14ac:dyDescent="0.25">
      <c r="A115" s="19" t="s">
        <v>102</v>
      </c>
      <c r="B115" s="20"/>
      <c r="C115" s="20"/>
      <c r="D115" s="20"/>
      <c r="E115" s="21">
        <v>851</v>
      </c>
      <c r="F115" s="22" t="s">
        <v>16</v>
      </c>
      <c r="G115" s="23" t="s">
        <v>99</v>
      </c>
      <c r="H115" s="28" t="s">
        <v>103</v>
      </c>
      <c r="I115" s="22"/>
      <c r="J115" s="24">
        <f t="shared" ref="J115:M116" si="46">J116</f>
        <v>0</v>
      </c>
      <c r="K115" s="24">
        <f t="shared" si="46"/>
        <v>0</v>
      </c>
      <c r="L115" s="24">
        <f t="shared" si="46"/>
        <v>0</v>
      </c>
      <c r="M115" s="25">
        <f t="shared" si="46"/>
        <v>0</v>
      </c>
      <c r="N115" s="26">
        <v>0</v>
      </c>
      <c r="O115" s="26">
        <v>0</v>
      </c>
    </row>
    <row r="116" spans="1:15" ht="30" hidden="1" x14ac:dyDescent="0.25">
      <c r="A116" s="20" t="s">
        <v>26</v>
      </c>
      <c r="B116" s="19"/>
      <c r="C116" s="19"/>
      <c r="D116" s="19"/>
      <c r="E116" s="21">
        <v>851</v>
      </c>
      <c r="F116" s="22" t="s">
        <v>16</v>
      </c>
      <c r="G116" s="23" t="s">
        <v>99</v>
      </c>
      <c r="H116" s="28" t="s">
        <v>103</v>
      </c>
      <c r="I116" s="22" t="s">
        <v>27</v>
      </c>
      <c r="J116" s="24">
        <f t="shared" si="46"/>
        <v>0</v>
      </c>
      <c r="K116" s="24">
        <f t="shared" si="46"/>
        <v>0</v>
      </c>
      <c r="L116" s="24">
        <f t="shared" si="46"/>
        <v>0</v>
      </c>
      <c r="M116" s="25">
        <f t="shared" si="46"/>
        <v>0</v>
      </c>
      <c r="N116" s="26">
        <v>0</v>
      </c>
      <c r="O116" s="26">
        <v>0</v>
      </c>
    </row>
    <row r="117" spans="1:15" ht="30" hidden="1" x14ac:dyDescent="0.25">
      <c r="A117" s="20" t="s">
        <v>28</v>
      </c>
      <c r="B117" s="20"/>
      <c r="C117" s="20"/>
      <c r="D117" s="20"/>
      <c r="E117" s="21">
        <v>851</v>
      </c>
      <c r="F117" s="22" t="s">
        <v>16</v>
      </c>
      <c r="G117" s="23" t="s">
        <v>99</v>
      </c>
      <c r="H117" s="28" t="s">
        <v>103</v>
      </c>
      <c r="I117" s="22" t="s">
        <v>29</v>
      </c>
      <c r="J117" s="24">
        <f>'[1]3.ВС'!J85</f>
        <v>0</v>
      </c>
      <c r="K117" s="24">
        <f>'[1]3.ВС'!K85</f>
        <v>0</v>
      </c>
      <c r="L117" s="24">
        <f>'[1]3.ВС'!L85</f>
        <v>0</v>
      </c>
      <c r="M117" s="25">
        <f>'[1]3.ВС'!M85</f>
        <v>0</v>
      </c>
      <c r="N117" s="26">
        <v>0</v>
      </c>
      <c r="O117" s="26">
        <v>0</v>
      </c>
    </row>
    <row r="118" spans="1:15" ht="30" hidden="1" x14ac:dyDescent="0.25">
      <c r="A118" s="19" t="s">
        <v>104</v>
      </c>
      <c r="B118" s="20"/>
      <c r="C118" s="20"/>
      <c r="D118" s="20"/>
      <c r="E118" s="21">
        <v>851</v>
      </c>
      <c r="F118" s="22" t="s">
        <v>20</v>
      </c>
      <c r="G118" s="23" t="s">
        <v>99</v>
      </c>
      <c r="H118" s="28" t="s">
        <v>105</v>
      </c>
      <c r="I118" s="22"/>
      <c r="J118" s="24">
        <f t="shared" ref="J118:M119" si="47">J119</f>
        <v>0</v>
      </c>
      <c r="K118" s="24">
        <f t="shared" si="47"/>
        <v>0</v>
      </c>
      <c r="L118" s="24">
        <f t="shared" si="47"/>
        <v>0</v>
      </c>
      <c r="M118" s="25">
        <f t="shared" si="47"/>
        <v>0</v>
      </c>
      <c r="N118" s="26">
        <v>0</v>
      </c>
      <c r="O118" s="26">
        <v>0</v>
      </c>
    </row>
    <row r="119" spans="1:15" ht="30" hidden="1" x14ac:dyDescent="0.25">
      <c r="A119" s="20" t="s">
        <v>26</v>
      </c>
      <c r="B119" s="19"/>
      <c r="C119" s="19"/>
      <c r="D119" s="19"/>
      <c r="E119" s="21">
        <v>851</v>
      </c>
      <c r="F119" s="22" t="s">
        <v>16</v>
      </c>
      <c r="G119" s="22" t="s">
        <v>99</v>
      </c>
      <c r="H119" s="28" t="s">
        <v>105</v>
      </c>
      <c r="I119" s="22" t="s">
        <v>27</v>
      </c>
      <c r="J119" s="24">
        <f t="shared" si="47"/>
        <v>0</v>
      </c>
      <c r="K119" s="24">
        <f t="shared" si="47"/>
        <v>0</v>
      </c>
      <c r="L119" s="24">
        <f t="shared" si="47"/>
        <v>0</v>
      </c>
      <c r="M119" s="25">
        <f t="shared" si="47"/>
        <v>0</v>
      </c>
      <c r="N119" s="26">
        <v>0</v>
      </c>
      <c r="O119" s="26">
        <v>0</v>
      </c>
    </row>
    <row r="120" spans="1:15" ht="30" hidden="1" x14ac:dyDescent="0.25">
      <c r="A120" s="20" t="s">
        <v>28</v>
      </c>
      <c r="B120" s="20"/>
      <c r="C120" s="20"/>
      <c r="D120" s="20"/>
      <c r="E120" s="21">
        <v>851</v>
      </c>
      <c r="F120" s="22" t="s">
        <v>16</v>
      </c>
      <c r="G120" s="22" t="s">
        <v>99</v>
      </c>
      <c r="H120" s="28" t="s">
        <v>105</v>
      </c>
      <c r="I120" s="22" t="s">
        <v>29</v>
      </c>
      <c r="J120" s="24">
        <f>'[1]3.ВС'!J88</f>
        <v>0</v>
      </c>
      <c r="K120" s="24">
        <f>'[1]3.ВС'!K88</f>
        <v>0</v>
      </c>
      <c r="L120" s="24">
        <f>'[1]3.ВС'!L88</f>
        <v>0</v>
      </c>
      <c r="M120" s="25">
        <f>'[1]3.ВС'!M88</f>
        <v>0</v>
      </c>
      <c r="N120" s="26">
        <v>0</v>
      </c>
      <c r="O120" s="26">
        <v>0</v>
      </c>
    </row>
    <row r="121" spans="1:15" s="36" customFormat="1" ht="30" x14ac:dyDescent="0.25">
      <c r="A121" s="19" t="s">
        <v>106</v>
      </c>
      <c r="B121" s="21"/>
      <c r="C121" s="21"/>
      <c r="D121" s="21"/>
      <c r="E121" s="21">
        <v>851</v>
      </c>
      <c r="F121" s="23" t="s">
        <v>16</v>
      </c>
      <c r="G121" s="23" t="s">
        <v>99</v>
      </c>
      <c r="H121" s="28" t="s">
        <v>107</v>
      </c>
      <c r="I121" s="23"/>
      <c r="J121" s="24">
        <f t="shared" ref="J121:M122" si="48">J122</f>
        <v>418195</v>
      </c>
      <c r="K121" s="24">
        <f t="shared" si="48"/>
        <v>0</v>
      </c>
      <c r="L121" s="24">
        <f t="shared" si="48"/>
        <v>418195</v>
      </c>
      <c r="M121" s="25">
        <f t="shared" si="48"/>
        <v>0</v>
      </c>
      <c r="N121" s="26">
        <v>0</v>
      </c>
      <c r="O121" s="26">
        <v>0</v>
      </c>
    </row>
    <row r="122" spans="1:15" ht="30" x14ac:dyDescent="0.25">
      <c r="A122" s="20" t="s">
        <v>108</v>
      </c>
      <c r="B122" s="20"/>
      <c r="C122" s="20"/>
      <c r="D122" s="20"/>
      <c r="E122" s="21">
        <v>851</v>
      </c>
      <c r="F122" s="22" t="s">
        <v>16</v>
      </c>
      <c r="G122" s="22" t="s">
        <v>99</v>
      </c>
      <c r="H122" s="28" t="s">
        <v>107</v>
      </c>
      <c r="I122" s="34">
        <v>600</v>
      </c>
      <c r="J122" s="24">
        <f t="shared" si="48"/>
        <v>418195</v>
      </c>
      <c r="K122" s="24">
        <f t="shared" si="48"/>
        <v>0</v>
      </c>
      <c r="L122" s="24">
        <f t="shared" si="48"/>
        <v>418195</v>
      </c>
      <c r="M122" s="25">
        <f t="shared" si="48"/>
        <v>0</v>
      </c>
      <c r="N122" s="26">
        <v>0</v>
      </c>
      <c r="O122" s="26">
        <v>0</v>
      </c>
    </row>
    <row r="123" spans="1:15" x14ac:dyDescent="0.25">
      <c r="A123" s="20" t="s">
        <v>109</v>
      </c>
      <c r="B123" s="20"/>
      <c r="C123" s="20"/>
      <c r="D123" s="20"/>
      <c r="E123" s="21">
        <v>851</v>
      </c>
      <c r="F123" s="22" t="s">
        <v>16</v>
      </c>
      <c r="G123" s="22" t="s">
        <v>99</v>
      </c>
      <c r="H123" s="28" t="s">
        <v>107</v>
      </c>
      <c r="I123" s="34">
        <v>610</v>
      </c>
      <c r="J123" s="24">
        <f>'[1]3.ВС'!J94</f>
        <v>418195</v>
      </c>
      <c r="K123" s="24">
        <f>'[1]3.ВС'!K94</f>
        <v>0</v>
      </c>
      <c r="L123" s="24">
        <f>'[1]3.ВС'!L94</f>
        <v>418195</v>
      </c>
      <c r="M123" s="25">
        <f>'[1]3.ВС'!M94</f>
        <v>0</v>
      </c>
      <c r="N123" s="26">
        <v>0</v>
      </c>
      <c r="O123" s="26">
        <v>0</v>
      </c>
    </row>
    <row r="124" spans="1:15" hidden="1" x14ac:dyDescent="0.25">
      <c r="A124" s="19" t="s">
        <v>110</v>
      </c>
      <c r="B124" s="20"/>
      <c r="C124" s="20"/>
      <c r="D124" s="20"/>
      <c r="E124" s="34">
        <v>853</v>
      </c>
      <c r="F124" s="22" t="s">
        <v>16</v>
      </c>
      <c r="G124" s="22" t="s">
        <v>99</v>
      </c>
      <c r="H124" s="23" t="s">
        <v>111</v>
      </c>
      <c r="I124" s="22"/>
      <c r="J124" s="24">
        <f t="shared" ref="J124:M124" si="49">J126</f>
        <v>0</v>
      </c>
      <c r="K124" s="24">
        <f t="shared" si="49"/>
        <v>0</v>
      </c>
      <c r="L124" s="24">
        <f t="shared" si="49"/>
        <v>0</v>
      </c>
      <c r="M124" s="25">
        <f t="shared" si="49"/>
        <v>0</v>
      </c>
      <c r="N124" s="26">
        <v>0</v>
      </c>
      <c r="O124" s="26">
        <v>0</v>
      </c>
    </row>
    <row r="125" spans="1:15" ht="75" hidden="1" x14ac:dyDescent="0.25">
      <c r="A125" s="20" t="s">
        <v>50</v>
      </c>
      <c r="B125" s="21" t="s">
        <v>16</v>
      </c>
      <c r="C125" s="21" t="s">
        <v>99</v>
      </c>
      <c r="D125" s="21" t="s">
        <v>111</v>
      </c>
      <c r="E125" s="21" t="s">
        <v>51</v>
      </c>
      <c r="F125" s="22" t="s">
        <v>16</v>
      </c>
      <c r="G125" s="22" t="s">
        <v>99</v>
      </c>
      <c r="H125" s="23" t="s">
        <v>111</v>
      </c>
      <c r="I125" s="22" t="s">
        <v>51</v>
      </c>
      <c r="J125" s="24">
        <f t="shared" ref="J125:M125" si="50">J126</f>
        <v>0</v>
      </c>
      <c r="K125" s="24">
        <f t="shared" si="50"/>
        <v>0</v>
      </c>
      <c r="L125" s="24">
        <f t="shared" si="50"/>
        <v>0</v>
      </c>
      <c r="M125" s="25">
        <f t="shared" si="50"/>
        <v>0</v>
      </c>
      <c r="N125" s="26">
        <v>0</v>
      </c>
      <c r="O125" s="26">
        <v>0</v>
      </c>
    </row>
    <row r="126" spans="1:15" hidden="1" x14ac:dyDescent="0.25">
      <c r="A126" s="19" t="s">
        <v>96</v>
      </c>
      <c r="B126" s="20"/>
      <c r="C126" s="20"/>
      <c r="D126" s="20"/>
      <c r="E126" s="34">
        <v>853</v>
      </c>
      <c r="F126" s="22" t="s">
        <v>16</v>
      </c>
      <c r="G126" s="22" t="s">
        <v>99</v>
      </c>
      <c r="H126" s="23" t="s">
        <v>111</v>
      </c>
      <c r="I126" s="22" t="s">
        <v>97</v>
      </c>
      <c r="J126" s="24">
        <f>'[1]3.ВС'!J438</f>
        <v>0</v>
      </c>
      <c r="K126" s="24">
        <f>'[1]3.ВС'!K438</f>
        <v>0</v>
      </c>
      <c r="L126" s="24">
        <f>'[1]3.ВС'!L438</f>
        <v>0</v>
      </c>
      <c r="M126" s="25">
        <f>'[1]3.ВС'!M438</f>
        <v>0</v>
      </c>
      <c r="N126" s="26">
        <v>0</v>
      </c>
      <c r="O126" s="26">
        <v>0</v>
      </c>
    </row>
    <row r="127" spans="1:15" hidden="1" x14ac:dyDescent="0.25">
      <c r="A127" s="19" t="s">
        <v>112</v>
      </c>
      <c r="B127" s="20"/>
      <c r="C127" s="20"/>
      <c r="D127" s="20"/>
      <c r="E127" s="34">
        <v>851</v>
      </c>
      <c r="F127" s="22" t="s">
        <v>113</v>
      </c>
      <c r="G127" s="22"/>
      <c r="H127" s="23"/>
      <c r="I127" s="22"/>
      <c r="J127" s="24">
        <f t="shared" ref="J127:M128" si="51">J128</f>
        <v>0</v>
      </c>
      <c r="K127" s="24">
        <f t="shared" si="51"/>
        <v>0</v>
      </c>
      <c r="L127" s="24">
        <f t="shared" si="51"/>
        <v>0</v>
      </c>
      <c r="M127" s="25">
        <f t="shared" si="51"/>
        <v>0</v>
      </c>
      <c r="N127" s="26">
        <v>0</v>
      </c>
      <c r="O127" s="26">
        <v>0</v>
      </c>
    </row>
    <row r="128" spans="1:15" s="37" customFormat="1" hidden="1" x14ac:dyDescent="0.25">
      <c r="A128" s="19" t="s">
        <v>114</v>
      </c>
      <c r="B128" s="19"/>
      <c r="C128" s="19"/>
      <c r="D128" s="19"/>
      <c r="E128" s="34">
        <v>851</v>
      </c>
      <c r="F128" s="22" t="s">
        <v>113</v>
      </c>
      <c r="G128" s="22" t="s">
        <v>18</v>
      </c>
      <c r="H128" s="23"/>
      <c r="I128" s="22"/>
      <c r="J128" s="24">
        <f t="shared" si="51"/>
        <v>0</v>
      </c>
      <c r="K128" s="24">
        <f t="shared" si="51"/>
        <v>0</v>
      </c>
      <c r="L128" s="24">
        <f t="shared" si="51"/>
        <v>0</v>
      </c>
      <c r="M128" s="25">
        <f t="shared" si="51"/>
        <v>0</v>
      </c>
      <c r="N128" s="26">
        <v>0</v>
      </c>
      <c r="O128" s="26">
        <v>0</v>
      </c>
    </row>
    <row r="129" spans="1:15" s="36" customFormat="1" ht="30" hidden="1" x14ac:dyDescent="0.25">
      <c r="A129" s="27" t="s">
        <v>115</v>
      </c>
      <c r="B129" s="19"/>
      <c r="C129" s="19"/>
      <c r="D129" s="19"/>
      <c r="E129" s="34">
        <v>851</v>
      </c>
      <c r="F129" s="21" t="s">
        <v>113</v>
      </c>
      <c r="G129" s="21" t="s">
        <v>18</v>
      </c>
      <c r="H129" s="28" t="s">
        <v>116</v>
      </c>
      <c r="I129" s="21" t="s">
        <v>117</v>
      </c>
      <c r="J129" s="24">
        <f t="shared" ref="J129:M129" si="52">J130+J132+J134</f>
        <v>0</v>
      </c>
      <c r="K129" s="24">
        <f t="shared" si="52"/>
        <v>0</v>
      </c>
      <c r="L129" s="24">
        <f t="shared" si="52"/>
        <v>0</v>
      </c>
      <c r="M129" s="25">
        <f t="shared" si="52"/>
        <v>0</v>
      </c>
      <c r="N129" s="26">
        <v>0</v>
      </c>
      <c r="O129" s="26">
        <v>0</v>
      </c>
    </row>
    <row r="130" spans="1:15" ht="60" hidden="1" x14ac:dyDescent="0.25">
      <c r="A130" s="19" t="s">
        <v>22</v>
      </c>
      <c r="B130" s="21"/>
      <c r="C130" s="21"/>
      <c r="D130" s="21"/>
      <c r="E130" s="21">
        <v>851</v>
      </c>
      <c r="F130" s="22" t="s">
        <v>113</v>
      </c>
      <c r="G130" s="22" t="s">
        <v>18</v>
      </c>
      <c r="H130" s="28" t="s">
        <v>116</v>
      </c>
      <c r="I130" s="22" t="s">
        <v>23</v>
      </c>
      <c r="J130" s="24">
        <f t="shared" ref="J130:M130" si="53">J131</f>
        <v>0</v>
      </c>
      <c r="K130" s="24">
        <f t="shared" si="53"/>
        <v>0</v>
      </c>
      <c r="L130" s="24">
        <f t="shared" si="53"/>
        <v>0</v>
      </c>
      <c r="M130" s="25">
        <f t="shared" si="53"/>
        <v>0</v>
      </c>
      <c r="N130" s="26">
        <v>0</v>
      </c>
      <c r="O130" s="26">
        <v>0</v>
      </c>
    </row>
    <row r="131" spans="1:15" ht="30" hidden="1" x14ac:dyDescent="0.25">
      <c r="A131" s="19" t="s">
        <v>24</v>
      </c>
      <c r="B131" s="21"/>
      <c r="C131" s="21"/>
      <c r="D131" s="21"/>
      <c r="E131" s="21">
        <v>851</v>
      </c>
      <c r="F131" s="22" t="s">
        <v>113</v>
      </c>
      <c r="G131" s="22" t="s">
        <v>18</v>
      </c>
      <c r="H131" s="28" t="s">
        <v>116</v>
      </c>
      <c r="I131" s="22" t="s">
        <v>25</v>
      </c>
      <c r="J131" s="24">
        <f>'[1]3.ВС'!J99</f>
        <v>0</v>
      </c>
      <c r="K131" s="24">
        <f>'[1]3.ВС'!K99</f>
        <v>0</v>
      </c>
      <c r="L131" s="24">
        <f>'[1]3.ВС'!L99</f>
        <v>0</v>
      </c>
      <c r="M131" s="25">
        <f>'[1]3.ВС'!M99</f>
        <v>0</v>
      </c>
      <c r="N131" s="26">
        <v>0</v>
      </c>
      <c r="O131" s="26">
        <v>0</v>
      </c>
    </row>
    <row r="132" spans="1:15" ht="30" hidden="1" x14ac:dyDescent="0.25">
      <c r="A132" s="20" t="s">
        <v>26</v>
      </c>
      <c r="B132" s="21"/>
      <c r="C132" s="21"/>
      <c r="D132" s="21"/>
      <c r="E132" s="21">
        <v>851</v>
      </c>
      <c r="F132" s="22" t="s">
        <v>113</v>
      </c>
      <c r="G132" s="22" t="s">
        <v>18</v>
      </c>
      <c r="H132" s="28" t="s">
        <v>116</v>
      </c>
      <c r="I132" s="22" t="s">
        <v>27</v>
      </c>
      <c r="J132" s="24">
        <f t="shared" ref="J132:M132" si="54">J133</f>
        <v>0</v>
      </c>
      <c r="K132" s="24">
        <f t="shared" si="54"/>
        <v>0</v>
      </c>
      <c r="L132" s="24">
        <f t="shared" si="54"/>
        <v>0</v>
      </c>
      <c r="M132" s="25">
        <f t="shared" si="54"/>
        <v>0</v>
      </c>
      <c r="N132" s="26">
        <v>0</v>
      </c>
      <c r="O132" s="26">
        <v>0</v>
      </c>
    </row>
    <row r="133" spans="1:15" ht="30" hidden="1" x14ac:dyDescent="0.25">
      <c r="A133" s="20" t="s">
        <v>28</v>
      </c>
      <c r="B133" s="21"/>
      <c r="C133" s="21"/>
      <c r="D133" s="21"/>
      <c r="E133" s="21">
        <v>851</v>
      </c>
      <c r="F133" s="22" t="s">
        <v>113</v>
      </c>
      <c r="G133" s="22" t="s">
        <v>18</v>
      </c>
      <c r="H133" s="28" t="s">
        <v>116</v>
      </c>
      <c r="I133" s="22" t="s">
        <v>29</v>
      </c>
      <c r="J133" s="24">
        <f>'[1]3.ВС'!J101</f>
        <v>0</v>
      </c>
      <c r="K133" s="24">
        <f>'[1]3.ВС'!K101</f>
        <v>0</v>
      </c>
      <c r="L133" s="24">
        <f>'[1]3.ВС'!L101</f>
        <v>0</v>
      </c>
      <c r="M133" s="25">
        <f>'[1]3.ВС'!M101</f>
        <v>0</v>
      </c>
      <c r="N133" s="26">
        <v>0</v>
      </c>
      <c r="O133" s="26">
        <v>0</v>
      </c>
    </row>
    <row r="134" spans="1:15" hidden="1" x14ac:dyDescent="0.25">
      <c r="A134" s="20" t="s">
        <v>39</v>
      </c>
      <c r="B134" s="19"/>
      <c r="C134" s="19"/>
      <c r="D134" s="19"/>
      <c r="E134" s="21">
        <v>851</v>
      </c>
      <c r="F134" s="21" t="s">
        <v>113</v>
      </c>
      <c r="G134" s="21" t="s">
        <v>18</v>
      </c>
      <c r="H134" s="28" t="s">
        <v>116</v>
      </c>
      <c r="I134" s="21" t="s">
        <v>40</v>
      </c>
      <c r="J134" s="24">
        <f t="shared" ref="J134:M134" si="55">J135</f>
        <v>0</v>
      </c>
      <c r="K134" s="24">
        <f t="shared" si="55"/>
        <v>0</v>
      </c>
      <c r="L134" s="24">
        <f t="shared" si="55"/>
        <v>0</v>
      </c>
      <c r="M134" s="25">
        <f t="shared" si="55"/>
        <v>0</v>
      </c>
      <c r="N134" s="26">
        <v>0</v>
      </c>
      <c r="O134" s="26">
        <v>0</v>
      </c>
    </row>
    <row r="135" spans="1:15" hidden="1" x14ac:dyDescent="0.25">
      <c r="A135" s="20" t="s">
        <v>41</v>
      </c>
      <c r="B135" s="19"/>
      <c r="C135" s="19"/>
      <c r="D135" s="19"/>
      <c r="E135" s="21">
        <v>851</v>
      </c>
      <c r="F135" s="21" t="s">
        <v>113</v>
      </c>
      <c r="G135" s="21" t="s">
        <v>18</v>
      </c>
      <c r="H135" s="28" t="s">
        <v>116</v>
      </c>
      <c r="I135" s="21" t="s">
        <v>42</v>
      </c>
      <c r="J135" s="24">
        <f>'[1]3.ВС'!J103</f>
        <v>0</v>
      </c>
      <c r="K135" s="24">
        <f>'[1]3.ВС'!K103</f>
        <v>0</v>
      </c>
      <c r="L135" s="24">
        <f>'[1]3.ВС'!L103</f>
        <v>0</v>
      </c>
      <c r="M135" s="25">
        <f>'[1]3.ВС'!M103</f>
        <v>0</v>
      </c>
      <c r="N135" s="26">
        <v>0</v>
      </c>
      <c r="O135" s="26">
        <v>0</v>
      </c>
    </row>
    <row r="136" spans="1:15" x14ac:dyDescent="0.25">
      <c r="A136" s="19" t="s">
        <v>118</v>
      </c>
      <c r="B136" s="20"/>
      <c r="C136" s="20"/>
      <c r="D136" s="20"/>
      <c r="E136" s="21">
        <v>851</v>
      </c>
      <c r="F136" s="22" t="s">
        <v>18</v>
      </c>
      <c r="G136" s="22"/>
      <c r="H136" s="23"/>
      <c r="I136" s="22"/>
      <c r="J136" s="24">
        <f t="shared" ref="J136:M136" si="56">J137</f>
        <v>172650</v>
      </c>
      <c r="K136" s="24">
        <f t="shared" si="56"/>
        <v>0</v>
      </c>
      <c r="L136" s="24">
        <f t="shared" si="56"/>
        <v>172650</v>
      </c>
      <c r="M136" s="25">
        <f t="shared" si="56"/>
        <v>0</v>
      </c>
      <c r="N136" s="26">
        <v>0</v>
      </c>
      <c r="O136" s="26">
        <v>0</v>
      </c>
    </row>
    <row r="137" spans="1:15" ht="30" x14ac:dyDescent="0.25">
      <c r="A137" s="38" t="s">
        <v>119</v>
      </c>
      <c r="B137" s="20"/>
      <c r="C137" s="20"/>
      <c r="D137" s="20"/>
      <c r="E137" s="21">
        <v>851</v>
      </c>
      <c r="F137" s="22" t="s">
        <v>18</v>
      </c>
      <c r="G137" s="22" t="s">
        <v>120</v>
      </c>
      <c r="H137" s="23"/>
      <c r="I137" s="22"/>
      <c r="J137" s="24">
        <f t="shared" ref="J137:M137" si="57">J138+J145</f>
        <v>172650</v>
      </c>
      <c r="K137" s="24">
        <f t="shared" si="57"/>
        <v>0</v>
      </c>
      <c r="L137" s="24">
        <f t="shared" si="57"/>
        <v>172650</v>
      </c>
      <c r="M137" s="25">
        <f t="shared" si="57"/>
        <v>0</v>
      </c>
      <c r="N137" s="26">
        <v>0</v>
      </c>
      <c r="O137" s="26">
        <v>0</v>
      </c>
    </row>
    <row r="138" spans="1:15" x14ac:dyDescent="0.25">
      <c r="A138" s="19" t="s">
        <v>121</v>
      </c>
      <c r="B138" s="20"/>
      <c r="C138" s="20"/>
      <c r="D138" s="20"/>
      <c r="E138" s="21">
        <v>851</v>
      </c>
      <c r="F138" s="22" t="s">
        <v>18</v>
      </c>
      <c r="G138" s="22" t="s">
        <v>120</v>
      </c>
      <c r="H138" s="28" t="s">
        <v>122</v>
      </c>
      <c r="I138" s="22"/>
      <c r="J138" s="24">
        <f t="shared" ref="J138:M138" si="58">J139+J141+J143</f>
        <v>172650</v>
      </c>
      <c r="K138" s="24">
        <f t="shared" si="58"/>
        <v>0</v>
      </c>
      <c r="L138" s="24">
        <f t="shared" si="58"/>
        <v>172650</v>
      </c>
      <c r="M138" s="25">
        <f t="shared" si="58"/>
        <v>0</v>
      </c>
      <c r="N138" s="26">
        <v>0</v>
      </c>
      <c r="O138" s="26">
        <v>0</v>
      </c>
    </row>
    <row r="139" spans="1:15" ht="60" x14ac:dyDescent="0.25">
      <c r="A139" s="19" t="s">
        <v>22</v>
      </c>
      <c r="B139" s="20"/>
      <c r="C139" s="20"/>
      <c r="D139" s="20"/>
      <c r="E139" s="21">
        <v>851</v>
      </c>
      <c r="F139" s="22" t="s">
        <v>18</v>
      </c>
      <c r="G139" s="23" t="s">
        <v>120</v>
      </c>
      <c r="H139" s="28" t="s">
        <v>122</v>
      </c>
      <c r="I139" s="22" t="s">
        <v>23</v>
      </c>
      <c r="J139" s="24">
        <f t="shared" ref="J139:M139" si="59">J140</f>
        <v>172650</v>
      </c>
      <c r="K139" s="24">
        <f t="shared" si="59"/>
        <v>0</v>
      </c>
      <c r="L139" s="24">
        <f t="shared" si="59"/>
        <v>172650</v>
      </c>
      <c r="M139" s="25">
        <f t="shared" si="59"/>
        <v>0</v>
      </c>
      <c r="N139" s="26">
        <v>0</v>
      </c>
      <c r="O139" s="26">
        <v>0</v>
      </c>
    </row>
    <row r="140" spans="1:15" x14ac:dyDescent="0.25">
      <c r="A140" s="20" t="s">
        <v>123</v>
      </c>
      <c r="B140" s="20"/>
      <c r="C140" s="20"/>
      <c r="D140" s="20"/>
      <c r="E140" s="21">
        <v>851</v>
      </c>
      <c r="F140" s="22" t="s">
        <v>18</v>
      </c>
      <c r="G140" s="23" t="s">
        <v>120</v>
      </c>
      <c r="H140" s="28" t="s">
        <v>122</v>
      </c>
      <c r="I140" s="22" t="s">
        <v>124</v>
      </c>
      <c r="J140" s="24">
        <f>'[1]3.ВС'!J108</f>
        <v>172650</v>
      </c>
      <c r="K140" s="24">
        <f>'[1]3.ВС'!K108</f>
        <v>0</v>
      </c>
      <c r="L140" s="24">
        <f>'[1]3.ВС'!L108</f>
        <v>172650</v>
      </c>
      <c r="M140" s="25">
        <f>'[1]3.ВС'!M108</f>
        <v>0</v>
      </c>
      <c r="N140" s="26">
        <v>0</v>
      </c>
      <c r="O140" s="26">
        <v>0</v>
      </c>
    </row>
    <row r="141" spans="1:15" ht="30" hidden="1" x14ac:dyDescent="0.25">
      <c r="A141" s="20" t="s">
        <v>26</v>
      </c>
      <c r="B141" s="19"/>
      <c r="C141" s="19"/>
      <c r="D141" s="19"/>
      <c r="E141" s="21">
        <v>851</v>
      </c>
      <c r="F141" s="22" t="s">
        <v>18</v>
      </c>
      <c r="G141" s="23" t="s">
        <v>120</v>
      </c>
      <c r="H141" s="28" t="s">
        <v>122</v>
      </c>
      <c r="I141" s="22" t="s">
        <v>27</v>
      </c>
      <c r="J141" s="24">
        <f t="shared" ref="J141:M141" si="60">J142</f>
        <v>0</v>
      </c>
      <c r="K141" s="24">
        <f t="shared" si="60"/>
        <v>0</v>
      </c>
      <c r="L141" s="24">
        <f t="shared" si="60"/>
        <v>0</v>
      </c>
      <c r="M141" s="25">
        <f t="shared" si="60"/>
        <v>0</v>
      </c>
      <c r="N141" s="26">
        <v>0</v>
      </c>
      <c r="O141" s="26">
        <v>0</v>
      </c>
    </row>
    <row r="142" spans="1:15" ht="30" hidden="1" x14ac:dyDescent="0.25">
      <c r="A142" s="20" t="s">
        <v>28</v>
      </c>
      <c r="B142" s="20"/>
      <c r="C142" s="20"/>
      <c r="D142" s="20"/>
      <c r="E142" s="21">
        <v>851</v>
      </c>
      <c r="F142" s="22" t="s">
        <v>18</v>
      </c>
      <c r="G142" s="23" t="s">
        <v>120</v>
      </c>
      <c r="H142" s="28" t="s">
        <v>122</v>
      </c>
      <c r="I142" s="22" t="s">
        <v>29</v>
      </c>
      <c r="J142" s="24">
        <f>'[1]3.ВС'!J110</f>
        <v>0</v>
      </c>
      <c r="K142" s="24">
        <f>'[1]3.ВС'!K110</f>
        <v>0</v>
      </c>
      <c r="L142" s="24">
        <f>'[1]3.ВС'!L110</f>
        <v>0</v>
      </c>
      <c r="M142" s="25">
        <f>'[1]3.ВС'!M110</f>
        <v>0</v>
      </c>
      <c r="N142" s="26">
        <v>0</v>
      </c>
      <c r="O142" s="26">
        <v>0</v>
      </c>
    </row>
    <row r="143" spans="1:15" hidden="1" x14ac:dyDescent="0.25">
      <c r="A143" s="20" t="s">
        <v>50</v>
      </c>
      <c r="B143" s="20"/>
      <c r="C143" s="20"/>
      <c r="D143" s="20"/>
      <c r="E143" s="21">
        <v>851</v>
      </c>
      <c r="F143" s="22" t="s">
        <v>18</v>
      </c>
      <c r="G143" s="23" t="s">
        <v>120</v>
      </c>
      <c r="H143" s="28" t="s">
        <v>122</v>
      </c>
      <c r="I143" s="22" t="s">
        <v>51</v>
      </c>
      <c r="J143" s="24">
        <f t="shared" ref="J143:M143" si="61">J144</f>
        <v>0</v>
      </c>
      <c r="K143" s="24">
        <f t="shared" si="61"/>
        <v>0</v>
      </c>
      <c r="L143" s="24">
        <f t="shared" si="61"/>
        <v>0</v>
      </c>
      <c r="M143" s="25">
        <f t="shared" si="61"/>
        <v>0</v>
      </c>
      <c r="N143" s="26">
        <v>0</v>
      </c>
      <c r="O143" s="26">
        <v>0</v>
      </c>
    </row>
    <row r="144" spans="1:15" hidden="1" x14ac:dyDescent="0.25">
      <c r="A144" s="20" t="s">
        <v>52</v>
      </c>
      <c r="B144" s="20"/>
      <c r="C144" s="20"/>
      <c r="D144" s="20"/>
      <c r="E144" s="21">
        <v>851</v>
      </c>
      <c r="F144" s="22" t="s">
        <v>18</v>
      </c>
      <c r="G144" s="23" t="s">
        <v>120</v>
      </c>
      <c r="H144" s="28" t="s">
        <v>122</v>
      </c>
      <c r="I144" s="22" t="s">
        <v>53</v>
      </c>
      <c r="J144" s="24">
        <f>'[1]3.ВС'!J112</f>
        <v>0</v>
      </c>
      <c r="K144" s="24">
        <f>'[1]3.ВС'!K112</f>
        <v>0</v>
      </c>
      <c r="L144" s="24">
        <f>'[1]3.ВС'!L112</f>
        <v>0</v>
      </c>
      <c r="M144" s="25">
        <f>'[1]3.ВС'!M112</f>
        <v>0</v>
      </c>
      <c r="N144" s="26">
        <v>0</v>
      </c>
      <c r="O144" s="26">
        <v>0</v>
      </c>
    </row>
    <row r="145" spans="1:15" ht="30" hidden="1" x14ac:dyDescent="0.25">
      <c r="A145" s="19" t="s">
        <v>125</v>
      </c>
      <c r="B145" s="20"/>
      <c r="C145" s="20"/>
      <c r="D145" s="20"/>
      <c r="E145" s="21"/>
      <c r="F145" s="22" t="s">
        <v>18</v>
      </c>
      <c r="G145" s="23" t="s">
        <v>120</v>
      </c>
      <c r="H145" s="28" t="s">
        <v>126</v>
      </c>
      <c r="I145" s="22"/>
      <c r="J145" s="24">
        <f t="shared" ref="J145:M146" si="62">J146</f>
        <v>0</v>
      </c>
      <c r="K145" s="24">
        <f t="shared" si="62"/>
        <v>0</v>
      </c>
      <c r="L145" s="24">
        <f t="shared" si="62"/>
        <v>0</v>
      </c>
      <c r="M145" s="25">
        <f t="shared" si="62"/>
        <v>0</v>
      </c>
      <c r="N145" s="26">
        <v>0</v>
      </c>
      <c r="O145" s="26">
        <v>0</v>
      </c>
    </row>
    <row r="146" spans="1:15" ht="30" hidden="1" x14ac:dyDescent="0.25">
      <c r="A146" s="20" t="s">
        <v>26</v>
      </c>
      <c r="B146" s="20"/>
      <c r="C146" s="20"/>
      <c r="D146" s="20"/>
      <c r="E146" s="21"/>
      <c r="F146" s="22" t="s">
        <v>18</v>
      </c>
      <c r="G146" s="23" t="s">
        <v>120</v>
      </c>
      <c r="H146" s="28" t="s">
        <v>126</v>
      </c>
      <c r="I146" s="22" t="s">
        <v>27</v>
      </c>
      <c r="J146" s="24">
        <f t="shared" si="62"/>
        <v>0</v>
      </c>
      <c r="K146" s="24">
        <f t="shared" si="62"/>
        <v>0</v>
      </c>
      <c r="L146" s="24">
        <f t="shared" si="62"/>
        <v>0</v>
      </c>
      <c r="M146" s="25">
        <f t="shared" si="62"/>
        <v>0</v>
      </c>
      <c r="N146" s="26">
        <v>0</v>
      </c>
      <c r="O146" s="26">
        <v>0</v>
      </c>
    </row>
    <row r="147" spans="1:15" ht="30" hidden="1" x14ac:dyDescent="0.25">
      <c r="A147" s="20" t="s">
        <v>28</v>
      </c>
      <c r="B147" s="20"/>
      <c r="C147" s="20"/>
      <c r="D147" s="20"/>
      <c r="E147" s="21"/>
      <c r="F147" s="22" t="s">
        <v>18</v>
      </c>
      <c r="G147" s="23" t="s">
        <v>120</v>
      </c>
      <c r="H147" s="28" t="s">
        <v>126</v>
      </c>
      <c r="I147" s="22" t="s">
        <v>29</v>
      </c>
      <c r="J147" s="24">
        <f>'[1]3.ВС'!J115</f>
        <v>0</v>
      </c>
      <c r="K147" s="24">
        <f>'[1]3.ВС'!K115</f>
        <v>0</v>
      </c>
      <c r="L147" s="24">
        <f>'[1]3.ВС'!L115</f>
        <v>0</v>
      </c>
      <c r="M147" s="25">
        <f>'[1]3.ВС'!M115</f>
        <v>0</v>
      </c>
      <c r="N147" s="26">
        <v>0</v>
      </c>
      <c r="O147" s="26">
        <v>0</v>
      </c>
    </row>
    <row r="148" spans="1:15" hidden="1" x14ac:dyDescent="0.25">
      <c r="A148" s="19" t="s">
        <v>127</v>
      </c>
      <c r="B148" s="20"/>
      <c r="C148" s="20"/>
      <c r="D148" s="20"/>
      <c r="E148" s="21">
        <v>851</v>
      </c>
      <c r="F148" s="22" t="s">
        <v>31</v>
      </c>
      <c r="G148" s="22"/>
      <c r="H148" s="23"/>
      <c r="I148" s="22"/>
      <c r="J148" s="24">
        <f t="shared" ref="J148:M148" si="63">J149+J153+J163+J167</f>
        <v>0</v>
      </c>
      <c r="K148" s="24">
        <f t="shared" si="63"/>
        <v>0</v>
      </c>
      <c r="L148" s="24">
        <f t="shared" si="63"/>
        <v>0</v>
      </c>
      <c r="M148" s="25">
        <f t="shared" si="63"/>
        <v>0</v>
      </c>
      <c r="N148" s="26">
        <v>0</v>
      </c>
      <c r="O148" s="26">
        <v>0</v>
      </c>
    </row>
    <row r="149" spans="1:15" hidden="1" x14ac:dyDescent="0.25">
      <c r="A149" s="19" t="s">
        <v>128</v>
      </c>
      <c r="B149" s="20"/>
      <c r="C149" s="20"/>
      <c r="D149" s="20"/>
      <c r="E149" s="21">
        <v>851</v>
      </c>
      <c r="F149" s="22" t="s">
        <v>31</v>
      </c>
      <c r="G149" s="22" t="s">
        <v>73</v>
      </c>
      <c r="H149" s="23"/>
      <c r="I149" s="22"/>
      <c r="J149" s="24">
        <f t="shared" ref="J149:M151" si="64">J150</f>
        <v>0</v>
      </c>
      <c r="K149" s="24">
        <f t="shared" si="64"/>
        <v>0</v>
      </c>
      <c r="L149" s="24">
        <f t="shared" si="64"/>
        <v>0</v>
      </c>
      <c r="M149" s="25">
        <f t="shared" si="64"/>
        <v>0</v>
      </c>
      <c r="N149" s="26">
        <v>0</v>
      </c>
      <c r="O149" s="26">
        <v>0</v>
      </c>
    </row>
    <row r="150" spans="1:15" ht="105" hidden="1" x14ac:dyDescent="0.25">
      <c r="A150" s="19" t="s">
        <v>129</v>
      </c>
      <c r="B150" s="20"/>
      <c r="C150" s="20"/>
      <c r="D150" s="20"/>
      <c r="E150" s="21">
        <v>851</v>
      </c>
      <c r="F150" s="22" t="s">
        <v>31</v>
      </c>
      <c r="G150" s="22" t="s">
        <v>73</v>
      </c>
      <c r="H150" s="39" t="s">
        <v>130</v>
      </c>
      <c r="I150" s="22"/>
      <c r="J150" s="24">
        <f t="shared" si="64"/>
        <v>0</v>
      </c>
      <c r="K150" s="24">
        <f t="shared" si="64"/>
        <v>0</v>
      </c>
      <c r="L150" s="24">
        <f t="shared" si="64"/>
        <v>0</v>
      </c>
      <c r="M150" s="25">
        <f t="shared" si="64"/>
        <v>0</v>
      </c>
      <c r="N150" s="26">
        <v>0</v>
      </c>
      <c r="O150" s="26">
        <v>0</v>
      </c>
    </row>
    <row r="151" spans="1:15" ht="30" hidden="1" x14ac:dyDescent="0.25">
      <c r="A151" s="20" t="s">
        <v>26</v>
      </c>
      <c r="B151" s="19"/>
      <c r="C151" s="19"/>
      <c r="D151" s="19"/>
      <c r="E151" s="21">
        <v>851</v>
      </c>
      <c r="F151" s="22" t="s">
        <v>31</v>
      </c>
      <c r="G151" s="22" t="s">
        <v>73</v>
      </c>
      <c r="H151" s="23" t="s">
        <v>130</v>
      </c>
      <c r="I151" s="22" t="s">
        <v>27</v>
      </c>
      <c r="J151" s="24">
        <f t="shared" si="64"/>
        <v>0</v>
      </c>
      <c r="K151" s="24">
        <f t="shared" si="64"/>
        <v>0</v>
      </c>
      <c r="L151" s="24">
        <f t="shared" si="64"/>
        <v>0</v>
      </c>
      <c r="M151" s="25">
        <f t="shared" si="64"/>
        <v>0</v>
      </c>
      <c r="N151" s="26">
        <v>0</v>
      </c>
      <c r="O151" s="26">
        <v>0</v>
      </c>
    </row>
    <row r="152" spans="1:15" ht="30" hidden="1" x14ac:dyDescent="0.25">
      <c r="A152" s="20" t="s">
        <v>28</v>
      </c>
      <c r="B152" s="20"/>
      <c r="C152" s="20"/>
      <c r="D152" s="20"/>
      <c r="E152" s="21">
        <v>851</v>
      </c>
      <c r="F152" s="22" t="s">
        <v>31</v>
      </c>
      <c r="G152" s="22" t="s">
        <v>73</v>
      </c>
      <c r="H152" s="23" t="s">
        <v>130</v>
      </c>
      <c r="I152" s="22" t="s">
        <v>29</v>
      </c>
      <c r="J152" s="24">
        <f>'[1]3.ВС'!J120</f>
        <v>0</v>
      </c>
      <c r="K152" s="24">
        <f>'[1]3.ВС'!K120</f>
        <v>0</v>
      </c>
      <c r="L152" s="24">
        <f>'[1]3.ВС'!L120</f>
        <v>0</v>
      </c>
      <c r="M152" s="25">
        <f>'[1]3.ВС'!M120</f>
        <v>0</v>
      </c>
      <c r="N152" s="26">
        <v>0</v>
      </c>
      <c r="O152" s="26">
        <v>0</v>
      </c>
    </row>
    <row r="153" spans="1:15" hidden="1" x14ac:dyDescent="0.25">
      <c r="A153" s="19" t="s">
        <v>131</v>
      </c>
      <c r="B153" s="20"/>
      <c r="C153" s="20"/>
      <c r="D153" s="20"/>
      <c r="E153" s="21">
        <v>851</v>
      </c>
      <c r="F153" s="22" t="s">
        <v>31</v>
      </c>
      <c r="G153" s="22" t="s">
        <v>132</v>
      </c>
      <c r="H153" s="23"/>
      <c r="I153" s="22"/>
      <c r="J153" s="24">
        <f t="shared" ref="J153:M153" si="65">J154+J157+J160</f>
        <v>0</v>
      </c>
      <c r="K153" s="24">
        <f t="shared" si="65"/>
        <v>0</v>
      </c>
      <c r="L153" s="24">
        <f t="shared" si="65"/>
        <v>0</v>
      </c>
      <c r="M153" s="25">
        <f t="shared" si="65"/>
        <v>0</v>
      </c>
      <c r="N153" s="26">
        <v>0</v>
      </c>
      <c r="O153" s="26">
        <v>0</v>
      </c>
    </row>
    <row r="154" spans="1:15" ht="30" hidden="1" x14ac:dyDescent="0.25">
      <c r="A154" s="40" t="s">
        <v>133</v>
      </c>
      <c r="B154" s="20"/>
      <c r="C154" s="20"/>
      <c r="D154" s="20"/>
      <c r="E154" s="31">
        <v>851</v>
      </c>
      <c r="F154" s="22" t="s">
        <v>31</v>
      </c>
      <c r="G154" s="22" t="s">
        <v>132</v>
      </c>
      <c r="H154" s="28" t="s">
        <v>134</v>
      </c>
      <c r="I154" s="22"/>
      <c r="J154" s="24">
        <f t="shared" ref="J154:M155" si="66">J155</f>
        <v>0</v>
      </c>
      <c r="K154" s="24">
        <f t="shared" si="66"/>
        <v>0</v>
      </c>
      <c r="L154" s="24">
        <f t="shared" si="66"/>
        <v>0</v>
      </c>
      <c r="M154" s="25">
        <f t="shared" si="66"/>
        <v>0</v>
      </c>
      <c r="N154" s="26">
        <v>0</v>
      </c>
      <c r="O154" s="26">
        <v>0</v>
      </c>
    </row>
    <row r="155" spans="1:15" ht="30" hidden="1" x14ac:dyDescent="0.25">
      <c r="A155" s="20" t="s">
        <v>26</v>
      </c>
      <c r="B155" s="20"/>
      <c r="C155" s="20"/>
      <c r="D155" s="20"/>
      <c r="E155" s="31">
        <v>851</v>
      </c>
      <c r="F155" s="22" t="s">
        <v>31</v>
      </c>
      <c r="G155" s="22" t="s">
        <v>132</v>
      </c>
      <c r="H155" s="28" t="s">
        <v>134</v>
      </c>
      <c r="I155" s="22" t="s">
        <v>27</v>
      </c>
      <c r="J155" s="24">
        <f t="shared" si="66"/>
        <v>0</v>
      </c>
      <c r="K155" s="24">
        <f t="shared" si="66"/>
        <v>0</v>
      </c>
      <c r="L155" s="24">
        <f t="shared" si="66"/>
        <v>0</v>
      </c>
      <c r="M155" s="25">
        <f t="shared" si="66"/>
        <v>0</v>
      </c>
      <c r="N155" s="26">
        <v>0</v>
      </c>
      <c r="O155" s="26">
        <v>0</v>
      </c>
    </row>
    <row r="156" spans="1:15" ht="30" hidden="1" x14ac:dyDescent="0.25">
      <c r="A156" s="20" t="s">
        <v>28</v>
      </c>
      <c r="B156" s="20"/>
      <c r="C156" s="20"/>
      <c r="D156" s="20"/>
      <c r="E156" s="31">
        <v>851</v>
      </c>
      <c r="F156" s="22" t="s">
        <v>31</v>
      </c>
      <c r="G156" s="22" t="s">
        <v>132</v>
      </c>
      <c r="H156" s="28" t="s">
        <v>134</v>
      </c>
      <c r="I156" s="22" t="s">
        <v>29</v>
      </c>
      <c r="J156" s="24">
        <f>'[1]3.ВС'!J124</f>
        <v>0</v>
      </c>
      <c r="K156" s="24">
        <f>'[1]3.ВС'!K124</f>
        <v>0</v>
      </c>
      <c r="L156" s="24">
        <f>'[1]3.ВС'!L124</f>
        <v>0</v>
      </c>
      <c r="M156" s="25">
        <f>'[1]3.ВС'!M124</f>
        <v>0</v>
      </c>
      <c r="N156" s="26">
        <v>0</v>
      </c>
      <c r="O156" s="26">
        <v>0</v>
      </c>
    </row>
    <row r="157" spans="1:15" ht="60" hidden="1" x14ac:dyDescent="0.25">
      <c r="A157" s="19" t="s">
        <v>135</v>
      </c>
      <c r="B157" s="20"/>
      <c r="C157" s="20"/>
      <c r="D157" s="20"/>
      <c r="E157" s="21">
        <v>851</v>
      </c>
      <c r="F157" s="22" t="s">
        <v>31</v>
      </c>
      <c r="G157" s="22" t="s">
        <v>132</v>
      </c>
      <c r="H157" s="28" t="s">
        <v>136</v>
      </c>
      <c r="I157" s="22"/>
      <c r="J157" s="24">
        <f t="shared" ref="J157:M158" si="67">J158</f>
        <v>0</v>
      </c>
      <c r="K157" s="24">
        <f t="shared" si="67"/>
        <v>0</v>
      </c>
      <c r="L157" s="24">
        <f t="shared" si="67"/>
        <v>0</v>
      </c>
      <c r="M157" s="25">
        <f t="shared" si="67"/>
        <v>0</v>
      </c>
      <c r="N157" s="26">
        <v>0</v>
      </c>
      <c r="O157" s="26">
        <v>0</v>
      </c>
    </row>
    <row r="158" spans="1:15" hidden="1" x14ac:dyDescent="0.25">
      <c r="A158" s="20" t="s">
        <v>50</v>
      </c>
      <c r="B158" s="20"/>
      <c r="C158" s="20"/>
      <c r="D158" s="20"/>
      <c r="E158" s="21">
        <v>851</v>
      </c>
      <c r="F158" s="22" t="s">
        <v>31</v>
      </c>
      <c r="G158" s="22" t="s">
        <v>132</v>
      </c>
      <c r="H158" s="28" t="s">
        <v>136</v>
      </c>
      <c r="I158" s="22" t="s">
        <v>51</v>
      </c>
      <c r="J158" s="24">
        <f t="shared" si="67"/>
        <v>0</v>
      </c>
      <c r="K158" s="24">
        <f t="shared" si="67"/>
        <v>0</v>
      </c>
      <c r="L158" s="24">
        <f t="shared" si="67"/>
        <v>0</v>
      </c>
      <c r="M158" s="25">
        <f t="shared" si="67"/>
        <v>0</v>
      </c>
      <c r="N158" s="26">
        <v>0</v>
      </c>
      <c r="O158" s="26">
        <v>0</v>
      </c>
    </row>
    <row r="159" spans="1:15" ht="45" hidden="1" x14ac:dyDescent="0.25">
      <c r="A159" s="20" t="s">
        <v>137</v>
      </c>
      <c r="B159" s="20"/>
      <c r="C159" s="20"/>
      <c r="D159" s="20"/>
      <c r="E159" s="21">
        <v>851</v>
      </c>
      <c r="F159" s="22" t="s">
        <v>31</v>
      </c>
      <c r="G159" s="22" t="s">
        <v>132</v>
      </c>
      <c r="H159" s="28" t="s">
        <v>136</v>
      </c>
      <c r="I159" s="22" t="s">
        <v>138</v>
      </c>
      <c r="J159" s="24">
        <f>'[1]3.ВС'!J127</f>
        <v>0</v>
      </c>
      <c r="K159" s="24">
        <f>'[1]3.ВС'!K127</f>
        <v>0</v>
      </c>
      <c r="L159" s="24">
        <f>'[1]3.ВС'!L127</f>
        <v>0</v>
      </c>
      <c r="M159" s="25">
        <f>'[1]3.ВС'!M127</f>
        <v>0</v>
      </c>
      <c r="N159" s="26">
        <v>0</v>
      </c>
      <c r="O159" s="26">
        <v>0</v>
      </c>
    </row>
    <row r="160" spans="1:15" hidden="1" x14ac:dyDescent="0.25">
      <c r="A160" s="19" t="s">
        <v>139</v>
      </c>
      <c r="B160" s="20"/>
      <c r="C160" s="20"/>
      <c r="D160" s="20"/>
      <c r="E160" s="21">
        <v>851</v>
      </c>
      <c r="F160" s="22" t="s">
        <v>31</v>
      </c>
      <c r="G160" s="22" t="s">
        <v>132</v>
      </c>
      <c r="H160" s="28" t="s">
        <v>140</v>
      </c>
      <c r="I160" s="22"/>
      <c r="J160" s="24">
        <f t="shared" ref="J160:M161" si="68">J161</f>
        <v>0</v>
      </c>
      <c r="K160" s="24">
        <f t="shared" si="68"/>
        <v>0</v>
      </c>
      <c r="L160" s="24">
        <f t="shared" si="68"/>
        <v>0</v>
      </c>
      <c r="M160" s="25">
        <f t="shared" si="68"/>
        <v>0</v>
      </c>
      <c r="N160" s="26">
        <v>0</v>
      </c>
      <c r="O160" s="26">
        <v>0</v>
      </c>
    </row>
    <row r="161" spans="1:15" hidden="1" x14ac:dyDescent="0.25">
      <c r="A161" s="20" t="s">
        <v>50</v>
      </c>
      <c r="B161" s="20"/>
      <c r="C161" s="20"/>
      <c r="D161" s="20"/>
      <c r="E161" s="21">
        <v>851</v>
      </c>
      <c r="F161" s="22" t="s">
        <v>31</v>
      </c>
      <c r="G161" s="22" t="s">
        <v>132</v>
      </c>
      <c r="H161" s="28" t="s">
        <v>140</v>
      </c>
      <c r="I161" s="22" t="s">
        <v>51</v>
      </c>
      <c r="J161" s="24">
        <f t="shared" si="68"/>
        <v>0</v>
      </c>
      <c r="K161" s="24">
        <f t="shared" si="68"/>
        <v>0</v>
      </c>
      <c r="L161" s="24">
        <f t="shared" si="68"/>
        <v>0</v>
      </c>
      <c r="M161" s="25">
        <f t="shared" si="68"/>
        <v>0</v>
      </c>
      <c r="N161" s="26">
        <v>0</v>
      </c>
      <c r="O161" s="26">
        <v>0</v>
      </c>
    </row>
    <row r="162" spans="1:15" hidden="1" x14ac:dyDescent="0.25">
      <c r="A162" s="20" t="s">
        <v>52</v>
      </c>
      <c r="B162" s="20"/>
      <c r="C162" s="20"/>
      <c r="D162" s="20"/>
      <c r="E162" s="21">
        <v>851</v>
      </c>
      <c r="F162" s="22" t="s">
        <v>31</v>
      </c>
      <c r="G162" s="22" t="s">
        <v>132</v>
      </c>
      <c r="H162" s="28" t="s">
        <v>140</v>
      </c>
      <c r="I162" s="22" t="s">
        <v>53</v>
      </c>
      <c r="J162" s="24">
        <f>'[1]3.ВС'!J130</f>
        <v>0</v>
      </c>
      <c r="K162" s="24">
        <f>'[1]3.ВС'!K130</f>
        <v>0</v>
      </c>
      <c r="L162" s="24">
        <f>'[1]3.ВС'!L130</f>
        <v>0</v>
      </c>
      <c r="M162" s="25">
        <f>'[1]3.ВС'!M130</f>
        <v>0</v>
      </c>
      <c r="N162" s="26">
        <v>0</v>
      </c>
      <c r="O162" s="26">
        <v>0</v>
      </c>
    </row>
    <row r="163" spans="1:15" hidden="1" x14ac:dyDescent="0.25">
      <c r="A163" s="19" t="s">
        <v>141</v>
      </c>
      <c r="B163" s="20"/>
      <c r="C163" s="20"/>
      <c r="D163" s="20"/>
      <c r="E163" s="21">
        <v>851</v>
      </c>
      <c r="F163" s="22" t="s">
        <v>31</v>
      </c>
      <c r="G163" s="22" t="s">
        <v>142</v>
      </c>
      <c r="H163" s="23"/>
      <c r="I163" s="22"/>
      <c r="J163" s="24">
        <f t="shared" ref="J163:M165" si="69">J164</f>
        <v>0</v>
      </c>
      <c r="K163" s="24">
        <f t="shared" si="69"/>
        <v>0</v>
      </c>
      <c r="L163" s="24">
        <f t="shared" si="69"/>
        <v>0</v>
      </c>
      <c r="M163" s="25">
        <f t="shared" si="69"/>
        <v>0</v>
      </c>
      <c r="N163" s="26">
        <v>0</v>
      </c>
      <c r="O163" s="26">
        <v>0</v>
      </c>
    </row>
    <row r="164" spans="1:15" ht="165" hidden="1" x14ac:dyDescent="0.25">
      <c r="A164" s="19" t="s">
        <v>143</v>
      </c>
      <c r="B164" s="20"/>
      <c r="C164" s="20"/>
      <c r="D164" s="20"/>
      <c r="E164" s="21">
        <v>851</v>
      </c>
      <c r="F164" s="23" t="s">
        <v>31</v>
      </c>
      <c r="G164" s="23" t="s">
        <v>142</v>
      </c>
      <c r="H164" s="28" t="s">
        <v>144</v>
      </c>
      <c r="I164" s="23"/>
      <c r="J164" s="24">
        <f t="shared" si="69"/>
        <v>0</v>
      </c>
      <c r="K164" s="24">
        <f t="shared" si="69"/>
        <v>0</v>
      </c>
      <c r="L164" s="24">
        <f t="shared" si="69"/>
        <v>0</v>
      </c>
      <c r="M164" s="25">
        <f t="shared" si="69"/>
        <v>0</v>
      </c>
      <c r="N164" s="26">
        <v>0</v>
      </c>
      <c r="O164" s="26">
        <v>0</v>
      </c>
    </row>
    <row r="165" spans="1:15" hidden="1" x14ac:dyDescent="0.25">
      <c r="A165" s="19" t="s">
        <v>39</v>
      </c>
      <c r="B165" s="20"/>
      <c r="C165" s="20"/>
      <c r="D165" s="20"/>
      <c r="E165" s="21">
        <v>851</v>
      </c>
      <c r="F165" s="23" t="s">
        <v>31</v>
      </c>
      <c r="G165" s="23" t="s">
        <v>142</v>
      </c>
      <c r="H165" s="28" t="s">
        <v>144</v>
      </c>
      <c r="I165" s="22" t="s">
        <v>40</v>
      </c>
      <c r="J165" s="24">
        <f t="shared" si="69"/>
        <v>0</v>
      </c>
      <c r="K165" s="24">
        <f t="shared" si="69"/>
        <v>0</v>
      </c>
      <c r="L165" s="24">
        <f t="shared" si="69"/>
        <v>0</v>
      </c>
      <c r="M165" s="25">
        <f t="shared" si="69"/>
        <v>0</v>
      </c>
      <c r="N165" s="26">
        <v>0</v>
      </c>
      <c r="O165" s="26">
        <v>0</v>
      </c>
    </row>
    <row r="166" spans="1:15" hidden="1" x14ac:dyDescent="0.25">
      <c r="A166" s="20" t="s">
        <v>145</v>
      </c>
      <c r="B166" s="20"/>
      <c r="C166" s="20"/>
      <c r="D166" s="20"/>
      <c r="E166" s="21">
        <v>851</v>
      </c>
      <c r="F166" s="23" t="s">
        <v>31</v>
      </c>
      <c r="G166" s="23" t="s">
        <v>142</v>
      </c>
      <c r="H166" s="28" t="s">
        <v>144</v>
      </c>
      <c r="I166" s="22" t="s">
        <v>146</v>
      </c>
      <c r="J166" s="24">
        <f>'[1]3.ВС'!J134</f>
        <v>0</v>
      </c>
      <c r="K166" s="24">
        <f>'[1]3.ВС'!K134</f>
        <v>0</v>
      </c>
      <c r="L166" s="24">
        <f>'[1]3.ВС'!L134</f>
        <v>0</v>
      </c>
      <c r="M166" s="25">
        <f>'[1]3.ВС'!M134</f>
        <v>0</v>
      </c>
      <c r="N166" s="26">
        <v>0</v>
      </c>
      <c r="O166" s="26">
        <v>0</v>
      </c>
    </row>
    <row r="167" spans="1:15" hidden="1" x14ac:dyDescent="0.25">
      <c r="A167" s="19" t="s">
        <v>147</v>
      </c>
      <c r="B167" s="20"/>
      <c r="C167" s="20"/>
      <c r="D167" s="20"/>
      <c r="E167" s="21">
        <v>851</v>
      </c>
      <c r="F167" s="22" t="s">
        <v>31</v>
      </c>
      <c r="G167" s="22" t="s">
        <v>148</v>
      </c>
      <c r="H167" s="23"/>
      <c r="I167" s="22"/>
      <c r="J167" s="24">
        <f t="shared" ref="J167:M167" si="70">J177+J180+J171+J168+J174</f>
        <v>0</v>
      </c>
      <c r="K167" s="24">
        <f t="shared" si="70"/>
        <v>0</v>
      </c>
      <c r="L167" s="24">
        <f t="shared" si="70"/>
        <v>0</v>
      </c>
      <c r="M167" s="25">
        <f t="shared" si="70"/>
        <v>0</v>
      </c>
      <c r="N167" s="26">
        <v>0</v>
      </c>
      <c r="O167" s="26">
        <v>0</v>
      </c>
    </row>
    <row r="168" spans="1:15" hidden="1" x14ac:dyDescent="0.25">
      <c r="A168" s="27" t="s">
        <v>149</v>
      </c>
      <c r="B168" s="20"/>
      <c r="C168" s="20"/>
      <c r="D168" s="20"/>
      <c r="E168" s="23">
        <v>851</v>
      </c>
      <c r="F168" s="23" t="s">
        <v>31</v>
      </c>
      <c r="G168" s="23" t="s">
        <v>148</v>
      </c>
      <c r="H168" s="28" t="s">
        <v>150</v>
      </c>
      <c r="I168" s="22"/>
      <c r="J168" s="24">
        <f t="shared" ref="J168:M169" si="71">J169</f>
        <v>0</v>
      </c>
      <c r="K168" s="24">
        <f t="shared" si="71"/>
        <v>0</v>
      </c>
      <c r="L168" s="24">
        <f t="shared" si="71"/>
        <v>0</v>
      </c>
      <c r="M168" s="25">
        <f t="shared" si="71"/>
        <v>0</v>
      </c>
      <c r="N168" s="26">
        <v>0</v>
      </c>
      <c r="O168" s="26">
        <v>0</v>
      </c>
    </row>
    <row r="169" spans="1:15" ht="30" hidden="1" x14ac:dyDescent="0.25">
      <c r="A169" s="27" t="s">
        <v>26</v>
      </c>
      <c r="B169" s="20"/>
      <c r="C169" s="20"/>
      <c r="D169" s="20"/>
      <c r="E169" s="23">
        <v>851</v>
      </c>
      <c r="F169" s="23" t="s">
        <v>31</v>
      </c>
      <c r="G169" s="23" t="s">
        <v>148</v>
      </c>
      <c r="H169" s="28" t="s">
        <v>150</v>
      </c>
      <c r="I169" s="22" t="s">
        <v>27</v>
      </c>
      <c r="J169" s="24">
        <f t="shared" si="71"/>
        <v>0</v>
      </c>
      <c r="K169" s="24">
        <f t="shared" si="71"/>
        <v>0</v>
      </c>
      <c r="L169" s="24">
        <f t="shared" si="71"/>
        <v>0</v>
      </c>
      <c r="M169" s="25">
        <f t="shared" si="71"/>
        <v>0</v>
      </c>
      <c r="N169" s="26">
        <v>0</v>
      </c>
      <c r="O169" s="26">
        <v>0</v>
      </c>
    </row>
    <row r="170" spans="1:15" ht="30" hidden="1" x14ac:dyDescent="0.25">
      <c r="A170" s="27" t="s">
        <v>28</v>
      </c>
      <c r="B170" s="20"/>
      <c r="C170" s="20"/>
      <c r="D170" s="20"/>
      <c r="E170" s="23">
        <v>851</v>
      </c>
      <c r="F170" s="23" t="s">
        <v>31</v>
      </c>
      <c r="G170" s="23" t="s">
        <v>148</v>
      </c>
      <c r="H170" s="28" t="s">
        <v>150</v>
      </c>
      <c r="I170" s="22" t="s">
        <v>29</v>
      </c>
      <c r="J170" s="24">
        <f>'[1]3.ВС'!J138</f>
        <v>0</v>
      </c>
      <c r="K170" s="24">
        <f>'[1]3.ВС'!K138</f>
        <v>0</v>
      </c>
      <c r="L170" s="24">
        <f>'[1]3.ВС'!L138</f>
        <v>0</v>
      </c>
      <c r="M170" s="25">
        <f>'[1]3.ВС'!M138</f>
        <v>0</v>
      </c>
      <c r="N170" s="26">
        <v>0</v>
      </c>
      <c r="O170" s="26">
        <v>0</v>
      </c>
    </row>
    <row r="171" spans="1:15" ht="30" hidden="1" x14ac:dyDescent="0.25">
      <c r="A171" s="27" t="s">
        <v>151</v>
      </c>
      <c r="B171" s="20"/>
      <c r="C171" s="20"/>
      <c r="D171" s="20"/>
      <c r="E171" s="31">
        <v>851</v>
      </c>
      <c r="F171" s="23" t="s">
        <v>31</v>
      </c>
      <c r="G171" s="23" t="s">
        <v>148</v>
      </c>
      <c r="H171" s="41" t="s">
        <v>152</v>
      </c>
      <c r="I171" s="22"/>
      <c r="J171" s="24">
        <f t="shared" ref="J171:M172" si="72">J172</f>
        <v>0</v>
      </c>
      <c r="K171" s="24">
        <f t="shared" si="72"/>
        <v>0</v>
      </c>
      <c r="L171" s="24">
        <f t="shared" si="72"/>
        <v>0</v>
      </c>
      <c r="M171" s="25">
        <f t="shared" si="72"/>
        <v>0</v>
      </c>
      <c r="N171" s="26">
        <v>0</v>
      </c>
      <c r="O171" s="26">
        <v>0</v>
      </c>
    </row>
    <row r="172" spans="1:15" ht="30" hidden="1" x14ac:dyDescent="0.25">
      <c r="A172" s="27" t="s">
        <v>26</v>
      </c>
      <c r="B172" s="20"/>
      <c r="C172" s="20"/>
      <c r="D172" s="20"/>
      <c r="E172" s="31">
        <v>851</v>
      </c>
      <c r="F172" s="23" t="s">
        <v>31</v>
      </c>
      <c r="G172" s="23" t="s">
        <v>148</v>
      </c>
      <c r="H172" s="41" t="s">
        <v>152</v>
      </c>
      <c r="I172" s="22" t="s">
        <v>27</v>
      </c>
      <c r="J172" s="24">
        <f t="shared" si="72"/>
        <v>0</v>
      </c>
      <c r="K172" s="24">
        <f t="shared" si="72"/>
        <v>0</v>
      </c>
      <c r="L172" s="24">
        <f t="shared" si="72"/>
        <v>0</v>
      </c>
      <c r="M172" s="25">
        <f t="shared" si="72"/>
        <v>0</v>
      </c>
      <c r="N172" s="26">
        <v>0</v>
      </c>
      <c r="O172" s="26">
        <v>0</v>
      </c>
    </row>
    <row r="173" spans="1:15" ht="30" hidden="1" x14ac:dyDescent="0.25">
      <c r="A173" s="27" t="s">
        <v>28</v>
      </c>
      <c r="B173" s="20"/>
      <c r="C173" s="20"/>
      <c r="D173" s="20"/>
      <c r="E173" s="31">
        <v>851</v>
      </c>
      <c r="F173" s="23" t="s">
        <v>31</v>
      </c>
      <c r="G173" s="23" t="s">
        <v>148</v>
      </c>
      <c r="H173" s="41" t="s">
        <v>152</v>
      </c>
      <c r="I173" s="22" t="s">
        <v>29</v>
      </c>
      <c r="J173" s="24">
        <f>'[1]3.ВС'!J141</f>
        <v>0</v>
      </c>
      <c r="K173" s="24">
        <f>'[1]3.ВС'!K141</f>
        <v>0</v>
      </c>
      <c r="L173" s="24">
        <f>'[1]3.ВС'!L141</f>
        <v>0</v>
      </c>
      <c r="M173" s="25">
        <f>'[1]3.ВС'!M141</f>
        <v>0</v>
      </c>
      <c r="N173" s="26">
        <v>0</v>
      </c>
      <c r="O173" s="26">
        <v>0</v>
      </c>
    </row>
    <row r="174" spans="1:15" hidden="1" x14ac:dyDescent="0.25">
      <c r="A174" s="27" t="s">
        <v>149</v>
      </c>
      <c r="B174" s="20"/>
      <c r="C174" s="20"/>
      <c r="D174" s="20"/>
      <c r="E174" s="23">
        <v>851</v>
      </c>
      <c r="F174" s="23" t="s">
        <v>31</v>
      </c>
      <c r="G174" s="23" t="s">
        <v>148</v>
      </c>
      <c r="H174" s="28" t="s">
        <v>153</v>
      </c>
      <c r="I174" s="22"/>
      <c r="J174" s="24">
        <f t="shared" ref="J174:M175" si="73">J175</f>
        <v>0</v>
      </c>
      <c r="K174" s="24">
        <f t="shared" si="73"/>
        <v>0</v>
      </c>
      <c r="L174" s="24">
        <f t="shared" si="73"/>
        <v>0</v>
      </c>
      <c r="M174" s="25">
        <f t="shared" si="73"/>
        <v>0</v>
      </c>
      <c r="N174" s="26">
        <v>0</v>
      </c>
      <c r="O174" s="26">
        <v>0</v>
      </c>
    </row>
    <row r="175" spans="1:15" ht="30" hidden="1" x14ac:dyDescent="0.25">
      <c r="A175" s="27" t="s">
        <v>26</v>
      </c>
      <c r="B175" s="20"/>
      <c r="C175" s="20"/>
      <c r="D175" s="20"/>
      <c r="E175" s="23">
        <v>851</v>
      </c>
      <c r="F175" s="23" t="s">
        <v>31</v>
      </c>
      <c r="G175" s="23" t="s">
        <v>148</v>
      </c>
      <c r="H175" s="28" t="s">
        <v>153</v>
      </c>
      <c r="I175" s="22" t="s">
        <v>27</v>
      </c>
      <c r="J175" s="24">
        <f t="shared" si="73"/>
        <v>0</v>
      </c>
      <c r="K175" s="24">
        <f t="shared" si="73"/>
        <v>0</v>
      </c>
      <c r="L175" s="24">
        <f t="shared" si="73"/>
        <v>0</v>
      </c>
      <c r="M175" s="25">
        <f t="shared" si="73"/>
        <v>0</v>
      </c>
      <c r="N175" s="26">
        <v>0</v>
      </c>
      <c r="O175" s="26">
        <v>0</v>
      </c>
    </row>
    <row r="176" spans="1:15" ht="30" hidden="1" x14ac:dyDescent="0.25">
      <c r="A176" s="27" t="s">
        <v>28</v>
      </c>
      <c r="B176" s="20"/>
      <c r="C176" s="20"/>
      <c r="D176" s="20"/>
      <c r="E176" s="23">
        <v>851</v>
      </c>
      <c r="F176" s="23" t="s">
        <v>31</v>
      </c>
      <c r="G176" s="23" t="s">
        <v>148</v>
      </c>
      <c r="H176" s="28" t="s">
        <v>153</v>
      </c>
      <c r="I176" s="22" t="s">
        <v>29</v>
      </c>
      <c r="J176" s="24">
        <f>'[1]3.ВС'!J144</f>
        <v>0</v>
      </c>
      <c r="K176" s="24">
        <f>'[1]3.ВС'!K144</f>
        <v>0</v>
      </c>
      <c r="L176" s="24">
        <f>'[1]3.ВС'!L144</f>
        <v>0</v>
      </c>
      <c r="M176" s="25">
        <f>'[1]3.ВС'!M144</f>
        <v>0</v>
      </c>
      <c r="N176" s="26">
        <v>0</v>
      </c>
      <c r="O176" s="26">
        <v>0</v>
      </c>
    </row>
    <row r="177" spans="1:15" ht="30" hidden="1" x14ac:dyDescent="0.25">
      <c r="A177" s="42" t="s">
        <v>154</v>
      </c>
      <c r="B177" s="20"/>
      <c r="C177" s="20"/>
      <c r="D177" s="20"/>
      <c r="E177" s="31" t="s">
        <v>86</v>
      </c>
      <c r="F177" s="22" t="s">
        <v>31</v>
      </c>
      <c r="G177" s="22" t="s">
        <v>148</v>
      </c>
      <c r="H177" s="28" t="s">
        <v>155</v>
      </c>
      <c r="I177" s="22"/>
      <c r="J177" s="24">
        <f t="shared" ref="J177:M178" si="74">J178</f>
        <v>0</v>
      </c>
      <c r="K177" s="24">
        <f t="shared" si="74"/>
        <v>0</v>
      </c>
      <c r="L177" s="24">
        <f t="shared" si="74"/>
        <v>0</v>
      </c>
      <c r="M177" s="25">
        <f t="shared" si="74"/>
        <v>0</v>
      </c>
      <c r="N177" s="26">
        <v>0</v>
      </c>
      <c r="O177" s="26">
        <v>0</v>
      </c>
    </row>
    <row r="178" spans="1:15" ht="30" hidden="1" x14ac:dyDescent="0.25">
      <c r="A178" s="20" t="s">
        <v>26</v>
      </c>
      <c r="B178" s="20"/>
      <c r="C178" s="20"/>
      <c r="D178" s="20"/>
      <c r="E178" s="31" t="s">
        <v>86</v>
      </c>
      <c r="F178" s="22" t="s">
        <v>31</v>
      </c>
      <c r="G178" s="22" t="s">
        <v>148</v>
      </c>
      <c r="H178" s="28" t="s">
        <v>155</v>
      </c>
      <c r="I178" s="22" t="s">
        <v>27</v>
      </c>
      <c r="J178" s="24">
        <f t="shared" si="74"/>
        <v>0</v>
      </c>
      <c r="K178" s="24">
        <f t="shared" si="74"/>
        <v>0</v>
      </c>
      <c r="L178" s="24">
        <f t="shared" si="74"/>
        <v>0</v>
      </c>
      <c r="M178" s="25">
        <f t="shared" si="74"/>
        <v>0</v>
      </c>
      <c r="N178" s="26">
        <v>0</v>
      </c>
      <c r="O178" s="26">
        <v>0</v>
      </c>
    </row>
    <row r="179" spans="1:15" ht="30" hidden="1" x14ac:dyDescent="0.25">
      <c r="A179" s="20" t="s">
        <v>28</v>
      </c>
      <c r="B179" s="20"/>
      <c r="C179" s="20"/>
      <c r="D179" s="20"/>
      <c r="E179" s="31" t="s">
        <v>86</v>
      </c>
      <c r="F179" s="22" t="s">
        <v>31</v>
      </c>
      <c r="G179" s="22" t="s">
        <v>148</v>
      </c>
      <c r="H179" s="28" t="s">
        <v>155</v>
      </c>
      <c r="I179" s="22" t="s">
        <v>29</v>
      </c>
      <c r="J179" s="43">
        <f>'[1]3.ВС'!J147</f>
        <v>0</v>
      </c>
      <c r="K179" s="43">
        <f>'[1]3.ВС'!K147</f>
        <v>0</v>
      </c>
      <c r="L179" s="43">
        <f>'[1]3.ВС'!L147</f>
        <v>0</v>
      </c>
      <c r="M179" s="44">
        <f>'[1]3.ВС'!M147</f>
        <v>0</v>
      </c>
      <c r="N179" s="26">
        <v>0</v>
      </c>
      <c r="O179" s="26">
        <v>0</v>
      </c>
    </row>
    <row r="180" spans="1:15" ht="90" hidden="1" x14ac:dyDescent="0.25">
      <c r="A180" s="42" t="s">
        <v>156</v>
      </c>
      <c r="B180" s="20"/>
      <c r="C180" s="20"/>
      <c r="D180" s="20"/>
      <c r="E180" s="31" t="s">
        <v>86</v>
      </c>
      <c r="F180" s="22" t="s">
        <v>31</v>
      </c>
      <c r="G180" s="22" t="s">
        <v>148</v>
      </c>
      <c r="H180" s="28" t="s">
        <v>157</v>
      </c>
      <c r="I180" s="22"/>
      <c r="J180" s="24">
        <f t="shared" ref="J180:M181" si="75">J181</f>
        <v>0</v>
      </c>
      <c r="K180" s="24">
        <f t="shared" si="75"/>
        <v>0</v>
      </c>
      <c r="L180" s="24">
        <f t="shared" si="75"/>
        <v>0</v>
      </c>
      <c r="M180" s="25">
        <f t="shared" si="75"/>
        <v>0</v>
      </c>
      <c r="N180" s="26">
        <v>0</v>
      </c>
      <c r="O180" s="26">
        <v>0</v>
      </c>
    </row>
    <row r="181" spans="1:15" hidden="1" x14ac:dyDescent="0.25">
      <c r="A181" s="19" t="s">
        <v>39</v>
      </c>
      <c r="B181" s="20"/>
      <c r="C181" s="20"/>
      <c r="D181" s="20"/>
      <c r="E181" s="31" t="s">
        <v>86</v>
      </c>
      <c r="F181" s="22" t="s">
        <v>31</v>
      </c>
      <c r="G181" s="22" t="s">
        <v>148</v>
      </c>
      <c r="H181" s="28" t="s">
        <v>157</v>
      </c>
      <c r="I181" s="22" t="s">
        <v>40</v>
      </c>
      <c r="J181" s="24">
        <f t="shared" si="75"/>
        <v>0</v>
      </c>
      <c r="K181" s="24">
        <f t="shared" si="75"/>
        <v>0</v>
      </c>
      <c r="L181" s="24">
        <f t="shared" si="75"/>
        <v>0</v>
      </c>
      <c r="M181" s="25">
        <f t="shared" si="75"/>
        <v>0</v>
      </c>
      <c r="N181" s="26">
        <v>0</v>
      </c>
      <c r="O181" s="26">
        <v>0</v>
      </c>
    </row>
    <row r="182" spans="1:15" hidden="1" x14ac:dyDescent="0.25">
      <c r="A182" s="20" t="s">
        <v>145</v>
      </c>
      <c r="B182" s="20"/>
      <c r="C182" s="20"/>
      <c r="D182" s="20"/>
      <c r="E182" s="31" t="s">
        <v>86</v>
      </c>
      <c r="F182" s="22" t="s">
        <v>31</v>
      </c>
      <c r="G182" s="22" t="s">
        <v>148</v>
      </c>
      <c r="H182" s="28" t="s">
        <v>157</v>
      </c>
      <c r="I182" s="22" t="s">
        <v>146</v>
      </c>
      <c r="J182" s="43">
        <f>'[1]3.ВС'!J150</f>
        <v>0</v>
      </c>
      <c r="K182" s="43">
        <f>'[1]3.ВС'!K150</f>
        <v>0</v>
      </c>
      <c r="L182" s="43">
        <f>'[1]3.ВС'!L150</f>
        <v>0</v>
      </c>
      <c r="M182" s="44">
        <f>'[1]3.ВС'!M150</f>
        <v>0</v>
      </c>
      <c r="N182" s="26">
        <v>0</v>
      </c>
      <c r="O182" s="26">
        <v>0</v>
      </c>
    </row>
    <row r="183" spans="1:15" hidden="1" x14ac:dyDescent="0.25">
      <c r="A183" s="19" t="s">
        <v>158</v>
      </c>
      <c r="B183" s="20"/>
      <c r="C183" s="20"/>
      <c r="D183" s="26"/>
      <c r="E183" s="21">
        <v>851</v>
      </c>
      <c r="F183" s="23" t="s">
        <v>73</v>
      </c>
      <c r="G183" s="23"/>
      <c r="H183" s="23"/>
      <c r="I183" s="22"/>
      <c r="J183" s="24">
        <f t="shared" ref="J183:M183" si="76">J184+J194+J204+J208</f>
        <v>0</v>
      </c>
      <c r="K183" s="24">
        <f t="shared" si="76"/>
        <v>0</v>
      </c>
      <c r="L183" s="24">
        <f t="shared" si="76"/>
        <v>0</v>
      </c>
      <c r="M183" s="25">
        <f t="shared" si="76"/>
        <v>0</v>
      </c>
      <c r="N183" s="26">
        <v>0</v>
      </c>
      <c r="O183" s="26">
        <v>0</v>
      </c>
    </row>
    <row r="184" spans="1:15" hidden="1" x14ac:dyDescent="0.25">
      <c r="A184" s="26" t="s">
        <v>159</v>
      </c>
      <c r="B184" s="20"/>
      <c r="C184" s="20"/>
      <c r="D184" s="26"/>
      <c r="E184" s="21">
        <v>851</v>
      </c>
      <c r="F184" s="23" t="s">
        <v>73</v>
      </c>
      <c r="G184" s="23" t="s">
        <v>16</v>
      </c>
      <c r="H184" s="23"/>
      <c r="I184" s="22"/>
      <c r="J184" s="24">
        <f t="shared" ref="J184:M184" si="77">J185+J188+J191</f>
        <v>0</v>
      </c>
      <c r="K184" s="24">
        <f t="shared" si="77"/>
        <v>0</v>
      </c>
      <c r="L184" s="24">
        <f t="shared" si="77"/>
        <v>0</v>
      </c>
      <c r="M184" s="25">
        <f t="shared" si="77"/>
        <v>0</v>
      </c>
      <c r="N184" s="26">
        <v>0</v>
      </c>
      <c r="O184" s="26">
        <v>0</v>
      </c>
    </row>
    <row r="185" spans="1:15" ht="45" hidden="1" x14ac:dyDescent="0.25">
      <c r="A185" s="19" t="s">
        <v>160</v>
      </c>
      <c r="B185" s="20"/>
      <c r="C185" s="20"/>
      <c r="D185" s="26"/>
      <c r="E185" s="21">
        <v>851</v>
      </c>
      <c r="F185" s="23" t="s">
        <v>73</v>
      </c>
      <c r="G185" s="23" t="s">
        <v>16</v>
      </c>
      <c r="H185" s="28" t="s">
        <v>161</v>
      </c>
      <c r="I185" s="22"/>
      <c r="J185" s="24">
        <f t="shared" ref="J185:M189" si="78">J186</f>
        <v>0</v>
      </c>
      <c r="K185" s="24">
        <f t="shared" si="78"/>
        <v>0</v>
      </c>
      <c r="L185" s="24">
        <f t="shared" si="78"/>
        <v>0</v>
      </c>
      <c r="M185" s="25">
        <f t="shared" si="78"/>
        <v>0</v>
      </c>
      <c r="N185" s="26">
        <v>0</v>
      </c>
      <c r="O185" s="26">
        <v>0</v>
      </c>
    </row>
    <row r="186" spans="1:15" ht="30" hidden="1" x14ac:dyDescent="0.25">
      <c r="A186" s="20" t="s">
        <v>26</v>
      </c>
      <c r="B186" s="20"/>
      <c r="C186" s="20"/>
      <c r="D186" s="20"/>
      <c r="E186" s="21">
        <v>851</v>
      </c>
      <c r="F186" s="23" t="s">
        <v>73</v>
      </c>
      <c r="G186" s="23" t="s">
        <v>16</v>
      </c>
      <c r="H186" s="28" t="s">
        <v>161</v>
      </c>
      <c r="I186" s="22" t="s">
        <v>27</v>
      </c>
      <c r="J186" s="24">
        <f t="shared" si="78"/>
        <v>0</v>
      </c>
      <c r="K186" s="24">
        <f t="shared" si="78"/>
        <v>0</v>
      </c>
      <c r="L186" s="24">
        <f t="shared" si="78"/>
        <v>0</v>
      </c>
      <c r="M186" s="25">
        <f t="shared" si="78"/>
        <v>0</v>
      </c>
      <c r="N186" s="26">
        <v>0</v>
      </c>
      <c r="O186" s="26">
        <v>0</v>
      </c>
    </row>
    <row r="187" spans="1:15" ht="30" hidden="1" x14ac:dyDescent="0.25">
      <c r="A187" s="20" t="s">
        <v>28</v>
      </c>
      <c r="B187" s="20"/>
      <c r="C187" s="20"/>
      <c r="D187" s="20"/>
      <c r="E187" s="21">
        <v>851</v>
      </c>
      <c r="F187" s="23" t="s">
        <v>73</v>
      </c>
      <c r="G187" s="23" t="s">
        <v>16</v>
      </c>
      <c r="H187" s="28" t="s">
        <v>161</v>
      </c>
      <c r="I187" s="22" t="s">
        <v>29</v>
      </c>
      <c r="J187" s="24">
        <f>'[1]3.ВС'!J155</f>
        <v>0</v>
      </c>
      <c r="K187" s="24">
        <f>'[1]3.ВС'!K155</f>
        <v>0</v>
      </c>
      <c r="L187" s="24">
        <f>'[1]3.ВС'!L155</f>
        <v>0</v>
      </c>
      <c r="M187" s="25">
        <f>'[1]3.ВС'!M155</f>
        <v>0</v>
      </c>
      <c r="N187" s="26">
        <v>0</v>
      </c>
      <c r="O187" s="26">
        <v>0</v>
      </c>
    </row>
    <row r="188" spans="1:15" hidden="1" x14ac:dyDescent="0.25">
      <c r="A188" s="38" t="s">
        <v>162</v>
      </c>
      <c r="B188" s="20"/>
      <c r="C188" s="20"/>
      <c r="D188" s="26"/>
      <c r="E188" s="23">
        <v>851</v>
      </c>
      <c r="F188" s="23" t="s">
        <v>73</v>
      </c>
      <c r="G188" s="23" t="s">
        <v>16</v>
      </c>
      <c r="H188" s="28" t="s">
        <v>163</v>
      </c>
      <c r="I188" s="22"/>
      <c r="J188" s="24">
        <f t="shared" si="78"/>
        <v>0</v>
      </c>
      <c r="K188" s="24">
        <f t="shared" si="78"/>
        <v>0</v>
      </c>
      <c r="L188" s="24">
        <f t="shared" si="78"/>
        <v>0</v>
      </c>
      <c r="M188" s="25">
        <f t="shared" si="78"/>
        <v>0</v>
      </c>
      <c r="N188" s="26">
        <v>0</v>
      </c>
      <c r="O188" s="26">
        <v>0</v>
      </c>
    </row>
    <row r="189" spans="1:15" ht="30" hidden="1" x14ac:dyDescent="0.25">
      <c r="A189" s="27" t="s">
        <v>26</v>
      </c>
      <c r="B189" s="20"/>
      <c r="C189" s="20"/>
      <c r="D189" s="26"/>
      <c r="E189" s="23">
        <v>851</v>
      </c>
      <c r="F189" s="23" t="s">
        <v>73</v>
      </c>
      <c r="G189" s="23" t="s">
        <v>16</v>
      </c>
      <c r="H189" s="28" t="s">
        <v>163</v>
      </c>
      <c r="I189" s="22" t="s">
        <v>27</v>
      </c>
      <c r="J189" s="24">
        <f t="shared" si="78"/>
        <v>0</v>
      </c>
      <c r="K189" s="24">
        <f t="shared" si="78"/>
        <v>0</v>
      </c>
      <c r="L189" s="24">
        <f t="shared" si="78"/>
        <v>0</v>
      </c>
      <c r="M189" s="25">
        <f t="shared" si="78"/>
        <v>0</v>
      </c>
      <c r="N189" s="26">
        <v>0</v>
      </c>
      <c r="O189" s="26">
        <v>0</v>
      </c>
    </row>
    <row r="190" spans="1:15" ht="30" hidden="1" x14ac:dyDescent="0.25">
      <c r="A190" s="27" t="s">
        <v>28</v>
      </c>
      <c r="B190" s="20"/>
      <c r="C190" s="20"/>
      <c r="D190" s="26"/>
      <c r="E190" s="23">
        <v>851</v>
      </c>
      <c r="F190" s="23" t="s">
        <v>73</v>
      </c>
      <c r="G190" s="23" t="s">
        <v>16</v>
      </c>
      <c r="H190" s="28" t="s">
        <v>163</v>
      </c>
      <c r="I190" s="22" t="s">
        <v>29</v>
      </c>
      <c r="J190" s="24">
        <f>'[1]3.ВС'!J158</f>
        <v>0</v>
      </c>
      <c r="K190" s="24">
        <f>'[1]3.ВС'!K158</f>
        <v>0</v>
      </c>
      <c r="L190" s="24">
        <f>'[1]3.ВС'!L158</f>
        <v>0</v>
      </c>
      <c r="M190" s="25">
        <f>'[1]3.ВС'!M158</f>
        <v>0</v>
      </c>
      <c r="N190" s="26">
        <v>0</v>
      </c>
      <c r="O190" s="26">
        <v>0</v>
      </c>
    </row>
    <row r="191" spans="1:15" ht="90" hidden="1" x14ac:dyDescent="0.25">
      <c r="A191" s="19" t="s">
        <v>164</v>
      </c>
      <c r="B191" s="20"/>
      <c r="C191" s="20"/>
      <c r="D191" s="20"/>
      <c r="E191" s="21">
        <v>851</v>
      </c>
      <c r="F191" s="23" t="s">
        <v>73</v>
      </c>
      <c r="G191" s="23" t="s">
        <v>16</v>
      </c>
      <c r="H191" s="28" t="s">
        <v>165</v>
      </c>
      <c r="I191" s="22"/>
      <c r="J191" s="24">
        <f t="shared" ref="J191:M192" si="79">J192</f>
        <v>0</v>
      </c>
      <c r="K191" s="24">
        <f t="shared" si="79"/>
        <v>0</v>
      </c>
      <c r="L191" s="24">
        <f t="shared" si="79"/>
        <v>0</v>
      </c>
      <c r="M191" s="25">
        <f t="shared" si="79"/>
        <v>0</v>
      </c>
      <c r="N191" s="26">
        <v>0</v>
      </c>
      <c r="O191" s="26">
        <v>0</v>
      </c>
    </row>
    <row r="192" spans="1:15" hidden="1" x14ac:dyDescent="0.25">
      <c r="A192" s="19" t="s">
        <v>39</v>
      </c>
      <c r="B192" s="20"/>
      <c r="C192" s="20"/>
      <c r="D192" s="20"/>
      <c r="E192" s="21">
        <v>851</v>
      </c>
      <c r="F192" s="23" t="s">
        <v>73</v>
      </c>
      <c r="G192" s="23" t="s">
        <v>16</v>
      </c>
      <c r="H192" s="28" t="s">
        <v>165</v>
      </c>
      <c r="I192" s="22" t="s">
        <v>40</v>
      </c>
      <c r="J192" s="24">
        <f t="shared" si="79"/>
        <v>0</v>
      </c>
      <c r="K192" s="24">
        <f t="shared" si="79"/>
        <v>0</v>
      </c>
      <c r="L192" s="24">
        <f t="shared" si="79"/>
        <v>0</v>
      </c>
      <c r="M192" s="25">
        <f t="shared" si="79"/>
        <v>0</v>
      </c>
      <c r="N192" s="26">
        <v>0</v>
      </c>
      <c r="O192" s="26">
        <v>0</v>
      </c>
    </row>
    <row r="193" spans="1:15" hidden="1" x14ac:dyDescent="0.25">
      <c r="A193" s="20" t="s">
        <v>145</v>
      </c>
      <c r="B193" s="20"/>
      <c r="C193" s="20"/>
      <c r="D193" s="20"/>
      <c r="E193" s="21">
        <v>851</v>
      </c>
      <c r="F193" s="23" t="s">
        <v>73</v>
      </c>
      <c r="G193" s="23" t="s">
        <v>16</v>
      </c>
      <c r="H193" s="28" t="s">
        <v>165</v>
      </c>
      <c r="I193" s="22" t="s">
        <v>146</v>
      </c>
      <c r="J193" s="24">
        <f>'[1]3.ВС'!J161</f>
        <v>0</v>
      </c>
      <c r="K193" s="24">
        <f>'[1]3.ВС'!K161</f>
        <v>0</v>
      </c>
      <c r="L193" s="24">
        <f>'[1]3.ВС'!L161</f>
        <v>0</v>
      </c>
      <c r="M193" s="25">
        <f>'[1]3.ВС'!M161</f>
        <v>0</v>
      </c>
      <c r="N193" s="26">
        <v>0</v>
      </c>
      <c r="O193" s="26">
        <v>0</v>
      </c>
    </row>
    <row r="194" spans="1:15" hidden="1" x14ac:dyDescent="0.25">
      <c r="A194" s="26" t="s">
        <v>166</v>
      </c>
      <c r="B194" s="20"/>
      <c r="C194" s="20"/>
      <c r="D194" s="26"/>
      <c r="E194" s="21">
        <v>851</v>
      </c>
      <c r="F194" s="23" t="s">
        <v>73</v>
      </c>
      <c r="G194" s="23" t="s">
        <v>113</v>
      </c>
      <c r="H194" s="23"/>
      <c r="I194" s="22"/>
      <c r="J194" s="24">
        <f t="shared" ref="J194:M194" si="80">J195+J198+J201</f>
        <v>0</v>
      </c>
      <c r="K194" s="24">
        <f t="shared" si="80"/>
        <v>0</v>
      </c>
      <c r="L194" s="24">
        <f t="shared" si="80"/>
        <v>0</v>
      </c>
      <c r="M194" s="25">
        <f t="shared" si="80"/>
        <v>0</v>
      </c>
      <c r="N194" s="26">
        <v>0</v>
      </c>
      <c r="O194" s="26">
        <v>0</v>
      </c>
    </row>
    <row r="195" spans="1:15" ht="30" hidden="1" x14ac:dyDescent="0.25">
      <c r="A195" s="19" t="s">
        <v>167</v>
      </c>
      <c r="B195" s="20"/>
      <c r="C195" s="20"/>
      <c r="D195" s="26"/>
      <c r="E195" s="21">
        <v>851</v>
      </c>
      <c r="F195" s="23" t="s">
        <v>73</v>
      </c>
      <c r="G195" s="23" t="s">
        <v>113</v>
      </c>
      <c r="H195" s="23" t="s">
        <v>168</v>
      </c>
      <c r="I195" s="22"/>
      <c r="J195" s="24">
        <f t="shared" ref="J195:M196" si="81">J196</f>
        <v>0</v>
      </c>
      <c r="K195" s="24">
        <f t="shared" si="81"/>
        <v>0</v>
      </c>
      <c r="L195" s="24">
        <f t="shared" si="81"/>
        <v>0</v>
      </c>
      <c r="M195" s="25">
        <f t="shared" si="81"/>
        <v>0</v>
      </c>
      <c r="N195" s="26">
        <v>0</v>
      </c>
      <c r="O195" s="26">
        <v>0</v>
      </c>
    </row>
    <row r="196" spans="1:15" ht="30" hidden="1" x14ac:dyDescent="0.25">
      <c r="A196" s="20" t="s">
        <v>169</v>
      </c>
      <c r="B196" s="20"/>
      <c r="C196" s="20"/>
      <c r="D196" s="26"/>
      <c r="E196" s="21">
        <v>851</v>
      </c>
      <c r="F196" s="23" t="s">
        <v>73</v>
      </c>
      <c r="G196" s="23" t="s">
        <v>113</v>
      </c>
      <c r="H196" s="23" t="s">
        <v>168</v>
      </c>
      <c r="I196" s="22" t="s">
        <v>170</v>
      </c>
      <c r="J196" s="24">
        <f t="shared" si="81"/>
        <v>0</v>
      </c>
      <c r="K196" s="24">
        <f t="shared" si="81"/>
        <v>0</v>
      </c>
      <c r="L196" s="24">
        <f t="shared" si="81"/>
        <v>0</v>
      </c>
      <c r="M196" s="25">
        <f t="shared" si="81"/>
        <v>0</v>
      </c>
      <c r="N196" s="26">
        <v>0</v>
      </c>
      <c r="O196" s="26">
        <v>0</v>
      </c>
    </row>
    <row r="197" spans="1:15" hidden="1" x14ac:dyDescent="0.25">
      <c r="A197" s="20" t="s">
        <v>171</v>
      </c>
      <c r="B197" s="20"/>
      <c r="C197" s="20"/>
      <c r="D197" s="26"/>
      <c r="E197" s="21">
        <v>851</v>
      </c>
      <c r="F197" s="23" t="s">
        <v>73</v>
      </c>
      <c r="G197" s="23" t="s">
        <v>113</v>
      </c>
      <c r="H197" s="23" t="s">
        <v>168</v>
      </c>
      <c r="I197" s="22" t="s">
        <v>172</v>
      </c>
      <c r="J197" s="24">
        <f>'[1]3.ВС'!J165</f>
        <v>0</v>
      </c>
      <c r="K197" s="24">
        <f>'[1]3.ВС'!K165</f>
        <v>0</v>
      </c>
      <c r="L197" s="24">
        <f>'[1]3.ВС'!L165</f>
        <v>0</v>
      </c>
      <c r="M197" s="25">
        <f>'[1]3.ВС'!M165</f>
        <v>0</v>
      </c>
      <c r="N197" s="26">
        <v>0</v>
      </c>
      <c r="O197" s="26">
        <v>0</v>
      </c>
    </row>
    <row r="198" spans="1:15" hidden="1" x14ac:dyDescent="0.25">
      <c r="A198" s="20" t="s">
        <v>173</v>
      </c>
      <c r="B198" s="20"/>
      <c r="C198" s="20"/>
      <c r="D198" s="26"/>
      <c r="E198" s="21">
        <v>851</v>
      </c>
      <c r="F198" s="23" t="s">
        <v>73</v>
      </c>
      <c r="G198" s="23" t="s">
        <v>113</v>
      </c>
      <c r="H198" s="23" t="s">
        <v>174</v>
      </c>
      <c r="I198" s="22"/>
      <c r="J198" s="24">
        <f t="shared" ref="J198:M199" si="82">J199</f>
        <v>0</v>
      </c>
      <c r="K198" s="24">
        <f t="shared" si="82"/>
        <v>0</v>
      </c>
      <c r="L198" s="24">
        <f t="shared" si="82"/>
        <v>0</v>
      </c>
      <c r="M198" s="25">
        <f t="shared" si="82"/>
        <v>0</v>
      </c>
      <c r="N198" s="26">
        <v>0</v>
      </c>
      <c r="O198" s="26">
        <v>0</v>
      </c>
    </row>
    <row r="199" spans="1:15" ht="30" hidden="1" x14ac:dyDescent="0.25">
      <c r="A199" s="20" t="s">
        <v>26</v>
      </c>
      <c r="B199" s="20"/>
      <c r="C199" s="20"/>
      <c r="D199" s="26"/>
      <c r="E199" s="21">
        <v>851</v>
      </c>
      <c r="F199" s="23" t="s">
        <v>73</v>
      </c>
      <c r="G199" s="23" t="s">
        <v>113</v>
      </c>
      <c r="H199" s="23" t="s">
        <v>174</v>
      </c>
      <c r="I199" s="22" t="s">
        <v>27</v>
      </c>
      <c r="J199" s="24">
        <f t="shared" si="82"/>
        <v>0</v>
      </c>
      <c r="K199" s="24">
        <f t="shared" si="82"/>
        <v>0</v>
      </c>
      <c r="L199" s="24">
        <f t="shared" si="82"/>
        <v>0</v>
      </c>
      <c r="M199" s="25">
        <f t="shared" si="82"/>
        <v>0</v>
      </c>
      <c r="N199" s="26">
        <v>0</v>
      </c>
      <c r="O199" s="26">
        <v>0</v>
      </c>
    </row>
    <row r="200" spans="1:15" ht="30" hidden="1" x14ac:dyDescent="0.25">
      <c r="A200" s="20" t="s">
        <v>28</v>
      </c>
      <c r="B200" s="20"/>
      <c r="C200" s="20"/>
      <c r="D200" s="26"/>
      <c r="E200" s="21">
        <v>851</v>
      </c>
      <c r="F200" s="23" t="s">
        <v>73</v>
      </c>
      <c r="G200" s="23" t="s">
        <v>113</v>
      </c>
      <c r="H200" s="23" t="s">
        <v>174</v>
      </c>
      <c r="I200" s="22" t="s">
        <v>29</v>
      </c>
      <c r="J200" s="24">
        <f>'[1]3.ВС'!J168</f>
        <v>0</v>
      </c>
      <c r="K200" s="24">
        <f>'[1]3.ВС'!K168</f>
        <v>0</v>
      </c>
      <c r="L200" s="24">
        <f>'[1]3.ВС'!L168</f>
        <v>0</v>
      </c>
      <c r="M200" s="25">
        <f>'[1]3.ВС'!M168</f>
        <v>0</v>
      </c>
      <c r="N200" s="26">
        <v>0</v>
      </c>
      <c r="O200" s="26">
        <v>0</v>
      </c>
    </row>
    <row r="201" spans="1:15" ht="30" hidden="1" x14ac:dyDescent="0.25">
      <c r="A201" s="19" t="s">
        <v>175</v>
      </c>
      <c r="B201" s="20"/>
      <c r="C201" s="20"/>
      <c r="D201" s="26"/>
      <c r="E201" s="21">
        <v>851</v>
      </c>
      <c r="F201" s="23" t="s">
        <v>73</v>
      </c>
      <c r="G201" s="23" t="s">
        <v>113</v>
      </c>
      <c r="H201" s="23" t="s">
        <v>176</v>
      </c>
      <c r="I201" s="22"/>
      <c r="J201" s="24">
        <f t="shared" ref="J201:M202" si="83">J202</f>
        <v>0</v>
      </c>
      <c r="K201" s="24">
        <f t="shared" si="83"/>
        <v>0</v>
      </c>
      <c r="L201" s="24">
        <f t="shared" si="83"/>
        <v>0</v>
      </c>
      <c r="M201" s="25">
        <f t="shared" si="83"/>
        <v>0</v>
      </c>
      <c r="N201" s="26">
        <v>0</v>
      </c>
      <c r="O201" s="26">
        <v>0</v>
      </c>
    </row>
    <row r="202" spans="1:15" ht="30" hidden="1" x14ac:dyDescent="0.25">
      <c r="A202" s="20" t="s">
        <v>169</v>
      </c>
      <c r="B202" s="20"/>
      <c r="C202" s="20"/>
      <c r="D202" s="26"/>
      <c r="E202" s="21">
        <v>851</v>
      </c>
      <c r="F202" s="23" t="s">
        <v>73</v>
      </c>
      <c r="G202" s="23" t="s">
        <v>113</v>
      </c>
      <c r="H202" s="23" t="s">
        <v>176</v>
      </c>
      <c r="I202" s="22" t="s">
        <v>170</v>
      </c>
      <c r="J202" s="24">
        <f t="shared" si="83"/>
        <v>0</v>
      </c>
      <c r="K202" s="24">
        <f t="shared" si="83"/>
        <v>0</v>
      </c>
      <c r="L202" s="24">
        <f t="shared" si="83"/>
        <v>0</v>
      </c>
      <c r="M202" s="25">
        <f t="shared" si="83"/>
        <v>0</v>
      </c>
      <c r="N202" s="26">
        <v>0</v>
      </c>
      <c r="O202" s="26">
        <v>0</v>
      </c>
    </row>
    <row r="203" spans="1:15" hidden="1" x14ac:dyDescent="0.25">
      <c r="A203" s="20" t="s">
        <v>171</v>
      </c>
      <c r="B203" s="20"/>
      <c r="C203" s="20"/>
      <c r="D203" s="26"/>
      <c r="E203" s="21">
        <v>851</v>
      </c>
      <c r="F203" s="23" t="s">
        <v>73</v>
      </c>
      <c r="G203" s="23" t="s">
        <v>113</v>
      </c>
      <c r="H203" s="23" t="s">
        <v>176</v>
      </c>
      <c r="I203" s="22" t="s">
        <v>172</v>
      </c>
      <c r="J203" s="24">
        <f>'[1]3.ВС'!J171</f>
        <v>0</v>
      </c>
      <c r="K203" s="24">
        <f>'[1]3.ВС'!K171</f>
        <v>0</v>
      </c>
      <c r="L203" s="24">
        <f>'[1]3.ВС'!L171</f>
        <v>0</v>
      </c>
      <c r="M203" s="25">
        <f>'[1]3.ВС'!M171</f>
        <v>0</v>
      </c>
      <c r="N203" s="26">
        <v>0</v>
      </c>
      <c r="O203" s="26">
        <v>0</v>
      </c>
    </row>
    <row r="204" spans="1:15" hidden="1" x14ac:dyDescent="0.25">
      <c r="A204" s="20" t="s">
        <v>177</v>
      </c>
      <c r="B204" s="20"/>
      <c r="C204" s="20"/>
      <c r="D204" s="26"/>
      <c r="E204" s="21">
        <v>851</v>
      </c>
      <c r="F204" s="23" t="s">
        <v>73</v>
      </c>
      <c r="G204" s="23" t="s">
        <v>18</v>
      </c>
      <c r="H204" s="23"/>
      <c r="I204" s="22"/>
      <c r="J204" s="24">
        <f t="shared" ref="J204:M206" si="84">J205</f>
        <v>0</v>
      </c>
      <c r="K204" s="24">
        <f t="shared" si="84"/>
        <v>0</v>
      </c>
      <c r="L204" s="24">
        <f t="shared" si="84"/>
        <v>0</v>
      </c>
      <c r="M204" s="25">
        <f t="shared" si="84"/>
        <v>0</v>
      </c>
      <c r="N204" s="26">
        <v>0</v>
      </c>
      <c r="O204" s="26">
        <v>0</v>
      </c>
    </row>
    <row r="205" spans="1:15" ht="30" hidden="1" x14ac:dyDescent="0.25">
      <c r="A205" s="20" t="s">
        <v>178</v>
      </c>
      <c r="B205" s="20"/>
      <c r="C205" s="20"/>
      <c r="D205" s="26"/>
      <c r="E205" s="21">
        <v>851</v>
      </c>
      <c r="F205" s="22" t="s">
        <v>73</v>
      </c>
      <c r="G205" s="22" t="s">
        <v>18</v>
      </c>
      <c r="H205" s="28" t="s">
        <v>179</v>
      </c>
      <c r="I205" s="22"/>
      <c r="J205" s="24">
        <f t="shared" si="84"/>
        <v>0</v>
      </c>
      <c r="K205" s="24">
        <f t="shared" si="84"/>
        <v>0</v>
      </c>
      <c r="L205" s="24">
        <f t="shared" si="84"/>
        <v>0</v>
      </c>
      <c r="M205" s="25">
        <f t="shared" si="84"/>
        <v>0</v>
      </c>
      <c r="N205" s="26">
        <v>0</v>
      </c>
      <c r="O205" s="26">
        <v>0</v>
      </c>
    </row>
    <row r="206" spans="1:15" ht="30" hidden="1" x14ac:dyDescent="0.25">
      <c r="A206" s="20" t="s">
        <v>26</v>
      </c>
      <c r="B206" s="20"/>
      <c r="C206" s="20"/>
      <c r="D206" s="26"/>
      <c r="E206" s="21">
        <v>851</v>
      </c>
      <c r="F206" s="22" t="s">
        <v>73</v>
      </c>
      <c r="G206" s="22" t="s">
        <v>18</v>
      </c>
      <c r="H206" s="28" t="s">
        <v>179</v>
      </c>
      <c r="I206" s="22" t="s">
        <v>27</v>
      </c>
      <c r="J206" s="24">
        <f t="shared" si="84"/>
        <v>0</v>
      </c>
      <c r="K206" s="24">
        <f t="shared" si="84"/>
        <v>0</v>
      </c>
      <c r="L206" s="24">
        <f t="shared" si="84"/>
        <v>0</v>
      </c>
      <c r="M206" s="25">
        <f t="shared" si="84"/>
        <v>0</v>
      </c>
      <c r="N206" s="26">
        <v>0</v>
      </c>
      <c r="O206" s="26">
        <v>0</v>
      </c>
    </row>
    <row r="207" spans="1:15" ht="30" hidden="1" x14ac:dyDescent="0.25">
      <c r="A207" s="20" t="s">
        <v>28</v>
      </c>
      <c r="B207" s="20"/>
      <c r="C207" s="20"/>
      <c r="D207" s="26"/>
      <c r="E207" s="21">
        <v>851</v>
      </c>
      <c r="F207" s="22" t="s">
        <v>73</v>
      </c>
      <c r="G207" s="22" t="s">
        <v>18</v>
      </c>
      <c r="H207" s="28" t="s">
        <v>179</v>
      </c>
      <c r="I207" s="22" t="s">
        <v>29</v>
      </c>
      <c r="J207" s="24">
        <f>'[1]3.ВС'!J175</f>
        <v>0</v>
      </c>
      <c r="K207" s="24">
        <f>'[1]3.ВС'!K175</f>
        <v>0</v>
      </c>
      <c r="L207" s="24">
        <f>'[1]3.ВС'!L175</f>
        <v>0</v>
      </c>
      <c r="M207" s="25">
        <f>'[1]3.ВС'!M175</f>
        <v>0</v>
      </c>
      <c r="N207" s="26">
        <v>0</v>
      </c>
      <c r="O207" s="26">
        <v>0</v>
      </c>
    </row>
    <row r="208" spans="1:15" hidden="1" x14ac:dyDescent="0.25">
      <c r="A208" s="20" t="s">
        <v>180</v>
      </c>
      <c r="B208" s="20"/>
      <c r="C208" s="20"/>
      <c r="D208" s="26"/>
      <c r="E208" s="21">
        <v>851</v>
      </c>
      <c r="F208" s="23" t="s">
        <v>73</v>
      </c>
      <c r="G208" s="23" t="s">
        <v>73</v>
      </c>
      <c r="H208" s="23"/>
      <c r="I208" s="22"/>
      <c r="J208" s="24">
        <f t="shared" ref="J208:M208" si="85">J209+J212</f>
        <v>0</v>
      </c>
      <c r="K208" s="24">
        <f t="shared" si="85"/>
        <v>0</v>
      </c>
      <c r="L208" s="24">
        <f t="shared" si="85"/>
        <v>0</v>
      </c>
      <c r="M208" s="25">
        <f t="shared" si="85"/>
        <v>0</v>
      </c>
      <c r="N208" s="26">
        <v>0</v>
      </c>
      <c r="O208" s="26">
        <v>0</v>
      </c>
    </row>
    <row r="209" spans="1:15" ht="30" hidden="1" x14ac:dyDescent="0.25">
      <c r="A209" s="19" t="s">
        <v>181</v>
      </c>
      <c r="B209" s="20"/>
      <c r="C209" s="20"/>
      <c r="D209" s="26"/>
      <c r="E209" s="21">
        <v>851</v>
      </c>
      <c r="F209" s="23" t="s">
        <v>73</v>
      </c>
      <c r="G209" s="23" t="s">
        <v>73</v>
      </c>
      <c r="H209" s="23" t="s">
        <v>182</v>
      </c>
      <c r="I209" s="22"/>
      <c r="J209" s="24">
        <f t="shared" ref="J209:M210" si="86">J210</f>
        <v>0</v>
      </c>
      <c r="K209" s="24">
        <f t="shared" si="86"/>
        <v>0</v>
      </c>
      <c r="L209" s="24">
        <f t="shared" si="86"/>
        <v>0</v>
      </c>
      <c r="M209" s="25">
        <f t="shared" si="86"/>
        <v>0</v>
      </c>
      <c r="N209" s="26">
        <v>0</v>
      </c>
      <c r="O209" s="26">
        <v>0</v>
      </c>
    </row>
    <row r="210" spans="1:15" ht="30" hidden="1" x14ac:dyDescent="0.25">
      <c r="A210" s="20" t="s">
        <v>169</v>
      </c>
      <c r="B210" s="20"/>
      <c r="C210" s="20"/>
      <c r="D210" s="26"/>
      <c r="E210" s="21">
        <v>851</v>
      </c>
      <c r="F210" s="23" t="s">
        <v>73</v>
      </c>
      <c r="G210" s="23" t="s">
        <v>73</v>
      </c>
      <c r="H210" s="23" t="s">
        <v>182</v>
      </c>
      <c r="I210" s="22" t="s">
        <v>170</v>
      </c>
      <c r="J210" s="24">
        <f t="shared" si="86"/>
        <v>0</v>
      </c>
      <c r="K210" s="24">
        <f t="shared" si="86"/>
        <v>0</v>
      </c>
      <c r="L210" s="24">
        <f t="shared" si="86"/>
        <v>0</v>
      </c>
      <c r="M210" s="25">
        <f t="shared" si="86"/>
        <v>0</v>
      </c>
      <c r="N210" s="26">
        <v>0</v>
      </c>
      <c r="O210" s="26">
        <v>0</v>
      </c>
    </row>
    <row r="211" spans="1:15" hidden="1" x14ac:dyDescent="0.25">
      <c r="A211" s="20" t="s">
        <v>171</v>
      </c>
      <c r="B211" s="20"/>
      <c r="C211" s="20"/>
      <c r="D211" s="26"/>
      <c r="E211" s="21">
        <v>851</v>
      </c>
      <c r="F211" s="23" t="s">
        <v>73</v>
      </c>
      <c r="G211" s="23" t="s">
        <v>73</v>
      </c>
      <c r="H211" s="23" t="s">
        <v>182</v>
      </c>
      <c r="I211" s="22" t="s">
        <v>172</v>
      </c>
      <c r="J211" s="45">
        <f>'[1]3.ВС'!J179</f>
        <v>0</v>
      </c>
      <c r="K211" s="45">
        <f>'[1]3.ВС'!K179</f>
        <v>0</v>
      </c>
      <c r="L211" s="45">
        <f>'[1]3.ВС'!L179</f>
        <v>0</v>
      </c>
      <c r="M211" s="46">
        <f>'[1]3.ВС'!M179</f>
        <v>0</v>
      </c>
      <c r="N211" s="26">
        <v>0</v>
      </c>
      <c r="O211" s="26">
        <v>0</v>
      </c>
    </row>
    <row r="212" spans="1:15" ht="30" hidden="1" x14ac:dyDescent="0.25">
      <c r="A212" s="27" t="s">
        <v>183</v>
      </c>
      <c r="B212" s="20"/>
      <c r="C212" s="20"/>
      <c r="D212" s="26"/>
      <c r="E212" s="23">
        <v>851</v>
      </c>
      <c r="F212" s="23" t="s">
        <v>73</v>
      </c>
      <c r="G212" s="23" t="s">
        <v>73</v>
      </c>
      <c r="H212" s="28" t="s">
        <v>184</v>
      </c>
      <c r="I212" s="22"/>
      <c r="J212" s="24">
        <f t="shared" ref="J212:M213" si="87">J213</f>
        <v>0</v>
      </c>
      <c r="K212" s="24">
        <f t="shared" si="87"/>
        <v>0</v>
      </c>
      <c r="L212" s="24">
        <f t="shared" si="87"/>
        <v>0</v>
      </c>
      <c r="M212" s="25">
        <f t="shared" si="87"/>
        <v>0</v>
      </c>
      <c r="N212" s="26">
        <v>0</v>
      </c>
      <c r="O212" s="26">
        <v>0</v>
      </c>
    </row>
    <row r="213" spans="1:15" ht="30" hidden="1" x14ac:dyDescent="0.25">
      <c r="A213" s="27" t="s">
        <v>169</v>
      </c>
      <c r="B213" s="20"/>
      <c r="C213" s="20"/>
      <c r="D213" s="26"/>
      <c r="E213" s="23">
        <v>851</v>
      </c>
      <c r="F213" s="23" t="s">
        <v>73</v>
      </c>
      <c r="G213" s="23" t="s">
        <v>73</v>
      </c>
      <c r="H213" s="28" t="s">
        <v>184</v>
      </c>
      <c r="I213" s="22" t="s">
        <v>170</v>
      </c>
      <c r="J213" s="24">
        <f t="shared" si="87"/>
        <v>0</v>
      </c>
      <c r="K213" s="24">
        <f t="shared" si="87"/>
        <v>0</v>
      </c>
      <c r="L213" s="24">
        <f t="shared" si="87"/>
        <v>0</v>
      </c>
      <c r="M213" s="25">
        <f t="shared" si="87"/>
        <v>0</v>
      </c>
      <c r="N213" s="26">
        <v>0</v>
      </c>
      <c r="O213" s="26">
        <v>0</v>
      </c>
    </row>
    <row r="214" spans="1:15" hidden="1" x14ac:dyDescent="0.25">
      <c r="A214" s="27" t="s">
        <v>171</v>
      </c>
      <c r="B214" s="20"/>
      <c r="C214" s="20"/>
      <c r="D214" s="26"/>
      <c r="E214" s="23">
        <v>851</v>
      </c>
      <c r="F214" s="23" t="s">
        <v>73</v>
      </c>
      <c r="G214" s="23" t="s">
        <v>73</v>
      </c>
      <c r="H214" s="28" t="s">
        <v>184</v>
      </c>
      <c r="I214" s="22" t="s">
        <v>172</v>
      </c>
      <c r="J214" s="45">
        <f>'[1]3.ВС'!J182</f>
        <v>0</v>
      </c>
      <c r="K214" s="45">
        <f>'[1]3.ВС'!K182</f>
        <v>0</v>
      </c>
      <c r="L214" s="45">
        <f>'[1]3.ВС'!L182</f>
        <v>0</v>
      </c>
      <c r="M214" s="46">
        <f>'[1]3.ВС'!M182</f>
        <v>0</v>
      </c>
      <c r="N214" s="26">
        <v>0</v>
      </c>
      <c r="O214" s="26">
        <v>0</v>
      </c>
    </row>
    <row r="215" spans="1:15" hidden="1" x14ac:dyDescent="0.25">
      <c r="A215" s="20" t="s">
        <v>185</v>
      </c>
      <c r="B215" s="20"/>
      <c r="C215" s="20"/>
      <c r="D215" s="26"/>
      <c r="E215" s="23" t="s">
        <v>86</v>
      </c>
      <c r="F215" s="23" t="s">
        <v>77</v>
      </c>
      <c r="G215" s="23"/>
      <c r="H215" s="28"/>
      <c r="I215" s="22"/>
      <c r="J215" s="45">
        <f t="shared" ref="J215:M218" si="88">J216</f>
        <v>0</v>
      </c>
      <c r="K215" s="45">
        <f t="shared" si="88"/>
        <v>0</v>
      </c>
      <c r="L215" s="45">
        <f t="shared" si="88"/>
        <v>0</v>
      </c>
      <c r="M215" s="46">
        <f t="shared" si="88"/>
        <v>0</v>
      </c>
      <c r="N215" s="26">
        <v>0</v>
      </c>
      <c r="O215" s="26">
        <v>0</v>
      </c>
    </row>
    <row r="216" spans="1:15" hidden="1" x14ac:dyDescent="0.25">
      <c r="A216" s="20" t="s">
        <v>186</v>
      </c>
      <c r="B216" s="20"/>
      <c r="C216" s="20"/>
      <c r="D216" s="26"/>
      <c r="E216" s="23" t="s">
        <v>86</v>
      </c>
      <c r="F216" s="23" t="s">
        <v>77</v>
      </c>
      <c r="G216" s="23" t="s">
        <v>73</v>
      </c>
      <c r="H216" s="28"/>
      <c r="I216" s="22"/>
      <c r="J216" s="24">
        <f t="shared" si="88"/>
        <v>0</v>
      </c>
      <c r="K216" s="24">
        <f t="shared" si="88"/>
        <v>0</v>
      </c>
      <c r="L216" s="24">
        <f t="shared" si="88"/>
        <v>0</v>
      </c>
      <c r="M216" s="25">
        <f t="shared" si="88"/>
        <v>0</v>
      </c>
      <c r="N216" s="26">
        <v>0</v>
      </c>
      <c r="O216" s="26">
        <v>0</v>
      </c>
    </row>
    <row r="217" spans="1:15" hidden="1" x14ac:dyDescent="0.25">
      <c r="A217" s="47" t="s">
        <v>187</v>
      </c>
      <c r="B217" s="20"/>
      <c r="C217" s="20"/>
      <c r="D217" s="26"/>
      <c r="E217" s="23" t="s">
        <v>86</v>
      </c>
      <c r="F217" s="23" t="s">
        <v>77</v>
      </c>
      <c r="G217" s="23" t="s">
        <v>73</v>
      </c>
      <c r="H217" s="28" t="s">
        <v>188</v>
      </c>
      <c r="I217" s="22"/>
      <c r="J217" s="24">
        <f t="shared" si="88"/>
        <v>0</v>
      </c>
      <c r="K217" s="24">
        <f t="shared" si="88"/>
        <v>0</v>
      </c>
      <c r="L217" s="24">
        <f t="shared" si="88"/>
        <v>0</v>
      </c>
      <c r="M217" s="25">
        <f t="shared" si="88"/>
        <v>0</v>
      </c>
      <c r="N217" s="26">
        <v>0</v>
      </c>
      <c r="O217" s="26">
        <v>0</v>
      </c>
    </row>
    <row r="218" spans="1:15" ht="30" hidden="1" x14ac:dyDescent="0.25">
      <c r="A218" s="20" t="s">
        <v>26</v>
      </c>
      <c r="B218" s="20"/>
      <c r="C218" s="20"/>
      <c r="D218" s="26"/>
      <c r="E218" s="23" t="s">
        <v>86</v>
      </c>
      <c r="F218" s="23" t="s">
        <v>77</v>
      </c>
      <c r="G218" s="23" t="s">
        <v>73</v>
      </c>
      <c r="H218" s="28" t="s">
        <v>188</v>
      </c>
      <c r="I218" s="22" t="s">
        <v>27</v>
      </c>
      <c r="J218" s="24">
        <f t="shared" si="88"/>
        <v>0</v>
      </c>
      <c r="K218" s="24">
        <f t="shared" si="88"/>
        <v>0</v>
      </c>
      <c r="L218" s="24">
        <f t="shared" si="88"/>
        <v>0</v>
      </c>
      <c r="M218" s="25">
        <f t="shared" si="88"/>
        <v>0</v>
      </c>
      <c r="N218" s="26">
        <v>0</v>
      </c>
      <c r="O218" s="26">
        <v>0</v>
      </c>
    </row>
    <row r="219" spans="1:15" ht="30" hidden="1" x14ac:dyDescent="0.25">
      <c r="A219" s="20" t="s">
        <v>28</v>
      </c>
      <c r="B219" s="20"/>
      <c r="C219" s="20"/>
      <c r="D219" s="26"/>
      <c r="E219" s="23" t="s">
        <v>86</v>
      </c>
      <c r="F219" s="23" t="s">
        <v>77</v>
      </c>
      <c r="G219" s="23" t="s">
        <v>73</v>
      </c>
      <c r="H219" s="28" t="s">
        <v>188</v>
      </c>
      <c r="I219" s="22" t="s">
        <v>29</v>
      </c>
      <c r="J219" s="45">
        <f>'[1]3.ВС'!J187</f>
        <v>0</v>
      </c>
      <c r="K219" s="45">
        <f>'[1]3.ВС'!K187</f>
        <v>0</v>
      </c>
      <c r="L219" s="45">
        <f>'[1]3.ВС'!L187</f>
        <v>0</v>
      </c>
      <c r="M219" s="46">
        <f>'[1]3.ВС'!M187</f>
        <v>0</v>
      </c>
      <c r="N219" s="26">
        <v>0</v>
      </c>
      <c r="O219" s="26">
        <v>0</v>
      </c>
    </row>
    <row r="220" spans="1:15" x14ac:dyDescent="0.25">
      <c r="A220" s="19" t="s">
        <v>189</v>
      </c>
      <c r="B220" s="20"/>
      <c r="C220" s="20"/>
      <c r="D220" s="20"/>
      <c r="E220" s="21">
        <v>852</v>
      </c>
      <c r="F220" s="22" t="s">
        <v>87</v>
      </c>
      <c r="G220" s="22"/>
      <c r="H220" s="23"/>
      <c r="I220" s="22"/>
      <c r="J220" s="24">
        <f t="shared" ref="J220:M220" si="89">J221+J237+J283+J296+J302</f>
        <v>128476808.92</v>
      </c>
      <c r="K220" s="24">
        <f t="shared" si="89"/>
        <v>117726935.59</v>
      </c>
      <c r="L220" s="24">
        <f t="shared" si="89"/>
        <v>2443573.33</v>
      </c>
      <c r="M220" s="25">
        <f t="shared" si="89"/>
        <v>0</v>
      </c>
      <c r="N220" s="26">
        <v>0</v>
      </c>
      <c r="O220" s="26">
        <v>0</v>
      </c>
    </row>
    <row r="221" spans="1:15" x14ac:dyDescent="0.25">
      <c r="A221" s="19" t="s">
        <v>190</v>
      </c>
      <c r="B221" s="20"/>
      <c r="C221" s="20"/>
      <c r="D221" s="20"/>
      <c r="E221" s="21">
        <v>852</v>
      </c>
      <c r="F221" s="22" t="s">
        <v>87</v>
      </c>
      <c r="G221" s="22" t="s">
        <v>16</v>
      </c>
      <c r="H221" s="23"/>
      <c r="I221" s="22"/>
      <c r="J221" s="24">
        <f t="shared" ref="J221:M221" si="90">J222+J225+J228+J231+J234</f>
        <v>654720</v>
      </c>
      <c r="K221" s="24">
        <f t="shared" si="90"/>
        <v>0</v>
      </c>
      <c r="L221" s="24">
        <f t="shared" si="90"/>
        <v>654720</v>
      </c>
      <c r="M221" s="25">
        <f t="shared" si="90"/>
        <v>0</v>
      </c>
      <c r="N221" s="26">
        <v>0</v>
      </c>
      <c r="O221" s="26">
        <v>0</v>
      </c>
    </row>
    <row r="222" spans="1:15" ht="180" hidden="1" x14ac:dyDescent="0.25">
      <c r="A222" s="20" t="s">
        <v>191</v>
      </c>
      <c r="B222" s="20"/>
      <c r="C222" s="20"/>
      <c r="D222" s="20"/>
      <c r="E222" s="21">
        <v>852</v>
      </c>
      <c r="F222" s="22" t="s">
        <v>87</v>
      </c>
      <c r="G222" s="22" t="s">
        <v>16</v>
      </c>
      <c r="H222" s="28" t="s">
        <v>192</v>
      </c>
      <c r="I222" s="22"/>
      <c r="J222" s="24">
        <f t="shared" ref="J222:M223" si="91">J223</f>
        <v>0</v>
      </c>
      <c r="K222" s="24">
        <f t="shared" si="91"/>
        <v>0</v>
      </c>
      <c r="L222" s="24">
        <f t="shared" si="91"/>
        <v>0</v>
      </c>
      <c r="M222" s="25">
        <f t="shared" si="91"/>
        <v>0</v>
      </c>
      <c r="N222" s="26">
        <v>0</v>
      </c>
      <c r="O222" s="26">
        <v>0</v>
      </c>
    </row>
    <row r="223" spans="1:15" ht="30" hidden="1" x14ac:dyDescent="0.25">
      <c r="A223" s="20" t="s">
        <v>108</v>
      </c>
      <c r="B223" s="20"/>
      <c r="C223" s="20"/>
      <c r="D223" s="20"/>
      <c r="E223" s="21">
        <v>852</v>
      </c>
      <c r="F223" s="22" t="s">
        <v>87</v>
      </c>
      <c r="G223" s="22" t="s">
        <v>16</v>
      </c>
      <c r="H223" s="28" t="s">
        <v>192</v>
      </c>
      <c r="I223" s="22" t="s">
        <v>193</v>
      </c>
      <c r="J223" s="24">
        <f t="shared" si="91"/>
        <v>0</v>
      </c>
      <c r="K223" s="24">
        <f t="shared" si="91"/>
        <v>0</v>
      </c>
      <c r="L223" s="24">
        <f t="shared" si="91"/>
        <v>0</v>
      </c>
      <c r="M223" s="25">
        <f t="shared" si="91"/>
        <v>0</v>
      </c>
      <c r="N223" s="26">
        <v>0</v>
      </c>
      <c r="O223" s="26">
        <v>0</v>
      </c>
    </row>
    <row r="224" spans="1:15" hidden="1" x14ac:dyDescent="0.25">
      <c r="A224" s="20" t="s">
        <v>194</v>
      </c>
      <c r="B224" s="20"/>
      <c r="C224" s="20"/>
      <c r="D224" s="20"/>
      <c r="E224" s="21">
        <v>852</v>
      </c>
      <c r="F224" s="22" t="s">
        <v>87</v>
      </c>
      <c r="G224" s="22" t="s">
        <v>16</v>
      </c>
      <c r="H224" s="28" t="s">
        <v>192</v>
      </c>
      <c r="I224" s="22" t="s">
        <v>195</v>
      </c>
      <c r="J224" s="24">
        <f>'[1]3.ВС'!J293</f>
        <v>0</v>
      </c>
      <c r="K224" s="24">
        <f>'[1]3.ВС'!K293</f>
        <v>0</v>
      </c>
      <c r="L224" s="24">
        <f>'[1]3.ВС'!L293</f>
        <v>0</v>
      </c>
      <c r="M224" s="25">
        <f>'[1]3.ВС'!M293</f>
        <v>0</v>
      </c>
      <c r="N224" s="26">
        <v>0</v>
      </c>
      <c r="O224" s="26">
        <v>0</v>
      </c>
    </row>
    <row r="225" spans="1:15" s="36" customFormat="1" hidden="1" x14ac:dyDescent="0.25">
      <c r="A225" s="19" t="s">
        <v>196</v>
      </c>
      <c r="B225" s="20"/>
      <c r="C225" s="20"/>
      <c r="D225" s="19"/>
      <c r="E225" s="21">
        <v>852</v>
      </c>
      <c r="F225" s="23" t="s">
        <v>87</v>
      </c>
      <c r="G225" s="23" t="s">
        <v>16</v>
      </c>
      <c r="H225" s="28" t="s">
        <v>197</v>
      </c>
      <c r="I225" s="23"/>
      <c r="J225" s="24">
        <f t="shared" ref="J225:M226" si="92">J226</f>
        <v>0</v>
      </c>
      <c r="K225" s="24">
        <f t="shared" si="92"/>
        <v>0</v>
      </c>
      <c r="L225" s="24">
        <f t="shared" si="92"/>
        <v>0</v>
      </c>
      <c r="M225" s="25">
        <f t="shared" si="92"/>
        <v>0</v>
      </c>
      <c r="N225" s="26">
        <v>0</v>
      </c>
      <c r="O225" s="26">
        <v>0</v>
      </c>
    </row>
    <row r="226" spans="1:15" s="36" customFormat="1" ht="30" hidden="1" x14ac:dyDescent="0.25">
      <c r="A226" s="20" t="s">
        <v>108</v>
      </c>
      <c r="B226" s="20"/>
      <c r="C226" s="20"/>
      <c r="D226" s="20"/>
      <c r="E226" s="21">
        <v>852</v>
      </c>
      <c r="F226" s="23" t="s">
        <v>87</v>
      </c>
      <c r="G226" s="23" t="s">
        <v>16</v>
      </c>
      <c r="H226" s="28" t="s">
        <v>197</v>
      </c>
      <c r="I226" s="23" t="s">
        <v>193</v>
      </c>
      <c r="J226" s="24">
        <f t="shared" si="92"/>
        <v>0</v>
      </c>
      <c r="K226" s="24">
        <f t="shared" si="92"/>
        <v>0</v>
      </c>
      <c r="L226" s="24">
        <f t="shared" si="92"/>
        <v>0</v>
      </c>
      <c r="M226" s="25">
        <f t="shared" si="92"/>
        <v>0</v>
      </c>
      <c r="N226" s="26">
        <v>0</v>
      </c>
      <c r="O226" s="26">
        <v>0</v>
      </c>
    </row>
    <row r="227" spans="1:15" s="36" customFormat="1" hidden="1" x14ac:dyDescent="0.25">
      <c r="A227" s="20" t="s">
        <v>194</v>
      </c>
      <c r="B227" s="20"/>
      <c r="C227" s="20"/>
      <c r="D227" s="20"/>
      <c r="E227" s="21">
        <v>852</v>
      </c>
      <c r="F227" s="23" t="s">
        <v>87</v>
      </c>
      <c r="G227" s="23" t="s">
        <v>16</v>
      </c>
      <c r="H227" s="28" t="s">
        <v>197</v>
      </c>
      <c r="I227" s="22" t="s">
        <v>195</v>
      </c>
      <c r="J227" s="24">
        <f>'[1]3.ВС'!J296</f>
        <v>0</v>
      </c>
      <c r="K227" s="24">
        <f>'[1]3.ВС'!K296</f>
        <v>0</v>
      </c>
      <c r="L227" s="24">
        <f>'[1]3.ВС'!L296</f>
        <v>0</v>
      </c>
      <c r="M227" s="25">
        <f>'[1]3.ВС'!M296</f>
        <v>0</v>
      </c>
      <c r="N227" s="26">
        <v>0</v>
      </c>
      <c r="O227" s="26">
        <v>0</v>
      </c>
    </row>
    <row r="228" spans="1:15" s="36" customFormat="1" x14ac:dyDescent="0.25">
      <c r="A228" s="20" t="s">
        <v>198</v>
      </c>
      <c r="B228" s="19"/>
      <c r="C228" s="19"/>
      <c r="D228" s="19"/>
      <c r="E228" s="19"/>
      <c r="F228" s="21" t="s">
        <v>87</v>
      </c>
      <c r="G228" s="21" t="s">
        <v>16</v>
      </c>
      <c r="H228" s="28" t="s">
        <v>199</v>
      </c>
      <c r="I228" s="19" t="s">
        <v>117</v>
      </c>
      <c r="J228" s="24">
        <f t="shared" ref="J228:M229" si="93">J229</f>
        <v>654720</v>
      </c>
      <c r="K228" s="24">
        <f t="shared" si="93"/>
        <v>0</v>
      </c>
      <c r="L228" s="24">
        <f t="shared" si="93"/>
        <v>654720</v>
      </c>
      <c r="M228" s="25">
        <f t="shared" si="93"/>
        <v>0</v>
      </c>
      <c r="N228" s="26">
        <v>0</v>
      </c>
      <c r="O228" s="26">
        <v>0</v>
      </c>
    </row>
    <row r="229" spans="1:15" s="36" customFormat="1" ht="30" x14ac:dyDescent="0.25">
      <c r="A229" s="20" t="s">
        <v>108</v>
      </c>
      <c r="B229" s="19"/>
      <c r="C229" s="19"/>
      <c r="D229" s="19"/>
      <c r="E229" s="19"/>
      <c r="F229" s="21" t="s">
        <v>87</v>
      </c>
      <c r="G229" s="21" t="s">
        <v>16</v>
      </c>
      <c r="H229" s="28" t="s">
        <v>199</v>
      </c>
      <c r="I229" s="21" t="s">
        <v>193</v>
      </c>
      <c r="J229" s="24">
        <f t="shared" si="93"/>
        <v>654720</v>
      </c>
      <c r="K229" s="24">
        <f t="shared" si="93"/>
        <v>0</v>
      </c>
      <c r="L229" s="24">
        <f t="shared" si="93"/>
        <v>654720</v>
      </c>
      <c r="M229" s="25">
        <f t="shared" si="93"/>
        <v>0</v>
      </c>
      <c r="N229" s="26">
        <v>0</v>
      </c>
      <c r="O229" s="26">
        <v>0</v>
      </c>
    </row>
    <row r="230" spans="1:15" s="36" customFormat="1" x14ac:dyDescent="0.25">
      <c r="A230" s="20" t="s">
        <v>194</v>
      </c>
      <c r="B230" s="19"/>
      <c r="C230" s="19"/>
      <c r="D230" s="19"/>
      <c r="E230" s="19"/>
      <c r="F230" s="21" t="s">
        <v>87</v>
      </c>
      <c r="G230" s="21" t="s">
        <v>16</v>
      </c>
      <c r="H230" s="28" t="s">
        <v>199</v>
      </c>
      <c r="I230" s="21" t="s">
        <v>195</v>
      </c>
      <c r="J230" s="24">
        <f>'[1]3.ВС'!J299</f>
        <v>654720</v>
      </c>
      <c r="K230" s="24">
        <f>'[1]3.ВС'!K299</f>
        <v>0</v>
      </c>
      <c r="L230" s="24">
        <f>'[1]3.ВС'!L299</f>
        <v>654720</v>
      </c>
      <c r="M230" s="25">
        <f>'[1]3.ВС'!M299</f>
        <v>0</v>
      </c>
      <c r="N230" s="26">
        <v>0</v>
      </c>
      <c r="O230" s="26">
        <v>0</v>
      </c>
    </row>
    <row r="231" spans="1:15" ht="30" hidden="1" x14ac:dyDescent="0.25">
      <c r="A231" s="19" t="s">
        <v>200</v>
      </c>
      <c r="B231" s="20"/>
      <c r="C231" s="20"/>
      <c r="D231" s="20"/>
      <c r="E231" s="21">
        <v>852</v>
      </c>
      <c r="F231" s="23" t="s">
        <v>87</v>
      </c>
      <c r="G231" s="22" t="s">
        <v>16</v>
      </c>
      <c r="H231" s="28" t="s">
        <v>201</v>
      </c>
      <c r="I231" s="22"/>
      <c r="J231" s="24">
        <f t="shared" ref="J231:M232" si="94">J232</f>
        <v>0</v>
      </c>
      <c r="K231" s="24">
        <f t="shared" si="94"/>
        <v>0</v>
      </c>
      <c r="L231" s="24">
        <f t="shared" si="94"/>
        <v>0</v>
      </c>
      <c r="M231" s="25">
        <f t="shared" si="94"/>
        <v>0</v>
      </c>
      <c r="N231" s="26">
        <v>0</v>
      </c>
      <c r="O231" s="26">
        <v>0</v>
      </c>
    </row>
    <row r="232" spans="1:15" ht="30" hidden="1" x14ac:dyDescent="0.25">
      <c r="A232" s="20" t="s">
        <v>108</v>
      </c>
      <c r="B232" s="20"/>
      <c r="C232" s="20"/>
      <c r="D232" s="20"/>
      <c r="E232" s="21">
        <v>852</v>
      </c>
      <c r="F232" s="22" t="s">
        <v>87</v>
      </c>
      <c r="G232" s="22" t="s">
        <v>16</v>
      </c>
      <c r="H232" s="28" t="s">
        <v>201</v>
      </c>
      <c r="I232" s="22" t="s">
        <v>193</v>
      </c>
      <c r="J232" s="24">
        <f t="shared" si="94"/>
        <v>0</v>
      </c>
      <c r="K232" s="24">
        <f t="shared" si="94"/>
        <v>0</v>
      </c>
      <c r="L232" s="24">
        <f t="shared" si="94"/>
        <v>0</v>
      </c>
      <c r="M232" s="25">
        <f t="shared" si="94"/>
        <v>0</v>
      </c>
      <c r="N232" s="26">
        <v>0</v>
      </c>
      <c r="O232" s="26">
        <v>0</v>
      </c>
    </row>
    <row r="233" spans="1:15" hidden="1" x14ac:dyDescent="0.25">
      <c r="A233" s="20" t="s">
        <v>194</v>
      </c>
      <c r="B233" s="20"/>
      <c r="C233" s="20"/>
      <c r="D233" s="20"/>
      <c r="E233" s="21">
        <v>852</v>
      </c>
      <c r="F233" s="22" t="s">
        <v>87</v>
      </c>
      <c r="G233" s="22" t="s">
        <v>16</v>
      </c>
      <c r="H233" s="28" t="s">
        <v>201</v>
      </c>
      <c r="I233" s="22" t="s">
        <v>195</v>
      </c>
      <c r="J233" s="24">
        <f>'[1]3.ВС'!J302</f>
        <v>0</v>
      </c>
      <c r="K233" s="24">
        <f>'[1]3.ВС'!K302</f>
        <v>0</v>
      </c>
      <c r="L233" s="24">
        <f>'[1]3.ВС'!L302</f>
        <v>0</v>
      </c>
      <c r="M233" s="25">
        <f>'[1]3.ВС'!M302</f>
        <v>0</v>
      </c>
      <c r="N233" s="26">
        <v>0</v>
      </c>
      <c r="O233" s="26">
        <v>0</v>
      </c>
    </row>
    <row r="234" spans="1:15" ht="90" hidden="1" x14ac:dyDescent="0.25">
      <c r="A234" s="20" t="s">
        <v>202</v>
      </c>
      <c r="B234" s="20"/>
      <c r="C234" s="20"/>
      <c r="D234" s="20"/>
      <c r="E234" s="21">
        <v>852</v>
      </c>
      <c r="F234" s="22" t="s">
        <v>87</v>
      </c>
      <c r="G234" s="22" t="s">
        <v>16</v>
      </c>
      <c r="H234" s="28" t="s">
        <v>203</v>
      </c>
      <c r="I234" s="22"/>
      <c r="J234" s="24">
        <f t="shared" ref="J234:M235" si="95">J235</f>
        <v>0</v>
      </c>
      <c r="K234" s="24">
        <f t="shared" si="95"/>
        <v>0</v>
      </c>
      <c r="L234" s="24">
        <f t="shared" si="95"/>
        <v>0</v>
      </c>
      <c r="M234" s="25">
        <f t="shared" si="95"/>
        <v>0</v>
      </c>
      <c r="N234" s="26">
        <v>0</v>
      </c>
      <c r="O234" s="26">
        <v>0</v>
      </c>
    </row>
    <row r="235" spans="1:15" ht="30" hidden="1" x14ac:dyDescent="0.25">
      <c r="A235" s="20" t="s">
        <v>108</v>
      </c>
      <c r="B235" s="20"/>
      <c r="C235" s="20"/>
      <c r="D235" s="20"/>
      <c r="E235" s="21">
        <v>852</v>
      </c>
      <c r="F235" s="22" t="s">
        <v>87</v>
      </c>
      <c r="G235" s="22" t="s">
        <v>16</v>
      </c>
      <c r="H235" s="28" t="s">
        <v>203</v>
      </c>
      <c r="I235" s="22" t="s">
        <v>193</v>
      </c>
      <c r="J235" s="24">
        <f t="shared" si="95"/>
        <v>0</v>
      </c>
      <c r="K235" s="24">
        <f t="shared" si="95"/>
        <v>0</v>
      </c>
      <c r="L235" s="24">
        <f t="shared" si="95"/>
        <v>0</v>
      </c>
      <c r="M235" s="25">
        <f t="shared" si="95"/>
        <v>0</v>
      </c>
      <c r="N235" s="26">
        <v>0</v>
      </c>
      <c r="O235" s="26">
        <v>0</v>
      </c>
    </row>
    <row r="236" spans="1:15" hidden="1" x14ac:dyDescent="0.25">
      <c r="A236" s="20" t="s">
        <v>194</v>
      </c>
      <c r="B236" s="20"/>
      <c r="C236" s="20"/>
      <c r="D236" s="20"/>
      <c r="E236" s="21">
        <v>852</v>
      </c>
      <c r="F236" s="22" t="s">
        <v>87</v>
      </c>
      <c r="G236" s="22" t="s">
        <v>16</v>
      </c>
      <c r="H236" s="28" t="s">
        <v>203</v>
      </c>
      <c r="I236" s="22" t="s">
        <v>195</v>
      </c>
      <c r="J236" s="24">
        <f>'[1]3.ВС'!J305</f>
        <v>0</v>
      </c>
      <c r="K236" s="24">
        <f>'[1]3.ВС'!K305</f>
        <v>0</v>
      </c>
      <c r="L236" s="24">
        <f>'[1]3.ВС'!L305</f>
        <v>0</v>
      </c>
      <c r="M236" s="25">
        <f>'[1]3.ВС'!M305</f>
        <v>0</v>
      </c>
      <c r="N236" s="26">
        <v>0</v>
      </c>
      <c r="O236" s="26">
        <v>0</v>
      </c>
    </row>
    <row r="237" spans="1:15" x14ac:dyDescent="0.25">
      <c r="A237" s="19" t="s">
        <v>204</v>
      </c>
      <c r="B237" s="20"/>
      <c r="C237" s="20"/>
      <c r="D237" s="20"/>
      <c r="E237" s="21">
        <v>852</v>
      </c>
      <c r="F237" s="22" t="s">
        <v>87</v>
      </c>
      <c r="G237" s="22" t="s">
        <v>113</v>
      </c>
      <c r="H237" s="23"/>
      <c r="I237" s="22"/>
      <c r="J237" s="24">
        <f t="shared" ref="J237:M237" si="96">J238+J241+J244+J247+J271+J250+J253+J256+J262+J268+J274+J277+J280+J265+J259</f>
        <v>124990192.13</v>
      </c>
      <c r="K237" s="24">
        <f t="shared" si="96"/>
        <v>117670688.8</v>
      </c>
      <c r="L237" s="24">
        <f t="shared" si="96"/>
        <v>-680496.66999999981</v>
      </c>
      <c r="M237" s="25">
        <f t="shared" si="96"/>
        <v>0</v>
      </c>
      <c r="N237" s="26">
        <v>0</v>
      </c>
      <c r="O237" s="26">
        <v>0</v>
      </c>
    </row>
    <row r="238" spans="1:15" ht="30" hidden="1" x14ac:dyDescent="0.25">
      <c r="A238" s="27" t="s">
        <v>205</v>
      </c>
      <c r="E238" s="31">
        <v>852</v>
      </c>
      <c r="F238" s="22" t="s">
        <v>87</v>
      </c>
      <c r="G238" s="23" t="s">
        <v>113</v>
      </c>
      <c r="H238" s="48" t="s">
        <v>206</v>
      </c>
      <c r="I238" s="22"/>
      <c r="J238" s="45">
        <f t="shared" ref="J238:M239" si="97">J239</f>
        <v>0</v>
      </c>
      <c r="K238" s="45">
        <f t="shared" si="97"/>
        <v>0</v>
      </c>
      <c r="L238" s="45">
        <f t="shared" si="97"/>
        <v>0</v>
      </c>
      <c r="M238" s="46">
        <f t="shared" si="97"/>
        <v>0</v>
      </c>
      <c r="N238" s="26">
        <v>0</v>
      </c>
      <c r="O238" s="26">
        <v>0</v>
      </c>
    </row>
    <row r="239" spans="1:15" ht="30" hidden="1" x14ac:dyDescent="0.25">
      <c r="A239" s="27" t="s">
        <v>108</v>
      </c>
      <c r="E239" s="31">
        <v>852</v>
      </c>
      <c r="F239" s="22" t="s">
        <v>87</v>
      </c>
      <c r="G239" s="23" t="s">
        <v>113</v>
      </c>
      <c r="H239" s="48" t="s">
        <v>206</v>
      </c>
      <c r="I239" s="22" t="s">
        <v>193</v>
      </c>
      <c r="J239" s="45">
        <f t="shared" si="97"/>
        <v>0</v>
      </c>
      <c r="K239" s="45">
        <f t="shared" si="97"/>
        <v>0</v>
      </c>
      <c r="L239" s="45">
        <f t="shared" si="97"/>
        <v>0</v>
      </c>
      <c r="M239" s="46">
        <f t="shared" si="97"/>
        <v>0</v>
      </c>
      <c r="N239" s="26">
        <v>0</v>
      </c>
      <c r="O239" s="26">
        <v>0</v>
      </c>
    </row>
    <row r="240" spans="1:15" hidden="1" x14ac:dyDescent="0.25">
      <c r="A240" s="27" t="s">
        <v>194</v>
      </c>
      <c r="E240" s="31">
        <v>852</v>
      </c>
      <c r="F240" s="22" t="s">
        <v>87</v>
      </c>
      <c r="G240" s="23" t="s">
        <v>113</v>
      </c>
      <c r="H240" s="48" t="s">
        <v>206</v>
      </c>
      <c r="I240" s="22" t="s">
        <v>195</v>
      </c>
      <c r="J240" s="45">
        <f>'[1]3.ВС'!J309</f>
        <v>0</v>
      </c>
      <c r="K240" s="45">
        <f>'[1]3.ВС'!K309</f>
        <v>0</v>
      </c>
      <c r="L240" s="45">
        <f>'[1]3.ВС'!L309</f>
        <v>0</v>
      </c>
      <c r="M240" s="46">
        <f>'[1]3.ВС'!M309</f>
        <v>0</v>
      </c>
      <c r="N240" s="26">
        <v>0</v>
      </c>
      <c r="O240" s="26">
        <v>0</v>
      </c>
    </row>
    <row r="241" spans="1:15" ht="45" hidden="1" x14ac:dyDescent="0.25">
      <c r="A241" s="27" t="s">
        <v>207</v>
      </c>
      <c r="E241" s="31">
        <v>852</v>
      </c>
      <c r="F241" s="22" t="s">
        <v>87</v>
      </c>
      <c r="G241" s="23" t="s">
        <v>113</v>
      </c>
      <c r="H241" s="48" t="s">
        <v>208</v>
      </c>
      <c r="I241" s="22"/>
      <c r="J241" s="45">
        <f t="shared" ref="J241:M242" si="98">J242</f>
        <v>0</v>
      </c>
      <c r="K241" s="45">
        <f t="shared" si="98"/>
        <v>0</v>
      </c>
      <c r="L241" s="45">
        <f t="shared" si="98"/>
        <v>0</v>
      </c>
      <c r="M241" s="46">
        <f t="shared" si="98"/>
        <v>0</v>
      </c>
      <c r="N241" s="26">
        <v>0</v>
      </c>
      <c r="O241" s="26">
        <v>0</v>
      </c>
    </row>
    <row r="242" spans="1:15" ht="30" hidden="1" x14ac:dyDescent="0.25">
      <c r="A242" s="27" t="s">
        <v>108</v>
      </c>
      <c r="E242" s="31">
        <v>852</v>
      </c>
      <c r="F242" s="22" t="s">
        <v>87</v>
      </c>
      <c r="G242" s="23" t="s">
        <v>113</v>
      </c>
      <c r="H242" s="48" t="s">
        <v>208</v>
      </c>
      <c r="I242" s="22" t="s">
        <v>193</v>
      </c>
      <c r="J242" s="45">
        <f t="shared" si="98"/>
        <v>0</v>
      </c>
      <c r="K242" s="45">
        <f t="shared" si="98"/>
        <v>0</v>
      </c>
      <c r="L242" s="45">
        <f t="shared" si="98"/>
        <v>0</v>
      </c>
      <c r="M242" s="46">
        <f t="shared" si="98"/>
        <v>0</v>
      </c>
      <c r="N242" s="26">
        <v>0</v>
      </c>
      <c r="O242" s="26">
        <v>0</v>
      </c>
    </row>
    <row r="243" spans="1:15" hidden="1" x14ac:dyDescent="0.25">
      <c r="A243" s="27" t="s">
        <v>194</v>
      </c>
      <c r="E243" s="31">
        <v>852</v>
      </c>
      <c r="F243" s="22" t="s">
        <v>87</v>
      </c>
      <c r="G243" s="23" t="s">
        <v>113</v>
      </c>
      <c r="H243" s="48" t="s">
        <v>208</v>
      </c>
      <c r="I243" s="22" t="s">
        <v>195</v>
      </c>
      <c r="J243" s="45">
        <f>'[1]3.ВС'!J312</f>
        <v>0</v>
      </c>
      <c r="K243" s="45">
        <f>'[1]3.ВС'!K312</f>
        <v>0</v>
      </c>
      <c r="L243" s="45">
        <f>'[1]3.ВС'!L312</f>
        <v>0</v>
      </c>
      <c r="M243" s="46">
        <f>'[1]3.ВС'!M312</f>
        <v>0</v>
      </c>
      <c r="N243" s="26">
        <v>0</v>
      </c>
      <c r="O243" s="26">
        <v>0</v>
      </c>
    </row>
    <row r="244" spans="1:15" ht="60" hidden="1" x14ac:dyDescent="0.25">
      <c r="A244" s="38" t="s">
        <v>209</v>
      </c>
      <c r="B244" s="20"/>
      <c r="C244" s="20"/>
      <c r="D244" s="20"/>
      <c r="E244" s="23" t="s">
        <v>210</v>
      </c>
      <c r="F244" s="22" t="s">
        <v>87</v>
      </c>
      <c r="G244" s="22" t="s">
        <v>113</v>
      </c>
      <c r="H244" s="28" t="s">
        <v>211</v>
      </c>
      <c r="I244" s="22"/>
      <c r="J244" s="24">
        <f t="shared" ref="J244:M245" si="99">J245</f>
        <v>0</v>
      </c>
      <c r="K244" s="24">
        <f t="shared" si="99"/>
        <v>0</v>
      </c>
      <c r="L244" s="24">
        <f t="shared" si="99"/>
        <v>0</v>
      </c>
      <c r="M244" s="25">
        <f t="shared" si="99"/>
        <v>0</v>
      </c>
      <c r="N244" s="26">
        <v>0</v>
      </c>
      <c r="O244" s="26">
        <v>0</v>
      </c>
    </row>
    <row r="245" spans="1:15" ht="30" hidden="1" x14ac:dyDescent="0.25">
      <c r="A245" s="27" t="s">
        <v>108</v>
      </c>
      <c r="B245" s="20"/>
      <c r="C245" s="20"/>
      <c r="D245" s="20"/>
      <c r="E245" s="23" t="s">
        <v>210</v>
      </c>
      <c r="F245" s="22" t="s">
        <v>87</v>
      </c>
      <c r="G245" s="22" t="s">
        <v>113</v>
      </c>
      <c r="H245" s="28" t="s">
        <v>211</v>
      </c>
      <c r="I245" s="22" t="s">
        <v>193</v>
      </c>
      <c r="J245" s="24">
        <f t="shared" si="99"/>
        <v>0</v>
      </c>
      <c r="K245" s="24">
        <f t="shared" si="99"/>
        <v>0</v>
      </c>
      <c r="L245" s="24">
        <f t="shared" si="99"/>
        <v>0</v>
      </c>
      <c r="M245" s="25">
        <f t="shared" si="99"/>
        <v>0</v>
      </c>
      <c r="N245" s="26">
        <v>0</v>
      </c>
      <c r="O245" s="26">
        <v>0</v>
      </c>
    </row>
    <row r="246" spans="1:15" hidden="1" x14ac:dyDescent="0.25">
      <c r="A246" s="27" t="s">
        <v>194</v>
      </c>
      <c r="B246" s="20"/>
      <c r="C246" s="20"/>
      <c r="D246" s="20"/>
      <c r="E246" s="23" t="s">
        <v>210</v>
      </c>
      <c r="F246" s="22" t="s">
        <v>87</v>
      </c>
      <c r="G246" s="22" t="s">
        <v>113</v>
      </c>
      <c r="H246" s="28" t="s">
        <v>211</v>
      </c>
      <c r="I246" s="22" t="s">
        <v>195</v>
      </c>
      <c r="J246" s="24">
        <f>'[1]3.ВС'!J315</f>
        <v>0</v>
      </c>
      <c r="K246" s="24">
        <f>'[1]3.ВС'!K315</f>
        <v>0</v>
      </c>
      <c r="L246" s="24">
        <f>'[1]3.ВС'!L315</f>
        <v>0</v>
      </c>
      <c r="M246" s="25">
        <f>'[1]3.ВС'!M315</f>
        <v>0</v>
      </c>
      <c r="N246" s="26">
        <v>0</v>
      </c>
      <c r="O246" s="26">
        <v>0</v>
      </c>
    </row>
    <row r="247" spans="1:15" ht="75" hidden="1" x14ac:dyDescent="0.25">
      <c r="A247" s="20" t="s">
        <v>212</v>
      </c>
      <c r="B247" s="20"/>
      <c r="C247" s="20"/>
      <c r="D247" s="20"/>
      <c r="E247" s="21">
        <v>852</v>
      </c>
      <c r="F247" s="22" t="s">
        <v>87</v>
      </c>
      <c r="G247" s="22" t="s">
        <v>113</v>
      </c>
      <c r="H247" s="49" t="s">
        <v>213</v>
      </c>
      <c r="I247" s="22"/>
      <c r="J247" s="24">
        <f t="shared" ref="J247:M248" si="100">J248</f>
        <v>0</v>
      </c>
      <c r="K247" s="24">
        <f t="shared" si="100"/>
        <v>0</v>
      </c>
      <c r="L247" s="24">
        <f t="shared" si="100"/>
        <v>0</v>
      </c>
      <c r="M247" s="25">
        <f t="shared" si="100"/>
        <v>0</v>
      </c>
      <c r="N247" s="26">
        <v>0</v>
      </c>
      <c r="O247" s="26">
        <v>0</v>
      </c>
    </row>
    <row r="248" spans="1:15" ht="30" hidden="1" x14ac:dyDescent="0.25">
      <c r="A248" s="20" t="s">
        <v>108</v>
      </c>
      <c r="B248" s="20"/>
      <c r="C248" s="20"/>
      <c r="D248" s="20"/>
      <c r="E248" s="21">
        <v>852</v>
      </c>
      <c r="F248" s="22" t="s">
        <v>87</v>
      </c>
      <c r="G248" s="22" t="s">
        <v>113</v>
      </c>
      <c r="H248" s="28" t="s">
        <v>213</v>
      </c>
      <c r="I248" s="22" t="s">
        <v>193</v>
      </c>
      <c r="J248" s="24">
        <f t="shared" si="100"/>
        <v>0</v>
      </c>
      <c r="K248" s="24">
        <f t="shared" si="100"/>
        <v>0</v>
      </c>
      <c r="L248" s="24">
        <f t="shared" si="100"/>
        <v>0</v>
      </c>
      <c r="M248" s="25">
        <f t="shared" si="100"/>
        <v>0</v>
      </c>
      <c r="N248" s="26">
        <v>0</v>
      </c>
      <c r="O248" s="26">
        <v>0</v>
      </c>
    </row>
    <row r="249" spans="1:15" hidden="1" x14ac:dyDescent="0.25">
      <c r="A249" s="20" t="s">
        <v>194</v>
      </c>
      <c r="B249" s="20"/>
      <c r="C249" s="20"/>
      <c r="D249" s="20"/>
      <c r="E249" s="21">
        <v>852</v>
      </c>
      <c r="F249" s="22" t="s">
        <v>87</v>
      </c>
      <c r="G249" s="22" t="s">
        <v>113</v>
      </c>
      <c r="H249" s="28" t="s">
        <v>213</v>
      </c>
      <c r="I249" s="22" t="s">
        <v>195</v>
      </c>
      <c r="J249" s="24">
        <f>'[1]3.ВС'!J318</f>
        <v>0</v>
      </c>
      <c r="K249" s="24">
        <f>'[1]3.ВС'!K318</f>
        <v>0</v>
      </c>
      <c r="L249" s="24">
        <f>'[1]3.ВС'!L318</f>
        <v>0</v>
      </c>
      <c r="M249" s="25">
        <f>'[1]3.ВС'!M318</f>
        <v>0</v>
      </c>
      <c r="N249" s="26">
        <v>0</v>
      </c>
      <c r="O249" s="26">
        <v>0</v>
      </c>
    </row>
    <row r="250" spans="1:15" hidden="1" x14ac:dyDescent="0.25">
      <c r="A250" s="19" t="s">
        <v>214</v>
      </c>
      <c r="B250" s="20"/>
      <c r="C250" s="20"/>
      <c r="D250" s="20"/>
      <c r="E250" s="21">
        <v>852</v>
      </c>
      <c r="F250" s="22" t="s">
        <v>87</v>
      </c>
      <c r="G250" s="22" t="s">
        <v>113</v>
      </c>
      <c r="H250" s="28" t="s">
        <v>215</v>
      </c>
      <c r="I250" s="22"/>
      <c r="J250" s="24">
        <f t="shared" ref="J250:M251" si="101">J251</f>
        <v>0</v>
      </c>
      <c r="K250" s="24">
        <f t="shared" si="101"/>
        <v>0</v>
      </c>
      <c r="L250" s="24">
        <f t="shared" si="101"/>
        <v>0</v>
      </c>
      <c r="M250" s="25">
        <f t="shared" si="101"/>
        <v>0</v>
      </c>
      <c r="N250" s="26">
        <v>0</v>
      </c>
      <c r="O250" s="26">
        <v>0</v>
      </c>
    </row>
    <row r="251" spans="1:15" ht="30" hidden="1" x14ac:dyDescent="0.25">
      <c r="A251" s="20" t="s">
        <v>108</v>
      </c>
      <c r="B251" s="20"/>
      <c r="C251" s="20"/>
      <c r="D251" s="20"/>
      <c r="E251" s="21">
        <v>852</v>
      </c>
      <c r="F251" s="22" t="s">
        <v>87</v>
      </c>
      <c r="G251" s="23" t="s">
        <v>113</v>
      </c>
      <c r="H251" s="28" t="s">
        <v>215</v>
      </c>
      <c r="I251" s="22" t="s">
        <v>193</v>
      </c>
      <c r="J251" s="24">
        <f t="shared" si="101"/>
        <v>0</v>
      </c>
      <c r="K251" s="24">
        <f t="shared" si="101"/>
        <v>0</v>
      </c>
      <c r="L251" s="24">
        <f t="shared" si="101"/>
        <v>0</v>
      </c>
      <c r="M251" s="25">
        <f t="shared" si="101"/>
        <v>0</v>
      </c>
      <c r="N251" s="26">
        <v>0</v>
      </c>
      <c r="O251" s="26">
        <v>0</v>
      </c>
    </row>
    <row r="252" spans="1:15" hidden="1" x14ac:dyDescent="0.25">
      <c r="A252" s="20" t="s">
        <v>194</v>
      </c>
      <c r="B252" s="20"/>
      <c r="C252" s="20"/>
      <c r="D252" s="20"/>
      <c r="E252" s="21">
        <v>852</v>
      </c>
      <c r="F252" s="22" t="s">
        <v>87</v>
      </c>
      <c r="G252" s="23" t="s">
        <v>113</v>
      </c>
      <c r="H252" s="28" t="s">
        <v>215</v>
      </c>
      <c r="I252" s="22" t="s">
        <v>195</v>
      </c>
      <c r="J252" s="24">
        <f>'[1]3.ВС'!J321</f>
        <v>0</v>
      </c>
      <c r="K252" s="24">
        <f>'[1]3.ВС'!K321</f>
        <v>0</v>
      </c>
      <c r="L252" s="24">
        <f>'[1]3.ВС'!L321</f>
        <v>0</v>
      </c>
      <c r="M252" s="25">
        <f>'[1]3.ВС'!M321</f>
        <v>0</v>
      </c>
      <c r="N252" s="26">
        <v>0</v>
      </c>
      <c r="O252" s="26">
        <v>0</v>
      </c>
    </row>
    <row r="253" spans="1:15" x14ac:dyDescent="0.25">
      <c r="A253" s="19" t="s">
        <v>198</v>
      </c>
      <c r="B253" s="20"/>
      <c r="C253" s="20"/>
      <c r="D253" s="20"/>
      <c r="E253" s="21">
        <v>852</v>
      </c>
      <c r="F253" s="22" t="s">
        <v>87</v>
      </c>
      <c r="G253" s="23" t="s">
        <v>113</v>
      </c>
      <c r="H253" s="28" t="s">
        <v>199</v>
      </c>
      <c r="I253" s="22"/>
      <c r="J253" s="24">
        <f t="shared" ref="J253:M254" si="102">J254</f>
        <v>8000000</v>
      </c>
      <c r="K253" s="24">
        <f t="shared" si="102"/>
        <v>0</v>
      </c>
      <c r="L253" s="24">
        <f t="shared" si="102"/>
        <v>0</v>
      </c>
      <c r="M253" s="25">
        <f t="shared" si="102"/>
        <v>0</v>
      </c>
      <c r="N253" s="26">
        <v>0</v>
      </c>
      <c r="O253" s="26">
        <v>0</v>
      </c>
    </row>
    <row r="254" spans="1:15" ht="30" x14ac:dyDescent="0.25">
      <c r="A254" s="20" t="s">
        <v>108</v>
      </c>
      <c r="B254" s="20"/>
      <c r="C254" s="20"/>
      <c r="D254" s="20"/>
      <c r="E254" s="21">
        <v>852</v>
      </c>
      <c r="F254" s="22" t="s">
        <v>87</v>
      </c>
      <c r="G254" s="23" t="s">
        <v>113</v>
      </c>
      <c r="H254" s="28" t="s">
        <v>199</v>
      </c>
      <c r="I254" s="22" t="s">
        <v>193</v>
      </c>
      <c r="J254" s="24">
        <f t="shared" si="102"/>
        <v>8000000</v>
      </c>
      <c r="K254" s="24">
        <f t="shared" si="102"/>
        <v>0</v>
      </c>
      <c r="L254" s="24">
        <f t="shared" si="102"/>
        <v>0</v>
      </c>
      <c r="M254" s="25">
        <f t="shared" si="102"/>
        <v>0</v>
      </c>
      <c r="N254" s="26">
        <v>0</v>
      </c>
      <c r="O254" s="26">
        <v>0</v>
      </c>
    </row>
    <row r="255" spans="1:15" x14ac:dyDescent="0.25">
      <c r="A255" s="20" t="s">
        <v>194</v>
      </c>
      <c r="B255" s="20"/>
      <c r="C255" s="20"/>
      <c r="D255" s="20"/>
      <c r="E255" s="21">
        <v>852</v>
      </c>
      <c r="F255" s="22" t="s">
        <v>87</v>
      </c>
      <c r="G255" s="23" t="s">
        <v>113</v>
      </c>
      <c r="H255" s="28" t="s">
        <v>199</v>
      </c>
      <c r="I255" s="22" t="s">
        <v>195</v>
      </c>
      <c r="J255" s="24">
        <v>8000000</v>
      </c>
      <c r="K255" s="24">
        <f>'[1]3.ВС'!K324</f>
        <v>0</v>
      </c>
      <c r="L255" s="24">
        <f>'[1]3.ВС'!L324</f>
        <v>0</v>
      </c>
      <c r="M255" s="25">
        <f>'[1]3.ВС'!M324</f>
        <v>0</v>
      </c>
      <c r="N255" s="26">
        <v>0</v>
      </c>
      <c r="O255" s="26">
        <v>0</v>
      </c>
    </row>
    <row r="256" spans="1:15" ht="30" x14ac:dyDescent="0.25">
      <c r="A256" s="19" t="s">
        <v>200</v>
      </c>
      <c r="B256" s="20"/>
      <c r="C256" s="20"/>
      <c r="D256" s="20"/>
      <c r="E256" s="21">
        <v>852</v>
      </c>
      <c r="F256" s="23" t="s">
        <v>87</v>
      </c>
      <c r="G256" s="23" t="s">
        <v>113</v>
      </c>
      <c r="H256" s="28" t="s">
        <v>201</v>
      </c>
      <c r="I256" s="22"/>
      <c r="J256" s="24">
        <f t="shared" ref="J256:M257" si="103">J257</f>
        <v>-366647.87</v>
      </c>
      <c r="K256" s="24">
        <f t="shared" si="103"/>
        <v>0</v>
      </c>
      <c r="L256" s="24">
        <f t="shared" si="103"/>
        <v>-366647.87</v>
      </c>
      <c r="M256" s="25">
        <f t="shared" si="103"/>
        <v>0</v>
      </c>
      <c r="N256" s="26">
        <v>0</v>
      </c>
      <c r="O256" s="26">
        <v>0</v>
      </c>
    </row>
    <row r="257" spans="1:15" ht="30" x14ac:dyDescent="0.25">
      <c r="A257" s="20" t="s">
        <v>108</v>
      </c>
      <c r="B257" s="20"/>
      <c r="C257" s="20"/>
      <c r="D257" s="20"/>
      <c r="E257" s="21">
        <v>852</v>
      </c>
      <c r="F257" s="22" t="s">
        <v>87</v>
      </c>
      <c r="G257" s="23" t="s">
        <v>113</v>
      </c>
      <c r="H257" s="28" t="s">
        <v>201</v>
      </c>
      <c r="I257" s="22" t="s">
        <v>193</v>
      </c>
      <c r="J257" s="24">
        <f t="shared" si="103"/>
        <v>-366647.87</v>
      </c>
      <c r="K257" s="24">
        <f t="shared" si="103"/>
        <v>0</v>
      </c>
      <c r="L257" s="24">
        <f t="shared" si="103"/>
        <v>-366647.87</v>
      </c>
      <c r="M257" s="25">
        <f t="shared" si="103"/>
        <v>0</v>
      </c>
      <c r="N257" s="26">
        <v>0</v>
      </c>
      <c r="O257" s="26">
        <v>0</v>
      </c>
    </row>
    <row r="258" spans="1:15" x14ac:dyDescent="0.25">
      <c r="A258" s="20" t="s">
        <v>194</v>
      </c>
      <c r="B258" s="20"/>
      <c r="C258" s="20"/>
      <c r="D258" s="20"/>
      <c r="E258" s="21">
        <v>852</v>
      </c>
      <c r="F258" s="22" t="s">
        <v>87</v>
      </c>
      <c r="G258" s="23" t="s">
        <v>113</v>
      </c>
      <c r="H258" s="28" t="s">
        <v>201</v>
      </c>
      <c r="I258" s="22" t="s">
        <v>195</v>
      </c>
      <c r="J258" s="24">
        <f>'[1]3.ВС'!J327</f>
        <v>-366647.87</v>
      </c>
      <c r="K258" s="24">
        <f>'[1]3.ВС'!K327</f>
        <v>0</v>
      </c>
      <c r="L258" s="24">
        <f>'[1]3.ВС'!L327</f>
        <v>-366647.87</v>
      </c>
      <c r="M258" s="25">
        <f>'[1]3.ВС'!M327</f>
        <v>0</v>
      </c>
      <c r="N258" s="26">
        <v>0</v>
      </c>
      <c r="O258" s="26">
        <v>0</v>
      </c>
    </row>
    <row r="259" spans="1:15" ht="45" hidden="1" x14ac:dyDescent="0.25">
      <c r="A259" s="20" t="s">
        <v>216</v>
      </c>
      <c r="B259" s="20"/>
      <c r="C259" s="20"/>
      <c r="D259" s="20"/>
      <c r="E259" s="21">
        <v>852</v>
      </c>
      <c r="F259" s="22" t="s">
        <v>87</v>
      </c>
      <c r="G259" s="22" t="s">
        <v>113</v>
      </c>
      <c r="H259" s="28" t="s">
        <v>217</v>
      </c>
      <c r="I259" s="22"/>
      <c r="J259" s="24">
        <f t="shared" ref="J259:M260" si="104">J260</f>
        <v>0</v>
      </c>
      <c r="K259" s="24">
        <f t="shared" si="104"/>
        <v>0</v>
      </c>
      <c r="L259" s="24">
        <f t="shared" si="104"/>
        <v>0</v>
      </c>
      <c r="M259" s="25">
        <f t="shared" si="104"/>
        <v>0</v>
      </c>
      <c r="N259" s="26">
        <v>0</v>
      </c>
      <c r="O259" s="26">
        <v>0</v>
      </c>
    </row>
    <row r="260" spans="1:15" ht="30" hidden="1" x14ac:dyDescent="0.25">
      <c r="A260" s="20" t="s">
        <v>108</v>
      </c>
      <c r="B260" s="20"/>
      <c r="C260" s="20"/>
      <c r="D260" s="20"/>
      <c r="E260" s="21">
        <v>852</v>
      </c>
      <c r="F260" s="22" t="s">
        <v>87</v>
      </c>
      <c r="G260" s="22" t="s">
        <v>113</v>
      </c>
      <c r="H260" s="28" t="s">
        <v>217</v>
      </c>
      <c r="I260" s="22" t="s">
        <v>193</v>
      </c>
      <c r="J260" s="24">
        <f t="shared" si="104"/>
        <v>0</v>
      </c>
      <c r="K260" s="24">
        <f t="shared" si="104"/>
        <v>0</v>
      </c>
      <c r="L260" s="24">
        <f t="shared" si="104"/>
        <v>0</v>
      </c>
      <c r="M260" s="25">
        <f t="shared" si="104"/>
        <v>0</v>
      </c>
      <c r="N260" s="26">
        <v>0</v>
      </c>
      <c r="O260" s="26">
        <v>0</v>
      </c>
    </row>
    <row r="261" spans="1:15" hidden="1" x14ac:dyDescent="0.25">
      <c r="A261" s="20" t="s">
        <v>194</v>
      </c>
      <c r="B261" s="20"/>
      <c r="C261" s="20"/>
      <c r="D261" s="20"/>
      <c r="E261" s="21">
        <v>852</v>
      </c>
      <c r="F261" s="22" t="s">
        <v>87</v>
      </c>
      <c r="G261" s="22" t="s">
        <v>113</v>
      </c>
      <c r="H261" s="28" t="s">
        <v>217</v>
      </c>
      <c r="I261" s="22" t="s">
        <v>195</v>
      </c>
      <c r="J261" s="24">
        <f>'[1]3.ВС'!J330</f>
        <v>0</v>
      </c>
      <c r="K261" s="24">
        <f>'[1]3.ВС'!K330</f>
        <v>0</v>
      </c>
      <c r="L261" s="24">
        <f>'[1]3.ВС'!L330</f>
        <v>0</v>
      </c>
      <c r="M261" s="25">
        <f>'[1]3.ВС'!M330</f>
        <v>0</v>
      </c>
      <c r="N261" s="26">
        <v>0</v>
      </c>
      <c r="O261" s="26">
        <v>0</v>
      </c>
    </row>
    <row r="262" spans="1:15" ht="45" hidden="1" x14ac:dyDescent="0.25">
      <c r="A262" s="20" t="s">
        <v>207</v>
      </c>
      <c r="B262" s="26"/>
      <c r="C262" s="26"/>
      <c r="D262" s="26"/>
      <c r="E262" s="21">
        <v>852</v>
      </c>
      <c r="F262" s="22" t="s">
        <v>87</v>
      </c>
      <c r="G262" s="23" t="s">
        <v>113</v>
      </c>
      <c r="H262" s="48" t="s">
        <v>218</v>
      </c>
      <c r="I262" s="22"/>
      <c r="J262" s="24">
        <f t="shared" ref="J262:M263" si="105">J263</f>
        <v>0</v>
      </c>
      <c r="K262" s="24">
        <f t="shared" si="105"/>
        <v>0</v>
      </c>
      <c r="L262" s="24">
        <f t="shared" si="105"/>
        <v>0</v>
      </c>
      <c r="M262" s="25">
        <f t="shared" si="105"/>
        <v>0</v>
      </c>
      <c r="N262" s="26">
        <v>0</v>
      </c>
      <c r="O262" s="26">
        <v>0</v>
      </c>
    </row>
    <row r="263" spans="1:15" ht="30" hidden="1" x14ac:dyDescent="0.25">
      <c r="A263" s="20" t="s">
        <v>108</v>
      </c>
      <c r="B263" s="26"/>
      <c r="C263" s="26"/>
      <c r="D263" s="26"/>
      <c r="E263" s="21">
        <v>852</v>
      </c>
      <c r="F263" s="22" t="s">
        <v>87</v>
      </c>
      <c r="G263" s="23" t="s">
        <v>113</v>
      </c>
      <c r="H263" s="48" t="s">
        <v>218</v>
      </c>
      <c r="I263" s="22" t="s">
        <v>193</v>
      </c>
      <c r="J263" s="24">
        <f t="shared" si="105"/>
        <v>0</v>
      </c>
      <c r="K263" s="24">
        <f t="shared" si="105"/>
        <v>0</v>
      </c>
      <c r="L263" s="24">
        <f t="shared" si="105"/>
        <v>0</v>
      </c>
      <c r="M263" s="25">
        <f t="shared" si="105"/>
        <v>0</v>
      </c>
      <c r="N263" s="26">
        <v>0</v>
      </c>
      <c r="O263" s="26">
        <v>0</v>
      </c>
    </row>
    <row r="264" spans="1:15" hidden="1" x14ac:dyDescent="0.25">
      <c r="A264" s="20" t="s">
        <v>194</v>
      </c>
      <c r="B264" s="26"/>
      <c r="C264" s="26"/>
      <c r="D264" s="26"/>
      <c r="E264" s="21">
        <v>852</v>
      </c>
      <c r="F264" s="22" t="s">
        <v>87</v>
      </c>
      <c r="G264" s="23" t="s">
        <v>113</v>
      </c>
      <c r="H264" s="48" t="s">
        <v>218</v>
      </c>
      <c r="I264" s="22" t="s">
        <v>195</v>
      </c>
      <c r="J264" s="24">
        <f>'[1]3.ВС'!J333</f>
        <v>0</v>
      </c>
      <c r="K264" s="24">
        <f>'[1]3.ВС'!K333</f>
        <v>0</v>
      </c>
      <c r="L264" s="24">
        <f>'[1]3.ВС'!L333</f>
        <v>0</v>
      </c>
      <c r="M264" s="25">
        <f>'[1]3.ВС'!M333</f>
        <v>0</v>
      </c>
      <c r="N264" s="26">
        <v>0</v>
      </c>
      <c r="O264" s="26">
        <v>0</v>
      </c>
    </row>
    <row r="265" spans="1:15" ht="30" hidden="1" x14ac:dyDescent="0.25">
      <c r="A265" s="20" t="s">
        <v>205</v>
      </c>
      <c r="B265" s="26"/>
      <c r="C265" s="26"/>
      <c r="D265" s="26"/>
      <c r="E265" s="21">
        <v>852</v>
      </c>
      <c r="F265" s="22" t="s">
        <v>87</v>
      </c>
      <c r="G265" s="23" t="s">
        <v>113</v>
      </c>
      <c r="H265" s="48" t="s">
        <v>219</v>
      </c>
      <c r="I265" s="22"/>
      <c r="J265" s="24">
        <f t="shared" ref="J265:M266" si="106">J266</f>
        <v>0</v>
      </c>
      <c r="K265" s="24">
        <f t="shared" si="106"/>
        <v>0</v>
      </c>
      <c r="L265" s="24">
        <f t="shared" si="106"/>
        <v>0</v>
      </c>
      <c r="M265" s="25">
        <f t="shared" si="106"/>
        <v>0</v>
      </c>
      <c r="N265" s="26">
        <v>0</v>
      </c>
      <c r="O265" s="26">
        <v>0</v>
      </c>
    </row>
    <row r="266" spans="1:15" ht="30" hidden="1" x14ac:dyDescent="0.25">
      <c r="A266" s="20" t="s">
        <v>108</v>
      </c>
      <c r="B266" s="26"/>
      <c r="C266" s="26"/>
      <c r="D266" s="26"/>
      <c r="E266" s="21">
        <v>852</v>
      </c>
      <c r="F266" s="22" t="s">
        <v>87</v>
      </c>
      <c r="G266" s="23" t="s">
        <v>113</v>
      </c>
      <c r="H266" s="48" t="s">
        <v>219</v>
      </c>
      <c r="I266" s="22" t="s">
        <v>193</v>
      </c>
      <c r="J266" s="24">
        <f t="shared" si="106"/>
        <v>0</v>
      </c>
      <c r="K266" s="24">
        <f t="shared" si="106"/>
        <v>0</v>
      </c>
      <c r="L266" s="24">
        <f t="shared" si="106"/>
        <v>0</v>
      </c>
      <c r="M266" s="25">
        <f t="shared" si="106"/>
        <v>0</v>
      </c>
      <c r="N266" s="26">
        <v>0</v>
      </c>
      <c r="O266" s="26">
        <v>0</v>
      </c>
    </row>
    <row r="267" spans="1:15" hidden="1" x14ac:dyDescent="0.25">
      <c r="A267" s="20" t="s">
        <v>194</v>
      </c>
      <c r="B267" s="26"/>
      <c r="C267" s="26"/>
      <c r="D267" s="26"/>
      <c r="E267" s="21">
        <v>852</v>
      </c>
      <c r="F267" s="22" t="s">
        <v>87</v>
      </c>
      <c r="G267" s="23" t="s">
        <v>113</v>
      </c>
      <c r="H267" s="48" t="s">
        <v>219</v>
      </c>
      <c r="I267" s="22" t="s">
        <v>195</v>
      </c>
      <c r="J267" s="24">
        <f>'[1]3.ВС'!J336</f>
        <v>0</v>
      </c>
      <c r="K267" s="24">
        <f>'[1]3.ВС'!K336</f>
        <v>0</v>
      </c>
      <c r="L267" s="24">
        <f>'[1]3.ВС'!L336</f>
        <v>0</v>
      </c>
      <c r="M267" s="25">
        <f>'[1]3.ВС'!M336</f>
        <v>0</v>
      </c>
      <c r="N267" s="26">
        <v>0</v>
      </c>
      <c r="O267" s="26">
        <v>0</v>
      </c>
    </row>
    <row r="268" spans="1:15" ht="90" hidden="1" x14ac:dyDescent="0.25">
      <c r="A268" s="20" t="s">
        <v>202</v>
      </c>
      <c r="B268" s="20"/>
      <c r="C268" s="20"/>
      <c r="D268" s="20"/>
      <c r="E268" s="21">
        <v>852</v>
      </c>
      <c r="F268" s="22" t="s">
        <v>87</v>
      </c>
      <c r="G268" s="22" t="s">
        <v>113</v>
      </c>
      <c r="H268" s="28" t="s">
        <v>203</v>
      </c>
      <c r="I268" s="22"/>
      <c r="J268" s="24">
        <f t="shared" ref="J268:M269" si="107">J269</f>
        <v>0</v>
      </c>
      <c r="K268" s="24">
        <f t="shared" si="107"/>
        <v>0</v>
      </c>
      <c r="L268" s="24">
        <f t="shared" si="107"/>
        <v>0</v>
      </c>
      <c r="M268" s="25">
        <f t="shared" si="107"/>
        <v>0</v>
      </c>
      <c r="N268" s="26">
        <v>0</v>
      </c>
      <c r="O268" s="26">
        <v>0</v>
      </c>
    </row>
    <row r="269" spans="1:15" ht="30" hidden="1" x14ac:dyDescent="0.25">
      <c r="A269" s="20" t="s">
        <v>108</v>
      </c>
      <c r="B269" s="20"/>
      <c r="C269" s="20"/>
      <c r="D269" s="20"/>
      <c r="E269" s="21">
        <v>852</v>
      </c>
      <c r="F269" s="22" t="s">
        <v>87</v>
      </c>
      <c r="G269" s="22" t="s">
        <v>113</v>
      </c>
      <c r="H269" s="28" t="s">
        <v>203</v>
      </c>
      <c r="I269" s="22" t="s">
        <v>193</v>
      </c>
      <c r="J269" s="24">
        <f t="shared" si="107"/>
        <v>0</v>
      </c>
      <c r="K269" s="24">
        <f t="shared" si="107"/>
        <v>0</v>
      </c>
      <c r="L269" s="24">
        <f t="shared" si="107"/>
        <v>0</v>
      </c>
      <c r="M269" s="25">
        <f t="shared" si="107"/>
        <v>0</v>
      </c>
      <c r="N269" s="26">
        <v>0</v>
      </c>
      <c r="O269" s="26">
        <v>0</v>
      </c>
    </row>
    <row r="270" spans="1:15" hidden="1" x14ac:dyDescent="0.25">
      <c r="A270" s="20" t="s">
        <v>194</v>
      </c>
      <c r="B270" s="20"/>
      <c r="C270" s="20"/>
      <c r="D270" s="20"/>
      <c r="E270" s="21">
        <v>852</v>
      </c>
      <c r="F270" s="22" t="s">
        <v>87</v>
      </c>
      <c r="G270" s="22" t="s">
        <v>113</v>
      </c>
      <c r="H270" s="28" t="s">
        <v>203</v>
      </c>
      <c r="I270" s="22" t="s">
        <v>195</v>
      </c>
      <c r="J270" s="24">
        <f>'[1]3.ВС'!J339</f>
        <v>0</v>
      </c>
      <c r="K270" s="24">
        <f>'[1]3.ВС'!K339</f>
        <v>0</v>
      </c>
      <c r="L270" s="24">
        <f>'[1]3.ВС'!L339</f>
        <v>0</v>
      </c>
      <c r="M270" s="25">
        <f>'[1]3.ВС'!M339</f>
        <v>0</v>
      </c>
      <c r="N270" s="26">
        <v>0</v>
      </c>
      <c r="O270" s="26">
        <v>0</v>
      </c>
    </row>
    <row r="271" spans="1:15" ht="90" hidden="1" x14ac:dyDescent="0.25">
      <c r="A271" s="27" t="s">
        <v>220</v>
      </c>
      <c r="B271" s="20"/>
      <c r="C271" s="20"/>
      <c r="D271" s="20"/>
      <c r="E271" s="21">
        <v>852</v>
      </c>
      <c r="F271" s="22" t="s">
        <v>87</v>
      </c>
      <c r="G271" s="22" t="s">
        <v>113</v>
      </c>
      <c r="H271" s="28" t="s">
        <v>221</v>
      </c>
      <c r="I271" s="22"/>
      <c r="J271" s="24">
        <f t="shared" ref="J271:M272" si="108">J272</f>
        <v>0</v>
      </c>
      <c r="K271" s="24">
        <f t="shared" si="108"/>
        <v>0</v>
      </c>
      <c r="L271" s="24">
        <f t="shared" si="108"/>
        <v>0</v>
      </c>
      <c r="M271" s="25">
        <f t="shared" si="108"/>
        <v>0</v>
      </c>
      <c r="N271" s="26">
        <v>0</v>
      </c>
      <c r="O271" s="26">
        <v>0</v>
      </c>
    </row>
    <row r="272" spans="1:15" ht="30" hidden="1" x14ac:dyDescent="0.25">
      <c r="A272" s="20" t="s">
        <v>108</v>
      </c>
      <c r="B272" s="20"/>
      <c r="C272" s="20"/>
      <c r="D272" s="20"/>
      <c r="E272" s="21">
        <v>852</v>
      </c>
      <c r="F272" s="22" t="s">
        <v>87</v>
      </c>
      <c r="G272" s="22" t="s">
        <v>113</v>
      </c>
      <c r="H272" s="28" t="s">
        <v>221</v>
      </c>
      <c r="I272" s="22" t="s">
        <v>193</v>
      </c>
      <c r="J272" s="24">
        <f t="shared" si="108"/>
        <v>0</v>
      </c>
      <c r="K272" s="24">
        <f t="shared" si="108"/>
        <v>0</v>
      </c>
      <c r="L272" s="24">
        <f t="shared" si="108"/>
        <v>0</v>
      </c>
      <c r="M272" s="25">
        <f t="shared" si="108"/>
        <v>0</v>
      </c>
      <c r="N272" s="26">
        <v>0</v>
      </c>
      <c r="O272" s="26">
        <v>0</v>
      </c>
    </row>
    <row r="273" spans="1:15" hidden="1" x14ac:dyDescent="0.25">
      <c r="A273" s="20" t="s">
        <v>194</v>
      </c>
      <c r="B273" s="20"/>
      <c r="C273" s="20"/>
      <c r="D273" s="20"/>
      <c r="E273" s="21">
        <v>852</v>
      </c>
      <c r="F273" s="22" t="s">
        <v>87</v>
      </c>
      <c r="G273" s="22" t="s">
        <v>113</v>
      </c>
      <c r="H273" s="28" t="s">
        <v>221</v>
      </c>
      <c r="I273" s="22" t="s">
        <v>195</v>
      </c>
      <c r="J273" s="24">
        <f>'[1]3.ВС'!J342</f>
        <v>0</v>
      </c>
      <c r="K273" s="24">
        <f>'[1]3.ВС'!K342</f>
        <v>0</v>
      </c>
      <c r="L273" s="24">
        <f>'[1]3.ВС'!L342</f>
        <v>0</v>
      </c>
      <c r="M273" s="25">
        <f>'[1]3.ВС'!M342</f>
        <v>0</v>
      </c>
      <c r="N273" s="26">
        <v>0</v>
      </c>
      <c r="O273" s="26">
        <v>0</v>
      </c>
    </row>
    <row r="274" spans="1:15" ht="90" x14ac:dyDescent="0.25">
      <c r="A274" s="27" t="s">
        <v>220</v>
      </c>
      <c r="B274" s="20"/>
      <c r="C274" s="20"/>
      <c r="D274" s="20"/>
      <c r="E274" s="31">
        <v>852</v>
      </c>
      <c r="F274" s="22" t="s">
        <v>87</v>
      </c>
      <c r="G274" s="22" t="s">
        <v>113</v>
      </c>
      <c r="H274" s="28" t="s">
        <v>222</v>
      </c>
      <c r="I274" s="22"/>
      <c r="J274" s="24">
        <f t="shared" ref="J274:M275" si="109">J275</f>
        <v>6041280</v>
      </c>
      <c r="K274" s="24">
        <f t="shared" si="109"/>
        <v>6041280</v>
      </c>
      <c r="L274" s="24">
        <f t="shared" si="109"/>
        <v>0</v>
      </c>
      <c r="M274" s="25">
        <f t="shared" si="109"/>
        <v>0</v>
      </c>
      <c r="N274" s="26">
        <v>0</v>
      </c>
      <c r="O274" s="26">
        <v>0</v>
      </c>
    </row>
    <row r="275" spans="1:15" ht="30" x14ac:dyDescent="0.25">
      <c r="A275" s="27" t="s">
        <v>108</v>
      </c>
      <c r="B275" s="20"/>
      <c r="C275" s="20"/>
      <c r="D275" s="20"/>
      <c r="E275" s="31">
        <v>852</v>
      </c>
      <c r="F275" s="22" t="s">
        <v>87</v>
      </c>
      <c r="G275" s="22" t="s">
        <v>113</v>
      </c>
      <c r="H275" s="28" t="s">
        <v>222</v>
      </c>
      <c r="I275" s="22" t="s">
        <v>193</v>
      </c>
      <c r="J275" s="24">
        <f t="shared" si="109"/>
        <v>6041280</v>
      </c>
      <c r="K275" s="24">
        <f t="shared" si="109"/>
        <v>6041280</v>
      </c>
      <c r="L275" s="24">
        <f t="shared" si="109"/>
        <v>0</v>
      </c>
      <c r="M275" s="25">
        <f t="shared" si="109"/>
        <v>0</v>
      </c>
      <c r="N275" s="26">
        <v>0</v>
      </c>
      <c r="O275" s="26">
        <v>0</v>
      </c>
    </row>
    <row r="276" spans="1:15" x14ac:dyDescent="0.25">
      <c r="A276" s="27" t="s">
        <v>194</v>
      </c>
      <c r="B276" s="20"/>
      <c r="C276" s="20"/>
      <c r="D276" s="20"/>
      <c r="E276" s="31">
        <v>852</v>
      </c>
      <c r="F276" s="22" t="s">
        <v>87</v>
      </c>
      <c r="G276" s="22" t="s">
        <v>113</v>
      </c>
      <c r="H276" s="28" t="s">
        <v>222</v>
      </c>
      <c r="I276" s="22" t="s">
        <v>195</v>
      </c>
      <c r="J276" s="24">
        <f>'[1]3.ВС'!J345</f>
        <v>6041280</v>
      </c>
      <c r="K276" s="24">
        <f>'[1]3.ВС'!K345</f>
        <v>6041280</v>
      </c>
      <c r="L276" s="24">
        <f>'[1]3.ВС'!L345</f>
        <v>0</v>
      </c>
      <c r="M276" s="25">
        <f>'[1]3.ВС'!M345</f>
        <v>0</v>
      </c>
      <c r="N276" s="26">
        <v>0</v>
      </c>
      <c r="O276" s="26">
        <v>0</v>
      </c>
    </row>
    <row r="277" spans="1:15" x14ac:dyDescent="0.25">
      <c r="A277" s="40" t="s">
        <v>223</v>
      </c>
      <c r="B277" s="20"/>
      <c r="C277" s="20"/>
      <c r="D277" s="20"/>
      <c r="E277" s="31">
        <v>852</v>
      </c>
      <c r="F277" s="22" t="s">
        <v>87</v>
      </c>
      <c r="G277" s="22" t="s">
        <v>113</v>
      </c>
      <c r="H277" s="28" t="s">
        <v>224</v>
      </c>
      <c r="I277" s="22"/>
      <c r="J277" s="24">
        <f t="shared" ref="J277:M278" si="110">J278</f>
        <v>111315560</v>
      </c>
      <c r="K277" s="24">
        <f t="shared" si="110"/>
        <v>111629408.8</v>
      </c>
      <c r="L277" s="24">
        <f t="shared" si="110"/>
        <v>-313848.79999999981</v>
      </c>
      <c r="M277" s="25">
        <f t="shared" si="110"/>
        <v>0</v>
      </c>
      <c r="N277" s="26">
        <v>0</v>
      </c>
      <c r="O277" s="26">
        <v>0</v>
      </c>
    </row>
    <row r="278" spans="1:15" ht="30" x14ac:dyDescent="0.25">
      <c r="A278" s="27" t="s">
        <v>108</v>
      </c>
      <c r="B278" s="20"/>
      <c r="C278" s="20"/>
      <c r="D278" s="20"/>
      <c r="E278" s="31">
        <v>852</v>
      </c>
      <c r="F278" s="22" t="s">
        <v>87</v>
      </c>
      <c r="G278" s="22" t="s">
        <v>113</v>
      </c>
      <c r="H278" s="28" t="s">
        <v>224</v>
      </c>
      <c r="I278" s="22" t="s">
        <v>193</v>
      </c>
      <c r="J278" s="24">
        <f t="shared" si="110"/>
        <v>111315560</v>
      </c>
      <c r="K278" s="24">
        <f t="shared" si="110"/>
        <v>111629408.8</v>
      </c>
      <c r="L278" s="24">
        <f t="shared" si="110"/>
        <v>-313848.79999999981</v>
      </c>
      <c r="M278" s="25">
        <f t="shared" si="110"/>
        <v>0</v>
      </c>
      <c r="N278" s="26">
        <v>0</v>
      </c>
      <c r="O278" s="26">
        <v>0</v>
      </c>
    </row>
    <row r="279" spans="1:15" x14ac:dyDescent="0.25">
      <c r="A279" s="27" t="s">
        <v>194</v>
      </c>
      <c r="B279" s="20"/>
      <c r="C279" s="20"/>
      <c r="D279" s="20"/>
      <c r="E279" s="31">
        <v>852</v>
      </c>
      <c r="F279" s="22" t="s">
        <v>87</v>
      </c>
      <c r="G279" s="22" t="s">
        <v>113</v>
      </c>
      <c r="H279" s="28" t="s">
        <v>224</v>
      </c>
      <c r="I279" s="22" t="s">
        <v>195</v>
      </c>
      <c r="J279" s="24">
        <f>'[1]3.ВС'!J348</f>
        <v>111315560</v>
      </c>
      <c r="K279" s="24">
        <f>'[1]3.ВС'!K348</f>
        <v>111629408.8</v>
      </c>
      <c r="L279" s="24">
        <f>'[1]3.ВС'!L348</f>
        <v>-313848.79999999981</v>
      </c>
      <c r="M279" s="25">
        <f>'[1]3.ВС'!M348</f>
        <v>0</v>
      </c>
      <c r="N279" s="26">
        <v>0</v>
      </c>
      <c r="O279" s="26">
        <v>0</v>
      </c>
    </row>
    <row r="280" spans="1:15" hidden="1" x14ac:dyDescent="0.25">
      <c r="A280" s="19" t="s">
        <v>225</v>
      </c>
      <c r="B280" s="20"/>
      <c r="C280" s="20"/>
      <c r="D280" s="20"/>
      <c r="E280" s="21">
        <v>852</v>
      </c>
      <c r="F280" s="22" t="s">
        <v>87</v>
      </c>
      <c r="G280" s="23" t="s">
        <v>113</v>
      </c>
      <c r="H280" s="28" t="s">
        <v>226</v>
      </c>
      <c r="I280" s="22"/>
      <c r="J280" s="24">
        <f t="shared" ref="J280:M281" si="111">J281</f>
        <v>0</v>
      </c>
      <c r="K280" s="24">
        <f t="shared" si="111"/>
        <v>0</v>
      </c>
      <c r="L280" s="24">
        <f t="shared" si="111"/>
        <v>0</v>
      </c>
      <c r="M280" s="25">
        <f t="shared" si="111"/>
        <v>0</v>
      </c>
      <c r="N280" s="26">
        <v>0</v>
      </c>
      <c r="O280" s="26">
        <v>0</v>
      </c>
    </row>
    <row r="281" spans="1:15" ht="30" hidden="1" x14ac:dyDescent="0.25">
      <c r="A281" s="20" t="s">
        <v>108</v>
      </c>
      <c r="B281" s="20"/>
      <c r="C281" s="20"/>
      <c r="D281" s="20"/>
      <c r="E281" s="21">
        <v>852</v>
      </c>
      <c r="F281" s="22" t="s">
        <v>87</v>
      </c>
      <c r="G281" s="23" t="s">
        <v>113</v>
      </c>
      <c r="H281" s="28" t="s">
        <v>226</v>
      </c>
      <c r="I281" s="22" t="s">
        <v>193</v>
      </c>
      <c r="J281" s="24">
        <f t="shared" si="111"/>
        <v>0</v>
      </c>
      <c r="K281" s="24">
        <f t="shared" si="111"/>
        <v>0</v>
      </c>
      <c r="L281" s="24">
        <f t="shared" si="111"/>
        <v>0</v>
      </c>
      <c r="M281" s="25">
        <f t="shared" si="111"/>
        <v>0</v>
      </c>
      <c r="N281" s="26">
        <v>0</v>
      </c>
      <c r="O281" s="26">
        <v>0</v>
      </c>
    </row>
    <row r="282" spans="1:15" hidden="1" x14ac:dyDescent="0.25">
      <c r="A282" s="20" t="s">
        <v>194</v>
      </c>
      <c r="B282" s="20"/>
      <c r="C282" s="20"/>
      <c r="D282" s="20"/>
      <c r="E282" s="21">
        <v>852</v>
      </c>
      <c r="F282" s="22" t="s">
        <v>87</v>
      </c>
      <c r="G282" s="23" t="s">
        <v>113</v>
      </c>
      <c r="H282" s="28" t="s">
        <v>226</v>
      </c>
      <c r="I282" s="22" t="s">
        <v>195</v>
      </c>
      <c r="J282" s="24">
        <f>'[1]3.ВС'!J351</f>
        <v>0</v>
      </c>
      <c r="K282" s="24">
        <f>'[1]3.ВС'!K351</f>
        <v>0</v>
      </c>
      <c r="L282" s="24">
        <f>'[1]3.ВС'!L351</f>
        <v>0</v>
      </c>
      <c r="M282" s="25">
        <f>'[1]3.ВС'!M351</f>
        <v>0</v>
      </c>
      <c r="N282" s="26">
        <v>0</v>
      </c>
      <c r="O282" s="26">
        <v>0</v>
      </c>
    </row>
    <row r="283" spans="1:15" x14ac:dyDescent="0.25">
      <c r="A283" s="19" t="s">
        <v>227</v>
      </c>
      <c r="B283" s="20"/>
      <c r="C283" s="20"/>
      <c r="D283" s="20"/>
      <c r="E283" s="21">
        <v>852</v>
      </c>
      <c r="F283" s="22" t="s">
        <v>87</v>
      </c>
      <c r="G283" s="23" t="s">
        <v>18</v>
      </c>
      <c r="H283" s="23"/>
      <c r="I283" s="22"/>
      <c r="J283" s="24">
        <f t="shared" ref="J283:M283" si="112">J284+J287+J290+J293</f>
        <v>951300</v>
      </c>
      <c r="K283" s="24">
        <f t="shared" si="112"/>
        <v>0</v>
      </c>
      <c r="L283" s="24">
        <f t="shared" si="112"/>
        <v>645000</v>
      </c>
      <c r="M283" s="25">
        <f t="shared" si="112"/>
        <v>0</v>
      </c>
      <c r="N283" s="26">
        <v>0</v>
      </c>
      <c r="O283" s="26">
        <v>0</v>
      </c>
    </row>
    <row r="284" spans="1:15" x14ac:dyDescent="0.25">
      <c r="A284" s="20" t="s">
        <v>228</v>
      </c>
      <c r="B284" s="20"/>
      <c r="C284" s="20"/>
      <c r="D284" s="20"/>
      <c r="E284" s="21">
        <v>851</v>
      </c>
      <c r="F284" s="23" t="s">
        <v>87</v>
      </c>
      <c r="G284" s="23" t="s">
        <v>18</v>
      </c>
      <c r="H284" s="28" t="s">
        <v>229</v>
      </c>
      <c r="I284" s="22"/>
      <c r="J284" s="24">
        <f t="shared" ref="J284:M285" si="113">J285</f>
        <v>977000</v>
      </c>
      <c r="K284" s="24">
        <f t="shared" si="113"/>
        <v>0</v>
      </c>
      <c r="L284" s="24">
        <f t="shared" si="113"/>
        <v>670700</v>
      </c>
      <c r="M284" s="25">
        <f t="shared" si="113"/>
        <v>0</v>
      </c>
      <c r="N284" s="26">
        <v>0</v>
      </c>
      <c r="O284" s="26">
        <v>0</v>
      </c>
    </row>
    <row r="285" spans="1:15" ht="30" x14ac:dyDescent="0.25">
      <c r="A285" s="20" t="s">
        <v>108</v>
      </c>
      <c r="B285" s="20"/>
      <c r="C285" s="20"/>
      <c r="D285" s="20"/>
      <c r="E285" s="21">
        <v>851</v>
      </c>
      <c r="F285" s="22" t="s">
        <v>87</v>
      </c>
      <c r="G285" s="23" t="s">
        <v>18</v>
      </c>
      <c r="H285" s="28" t="s">
        <v>229</v>
      </c>
      <c r="I285" s="22" t="s">
        <v>193</v>
      </c>
      <c r="J285" s="24">
        <f t="shared" si="113"/>
        <v>977000</v>
      </c>
      <c r="K285" s="24">
        <f t="shared" si="113"/>
        <v>0</v>
      </c>
      <c r="L285" s="24">
        <f t="shared" si="113"/>
        <v>670700</v>
      </c>
      <c r="M285" s="25">
        <f t="shared" si="113"/>
        <v>0</v>
      </c>
      <c r="N285" s="26">
        <v>0</v>
      </c>
      <c r="O285" s="26">
        <v>0</v>
      </c>
    </row>
    <row r="286" spans="1:15" x14ac:dyDescent="0.25">
      <c r="A286" s="20" t="s">
        <v>194</v>
      </c>
      <c r="B286" s="20"/>
      <c r="C286" s="20"/>
      <c r="D286" s="20"/>
      <c r="E286" s="21">
        <v>851</v>
      </c>
      <c r="F286" s="22" t="s">
        <v>87</v>
      </c>
      <c r="G286" s="22" t="s">
        <v>18</v>
      </c>
      <c r="H286" s="28" t="s">
        <v>229</v>
      </c>
      <c r="I286" s="22" t="s">
        <v>195</v>
      </c>
      <c r="J286" s="24">
        <v>977000</v>
      </c>
      <c r="K286" s="24">
        <f>'[1]3.ВС'!K192</f>
        <v>0</v>
      </c>
      <c r="L286" s="24">
        <f>'[1]3.ВС'!L192</f>
        <v>670700</v>
      </c>
      <c r="M286" s="25">
        <f>'[1]3.ВС'!M192</f>
        <v>0</v>
      </c>
      <c r="N286" s="26">
        <v>0</v>
      </c>
      <c r="O286" s="26">
        <v>0</v>
      </c>
    </row>
    <row r="287" spans="1:15" x14ac:dyDescent="0.25">
      <c r="A287" s="20" t="s">
        <v>198</v>
      </c>
      <c r="B287" s="20"/>
      <c r="C287" s="20"/>
      <c r="D287" s="20"/>
      <c r="E287" s="21">
        <v>851</v>
      </c>
      <c r="F287" s="22" t="s">
        <v>87</v>
      </c>
      <c r="G287" s="22" t="s">
        <v>18</v>
      </c>
      <c r="H287" s="28" t="s">
        <v>230</v>
      </c>
      <c r="I287" s="22"/>
      <c r="J287" s="24">
        <f t="shared" ref="J287:M288" si="114">J288</f>
        <v>-25700</v>
      </c>
      <c r="K287" s="24">
        <f t="shared" si="114"/>
        <v>0</v>
      </c>
      <c r="L287" s="24">
        <f t="shared" si="114"/>
        <v>-25700</v>
      </c>
      <c r="M287" s="25">
        <f t="shared" si="114"/>
        <v>0</v>
      </c>
      <c r="N287" s="26">
        <v>0</v>
      </c>
      <c r="O287" s="26">
        <v>0</v>
      </c>
    </row>
    <row r="288" spans="1:15" ht="30" x14ac:dyDescent="0.25">
      <c r="A288" s="20" t="s">
        <v>108</v>
      </c>
      <c r="B288" s="20"/>
      <c r="C288" s="20"/>
      <c r="D288" s="20"/>
      <c r="E288" s="21">
        <v>851</v>
      </c>
      <c r="F288" s="22" t="s">
        <v>87</v>
      </c>
      <c r="G288" s="22" t="s">
        <v>18</v>
      </c>
      <c r="H288" s="28" t="s">
        <v>230</v>
      </c>
      <c r="I288" s="22" t="s">
        <v>193</v>
      </c>
      <c r="J288" s="24">
        <f t="shared" si="114"/>
        <v>-25700</v>
      </c>
      <c r="K288" s="24">
        <f t="shared" si="114"/>
        <v>0</v>
      </c>
      <c r="L288" s="24">
        <f t="shared" si="114"/>
        <v>-25700</v>
      </c>
      <c r="M288" s="25">
        <f t="shared" si="114"/>
        <v>0</v>
      </c>
      <c r="N288" s="26">
        <v>0</v>
      </c>
      <c r="O288" s="26">
        <v>0</v>
      </c>
    </row>
    <row r="289" spans="1:15" x14ac:dyDescent="0.25">
      <c r="A289" s="20" t="s">
        <v>194</v>
      </c>
      <c r="B289" s="20"/>
      <c r="C289" s="20"/>
      <c r="D289" s="20"/>
      <c r="E289" s="21">
        <v>851</v>
      </c>
      <c r="F289" s="22" t="s">
        <v>87</v>
      </c>
      <c r="G289" s="23" t="s">
        <v>18</v>
      </c>
      <c r="H289" s="28" t="s">
        <v>230</v>
      </c>
      <c r="I289" s="22" t="s">
        <v>195</v>
      </c>
      <c r="J289" s="24">
        <f>'[1]3.ВС'!J195</f>
        <v>-25700</v>
      </c>
      <c r="K289" s="24">
        <f>'[1]3.ВС'!K195</f>
        <v>0</v>
      </c>
      <c r="L289" s="24">
        <f>'[1]3.ВС'!L195</f>
        <v>-25700</v>
      </c>
      <c r="M289" s="25">
        <f>'[1]3.ВС'!M195</f>
        <v>0</v>
      </c>
      <c r="N289" s="26">
        <v>0</v>
      </c>
      <c r="O289" s="26">
        <v>0</v>
      </c>
    </row>
    <row r="290" spans="1:15" hidden="1" x14ac:dyDescent="0.25">
      <c r="A290" s="50" t="s">
        <v>200</v>
      </c>
      <c r="B290" s="51"/>
      <c r="C290" s="51"/>
      <c r="D290" s="51"/>
      <c r="E290" s="31">
        <v>851</v>
      </c>
      <c r="F290" s="52" t="s">
        <v>87</v>
      </c>
      <c r="G290" s="52" t="s">
        <v>18</v>
      </c>
      <c r="H290" s="28" t="s">
        <v>231</v>
      </c>
      <c r="I290" s="52"/>
      <c r="J290" s="24">
        <f t="shared" ref="J290:M291" si="115">J291</f>
        <v>0</v>
      </c>
      <c r="K290" s="24">
        <f t="shared" si="115"/>
        <v>0</v>
      </c>
      <c r="L290" s="24">
        <f t="shared" si="115"/>
        <v>0</v>
      </c>
      <c r="M290" s="25">
        <f t="shared" si="115"/>
        <v>0</v>
      </c>
      <c r="N290" s="26">
        <v>0</v>
      </c>
      <c r="O290" s="26">
        <v>0</v>
      </c>
    </row>
    <row r="291" spans="1:15" ht="25.5" hidden="1" x14ac:dyDescent="0.25">
      <c r="A291" s="29" t="s">
        <v>108</v>
      </c>
      <c r="B291" s="51"/>
      <c r="C291" s="51"/>
      <c r="D291" s="51"/>
      <c r="E291" s="31">
        <v>851</v>
      </c>
      <c r="F291" s="52" t="s">
        <v>87</v>
      </c>
      <c r="G291" s="52" t="s">
        <v>18</v>
      </c>
      <c r="H291" s="28" t="s">
        <v>231</v>
      </c>
      <c r="I291" s="52" t="s">
        <v>193</v>
      </c>
      <c r="J291" s="24">
        <f t="shared" si="115"/>
        <v>0</v>
      </c>
      <c r="K291" s="24">
        <f t="shared" si="115"/>
        <v>0</v>
      </c>
      <c r="L291" s="24">
        <f t="shared" si="115"/>
        <v>0</v>
      </c>
      <c r="M291" s="25">
        <f t="shared" si="115"/>
        <v>0</v>
      </c>
      <c r="N291" s="26">
        <v>0</v>
      </c>
      <c r="O291" s="26">
        <v>0</v>
      </c>
    </row>
    <row r="292" spans="1:15" hidden="1" x14ac:dyDescent="0.25">
      <c r="A292" s="50" t="s">
        <v>194</v>
      </c>
      <c r="B292" s="51"/>
      <c r="C292" s="51"/>
      <c r="D292" s="51"/>
      <c r="E292" s="53">
        <v>851</v>
      </c>
      <c r="F292" s="54" t="s">
        <v>87</v>
      </c>
      <c r="G292" s="53" t="s">
        <v>18</v>
      </c>
      <c r="H292" s="28" t="s">
        <v>231</v>
      </c>
      <c r="I292" s="54" t="s">
        <v>195</v>
      </c>
      <c r="J292" s="24">
        <f>'[1]3.ВС'!J198</f>
        <v>0</v>
      </c>
      <c r="K292" s="24">
        <f>'[1]3.ВС'!K198</f>
        <v>0</v>
      </c>
      <c r="L292" s="24">
        <f>'[1]3.ВС'!L198</f>
        <v>0</v>
      </c>
      <c r="M292" s="25">
        <f>'[1]3.ВС'!M198</f>
        <v>0</v>
      </c>
      <c r="N292" s="26">
        <v>0</v>
      </c>
      <c r="O292" s="26">
        <v>0</v>
      </c>
    </row>
    <row r="293" spans="1:15" ht="90" hidden="1" x14ac:dyDescent="0.25">
      <c r="A293" s="20" t="s">
        <v>202</v>
      </c>
      <c r="B293" s="20"/>
      <c r="C293" s="20"/>
      <c r="D293" s="20"/>
      <c r="E293" s="21">
        <v>851</v>
      </c>
      <c r="F293" s="22" t="s">
        <v>87</v>
      </c>
      <c r="G293" s="22" t="s">
        <v>18</v>
      </c>
      <c r="H293" s="28" t="s">
        <v>232</v>
      </c>
      <c r="I293" s="22"/>
      <c r="J293" s="24">
        <f t="shared" ref="J293:M294" si="116">J294</f>
        <v>0</v>
      </c>
      <c r="K293" s="24">
        <f t="shared" si="116"/>
        <v>0</v>
      </c>
      <c r="L293" s="24">
        <f t="shared" si="116"/>
        <v>0</v>
      </c>
      <c r="M293" s="25">
        <f t="shared" si="116"/>
        <v>0</v>
      </c>
      <c r="N293" s="26">
        <v>0</v>
      </c>
      <c r="O293" s="26">
        <v>0</v>
      </c>
    </row>
    <row r="294" spans="1:15" ht="30" hidden="1" x14ac:dyDescent="0.25">
      <c r="A294" s="20" t="s">
        <v>108</v>
      </c>
      <c r="B294" s="20"/>
      <c r="C294" s="20"/>
      <c r="D294" s="20"/>
      <c r="E294" s="21">
        <v>851</v>
      </c>
      <c r="F294" s="22" t="s">
        <v>87</v>
      </c>
      <c r="G294" s="22" t="s">
        <v>18</v>
      </c>
      <c r="H294" s="28" t="s">
        <v>232</v>
      </c>
      <c r="I294" s="22" t="s">
        <v>193</v>
      </c>
      <c r="J294" s="24">
        <f t="shared" si="116"/>
        <v>0</v>
      </c>
      <c r="K294" s="24">
        <f t="shared" si="116"/>
        <v>0</v>
      </c>
      <c r="L294" s="24">
        <f t="shared" si="116"/>
        <v>0</v>
      </c>
      <c r="M294" s="25">
        <f t="shared" si="116"/>
        <v>0</v>
      </c>
      <c r="N294" s="26">
        <v>0</v>
      </c>
      <c r="O294" s="26">
        <v>0</v>
      </c>
    </row>
    <row r="295" spans="1:15" hidden="1" x14ac:dyDescent="0.25">
      <c r="A295" s="20" t="s">
        <v>194</v>
      </c>
      <c r="B295" s="20"/>
      <c r="C295" s="20"/>
      <c r="D295" s="20"/>
      <c r="E295" s="21">
        <v>851</v>
      </c>
      <c r="F295" s="22" t="s">
        <v>87</v>
      </c>
      <c r="G295" s="22" t="s">
        <v>18</v>
      </c>
      <c r="H295" s="28" t="s">
        <v>232</v>
      </c>
      <c r="I295" s="22" t="s">
        <v>195</v>
      </c>
      <c r="J295" s="24">
        <f>'[1]3.ВС'!J201</f>
        <v>0</v>
      </c>
      <c r="K295" s="24">
        <f>'[1]3.ВС'!K201</f>
        <v>0</v>
      </c>
      <c r="L295" s="24">
        <f>'[1]3.ВС'!L201</f>
        <v>0</v>
      </c>
      <c r="M295" s="25">
        <f>'[1]3.ВС'!M201</f>
        <v>0</v>
      </c>
      <c r="N295" s="26">
        <v>0</v>
      </c>
      <c r="O295" s="26">
        <v>0</v>
      </c>
    </row>
    <row r="296" spans="1:15" hidden="1" x14ac:dyDescent="0.25">
      <c r="A296" s="19" t="s">
        <v>233</v>
      </c>
      <c r="B296" s="20"/>
      <c r="C296" s="20"/>
      <c r="D296" s="20"/>
      <c r="E296" s="21">
        <v>852</v>
      </c>
      <c r="F296" s="22" t="s">
        <v>87</v>
      </c>
      <c r="G296" s="22" t="s">
        <v>87</v>
      </c>
      <c r="H296" s="23"/>
      <c r="I296" s="22"/>
      <c r="J296" s="24">
        <f t="shared" ref="J296:M296" si="117">J297</f>
        <v>0</v>
      </c>
      <c r="K296" s="24">
        <f t="shared" si="117"/>
        <v>0</v>
      </c>
      <c r="L296" s="24">
        <f t="shared" si="117"/>
        <v>0</v>
      </c>
      <c r="M296" s="25">
        <f t="shared" si="117"/>
        <v>0</v>
      </c>
      <c r="N296" s="26">
        <v>0</v>
      </c>
      <c r="O296" s="26">
        <v>0</v>
      </c>
    </row>
    <row r="297" spans="1:15" hidden="1" x14ac:dyDescent="0.25">
      <c r="A297" s="19" t="s">
        <v>234</v>
      </c>
      <c r="B297" s="20"/>
      <c r="C297" s="20"/>
      <c r="D297" s="20"/>
      <c r="E297" s="21">
        <v>852</v>
      </c>
      <c r="F297" s="22" t="s">
        <v>87</v>
      </c>
      <c r="G297" s="22" t="s">
        <v>87</v>
      </c>
      <c r="H297" s="28" t="s">
        <v>235</v>
      </c>
      <c r="I297" s="22"/>
      <c r="J297" s="24">
        <f t="shared" ref="J297:M297" si="118">J298+J300</f>
        <v>0</v>
      </c>
      <c r="K297" s="24">
        <f t="shared" si="118"/>
        <v>0</v>
      </c>
      <c r="L297" s="24">
        <f t="shared" si="118"/>
        <v>0</v>
      </c>
      <c r="M297" s="25">
        <f t="shared" si="118"/>
        <v>0</v>
      </c>
      <c r="N297" s="26">
        <v>0</v>
      </c>
      <c r="O297" s="26">
        <v>0</v>
      </c>
    </row>
    <row r="298" spans="1:15" ht="60" hidden="1" x14ac:dyDescent="0.25">
      <c r="A298" s="19" t="s">
        <v>22</v>
      </c>
      <c r="B298" s="20"/>
      <c r="C298" s="20"/>
      <c r="D298" s="20"/>
      <c r="E298" s="21">
        <v>852</v>
      </c>
      <c r="F298" s="22" t="s">
        <v>87</v>
      </c>
      <c r="G298" s="22" t="s">
        <v>87</v>
      </c>
      <c r="H298" s="28" t="s">
        <v>235</v>
      </c>
      <c r="I298" s="22" t="s">
        <v>23</v>
      </c>
      <c r="J298" s="24">
        <f t="shared" ref="J298:M298" si="119">J299</f>
        <v>0</v>
      </c>
      <c r="K298" s="24">
        <f t="shared" si="119"/>
        <v>0</v>
      </c>
      <c r="L298" s="24">
        <f t="shared" si="119"/>
        <v>0</v>
      </c>
      <c r="M298" s="25">
        <f t="shared" si="119"/>
        <v>0</v>
      </c>
      <c r="N298" s="26">
        <v>0</v>
      </c>
      <c r="O298" s="26">
        <v>0</v>
      </c>
    </row>
    <row r="299" spans="1:15" hidden="1" x14ac:dyDescent="0.25">
      <c r="A299" s="20" t="s">
        <v>123</v>
      </c>
      <c r="B299" s="20"/>
      <c r="C299" s="20"/>
      <c r="D299" s="20"/>
      <c r="E299" s="21">
        <v>852</v>
      </c>
      <c r="F299" s="22" t="s">
        <v>87</v>
      </c>
      <c r="G299" s="22" t="s">
        <v>87</v>
      </c>
      <c r="H299" s="28" t="s">
        <v>235</v>
      </c>
      <c r="I299" s="22" t="s">
        <v>124</v>
      </c>
      <c r="J299" s="24">
        <f>'[1]3.ВС'!J355</f>
        <v>0</v>
      </c>
      <c r="K299" s="24">
        <f>'[1]3.ВС'!K355</f>
        <v>0</v>
      </c>
      <c r="L299" s="24">
        <f>'[1]3.ВС'!L355</f>
        <v>0</v>
      </c>
      <c r="M299" s="25">
        <f>'[1]3.ВС'!M355</f>
        <v>0</v>
      </c>
      <c r="N299" s="26">
        <v>0</v>
      </c>
      <c r="O299" s="26">
        <v>0</v>
      </c>
    </row>
    <row r="300" spans="1:15" ht="30" hidden="1" x14ac:dyDescent="0.25">
      <c r="A300" s="20" t="s">
        <v>26</v>
      </c>
      <c r="B300" s="19"/>
      <c r="C300" s="19"/>
      <c r="D300" s="19"/>
      <c r="E300" s="21">
        <v>852</v>
      </c>
      <c r="F300" s="22" t="s">
        <v>87</v>
      </c>
      <c r="G300" s="22" t="s">
        <v>87</v>
      </c>
      <c r="H300" s="28" t="s">
        <v>235</v>
      </c>
      <c r="I300" s="22" t="s">
        <v>27</v>
      </c>
      <c r="J300" s="24">
        <f t="shared" ref="J300:M300" si="120">J301</f>
        <v>0</v>
      </c>
      <c r="K300" s="24">
        <f t="shared" si="120"/>
        <v>0</v>
      </c>
      <c r="L300" s="24">
        <f t="shared" si="120"/>
        <v>0</v>
      </c>
      <c r="M300" s="25">
        <f t="shared" si="120"/>
        <v>0</v>
      </c>
      <c r="N300" s="26">
        <v>0</v>
      </c>
      <c r="O300" s="26">
        <v>0</v>
      </c>
    </row>
    <row r="301" spans="1:15" ht="30" hidden="1" x14ac:dyDescent="0.25">
      <c r="A301" s="20" t="s">
        <v>28</v>
      </c>
      <c r="B301" s="20"/>
      <c r="C301" s="20"/>
      <c r="D301" s="20"/>
      <c r="E301" s="21">
        <v>852</v>
      </c>
      <c r="F301" s="22" t="s">
        <v>87</v>
      </c>
      <c r="G301" s="22" t="s">
        <v>87</v>
      </c>
      <c r="H301" s="28" t="s">
        <v>235</v>
      </c>
      <c r="I301" s="22" t="s">
        <v>29</v>
      </c>
      <c r="J301" s="24">
        <f>'[1]3.ВС'!J357</f>
        <v>0</v>
      </c>
      <c r="K301" s="24">
        <f>'[1]3.ВС'!K357</f>
        <v>0</v>
      </c>
      <c r="L301" s="24">
        <f>'[1]3.ВС'!L357</f>
        <v>0</v>
      </c>
      <c r="M301" s="25">
        <f>'[1]3.ВС'!M357</f>
        <v>0</v>
      </c>
      <c r="N301" s="26">
        <v>0</v>
      </c>
      <c r="O301" s="26">
        <v>0</v>
      </c>
    </row>
    <row r="302" spans="1:15" x14ac:dyDescent="0.25">
      <c r="A302" s="19" t="s">
        <v>236</v>
      </c>
      <c r="B302" s="20"/>
      <c r="C302" s="20"/>
      <c r="D302" s="20"/>
      <c r="E302" s="21">
        <v>852</v>
      </c>
      <c r="F302" s="22" t="s">
        <v>87</v>
      </c>
      <c r="G302" s="22" t="s">
        <v>142</v>
      </c>
      <c r="H302" s="23"/>
      <c r="I302" s="22"/>
      <c r="J302" s="24">
        <f t="shared" ref="J302:M302" si="121">J303+J308+J311+J318+J321</f>
        <v>1880596.79</v>
      </c>
      <c r="K302" s="24">
        <f t="shared" si="121"/>
        <v>56246.79</v>
      </c>
      <c r="L302" s="24">
        <f t="shared" si="121"/>
        <v>1824350</v>
      </c>
      <c r="M302" s="25">
        <f t="shared" si="121"/>
        <v>0</v>
      </c>
      <c r="N302" s="26">
        <v>0</v>
      </c>
      <c r="O302" s="26">
        <v>0</v>
      </c>
    </row>
    <row r="303" spans="1:15" ht="30" x14ac:dyDescent="0.25">
      <c r="A303" s="19" t="s">
        <v>237</v>
      </c>
      <c r="B303" s="19"/>
      <c r="C303" s="19"/>
      <c r="D303" s="19"/>
      <c r="E303" s="21">
        <v>852</v>
      </c>
      <c r="F303" s="22" t="s">
        <v>87</v>
      </c>
      <c r="G303" s="22" t="s">
        <v>142</v>
      </c>
      <c r="H303" s="28" t="s">
        <v>238</v>
      </c>
      <c r="I303" s="22"/>
      <c r="J303" s="24">
        <f t="shared" ref="J303:M303" si="122">J304+J306</f>
        <v>0</v>
      </c>
      <c r="K303" s="24">
        <f t="shared" si="122"/>
        <v>0</v>
      </c>
      <c r="L303" s="24">
        <f t="shared" si="122"/>
        <v>0</v>
      </c>
      <c r="M303" s="25">
        <f t="shared" si="122"/>
        <v>0</v>
      </c>
      <c r="N303" s="26">
        <v>0</v>
      </c>
      <c r="O303" s="26">
        <v>0</v>
      </c>
    </row>
    <row r="304" spans="1:15" ht="60" x14ac:dyDescent="0.25">
      <c r="A304" s="19" t="s">
        <v>22</v>
      </c>
      <c r="B304" s="20"/>
      <c r="C304" s="20"/>
      <c r="D304" s="20"/>
      <c r="E304" s="21">
        <v>852</v>
      </c>
      <c r="F304" s="22" t="s">
        <v>87</v>
      </c>
      <c r="G304" s="22" t="s">
        <v>142</v>
      </c>
      <c r="H304" s="28" t="s">
        <v>238</v>
      </c>
      <c r="I304" s="22" t="s">
        <v>23</v>
      </c>
      <c r="J304" s="24">
        <f t="shared" ref="J304:M304" si="123">J305</f>
        <v>175100</v>
      </c>
      <c r="K304" s="24">
        <f t="shared" si="123"/>
        <v>175100</v>
      </c>
      <c r="L304" s="24">
        <f t="shared" si="123"/>
        <v>0</v>
      </c>
      <c r="M304" s="25">
        <f t="shared" si="123"/>
        <v>0</v>
      </c>
      <c r="N304" s="26">
        <v>0</v>
      </c>
      <c r="O304" s="26">
        <v>0</v>
      </c>
    </row>
    <row r="305" spans="1:15" ht="30" x14ac:dyDescent="0.25">
      <c r="A305" s="19" t="s">
        <v>24</v>
      </c>
      <c r="B305" s="19"/>
      <c r="C305" s="19"/>
      <c r="D305" s="19"/>
      <c r="E305" s="21">
        <v>852</v>
      </c>
      <c r="F305" s="22" t="s">
        <v>87</v>
      </c>
      <c r="G305" s="22" t="s">
        <v>142</v>
      </c>
      <c r="H305" s="28" t="s">
        <v>238</v>
      </c>
      <c r="I305" s="22" t="s">
        <v>25</v>
      </c>
      <c r="J305" s="24">
        <f>'[1]3.ВС'!J361</f>
        <v>175100</v>
      </c>
      <c r="K305" s="24">
        <f>'[1]3.ВС'!K361</f>
        <v>175100</v>
      </c>
      <c r="L305" s="24">
        <f>'[1]3.ВС'!L361</f>
        <v>0</v>
      </c>
      <c r="M305" s="25">
        <f>'[1]3.ВС'!M361</f>
        <v>0</v>
      </c>
      <c r="N305" s="26">
        <v>0</v>
      </c>
      <c r="O305" s="26">
        <v>0</v>
      </c>
    </row>
    <row r="306" spans="1:15" ht="30" x14ac:dyDescent="0.25">
      <c r="A306" s="20" t="s">
        <v>26</v>
      </c>
      <c r="B306" s="19"/>
      <c r="C306" s="19"/>
      <c r="D306" s="19"/>
      <c r="E306" s="21">
        <v>852</v>
      </c>
      <c r="F306" s="22" t="s">
        <v>87</v>
      </c>
      <c r="G306" s="22" t="s">
        <v>142</v>
      </c>
      <c r="H306" s="28" t="s">
        <v>238</v>
      </c>
      <c r="I306" s="22" t="s">
        <v>27</v>
      </c>
      <c r="J306" s="24">
        <f t="shared" ref="J306:M306" si="124">J307</f>
        <v>-175100</v>
      </c>
      <c r="K306" s="24">
        <f t="shared" si="124"/>
        <v>-175100</v>
      </c>
      <c r="L306" s="24">
        <f t="shared" si="124"/>
        <v>0</v>
      </c>
      <c r="M306" s="25">
        <f t="shared" si="124"/>
        <v>0</v>
      </c>
      <c r="N306" s="26">
        <v>0</v>
      </c>
      <c r="O306" s="26">
        <v>0</v>
      </c>
    </row>
    <row r="307" spans="1:15" ht="30" x14ac:dyDescent="0.25">
      <c r="A307" s="20" t="s">
        <v>28</v>
      </c>
      <c r="B307" s="20"/>
      <c r="C307" s="20"/>
      <c r="D307" s="20"/>
      <c r="E307" s="21">
        <v>852</v>
      </c>
      <c r="F307" s="22" t="s">
        <v>87</v>
      </c>
      <c r="G307" s="22" t="s">
        <v>142</v>
      </c>
      <c r="H307" s="28" t="s">
        <v>238</v>
      </c>
      <c r="I307" s="22" t="s">
        <v>29</v>
      </c>
      <c r="J307" s="24">
        <f>'[1]3.ВС'!J363</f>
        <v>-175100</v>
      </c>
      <c r="K307" s="24">
        <f>'[1]3.ВС'!K363</f>
        <v>-175100</v>
      </c>
      <c r="L307" s="24">
        <f>'[1]3.ВС'!L363</f>
        <v>0</v>
      </c>
      <c r="M307" s="25">
        <f>'[1]3.ВС'!M363</f>
        <v>0</v>
      </c>
      <c r="N307" s="26">
        <v>0</v>
      </c>
      <c r="O307" s="26">
        <v>0</v>
      </c>
    </row>
    <row r="308" spans="1:15" ht="30" x14ac:dyDescent="0.25">
      <c r="A308" s="19" t="s">
        <v>19</v>
      </c>
      <c r="B308" s="21"/>
      <c r="C308" s="21"/>
      <c r="D308" s="21"/>
      <c r="E308" s="21">
        <v>852</v>
      </c>
      <c r="F308" s="22" t="s">
        <v>87</v>
      </c>
      <c r="G308" s="22" t="s">
        <v>142</v>
      </c>
      <c r="H308" s="28" t="s">
        <v>239</v>
      </c>
      <c r="I308" s="22"/>
      <c r="J308" s="24">
        <f t="shared" ref="J308:M309" si="125">J309</f>
        <v>266500</v>
      </c>
      <c r="K308" s="24">
        <f t="shared" si="125"/>
        <v>0</v>
      </c>
      <c r="L308" s="24">
        <f t="shared" si="125"/>
        <v>266500</v>
      </c>
      <c r="M308" s="25">
        <f t="shared" si="125"/>
        <v>0</v>
      </c>
      <c r="N308" s="26">
        <v>0</v>
      </c>
      <c r="O308" s="26">
        <v>0</v>
      </c>
    </row>
    <row r="309" spans="1:15" ht="60" x14ac:dyDescent="0.25">
      <c r="A309" s="19" t="s">
        <v>22</v>
      </c>
      <c r="B309" s="21"/>
      <c r="C309" s="21"/>
      <c r="D309" s="21"/>
      <c r="E309" s="21">
        <v>852</v>
      </c>
      <c r="F309" s="22" t="s">
        <v>87</v>
      </c>
      <c r="G309" s="22" t="s">
        <v>142</v>
      </c>
      <c r="H309" s="28" t="s">
        <v>239</v>
      </c>
      <c r="I309" s="22" t="s">
        <v>23</v>
      </c>
      <c r="J309" s="24">
        <f t="shared" si="125"/>
        <v>266500</v>
      </c>
      <c r="K309" s="24">
        <f t="shared" si="125"/>
        <v>0</v>
      </c>
      <c r="L309" s="24">
        <f t="shared" si="125"/>
        <v>266500</v>
      </c>
      <c r="M309" s="25">
        <f t="shared" si="125"/>
        <v>0</v>
      </c>
      <c r="N309" s="26">
        <v>0</v>
      </c>
      <c r="O309" s="26">
        <v>0</v>
      </c>
    </row>
    <row r="310" spans="1:15" ht="30" x14ac:dyDescent="0.25">
      <c r="A310" s="19" t="s">
        <v>24</v>
      </c>
      <c r="B310" s="21"/>
      <c r="C310" s="21"/>
      <c r="D310" s="21"/>
      <c r="E310" s="21">
        <v>852</v>
      </c>
      <c r="F310" s="22" t="s">
        <v>87</v>
      </c>
      <c r="G310" s="22" t="s">
        <v>142</v>
      </c>
      <c r="H310" s="28" t="s">
        <v>239</v>
      </c>
      <c r="I310" s="22" t="s">
        <v>25</v>
      </c>
      <c r="J310" s="24">
        <f>'[1]3.ВС'!J366</f>
        <v>266500</v>
      </c>
      <c r="K310" s="24">
        <f>'[1]3.ВС'!K366</f>
        <v>0</v>
      </c>
      <c r="L310" s="24">
        <f>'[1]3.ВС'!L366</f>
        <v>266500</v>
      </c>
      <c r="M310" s="25">
        <f>'[1]3.ВС'!M366</f>
        <v>0</v>
      </c>
      <c r="N310" s="26">
        <v>0</v>
      </c>
      <c r="O310" s="26">
        <v>0</v>
      </c>
    </row>
    <row r="311" spans="1:15" ht="30" x14ac:dyDescent="0.25">
      <c r="A311" s="19" t="s">
        <v>240</v>
      </c>
      <c r="B311" s="20"/>
      <c r="C311" s="20"/>
      <c r="D311" s="20"/>
      <c r="E311" s="21">
        <v>852</v>
      </c>
      <c r="F311" s="22" t="s">
        <v>87</v>
      </c>
      <c r="G311" s="22" t="s">
        <v>142</v>
      </c>
      <c r="H311" s="28" t="s">
        <v>241</v>
      </c>
      <c r="I311" s="22"/>
      <c r="J311" s="24">
        <f t="shared" ref="J311:M311" si="126">J312+J314+J316</f>
        <v>1557850</v>
      </c>
      <c r="K311" s="24">
        <f t="shared" si="126"/>
        <v>0</v>
      </c>
      <c r="L311" s="24">
        <f t="shared" si="126"/>
        <v>1557850</v>
      </c>
      <c r="M311" s="25">
        <f t="shared" si="126"/>
        <v>0</v>
      </c>
      <c r="N311" s="26">
        <v>0</v>
      </c>
      <c r="O311" s="26">
        <v>0</v>
      </c>
    </row>
    <row r="312" spans="1:15" ht="60" x14ac:dyDescent="0.25">
      <c r="A312" s="19" t="s">
        <v>22</v>
      </c>
      <c r="B312" s="21"/>
      <c r="C312" s="21"/>
      <c r="D312" s="21"/>
      <c r="E312" s="21">
        <v>852</v>
      </c>
      <c r="F312" s="22" t="s">
        <v>87</v>
      </c>
      <c r="G312" s="22" t="s">
        <v>142</v>
      </c>
      <c r="H312" s="28" t="s">
        <v>241</v>
      </c>
      <c r="I312" s="22" t="s">
        <v>23</v>
      </c>
      <c r="J312" s="24">
        <f t="shared" ref="J312:M312" si="127">J313</f>
        <v>1557850</v>
      </c>
      <c r="K312" s="24">
        <f t="shared" si="127"/>
        <v>0</v>
      </c>
      <c r="L312" s="24">
        <f t="shared" si="127"/>
        <v>1557850</v>
      </c>
      <c r="M312" s="25">
        <f t="shared" si="127"/>
        <v>0</v>
      </c>
      <c r="N312" s="26">
        <v>0</v>
      </c>
      <c r="O312" s="26">
        <v>0</v>
      </c>
    </row>
    <row r="313" spans="1:15" ht="30" x14ac:dyDescent="0.25">
      <c r="A313" s="19" t="s">
        <v>24</v>
      </c>
      <c r="B313" s="21"/>
      <c r="C313" s="21"/>
      <c r="D313" s="21"/>
      <c r="E313" s="21">
        <v>852</v>
      </c>
      <c r="F313" s="22" t="s">
        <v>87</v>
      </c>
      <c r="G313" s="22" t="s">
        <v>142</v>
      </c>
      <c r="H313" s="28" t="s">
        <v>241</v>
      </c>
      <c r="I313" s="22" t="s">
        <v>25</v>
      </c>
      <c r="J313" s="24">
        <f>'[1]3.ВС'!J369</f>
        <v>1557850</v>
      </c>
      <c r="K313" s="24">
        <f>'[1]3.ВС'!K369</f>
        <v>0</v>
      </c>
      <c r="L313" s="24">
        <f>'[1]3.ВС'!L369</f>
        <v>1557850</v>
      </c>
      <c r="M313" s="25">
        <f>'[1]3.ВС'!M369</f>
        <v>0</v>
      </c>
      <c r="N313" s="26">
        <v>0</v>
      </c>
      <c r="O313" s="26">
        <v>0</v>
      </c>
    </row>
    <row r="314" spans="1:15" ht="30" hidden="1" x14ac:dyDescent="0.25">
      <c r="A314" s="20" t="s">
        <v>26</v>
      </c>
      <c r="B314" s="19"/>
      <c r="C314" s="19"/>
      <c r="D314" s="19"/>
      <c r="E314" s="21">
        <v>852</v>
      </c>
      <c r="F314" s="22" t="s">
        <v>87</v>
      </c>
      <c r="G314" s="22" t="s">
        <v>142</v>
      </c>
      <c r="H314" s="28" t="s">
        <v>241</v>
      </c>
      <c r="I314" s="22" t="s">
        <v>27</v>
      </c>
      <c r="J314" s="24">
        <f t="shared" ref="J314:M314" si="128">J315</f>
        <v>0</v>
      </c>
      <c r="K314" s="24">
        <f t="shared" si="128"/>
        <v>0</v>
      </c>
      <c r="L314" s="24">
        <f t="shared" si="128"/>
        <v>0</v>
      </c>
      <c r="M314" s="25">
        <f t="shared" si="128"/>
        <v>0</v>
      </c>
      <c r="N314" s="26">
        <v>0</v>
      </c>
      <c r="O314" s="26">
        <v>0</v>
      </c>
    </row>
    <row r="315" spans="1:15" ht="30" hidden="1" x14ac:dyDescent="0.25">
      <c r="A315" s="20" t="s">
        <v>28</v>
      </c>
      <c r="B315" s="20"/>
      <c r="C315" s="20"/>
      <c r="D315" s="20"/>
      <c r="E315" s="21">
        <v>852</v>
      </c>
      <c r="F315" s="22" t="s">
        <v>87</v>
      </c>
      <c r="G315" s="22" t="s">
        <v>142</v>
      </c>
      <c r="H315" s="28" t="s">
        <v>241</v>
      </c>
      <c r="I315" s="22" t="s">
        <v>29</v>
      </c>
      <c r="J315" s="24">
        <f>'[1]3.ВС'!J371</f>
        <v>0</v>
      </c>
      <c r="K315" s="24">
        <f>'[1]3.ВС'!K371</f>
        <v>0</v>
      </c>
      <c r="L315" s="24">
        <f>'[1]3.ВС'!L371</f>
        <v>0</v>
      </c>
      <c r="M315" s="25">
        <f>'[1]3.ВС'!M371</f>
        <v>0</v>
      </c>
      <c r="N315" s="26">
        <v>0</v>
      </c>
      <c r="O315" s="26">
        <v>0</v>
      </c>
    </row>
    <row r="316" spans="1:15" hidden="1" x14ac:dyDescent="0.25">
      <c r="A316" s="20" t="s">
        <v>50</v>
      </c>
      <c r="B316" s="20"/>
      <c r="C316" s="20"/>
      <c r="D316" s="20"/>
      <c r="E316" s="21">
        <v>852</v>
      </c>
      <c r="F316" s="22" t="s">
        <v>87</v>
      </c>
      <c r="G316" s="22" t="s">
        <v>142</v>
      </c>
      <c r="H316" s="28" t="s">
        <v>241</v>
      </c>
      <c r="I316" s="22" t="s">
        <v>51</v>
      </c>
      <c r="J316" s="24">
        <f t="shared" ref="J316:M316" si="129">J317</f>
        <v>0</v>
      </c>
      <c r="K316" s="24">
        <f t="shared" si="129"/>
        <v>0</v>
      </c>
      <c r="L316" s="24">
        <f t="shared" si="129"/>
        <v>0</v>
      </c>
      <c r="M316" s="25">
        <f t="shared" si="129"/>
        <v>0</v>
      </c>
      <c r="N316" s="26">
        <v>0</v>
      </c>
      <c r="O316" s="26">
        <v>0</v>
      </c>
    </row>
    <row r="317" spans="1:15" hidden="1" x14ac:dyDescent="0.25">
      <c r="A317" s="20" t="s">
        <v>52</v>
      </c>
      <c r="B317" s="20"/>
      <c r="C317" s="20"/>
      <c r="D317" s="20"/>
      <c r="E317" s="21">
        <v>852</v>
      </c>
      <c r="F317" s="22" t="s">
        <v>87</v>
      </c>
      <c r="G317" s="22" t="s">
        <v>142</v>
      </c>
      <c r="H317" s="28" t="s">
        <v>241</v>
      </c>
      <c r="I317" s="22" t="s">
        <v>53</v>
      </c>
      <c r="J317" s="24">
        <f>'[1]3.ВС'!J373</f>
        <v>0</v>
      </c>
      <c r="K317" s="24">
        <f>'[1]3.ВС'!K373</f>
        <v>0</v>
      </c>
      <c r="L317" s="24">
        <f>'[1]3.ВС'!L373</f>
        <v>0</v>
      </c>
      <c r="M317" s="25">
        <f>'[1]3.ВС'!M373</f>
        <v>0</v>
      </c>
      <c r="N317" s="26">
        <v>0</v>
      </c>
      <c r="O317" s="26">
        <v>0</v>
      </c>
    </row>
    <row r="318" spans="1:15" ht="90" hidden="1" x14ac:dyDescent="0.25">
      <c r="A318" s="20" t="s">
        <v>202</v>
      </c>
      <c r="B318" s="20"/>
      <c r="C318" s="20"/>
      <c r="D318" s="20"/>
      <c r="E318" s="21">
        <v>852</v>
      </c>
      <c r="F318" s="22" t="s">
        <v>87</v>
      </c>
      <c r="G318" s="22" t="s">
        <v>142</v>
      </c>
      <c r="H318" s="28" t="s">
        <v>203</v>
      </c>
      <c r="I318" s="22"/>
      <c r="J318" s="24">
        <f t="shared" ref="J318:M319" si="130">J319</f>
        <v>0</v>
      </c>
      <c r="K318" s="24">
        <f t="shared" si="130"/>
        <v>0</v>
      </c>
      <c r="L318" s="24">
        <f t="shared" si="130"/>
        <v>0</v>
      </c>
      <c r="M318" s="25">
        <f t="shared" si="130"/>
        <v>0</v>
      </c>
      <c r="N318" s="26">
        <v>0</v>
      </c>
      <c r="O318" s="26">
        <v>0</v>
      </c>
    </row>
    <row r="319" spans="1:15" hidden="1" x14ac:dyDescent="0.25">
      <c r="A319" s="20" t="s">
        <v>242</v>
      </c>
      <c r="B319" s="20"/>
      <c r="C319" s="20"/>
      <c r="D319" s="20"/>
      <c r="E319" s="21">
        <v>852</v>
      </c>
      <c r="F319" s="22" t="s">
        <v>87</v>
      </c>
      <c r="G319" s="22" t="s">
        <v>142</v>
      </c>
      <c r="H319" s="28" t="s">
        <v>203</v>
      </c>
      <c r="I319" s="22" t="s">
        <v>243</v>
      </c>
      <c r="J319" s="24">
        <f t="shared" si="130"/>
        <v>0</v>
      </c>
      <c r="K319" s="24">
        <f t="shared" si="130"/>
        <v>0</v>
      </c>
      <c r="L319" s="24">
        <f t="shared" si="130"/>
        <v>0</v>
      </c>
      <c r="M319" s="25">
        <f t="shared" si="130"/>
        <v>0</v>
      </c>
      <c r="N319" s="26">
        <v>0</v>
      </c>
      <c r="O319" s="26">
        <v>0</v>
      </c>
    </row>
    <row r="320" spans="1:15" ht="30" hidden="1" x14ac:dyDescent="0.25">
      <c r="A320" s="20" t="s">
        <v>244</v>
      </c>
      <c r="B320" s="20"/>
      <c r="C320" s="20"/>
      <c r="D320" s="20"/>
      <c r="E320" s="21">
        <v>852</v>
      </c>
      <c r="F320" s="22" t="s">
        <v>87</v>
      </c>
      <c r="G320" s="22" t="s">
        <v>142</v>
      </c>
      <c r="H320" s="28" t="s">
        <v>203</v>
      </c>
      <c r="I320" s="22" t="s">
        <v>245</v>
      </c>
      <c r="J320" s="24">
        <f>'[1]3.ВС'!J376</f>
        <v>0</v>
      </c>
      <c r="K320" s="24">
        <f>'[1]3.ВС'!K376</f>
        <v>0</v>
      </c>
      <c r="L320" s="24">
        <f>'[1]3.ВС'!L376</f>
        <v>0</v>
      </c>
      <c r="M320" s="25">
        <f>'[1]3.ВС'!M376</f>
        <v>0</v>
      </c>
      <c r="N320" s="26">
        <v>0</v>
      </c>
      <c r="O320" s="26">
        <v>0</v>
      </c>
    </row>
    <row r="321" spans="1:15" ht="30" x14ac:dyDescent="0.25">
      <c r="A321" s="20" t="s">
        <v>70</v>
      </c>
      <c r="B321" s="20"/>
      <c r="C321" s="20"/>
      <c r="D321" s="20"/>
      <c r="E321" s="23">
        <v>852</v>
      </c>
      <c r="F321" s="22" t="s">
        <v>87</v>
      </c>
      <c r="G321" s="22" t="s">
        <v>142</v>
      </c>
      <c r="H321" s="21" t="s">
        <v>71</v>
      </c>
      <c r="I321" s="22"/>
      <c r="J321" s="24">
        <f t="shared" ref="J321:M322" si="131">J322</f>
        <v>56246.79</v>
      </c>
      <c r="K321" s="24">
        <f t="shared" si="131"/>
        <v>56246.79</v>
      </c>
      <c r="L321" s="24">
        <f t="shared" si="131"/>
        <v>0</v>
      </c>
      <c r="M321" s="25">
        <f t="shared" si="131"/>
        <v>0</v>
      </c>
      <c r="N321" s="26">
        <v>0</v>
      </c>
      <c r="O321" s="26">
        <v>0</v>
      </c>
    </row>
    <row r="322" spans="1:15" ht="60" x14ac:dyDescent="0.25">
      <c r="A322" s="20" t="s">
        <v>22</v>
      </c>
      <c r="B322" s="20"/>
      <c r="C322" s="20"/>
      <c r="D322" s="20"/>
      <c r="E322" s="23">
        <v>852</v>
      </c>
      <c r="F322" s="22" t="s">
        <v>87</v>
      </c>
      <c r="G322" s="22" t="s">
        <v>142</v>
      </c>
      <c r="H322" s="21" t="s">
        <v>71</v>
      </c>
      <c r="I322" s="22" t="s">
        <v>23</v>
      </c>
      <c r="J322" s="24">
        <f t="shared" si="131"/>
        <v>56246.79</v>
      </c>
      <c r="K322" s="24">
        <f t="shared" si="131"/>
        <v>56246.79</v>
      </c>
      <c r="L322" s="24">
        <f t="shared" si="131"/>
        <v>0</v>
      </c>
      <c r="M322" s="25">
        <f t="shared" si="131"/>
        <v>0</v>
      </c>
      <c r="N322" s="26">
        <v>0</v>
      </c>
      <c r="O322" s="26">
        <v>0</v>
      </c>
    </row>
    <row r="323" spans="1:15" ht="30" x14ac:dyDescent="0.25">
      <c r="A323" s="20" t="s">
        <v>34</v>
      </c>
      <c r="B323" s="20"/>
      <c r="C323" s="20"/>
      <c r="D323" s="20"/>
      <c r="E323" s="23">
        <v>852</v>
      </c>
      <c r="F323" s="22" t="s">
        <v>87</v>
      </c>
      <c r="G323" s="22" t="s">
        <v>142</v>
      </c>
      <c r="H323" s="21" t="s">
        <v>71</v>
      </c>
      <c r="I323" s="22" t="s">
        <v>25</v>
      </c>
      <c r="J323" s="24">
        <f>'[1]3.ВС'!J379</f>
        <v>56246.79</v>
      </c>
      <c r="K323" s="24">
        <f>'[1]3.ВС'!K379</f>
        <v>56246.79</v>
      </c>
      <c r="L323" s="24">
        <f>'[1]3.ВС'!L379</f>
        <v>0</v>
      </c>
      <c r="M323" s="25">
        <f>'[1]3.ВС'!M379</f>
        <v>0</v>
      </c>
      <c r="N323" s="26">
        <v>0</v>
      </c>
      <c r="O323" s="26">
        <v>0</v>
      </c>
    </row>
    <row r="324" spans="1:15" x14ac:dyDescent="0.25">
      <c r="A324" s="19" t="s">
        <v>246</v>
      </c>
      <c r="B324" s="20"/>
      <c r="C324" s="20"/>
      <c r="D324" s="20"/>
      <c r="E324" s="21">
        <v>851</v>
      </c>
      <c r="F324" s="22" t="s">
        <v>132</v>
      </c>
      <c r="G324" s="22"/>
      <c r="H324" s="23"/>
      <c r="I324" s="22"/>
      <c r="J324" s="24">
        <f t="shared" ref="J324:M324" si="132">J325+J363</f>
        <v>1289600</v>
      </c>
      <c r="K324" s="24">
        <f t="shared" si="132"/>
        <v>0</v>
      </c>
      <c r="L324" s="24">
        <f t="shared" si="132"/>
        <v>1289600</v>
      </c>
      <c r="M324" s="25">
        <f t="shared" si="132"/>
        <v>0</v>
      </c>
      <c r="N324" s="26">
        <v>0</v>
      </c>
      <c r="O324" s="26">
        <v>0</v>
      </c>
    </row>
    <row r="325" spans="1:15" x14ac:dyDescent="0.25">
      <c r="A325" s="19" t="s">
        <v>247</v>
      </c>
      <c r="B325" s="20"/>
      <c r="C325" s="20"/>
      <c r="D325" s="20"/>
      <c r="E325" s="21">
        <v>851</v>
      </c>
      <c r="F325" s="22" t="s">
        <v>132</v>
      </c>
      <c r="G325" s="22" t="s">
        <v>16</v>
      </c>
      <c r="H325" s="23"/>
      <c r="I325" s="22"/>
      <c r="J325" s="24">
        <f t="shared" ref="J325:M325" si="133">J326+J335+J338+J349+J332+J341+J346+J360+J354+J357+J329</f>
        <v>1289600</v>
      </c>
      <c r="K325" s="24">
        <f t="shared" si="133"/>
        <v>0</v>
      </c>
      <c r="L325" s="24">
        <f t="shared" si="133"/>
        <v>1289600</v>
      </c>
      <c r="M325" s="25">
        <f t="shared" si="133"/>
        <v>0</v>
      </c>
      <c r="N325" s="26">
        <v>0</v>
      </c>
      <c r="O325" s="26">
        <v>0</v>
      </c>
    </row>
    <row r="326" spans="1:15" hidden="1" x14ac:dyDescent="0.25">
      <c r="A326" s="42" t="s">
        <v>248</v>
      </c>
      <c r="B326" s="20"/>
      <c r="C326" s="20"/>
      <c r="D326" s="20"/>
      <c r="E326" s="23">
        <v>851</v>
      </c>
      <c r="F326" s="22" t="s">
        <v>132</v>
      </c>
      <c r="G326" s="22" t="s">
        <v>16</v>
      </c>
      <c r="H326" s="23" t="s">
        <v>249</v>
      </c>
      <c r="I326" s="22"/>
      <c r="J326" s="24">
        <f t="shared" ref="J326:M327" si="134">J327</f>
        <v>0</v>
      </c>
      <c r="K326" s="24">
        <f t="shared" si="134"/>
        <v>0</v>
      </c>
      <c r="L326" s="24">
        <f t="shared" si="134"/>
        <v>0</v>
      </c>
      <c r="M326" s="25">
        <f t="shared" si="134"/>
        <v>0</v>
      </c>
      <c r="N326" s="26">
        <v>0</v>
      </c>
      <c r="O326" s="26">
        <v>0</v>
      </c>
    </row>
    <row r="327" spans="1:15" ht="30" hidden="1" x14ac:dyDescent="0.25">
      <c r="A327" s="20" t="s">
        <v>108</v>
      </c>
      <c r="B327" s="20"/>
      <c r="C327" s="20"/>
      <c r="D327" s="20"/>
      <c r="E327" s="23">
        <v>851</v>
      </c>
      <c r="F327" s="22" t="s">
        <v>132</v>
      </c>
      <c r="G327" s="22" t="s">
        <v>16</v>
      </c>
      <c r="H327" s="23" t="s">
        <v>249</v>
      </c>
      <c r="I327" s="22" t="s">
        <v>193</v>
      </c>
      <c r="J327" s="24">
        <f t="shared" si="134"/>
        <v>0</v>
      </c>
      <c r="K327" s="24">
        <f t="shared" si="134"/>
        <v>0</v>
      </c>
      <c r="L327" s="24">
        <f t="shared" si="134"/>
        <v>0</v>
      </c>
      <c r="M327" s="25">
        <f t="shared" si="134"/>
        <v>0</v>
      </c>
      <c r="N327" s="26">
        <v>0</v>
      </c>
      <c r="O327" s="26">
        <v>0</v>
      </c>
    </row>
    <row r="328" spans="1:15" hidden="1" x14ac:dyDescent="0.25">
      <c r="A328" s="20" t="s">
        <v>109</v>
      </c>
      <c r="B328" s="20"/>
      <c r="C328" s="20"/>
      <c r="D328" s="20"/>
      <c r="E328" s="23">
        <v>851</v>
      </c>
      <c r="F328" s="22" t="s">
        <v>132</v>
      </c>
      <c r="G328" s="22" t="s">
        <v>16</v>
      </c>
      <c r="H328" s="23" t="s">
        <v>249</v>
      </c>
      <c r="I328" s="22" t="s">
        <v>195</v>
      </c>
      <c r="J328" s="24">
        <f>'[1]3.ВС'!J206</f>
        <v>0</v>
      </c>
      <c r="K328" s="24">
        <f>'[1]3.ВС'!K206</f>
        <v>0</v>
      </c>
      <c r="L328" s="24">
        <f>'[1]3.ВС'!L206</f>
        <v>0</v>
      </c>
      <c r="M328" s="25">
        <f>'[1]3.ВС'!M206</f>
        <v>0</v>
      </c>
      <c r="N328" s="26">
        <v>0</v>
      </c>
      <c r="O328" s="26">
        <v>0</v>
      </c>
    </row>
    <row r="329" spans="1:15" hidden="1" x14ac:dyDescent="0.25">
      <c r="A329" s="55" t="s">
        <v>250</v>
      </c>
      <c r="B329" s="20"/>
      <c r="C329" s="20"/>
      <c r="D329" s="20"/>
      <c r="E329" s="31">
        <v>851</v>
      </c>
      <c r="F329" s="52" t="s">
        <v>132</v>
      </c>
      <c r="G329" s="52" t="s">
        <v>16</v>
      </c>
      <c r="H329" s="23" t="s">
        <v>251</v>
      </c>
      <c r="I329" s="52"/>
      <c r="J329" s="24">
        <f t="shared" ref="J329:M330" si="135">J330</f>
        <v>0</v>
      </c>
      <c r="K329" s="24">
        <f t="shared" si="135"/>
        <v>0</v>
      </c>
      <c r="L329" s="24">
        <f t="shared" si="135"/>
        <v>0</v>
      </c>
      <c r="M329" s="25">
        <f t="shared" si="135"/>
        <v>0</v>
      </c>
      <c r="N329" s="26">
        <v>0</v>
      </c>
      <c r="O329" s="26">
        <v>0</v>
      </c>
    </row>
    <row r="330" spans="1:15" ht="25.5" hidden="1" x14ac:dyDescent="0.25">
      <c r="A330" s="32" t="s">
        <v>108</v>
      </c>
      <c r="B330" s="20"/>
      <c r="C330" s="20"/>
      <c r="D330" s="20"/>
      <c r="E330" s="31">
        <v>851</v>
      </c>
      <c r="F330" s="52" t="s">
        <v>132</v>
      </c>
      <c r="G330" s="52" t="s">
        <v>16</v>
      </c>
      <c r="H330" s="23" t="s">
        <v>251</v>
      </c>
      <c r="I330" s="52" t="s">
        <v>193</v>
      </c>
      <c r="J330" s="24">
        <f t="shared" si="135"/>
        <v>0</v>
      </c>
      <c r="K330" s="24">
        <f t="shared" si="135"/>
        <v>0</v>
      </c>
      <c r="L330" s="24">
        <f t="shared" si="135"/>
        <v>0</v>
      </c>
      <c r="M330" s="25">
        <f t="shared" si="135"/>
        <v>0</v>
      </c>
      <c r="N330" s="26">
        <v>0</v>
      </c>
      <c r="O330" s="26">
        <v>0</v>
      </c>
    </row>
    <row r="331" spans="1:15" hidden="1" x14ac:dyDescent="0.25">
      <c r="A331" s="32" t="s">
        <v>109</v>
      </c>
      <c r="B331" s="20"/>
      <c r="C331" s="20"/>
      <c r="D331" s="20"/>
      <c r="E331" s="31">
        <v>851</v>
      </c>
      <c r="F331" s="52" t="s">
        <v>132</v>
      </c>
      <c r="G331" s="52" t="s">
        <v>16</v>
      </c>
      <c r="H331" s="23" t="s">
        <v>251</v>
      </c>
      <c r="I331" s="52" t="s">
        <v>195</v>
      </c>
      <c r="J331" s="24">
        <f>'[1]3.ВС'!J209</f>
        <v>0</v>
      </c>
      <c r="K331" s="24">
        <f>'[1]3.ВС'!K209</f>
        <v>0</v>
      </c>
      <c r="L331" s="24">
        <f>'[1]3.ВС'!L209</f>
        <v>0</v>
      </c>
      <c r="M331" s="25">
        <f>'[1]3.ВС'!M209</f>
        <v>0</v>
      </c>
      <c r="N331" s="26">
        <v>0</v>
      </c>
      <c r="O331" s="26">
        <v>0</v>
      </c>
    </row>
    <row r="332" spans="1:15" ht="60" hidden="1" x14ac:dyDescent="0.25">
      <c r="A332" s="19" t="s">
        <v>252</v>
      </c>
      <c r="B332" s="20"/>
      <c r="C332" s="20"/>
      <c r="D332" s="20"/>
      <c r="E332" s="21">
        <v>851</v>
      </c>
      <c r="F332" s="22" t="s">
        <v>132</v>
      </c>
      <c r="G332" s="22" t="s">
        <v>16</v>
      </c>
      <c r="H332" s="28" t="s">
        <v>253</v>
      </c>
      <c r="I332" s="22"/>
      <c r="J332" s="24">
        <f t="shared" ref="J332:M333" si="136">J333</f>
        <v>0</v>
      </c>
      <c r="K332" s="24">
        <f t="shared" si="136"/>
        <v>0</v>
      </c>
      <c r="L332" s="24">
        <f t="shared" si="136"/>
        <v>0</v>
      </c>
      <c r="M332" s="25">
        <f t="shared" si="136"/>
        <v>0</v>
      </c>
      <c r="N332" s="26">
        <v>0</v>
      </c>
      <c r="O332" s="26">
        <v>0</v>
      </c>
    </row>
    <row r="333" spans="1:15" ht="30" hidden="1" x14ac:dyDescent="0.25">
      <c r="A333" s="20" t="s">
        <v>108</v>
      </c>
      <c r="B333" s="20"/>
      <c r="C333" s="20"/>
      <c r="D333" s="20"/>
      <c r="E333" s="21">
        <v>851</v>
      </c>
      <c r="F333" s="22" t="s">
        <v>132</v>
      </c>
      <c r="G333" s="22" t="s">
        <v>16</v>
      </c>
      <c r="H333" s="28" t="s">
        <v>253</v>
      </c>
      <c r="I333" s="22" t="s">
        <v>193</v>
      </c>
      <c r="J333" s="24">
        <f t="shared" si="136"/>
        <v>0</v>
      </c>
      <c r="K333" s="24">
        <f t="shared" si="136"/>
        <v>0</v>
      </c>
      <c r="L333" s="24">
        <f t="shared" si="136"/>
        <v>0</v>
      </c>
      <c r="M333" s="25">
        <f t="shared" si="136"/>
        <v>0</v>
      </c>
      <c r="N333" s="26">
        <v>0</v>
      </c>
      <c r="O333" s="26">
        <v>0</v>
      </c>
    </row>
    <row r="334" spans="1:15" hidden="1" x14ac:dyDescent="0.25">
      <c r="A334" s="20" t="s">
        <v>194</v>
      </c>
      <c r="B334" s="20"/>
      <c r="C334" s="20"/>
      <c r="D334" s="20"/>
      <c r="E334" s="21">
        <v>851</v>
      </c>
      <c r="F334" s="22" t="s">
        <v>132</v>
      </c>
      <c r="G334" s="22" t="s">
        <v>16</v>
      </c>
      <c r="H334" s="28" t="s">
        <v>253</v>
      </c>
      <c r="I334" s="22" t="s">
        <v>195</v>
      </c>
      <c r="J334" s="24">
        <f>'[1]3.ВС'!J212</f>
        <v>0</v>
      </c>
      <c r="K334" s="24">
        <f>'[1]3.ВС'!K212</f>
        <v>0</v>
      </c>
      <c r="L334" s="24">
        <f>'[1]3.ВС'!L212</f>
        <v>0</v>
      </c>
      <c r="M334" s="25">
        <f>'[1]3.ВС'!M212</f>
        <v>0</v>
      </c>
      <c r="N334" s="26">
        <v>0</v>
      </c>
      <c r="O334" s="26">
        <v>0</v>
      </c>
    </row>
    <row r="335" spans="1:15" x14ac:dyDescent="0.25">
      <c r="A335" s="19" t="s">
        <v>254</v>
      </c>
      <c r="B335" s="20"/>
      <c r="C335" s="20"/>
      <c r="D335" s="20"/>
      <c r="E335" s="21">
        <v>851</v>
      </c>
      <c r="F335" s="22" t="s">
        <v>132</v>
      </c>
      <c r="G335" s="22" t="s">
        <v>16</v>
      </c>
      <c r="H335" s="28" t="s">
        <v>255</v>
      </c>
      <c r="I335" s="22"/>
      <c r="J335" s="24">
        <f t="shared" ref="J335:M336" si="137">J336</f>
        <v>889600</v>
      </c>
      <c r="K335" s="24">
        <f t="shared" si="137"/>
        <v>0</v>
      </c>
      <c r="L335" s="24">
        <f t="shared" si="137"/>
        <v>889600</v>
      </c>
      <c r="M335" s="25">
        <f t="shared" si="137"/>
        <v>0</v>
      </c>
      <c r="N335" s="26">
        <v>0</v>
      </c>
      <c r="O335" s="26">
        <v>0</v>
      </c>
    </row>
    <row r="336" spans="1:15" ht="30" x14ac:dyDescent="0.25">
      <c r="A336" s="20" t="s">
        <v>108</v>
      </c>
      <c r="B336" s="20"/>
      <c r="C336" s="20"/>
      <c r="D336" s="20"/>
      <c r="E336" s="21">
        <v>851</v>
      </c>
      <c r="F336" s="22" t="s">
        <v>132</v>
      </c>
      <c r="G336" s="22" t="s">
        <v>16</v>
      </c>
      <c r="H336" s="28" t="s">
        <v>255</v>
      </c>
      <c r="I336" s="22" t="s">
        <v>193</v>
      </c>
      <c r="J336" s="24">
        <f t="shared" si="137"/>
        <v>889600</v>
      </c>
      <c r="K336" s="24">
        <f t="shared" si="137"/>
        <v>0</v>
      </c>
      <c r="L336" s="24">
        <f t="shared" si="137"/>
        <v>889600</v>
      </c>
      <c r="M336" s="25">
        <f t="shared" si="137"/>
        <v>0</v>
      </c>
      <c r="N336" s="26">
        <v>0</v>
      </c>
      <c r="O336" s="26">
        <v>0</v>
      </c>
    </row>
    <row r="337" spans="1:15" x14ac:dyDescent="0.25">
      <c r="A337" s="20" t="s">
        <v>194</v>
      </c>
      <c r="B337" s="20"/>
      <c r="C337" s="20"/>
      <c r="D337" s="20"/>
      <c r="E337" s="21">
        <v>851</v>
      </c>
      <c r="F337" s="22" t="s">
        <v>132</v>
      </c>
      <c r="G337" s="22" t="s">
        <v>16</v>
      </c>
      <c r="H337" s="28" t="s">
        <v>255</v>
      </c>
      <c r="I337" s="22" t="s">
        <v>195</v>
      </c>
      <c r="J337" s="24">
        <f>'[1]3.ВС'!J215</f>
        <v>889600</v>
      </c>
      <c r="K337" s="24">
        <f>'[1]3.ВС'!K215</f>
        <v>0</v>
      </c>
      <c r="L337" s="24">
        <f>'[1]3.ВС'!L215</f>
        <v>889600</v>
      </c>
      <c r="M337" s="25">
        <f>'[1]3.ВС'!M215</f>
        <v>0</v>
      </c>
      <c r="N337" s="26">
        <v>0</v>
      </c>
      <c r="O337" s="26">
        <v>0</v>
      </c>
    </row>
    <row r="338" spans="1:15" hidden="1" x14ac:dyDescent="0.25">
      <c r="A338" s="19" t="s">
        <v>256</v>
      </c>
      <c r="B338" s="20"/>
      <c r="C338" s="20"/>
      <c r="D338" s="20"/>
      <c r="E338" s="21">
        <v>851</v>
      </c>
      <c r="F338" s="22" t="s">
        <v>132</v>
      </c>
      <c r="G338" s="22" t="s">
        <v>16</v>
      </c>
      <c r="H338" s="28" t="s">
        <v>257</v>
      </c>
      <c r="I338" s="22"/>
      <c r="J338" s="24">
        <f t="shared" ref="J338:M339" si="138">J339</f>
        <v>0</v>
      </c>
      <c r="K338" s="24">
        <f t="shared" si="138"/>
        <v>0</v>
      </c>
      <c r="L338" s="24">
        <f t="shared" si="138"/>
        <v>0</v>
      </c>
      <c r="M338" s="25">
        <f t="shared" si="138"/>
        <v>0</v>
      </c>
      <c r="N338" s="26">
        <v>0</v>
      </c>
      <c r="O338" s="26">
        <v>0</v>
      </c>
    </row>
    <row r="339" spans="1:15" ht="30" hidden="1" x14ac:dyDescent="0.25">
      <c r="A339" s="20" t="s">
        <v>108</v>
      </c>
      <c r="B339" s="20"/>
      <c r="C339" s="20"/>
      <c r="D339" s="20"/>
      <c r="E339" s="21">
        <v>851</v>
      </c>
      <c r="F339" s="22" t="s">
        <v>132</v>
      </c>
      <c r="G339" s="22" t="s">
        <v>16</v>
      </c>
      <c r="H339" s="28" t="s">
        <v>257</v>
      </c>
      <c r="I339" s="34">
        <v>600</v>
      </c>
      <c r="J339" s="24">
        <f t="shared" si="138"/>
        <v>0</v>
      </c>
      <c r="K339" s="24">
        <f t="shared" si="138"/>
        <v>0</v>
      </c>
      <c r="L339" s="24">
        <f t="shared" si="138"/>
        <v>0</v>
      </c>
      <c r="M339" s="25">
        <f t="shared" si="138"/>
        <v>0</v>
      </c>
      <c r="N339" s="26">
        <v>0</v>
      </c>
      <c r="O339" s="26">
        <v>0</v>
      </c>
    </row>
    <row r="340" spans="1:15" hidden="1" x14ac:dyDescent="0.25">
      <c r="A340" s="20" t="s">
        <v>194</v>
      </c>
      <c r="B340" s="20"/>
      <c r="C340" s="20"/>
      <c r="D340" s="20"/>
      <c r="E340" s="21">
        <v>851</v>
      </c>
      <c r="F340" s="22" t="s">
        <v>132</v>
      </c>
      <c r="G340" s="22" t="s">
        <v>16</v>
      </c>
      <c r="H340" s="28" t="s">
        <v>257</v>
      </c>
      <c r="I340" s="22" t="s">
        <v>195</v>
      </c>
      <c r="J340" s="24">
        <f>'[1]3.ВС'!J218</f>
        <v>0</v>
      </c>
      <c r="K340" s="24">
        <f>'[1]3.ВС'!K218</f>
        <v>0</v>
      </c>
      <c r="L340" s="24">
        <f>'[1]3.ВС'!L218</f>
        <v>0</v>
      </c>
      <c r="M340" s="25">
        <f>'[1]3.ВС'!M218</f>
        <v>0</v>
      </c>
      <c r="N340" s="26">
        <v>0</v>
      </c>
      <c r="O340" s="26">
        <v>0</v>
      </c>
    </row>
    <row r="341" spans="1:15" x14ac:dyDescent="0.25">
      <c r="A341" s="19" t="s">
        <v>258</v>
      </c>
      <c r="B341" s="20"/>
      <c r="C341" s="20"/>
      <c r="D341" s="20"/>
      <c r="E341" s="21">
        <v>851</v>
      </c>
      <c r="F341" s="22" t="s">
        <v>132</v>
      </c>
      <c r="G341" s="22" t="s">
        <v>16</v>
      </c>
      <c r="H341" s="28" t="s">
        <v>259</v>
      </c>
      <c r="I341" s="22"/>
      <c r="J341" s="24">
        <f t="shared" ref="J341:M341" si="139">J342+J344</f>
        <v>400000</v>
      </c>
      <c r="K341" s="24">
        <f t="shared" si="139"/>
        <v>0</v>
      </c>
      <c r="L341" s="24">
        <f t="shared" si="139"/>
        <v>400000</v>
      </c>
      <c r="M341" s="25">
        <f t="shared" si="139"/>
        <v>0</v>
      </c>
      <c r="N341" s="26">
        <v>0</v>
      </c>
      <c r="O341" s="26">
        <v>0</v>
      </c>
    </row>
    <row r="342" spans="1:15" ht="30" hidden="1" x14ac:dyDescent="0.25">
      <c r="A342" s="20" t="s">
        <v>26</v>
      </c>
      <c r="B342" s="19"/>
      <c r="C342" s="19"/>
      <c r="D342" s="19"/>
      <c r="E342" s="21">
        <v>851</v>
      </c>
      <c r="F342" s="22" t="s">
        <v>132</v>
      </c>
      <c r="G342" s="22" t="s">
        <v>16</v>
      </c>
      <c r="H342" s="28" t="s">
        <v>259</v>
      </c>
      <c r="I342" s="22" t="s">
        <v>27</v>
      </c>
      <c r="J342" s="24">
        <f t="shared" ref="J342:M342" si="140">J343</f>
        <v>0</v>
      </c>
      <c r="K342" s="24">
        <f t="shared" si="140"/>
        <v>0</v>
      </c>
      <c r="L342" s="24">
        <f t="shared" si="140"/>
        <v>0</v>
      </c>
      <c r="M342" s="25">
        <f t="shared" si="140"/>
        <v>0</v>
      </c>
      <c r="N342" s="26">
        <v>0</v>
      </c>
      <c r="O342" s="26">
        <v>0</v>
      </c>
    </row>
    <row r="343" spans="1:15" ht="30" hidden="1" x14ac:dyDescent="0.25">
      <c r="A343" s="20" t="s">
        <v>28</v>
      </c>
      <c r="B343" s="20"/>
      <c r="C343" s="20"/>
      <c r="D343" s="20"/>
      <c r="E343" s="21">
        <v>851</v>
      </c>
      <c r="F343" s="22" t="s">
        <v>132</v>
      </c>
      <c r="G343" s="22" t="s">
        <v>16</v>
      </c>
      <c r="H343" s="28" t="s">
        <v>259</v>
      </c>
      <c r="I343" s="22" t="s">
        <v>29</v>
      </c>
      <c r="J343" s="24">
        <f>'[1]3.ВС'!J221</f>
        <v>0</v>
      </c>
      <c r="K343" s="24">
        <f>'[1]3.ВС'!K221</f>
        <v>0</v>
      </c>
      <c r="L343" s="24">
        <f>'[1]3.ВС'!L221</f>
        <v>0</v>
      </c>
      <c r="M343" s="25">
        <f>'[1]3.ВС'!M221</f>
        <v>0</v>
      </c>
      <c r="N343" s="26">
        <v>0</v>
      </c>
      <c r="O343" s="26">
        <v>0</v>
      </c>
    </row>
    <row r="344" spans="1:15" ht="30" x14ac:dyDescent="0.25">
      <c r="A344" s="20" t="s">
        <v>108</v>
      </c>
      <c r="B344" s="20"/>
      <c r="C344" s="20"/>
      <c r="D344" s="20"/>
      <c r="E344" s="21">
        <v>851</v>
      </c>
      <c r="F344" s="22" t="s">
        <v>132</v>
      </c>
      <c r="G344" s="22" t="s">
        <v>16</v>
      </c>
      <c r="H344" s="28" t="s">
        <v>259</v>
      </c>
      <c r="I344" s="22" t="s">
        <v>193</v>
      </c>
      <c r="J344" s="24">
        <f t="shared" ref="J344:M344" si="141">J345</f>
        <v>400000</v>
      </c>
      <c r="K344" s="24">
        <f t="shared" si="141"/>
        <v>0</v>
      </c>
      <c r="L344" s="24">
        <f t="shared" si="141"/>
        <v>400000</v>
      </c>
      <c r="M344" s="25">
        <f t="shared" si="141"/>
        <v>0</v>
      </c>
      <c r="N344" s="26">
        <v>0</v>
      </c>
      <c r="O344" s="26">
        <v>0</v>
      </c>
    </row>
    <row r="345" spans="1:15" x14ac:dyDescent="0.25">
      <c r="A345" s="20" t="s">
        <v>194</v>
      </c>
      <c r="B345" s="20"/>
      <c r="C345" s="20"/>
      <c r="D345" s="20"/>
      <c r="E345" s="21">
        <v>851</v>
      </c>
      <c r="F345" s="22" t="s">
        <v>132</v>
      </c>
      <c r="G345" s="22" t="s">
        <v>16</v>
      </c>
      <c r="H345" s="28" t="s">
        <v>259</v>
      </c>
      <c r="I345" s="22" t="s">
        <v>195</v>
      </c>
      <c r="J345" s="24">
        <f>'[1]3.ВС'!J223</f>
        <v>400000</v>
      </c>
      <c r="K345" s="24">
        <f>'[1]3.ВС'!K223</f>
        <v>0</v>
      </c>
      <c r="L345" s="24">
        <f>'[1]3.ВС'!L223</f>
        <v>400000</v>
      </c>
      <c r="M345" s="25">
        <f>'[1]3.ВС'!M223</f>
        <v>0</v>
      </c>
      <c r="N345" s="26">
        <v>0</v>
      </c>
      <c r="O345" s="26">
        <v>0</v>
      </c>
    </row>
    <row r="346" spans="1:15" ht="30" hidden="1" x14ac:dyDescent="0.25">
      <c r="A346" s="27" t="s">
        <v>200</v>
      </c>
      <c r="B346" s="20"/>
      <c r="C346" s="20"/>
      <c r="D346" s="20"/>
      <c r="E346" s="23">
        <v>851</v>
      </c>
      <c r="F346" s="22" t="s">
        <v>132</v>
      </c>
      <c r="G346" s="22" t="s">
        <v>16</v>
      </c>
      <c r="H346" s="28" t="s">
        <v>260</v>
      </c>
      <c r="I346" s="22"/>
      <c r="J346" s="24">
        <f t="shared" ref="J346:M347" si="142">J347</f>
        <v>0</v>
      </c>
      <c r="K346" s="24">
        <f t="shared" si="142"/>
        <v>0</v>
      </c>
      <c r="L346" s="24">
        <f t="shared" si="142"/>
        <v>0</v>
      </c>
      <c r="M346" s="25">
        <f t="shared" si="142"/>
        <v>0</v>
      </c>
      <c r="N346" s="26">
        <v>0</v>
      </c>
      <c r="O346" s="26">
        <v>0</v>
      </c>
    </row>
    <row r="347" spans="1:15" ht="30" hidden="1" x14ac:dyDescent="0.25">
      <c r="A347" s="27" t="s">
        <v>108</v>
      </c>
      <c r="B347" s="20"/>
      <c r="C347" s="20"/>
      <c r="D347" s="20"/>
      <c r="E347" s="23">
        <v>851</v>
      </c>
      <c r="F347" s="22" t="s">
        <v>132</v>
      </c>
      <c r="G347" s="22" t="s">
        <v>16</v>
      </c>
      <c r="H347" s="28" t="s">
        <v>260</v>
      </c>
      <c r="I347" s="22" t="s">
        <v>193</v>
      </c>
      <c r="J347" s="24">
        <f t="shared" si="142"/>
        <v>0</v>
      </c>
      <c r="K347" s="24">
        <f t="shared" si="142"/>
        <v>0</v>
      </c>
      <c r="L347" s="24">
        <f t="shared" si="142"/>
        <v>0</v>
      </c>
      <c r="M347" s="25">
        <f t="shared" si="142"/>
        <v>0</v>
      </c>
      <c r="N347" s="26">
        <v>0</v>
      </c>
      <c r="O347" s="26">
        <v>0</v>
      </c>
    </row>
    <row r="348" spans="1:15" hidden="1" x14ac:dyDescent="0.25">
      <c r="A348" s="27" t="s">
        <v>194</v>
      </c>
      <c r="B348" s="20"/>
      <c r="C348" s="20"/>
      <c r="D348" s="20"/>
      <c r="E348" s="23">
        <v>851</v>
      </c>
      <c r="F348" s="22" t="s">
        <v>132</v>
      </c>
      <c r="G348" s="22" t="s">
        <v>16</v>
      </c>
      <c r="H348" s="28" t="s">
        <v>260</v>
      </c>
      <c r="I348" s="22" t="s">
        <v>195</v>
      </c>
      <c r="J348" s="24">
        <f>'[1]3.ВС'!J226</f>
        <v>0</v>
      </c>
      <c r="K348" s="24">
        <f>'[1]3.ВС'!K226</f>
        <v>0</v>
      </c>
      <c r="L348" s="24">
        <f>'[1]3.ВС'!L226</f>
        <v>0</v>
      </c>
      <c r="M348" s="25">
        <f>'[1]3.ВС'!M226</f>
        <v>0</v>
      </c>
      <c r="N348" s="26">
        <v>0</v>
      </c>
      <c r="O348" s="26">
        <v>0</v>
      </c>
    </row>
    <row r="349" spans="1:15" ht="60" hidden="1" x14ac:dyDescent="0.25">
      <c r="A349" s="19" t="s">
        <v>261</v>
      </c>
      <c r="B349" s="20"/>
      <c r="C349" s="20"/>
      <c r="D349" s="20"/>
      <c r="E349" s="21">
        <v>851</v>
      </c>
      <c r="F349" s="22" t="s">
        <v>132</v>
      </c>
      <c r="G349" s="22" t="s">
        <v>16</v>
      </c>
      <c r="H349" s="28" t="s">
        <v>262</v>
      </c>
      <c r="I349" s="34"/>
      <c r="J349" s="24">
        <f t="shared" ref="J349:M349" si="143">J350+J352</f>
        <v>0</v>
      </c>
      <c r="K349" s="24">
        <f t="shared" si="143"/>
        <v>0</v>
      </c>
      <c r="L349" s="24">
        <f t="shared" si="143"/>
        <v>0</v>
      </c>
      <c r="M349" s="25">
        <f t="shared" si="143"/>
        <v>0</v>
      </c>
      <c r="N349" s="26">
        <v>0</v>
      </c>
      <c r="O349" s="26">
        <v>0</v>
      </c>
    </row>
    <row r="350" spans="1:15" ht="30" hidden="1" x14ac:dyDescent="0.25">
      <c r="A350" s="20" t="s">
        <v>26</v>
      </c>
      <c r="B350" s="20"/>
      <c r="C350" s="20"/>
      <c r="D350" s="20"/>
      <c r="E350" s="21">
        <v>851</v>
      </c>
      <c r="F350" s="22" t="s">
        <v>132</v>
      </c>
      <c r="G350" s="22" t="s">
        <v>16</v>
      </c>
      <c r="H350" s="28" t="s">
        <v>262</v>
      </c>
      <c r="I350" s="34">
        <v>200</v>
      </c>
      <c r="J350" s="24">
        <f t="shared" ref="J350:M350" si="144">J351</f>
        <v>0</v>
      </c>
      <c r="K350" s="24">
        <f t="shared" si="144"/>
        <v>0</v>
      </c>
      <c r="L350" s="24">
        <f t="shared" si="144"/>
        <v>0</v>
      </c>
      <c r="M350" s="25">
        <f t="shared" si="144"/>
        <v>0</v>
      </c>
      <c r="N350" s="26">
        <v>0</v>
      </c>
      <c r="O350" s="26">
        <v>0</v>
      </c>
    </row>
    <row r="351" spans="1:15" ht="30" hidden="1" x14ac:dyDescent="0.25">
      <c r="A351" s="20" t="s">
        <v>28</v>
      </c>
      <c r="B351" s="20"/>
      <c r="C351" s="20"/>
      <c r="D351" s="20"/>
      <c r="E351" s="21">
        <v>851</v>
      </c>
      <c r="F351" s="22" t="s">
        <v>132</v>
      </c>
      <c r="G351" s="22" t="s">
        <v>16</v>
      </c>
      <c r="H351" s="28" t="s">
        <v>262</v>
      </c>
      <c r="I351" s="34">
        <v>240</v>
      </c>
      <c r="J351" s="24">
        <f>'[1]3.ВС'!J229</f>
        <v>0</v>
      </c>
      <c r="K351" s="24">
        <f>'[1]3.ВС'!K229</f>
        <v>0</v>
      </c>
      <c r="L351" s="24">
        <f>'[1]3.ВС'!L229</f>
        <v>0</v>
      </c>
      <c r="M351" s="25">
        <f>'[1]3.ВС'!M229</f>
        <v>0</v>
      </c>
      <c r="N351" s="26">
        <v>0</v>
      </c>
      <c r="O351" s="26">
        <v>0</v>
      </c>
    </row>
    <row r="352" spans="1:15" ht="30" hidden="1" x14ac:dyDescent="0.25">
      <c r="A352" s="20" t="s">
        <v>108</v>
      </c>
      <c r="B352" s="20"/>
      <c r="C352" s="20"/>
      <c r="D352" s="20"/>
      <c r="E352" s="21">
        <v>851</v>
      </c>
      <c r="F352" s="22" t="s">
        <v>132</v>
      </c>
      <c r="G352" s="22" t="s">
        <v>16</v>
      </c>
      <c r="H352" s="28" t="s">
        <v>262</v>
      </c>
      <c r="I352" s="34">
        <v>600</v>
      </c>
      <c r="J352" s="24">
        <f t="shared" ref="J352:M352" si="145">J353</f>
        <v>0</v>
      </c>
      <c r="K352" s="24">
        <f t="shared" si="145"/>
        <v>0</v>
      </c>
      <c r="L352" s="24">
        <f t="shared" si="145"/>
        <v>0</v>
      </c>
      <c r="M352" s="25">
        <f t="shared" si="145"/>
        <v>0</v>
      </c>
      <c r="N352" s="26">
        <v>0</v>
      </c>
      <c r="O352" s="26">
        <v>0</v>
      </c>
    </row>
    <row r="353" spans="1:15" hidden="1" x14ac:dyDescent="0.25">
      <c r="A353" s="20" t="s">
        <v>194</v>
      </c>
      <c r="B353" s="20"/>
      <c r="C353" s="20"/>
      <c r="D353" s="20"/>
      <c r="E353" s="21">
        <v>851</v>
      </c>
      <c r="F353" s="22" t="s">
        <v>132</v>
      </c>
      <c r="G353" s="22" t="s">
        <v>16</v>
      </c>
      <c r="H353" s="28" t="s">
        <v>262</v>
      </c>
      <c r="I353" s="22" t="s">
        <v>195</v>
      </c>
      <c r="J353" s="24">
        <f>'[1]3.ВС'!J231</f>
        <v>0</v>
      </c>
      <c r="K353" s="24">
        <f>'[1]3.ВС'!K231</f>
        <v>0</v>
      </c>
      <c r="L353" s="24">
        <f>'[1]3.ВС'!L231</f>
        <v>0</v>
      </c>
      <c r="M353" s="25">
        <f>'[1]3.ВС'!M231</f>
        <v>0</v>
      </c>
      <c r="N353" s="26">
        <v>0</v>
      </c>
      <c r="O353" s="26">
        <v>0</v>
      </c>
    </row>
    <row r="354" spans="1:15" ht="45" hidden="1" x14ac:dyDescent="0.25">
      <c r="A354" s="19" t="s">
        <v>263</v>
      </c>
      <c r="B354" s="20"/>
      <c r="C354" s="20"/>
      <c r="D354" s="20"/>
      <c r="E354" s="21">
        <v>851</v>
      </c>
      <c r="F354" s="23" t="s">
        <v>132</v>
      </c>
      <c r="G354" s="23" t="s">
        <v>16</v>
      </c>
      <c r="H354" s="28" t="s">
        <v>264</v>
      </c>
      <c r="I354" s="23"/>
      <c r="J354" s="24">
        <f t="shared" ref="J354:M355" si="146">J355</f>
        <v>0</v>
      </c>
      <c r="K354" s="24">
        <f t="shared" si="146"/>
        <v>0</v>
      </c>
      <c r="L354" s="24">
        <f t="shared" si="146"/>
        <v>0</v>
      </c>
      <c r="M354" s="25">
        <f t="shared" si="146"/>
        <v>0</v>
      </c>
      <c r="N354" s="26">
        <v>0</v>
      </c>
      <c r="O354" s="26">
        <v>0</v>
      </c>
    </row>
    <row r="355" spans="1:15" ht="30" hidden="1" x14ac:dyDescent="0.25">
      <c r="A355" s="20" t="s">
        <v>108</v>
      </c>
      <c r="B355" s="20"/>
      <c r="C355" s="20"/>
      <c r="D355" s="20"/>
      <c r="E355" s="21">
        <v>851</v>
      </c>
      <c r="F355" s="22" t="s">
        <v>132</v>
      </c>
      <c r="G355" s="22" t="s">
        <v>16</v>
      </c>
      <c r="H355" s="28" t="s">
        <v>264</v>
      </c>
      <c r="I355" s="22" t="s">
        <v>193</v>
      </c>
      <c r="J355" s="24">
        <f t="shared" si="146"/>
        <v>0</v>
      </c>
      <c r="K355" s="24">
        <f t="shared" si="146"/>
        <v>0</v>
      </c>
      <c r="L355" s="24">
        <f t="shared" si="146"/>
        <v>0</v>
      </c>
      <c r="M355" s="25">
        <f t="shared" si="146"/>
        <v>0</v>
      </c>
      <c r="N355" s="26">
        <v>0</v>
      </c>
      <c r="O355" s="26">
        <v>0</v>
      </c>
    </row>
    <row r="356" spans="1:15" hidden="1" x14ac:dyDescent="0.25">
      <c r="A356" s="20" t="s">
        <v>109</v>
      </c>
      <c r="B356" s="20"/>
      <c r="C356" s="20"/>
      <c r="D356" s="20"/>
      <c r="E356" s="21">
        <v>851</v>
      </c>
      <c r="F356" s="22" t="s">
        <v>132</v>
      </c>
      <c r="G356" s="22" t="s">
        <v>16</v>
      </c>
      <c r="H356" s="28" t="s">
        <v>264</v>
      </c>
      <c r="I356" s="22" t="s">
        <v>195</v>
      </c>
      <c r="J356" s="24">
        <f>'[1]3.ВС'!J234</f>
        <v>0</v>
      </c>
      <c r="K356" s="24">
        <f>'[1]3.ВС'!K234</f>
        <v>0</v>
      </c>
      <c r="L356" s="24">
        <f>'[1]3.ВС'!L234</f>
        <v>0</v>
      </c>
      <c r="M356" s="25">
        <f>'[1]3.ВС'!M234</f>
        <v>0</v>
      </c>
      <c r="N356" s="26">
        <v>0</v>
      </c>
      <c r="O356" s="26">
        <v>0</v>
      </c>
    </row>
    <row r="357" spans="1:15" hidden="1" x14ac:dyDescent="0.25">
      <c r="A357" s="42" t="s">
        <v>265</v>
      </c>
      <c r="B357" s="20"/>
      <c r="C357" s="20"/>
      <c r="D357" s="20"/>
      <c r="E357" s="21">
        <v>851</v>
      </c>
      <c r="F357" s="22" t="s">
        <v>132</v>
      </c>
      <c r="G357" s="22" t="s">
        <v>16</v>
      </c>
      <c r="H357" s="23" t="s">
        <v>266</v>
      </c>
      <c r="I357" s="22"/>
      <c r="J357" s="24">
        <f t="shared" ref="J357:M358" si="147">J358</f>
        <v>0</v>
      </c>
      <c r="K357" s="24">
        <f t="shared" si="147"/>
        <v>0</v>
      </c>
      <c r="L357" s="24">
        <f t="shared" si="147"/>
        <v>0</v>
      </c>
      <c r="M357" s="25">
        <f t="shared" si="147"/>
        <v>0</v>
      </c>
      <c r="N357" s="26">
        <v>0</v>
      </c>
      <c r="O357" s="26">
        <v>0</v>
      </c>
    </row>
    <row r="358" spans="1:15" ht="30" hidden="1" x14ac:dyDescent="0.25">
      <c r="A358" s="20" t="s">
        <v>108</v>
      </c>
      <c r="B358" s="20"/>
      <c r="C358" s="20"/>
      <c r="D358" s="20"/>
      <c r="E358" s="21">
        <v>851</v>
      </c>
      <c r="F358" s="22" t="s">
        <v>132</v>
      </c>
      <c r="G358" s="22" t="s">
        <v>16</v>
      </c>
      <c r="H358" s="23" t="s">
        <v>266</v>
      </c>
      <c r="I358" s="22" t="s">
        <v>193</v>
      </c>
      <c r="J358" s="24">
        <f t="shared" si="147"/>
        <v>0</v>
      </c>
      <c r="K358" s="24">
        <f t="shared" si="147"/>
        <v>0</v>
      </c>
      <c r="L358" s="24">
        <f t="shared" si="147"/>
        <v>0</v>
      </c>
      <c r="M358" s="25">
        <f t="shared" si="147"/>
        <v>0</v>
      </c>
      <c r="N358" s="26">
        <v>0</v>
      </c>
      <c r="O358" s="26">
        <v>0</v>
      </c>
    </row>
    <row r="359" spans="1:15" hidden="1" x14ac:dyDescent="0.25">
      <c r="A359" s="20" t="s">
        <v>109</v>
      </c>
      <c r="B359" s="20"/>
      <c r="C359" s="20"/>
      <c r="D359" s="20"/>
      <c r="E359" s="21">
        <v>851</v>
      </c>
      <c r="F359" s="22" t="s">
        <v>132</v>
      </c>
      <c r="G359" s="22" t="s">
        <v>16</v>
      </c>
      <c r="H359" s="23" t="s">
        <v>266</v>
      </c>
      <c r="I359" s="22" t="s">
        <v>195</v>
      </c>
      <c r="J359" s="24">
        <f>'[1]3.ВС'!J237</f>
        <v>0</v>
      </c>
      <c r="K359" s="24">
        <f>'[1]3.ВС'!K237</f>
        <v>0</v>
      </c>
      <c r="L359" s="24">
        <f>'[1]3.ВС'!L237</f>
        <v>0</v>
      </c>
      <c r="M359" s="25">
        <f>'[1]3.ВС'!M237</f>
        <v>0</v>
      </c>
      <c r="N359" s="26">
        <v>0</v>
      </c>
      <c r="O359" s="26">
        <v>0</v>
      </c>
    </row>
    <row r="360" spans="1:15" ht="30" hidden="1" x14ac:dyDescent="0.25">
      <c r="A360" s="20" t="s">
        <v>267</v>
      </c>
      <c r="B360" s="20"/>
      <c r="C360" s="20"/>
      <c r="D360" s="20"/>
      <c r="E360" s="21">
        <v>851</v>
      </c>
      <c r="F360" s="22" t="s">
        <v>132</v>
      </c>
      <c r="G360" s="22" t="s">
        <v>16</v>
      </c>
      <c r="H360" s="23" t="s">
        <v>268</v>
      </c>
      <c r="I360" s="22"/>
      <c r="J360" s="24">
        <f t="shared" ref="J360:M361" si="148">J361</f>
        <v>0</v>
      </c>
      <c r="K360" s="24">
        <f t="shared" si="148"/>
        <v>0</v>
      </c>
      <c r="L360" s="24">
        <f t="shared" si="148"/>
        <v>0</v>
      </c>
      <c r="M360" s="25">
        <f t="shared" si="148"/>
        <v>0</v>
      </c>
      <c r="N360" s="26">
        <v>0</v>
      </c>
      <c r="O360" s="26">
        <v>0</v>
      </c>
    </row>
    <row r="361" spans="1:15" ht="30" hidden="1" x14ac:dyDescent="0.25">
      <c r="A361" s="20" t="s">
        <v>26</v>
      </c>
      <c r="B361" s="20"/>
      <c r="C361" s="20"/>
      <c r="D361" s="20"/>
      <c r="E361" s="21">
        <v>851</v>
      </c>
      <c r="F361" s="22" t="s">
        <v>132</v>
      </c>
      <c r="G361" s="22" t="s">
        <v>16</v>
      </c>
      <c r="H361" s="23" t="s">
        <v>268</v>
      </c>
      <c r="I361" s="22" t="s">
        <v>27</v>
      </c>
      <c r="J361" s="24">
        <f t="shared" si="148"/>
        <v>0</v>
      </c>
      <c r="K361" s="24">
        <f t="shared" si="148"/>
        <v>0</v>
      </c>
      <c r="L361" s="24">
        <f t="shared" si="148"/>
        <v>0</v>
      </c>
      <c r="M361" s="25">
        <f t="shared" si="148"/>
        <v>0</v>
      </c>
      <c r="N361" s="26">
        <v>0</v>
      </c>
      <c r="O361" s="26">
        <v>0</v>
      </c>
    </row>
    <row r="362" spans="1:15" ht="30" hidden="1" x14ac:dyDescent="0.25">
      <c r="A362" s="20" t="s">
        <v>28</v>
      </c>
      <c r="B362" s="20"/>
      <c r="C362" s="20"/>
      <c r="D362" s="20"/>
      <c r="E362" s="21">
        <v>851</v>
      </c>
      <c r="F362" s="22" t="s">
        <v>132</v>
      </c>
      <c r="G362" s="22" t="s">
        <v>16</v>
      </c>
      <c r="H362" s="23" t="s">
        <v>268</v>
      </c>
      <c r="I362" s="22" t="s">
        <v>29</v>
      </c>
      <c r="J362" s="24">
        <f>'[1]3.ВС'!J240</f>
        <v>0</v>
      </c>
      <c r="K362" s="24">
        <f>'[1]3.ВС'!K240</f>
        <v>0</v>
      </c>
      <c r="L362" s="24">
        <f>'[1]3.ВС'!L240</f>
        <v>0</v>
      </c>
      <c r="M362" s="25">
        <f>'[1]3.ВС'!M240</f>
        <v>0</v>
      </c>
      <c r="N362" s="26">
        <v>0</v>
      </c>
      <c r="O362" s="26">
        <v>0</v>
      </c>
    </row>
    <row r="363" spans="1:15" hidden="1" x14ac:dyDescent="0.25">
      <c r="A363" s="19" t="s">
        <v>269</v>
      </c>
      <c r="B363" s="20"/>
      <c r="C363" s="20"/>
      <c r="D363" s="20"/>
      <c r="E363" s="21">
        <v>851</v>
      </c>
      <c r="F363" s="22" t="s">
        <v>132</v>
      </c>
      <c r="G363" s="22" t="s">
        <v>31</v>
      </c>
      <c r="H363" s="23"/>
      <c r="I363" s="22"/>
      <c r="J363" s="56">
        <f t="shared" ref="J363:M365" si="149">J364</f>
        <v>0</v>
      </c>
      <c r="K363" s="56">
        <f t="shared" si="149"/>
        <v>0</v>
      </c>
      <c r="L363" s="56">
        <f t="shared" si="149"/>
        <v>0</v>
      </c>
      <c r="M363" s="57">
        <f t="shared" si="149"/>
        <v>0</v>
      </c>
      <c r="N363" s="26">
        <v>0</v>
      </c>
      <c r="O363" s="26">
        <v>0</v>
      </c>
    </row>
    <row r="364" spans="1:15" ht="30" hidden="1" x14ac:dyDescent="0.25">
      <c r="A364" s="19" t="s">
        <v>270</v>
      </c>
      <c r="B364" s="20"/>
      <c r="C364" s="20"/>
      <c r="D364" s="20"/>
      <c r="E364" s="21">
        <v>851</v>
      </c>
      <c r="F364" s="22" t="s">
        <v>132</v>
      </c>
      <c r="G364" s="22" t="s">
        <v>31</v>
      </c>
      <c r="H364" s="28" t="s">
        <v>271</v>
      </c>
      <c r="I364" s="22"/>
      <c r="J364" s="24">
        <f t="shared" si="149"/>
        <v>0</v>
      </c>
      <c r="K364" s="24">
        <f t="shared" si="149"/>
        <v>0</v>
      </c>
      <c r="L364" s="24">
        <f t="shared" si="149"/>
        <v>0</v>
      </c>
      <c r="M364" s="25">
        <f t="shared" si="149"/>
        <v>0</v>
      </c>
      <c r="N364" s="26">
        <v>0</v>
      </c>
      <c r="O364" s="26">
        <v>0</v>
      </c>
    </row>
    <row r="365" spans="1:15" ht="30" hidden="1" x14ac:dyDescent="0.25">
      <c r="A365" s="20" t="s">
        <v>26</v>
      </c>
      <c r="B365" s="19"/>
      <c r="C365" s="19"/>
      <c r="D365" s="19"/>
      <c r="E365" s="21">
        <v>851</v>
      </c>
      <c r="F365" s="22" t="s">
        <v>132</v>
      </c>
      <c r="G365" s="22" t="s">
        <v>31</v>
      </c>
      <c r="H365" s="28" t="s">
        <v>271</v>
      </c>
      <c r="I365" s="22" t="s">
        <v>27</v>
      </c>
      <c r="J365" s="24">
        <f t="shared" si="149"/>
        <v>0</v>
      </c>
      <c r="K365" s="24">
        <f t="shared" si="149"/>
        <v>0</v>
      </c>
      <c r="L365" s="24">
        <f t="shared" si="149"/>
        <v>0</v>
      </c>
      <c r="M365" s="25">
        <f t="shared" si="149"/>
        <v>0</v>
      </c>
      <c r="N365" s="26">
        <v>0</v>
      </c>
      <c r="O365" s="26">
        <v>0</v>
      </c>
    </row>
    <row r="366" spans="1:15" ht="30" hidden="1" x14ac:dyDescent="0.25">
      <c r="A366" s="20" t="s">
        <v>28</v>
      </c>
      <c r="B366" s="20"/>
      <c r="C366" s="20"/>
      <c r="D366" s="20"/>
      <c r="E366" s="21">
        <v>851</v>
      </c>
      <c r="F366" s="22" t="s">
        <v>132</v>
      </c>
      <c r="G366" s="22" t="s">
        <v>31</v>
      </c>
      <c r="H366" s="28" t="s">
        <v>271</v>
      </c>
      <c r="I366" s="22" t="s">
        <v>29</v>
      </c>
      <c r="J366" s="24">
        <f>'[1]3.ВС'!J244</f>
        <v>0</v>
      </c>
      <c r="K366" s="24">
        <f>'[1]3.ВС'!K244</f>
        <v>0</v>
      </c>
      <c r="L366" s="24">
        <f>'[1]3.ВС'!L244</f>
        <v>0</v>
      </c>
      <c r="M366" s="25">
        <f>'[1]3.ВС'!M244</f>
        <v>0</v>
      </c>
      <c r="N366" s="26">
        <v>0</v>
      </c>
      <c r="O366" s="26">
        <v>0</v>
      </c>
    </row>
    <row r="367" spans="1:15" x14ac:dyDescent="0.25">
      <c r="A367" s="19" t="s">
        <v>272</v>
      </c>
      <c r="B367" s="20"/>
      <c r="C367" s="20"/>
      <c r="D367" s="20"/>
      <c r="E367" s="21">
        <v>852</v>
      </c>
      <c r="F367" s="22" t="s">
        <v>120</v>
      </c>
      <c r="G367" s="22"/>
      <c r="H367" s="23"/>
      <c r="I367" s="22"/>
      <c r="J367" s="24">
        <f t="shared" ref="J367:M367" si="150">J368+J372+J396</f>
        <v>119993</v>
      </c>
      <c r="K367" s="24">
        <f t="shared" si="150"/>
        <v>0</v>
      </c>
      <c r="L367" s="24">
        <f t="shared" si="150"/>
        <v>119993</v>
      </c>
      <c r="M367" s="25">
        <f t="shared" si="150"/>
        <v>0</v>
      </c>
      <c r="N367" s="26">
        <v>0</v>
      </c>
      <c r="O367" s="26">
        <v>0</v>
      </c>
    </row>
    <row r="368" spans="1:15" x14ac:dyDescent="0.25">
      <c r="A368" s="19" t="s">
        <v>273</v>
      </c>
      <c r="B368" s="20"/>
      <c r="C368" s="20"/>
      <c r="D368" s="20"/>
      <c r="E368" s="21">
        <v>851</v>
      </c>
      <c r="F368" s="22" t="s">
        <v>120</v>
      </c>
      <c r="G368" s="22" t="s">
        <v>16</v>
      </c>
      <c r="H368" s="23"/>
      <c r="I368" s="22"/>
      <c r="J368" s="24">
        <f t="shared" ref="J368:M370" si="151">J369</f>
        <v>69993</v>
      </c>
      <c r="K368" s="24">
        <f t="shared" si="151"/>
        <v>0</v>
      </c>
      <c r="L368" s="24">
        <f t="shared" si="151"/>
        <v>69993</v>
      </c>
      <c r="M368" s="25">
        <f t="shared" si="151"/>
        <v>0</v>
      </c>
      <c r="N368" s="26">
        <v>0</v>
      </c>
      <c r="O368" s="26">
        <v>0</v>
      </c>
    </row>
    <row r="369" spans="1:15" ht="30" x14ac:dyDescent="0.25">
      <c r="A369" s="19" t="s">
        <v>274</v>
      </c>
      <c r="B369" s="20"/>
      <c r="C369" s="20"/>
      <c r="D369" s="20"/>
      <c r="E369" s="21">
        <v>851</v>
      </c>
      <c r="F369" s="22" t="s">
        <v>120</v>
      </c>
      <c r="G369" s="22" t="s">
        <v>16</v>
      </c>
      <c r="H369" s="28" t="s">
        <v>275</v>
      </c>
      <c r="I369" s="22"/>
      <c r="J369" s="24">
        <f t="shared" si="151"/>
        <v>69993</v>
      </c>
      <c r="K369" s="24">
        <f t="shared" si="151"/>
        <v>0</v>
      </c>
      <c r="L369" s="24">
        <f t="shared" si="151"/>
        <v>69993</v>
      </c>
      <c r="M369" s="25">
        <f t="shared" si="151"/>
        <v>0</v>
      </c>
      <c r="N369" s="26">
        <v>0</v>
      </c>
      <c r="O369" s="26">
        <v>0</v>
      </c>
    </row>
    <row r="370" spans="1:15" x14ac:dyDescent="0.25">
      <c r="A370" s="19" t="s">
        <v>242</v>
      </c>
      <c r="B370" s="19"/>
      <c r="C370" s="19"/>
      <c r="D370" s="19"/>
      <c r="E370" s="21">
        <v>851</v>
      </c>
      <c r="F370" s="22" t="s">
        <v>120</v>
      </c>
      <c r="G370" s="22" t="s">
        <v>16</v>
      </c>
      <c r="H370" s="28" t="s">
        <v>275</v>
      </c>
      <c r="I370" s="22" t="s">
        <v>243</v>
      </c>
      <c r="J370" s="24">
        <f t="shared" si="151"/>
        <v>69993</v>
      </c>
      <c r="K370" s="24">
        <f t="shared" si="151"/>
        <v>0</v>
      </c>
      <c r="L370" s="24">
        <f t="shared" si="151"/>
        <v>69993</v>
      </c>
      <c r="M370" s="25">
        <f t="shared" si="151"/>
        <v>0</v>
      </c>
      <c r="N370" s="26">
        <v>0</v>
      </c>
      <c r="O370" s="26">
        <v>0</v>
      </c>
    </row>
    <row r="371" spans="1:15" x14ac:dyDescent="0.25">
      <c r="A371" s="19" t="s">
        <v>276</v>
      </c>
      <c r="B371" s="20"/>
      <c r="C371" s="20"/>
      <c r="D371" s="26"/>
      <c r="E371" s="21">
        <v>851</v>
      </c>
      <c r="F371" s="22" t="s">
        <v>120</v>
      </c>
      <c r="G371" s="22" t="s">
        <v>16</v>
      </c>
      <c r="H371" s="28" t="s">
        <v>275</v>
      </c>
      <c r="I371" s="22" t="s">
        <v>277</v>
      </c>
      <c r="J371" s="24">
        <f>'[1]3.ВС'!J249</f>
        <v>69993</v>
      </c>
      <c r="K371" s="24">
        <f>'[1]3.ВС'!K249</f>
        <v>0</v>
      </c>
      <c r="L371" s="24">
        <f>'[1]3.ВС'!L249</f>
        <v>69993</v>
      </c>
      <c r="M371" s="25">
        <f>'[1]3.ВС'!M249</f>
        <v>0</v>
      </c>
      <c r="N371" s="26">
        <v>0</v>
      </c>
      <c r="O371" s="26">
        <v>0</v>
      </c>
    </row>
    <row r="372" spans="1:15" hidden="1" x14ac:dyDescent="0.25">
      <c r="A372" s="19" t="s">
        <v>278</v>
      </c>
      <c r="B372" s="20"/>
      <c r="C372" s="20"/>
      <c r="D372" s="20"/>
      <c r="E372" s="21">
        <v>852</v>
      </c>
      <c r="F372" s="22" t="s">
        <v>120</v>
      </c>
      <c r="G372" s="22" t="s">
        <v>31</v>
      </c>
      <c r="H372" s="23"/>
      <c r="I372" s="22"/>
      <c r="J372" s="24">
        <f t="shared" ref="J372:M372" si="152">J383+J378+J373+J389+J386+J392</f>
        <v>0</v>
      </c>
      <c r="K372" s="24">
        <f t="shared" si="152"/>
        <v>0</v>
      </c>
      <c r="L372" s="24">
        <f t="shared" si="152"/>
        <v>0</v>
      </c>
      <c r="M372" s="25">
        <f t="shared" si="152"/>
        <v>0</v>
      </c>
      <c r="N372" s="26">
        <v>0</v>
      </c>
      <c r="O372" s="26">
        <v>0</v>
      </c>
    </row>
    <row r="373" spans="1:15" ht="45" hidden="1" x14ac:dyDescent="0.25">
      <c r="A373" s="19" t="s">
        <v>279</v>
      </c>
      <c r="B373" s="20"/>
      <c r="C373" s="20"/>
      <c r="D373" s="20"/>
      <c r="E373" s="21">
        <v>851</v>
      </c>
      <c r="F373" s="23" t="s">
        <v>120</v>
      </c>
      <c r="G373" s="23" t="s">
        <v>31</v>
      </c>
      <c r="H373" s="28" t="s">
        <v>280</v>
      </c>
      <c r="I373" s="23"/>
      <c r="J373" s="24">
        <f t="shared" ref="J373:M373" si="153">J374+J376</f>
        <v>0</v>
      </c>
      <c r="K373" s="24">
        <f t="shared" si="153"/>
        <v>0</v>
      </c>
      <c r="L373" s="24">
        <f t="shared" si="153"/>
        <v>0</v>
      </c>
      <c r="M373" s="25">
        <f t="shared" si="153"/>
        <v>0</v>
      </c>
      <c r="N373" s="26">
        <v>0</v>
      </c>
      <c r="O373" s="26">
        <v>0</v>
      </c>
    </row>
    <row r="374" spans="1:15" hidden="1" x14ac:dyDescent="0.25">
      <c r="A374" s="27" t="s">
        <v>242</v>
      </c>
      <c r="B374" s="20"/>
      <c r="C374" s="20"/>
      <c r="D374" s="20"/>
      <c r="E374" s="31">
        <v>851</v>
      </c>
      <c r="F374" s="23" t="s">
        <v>120</v>
      </c>
      <c r="G374" s="23" t="s">
        <v>31</v>
      </c>
      <c r="H374" s="28" t="s">
        <v>280</v>
      </c>
      <c r="I374" s="23" t="s">
        <v>243</v>
      </c>
      <c r="J374" s="24">
        <f t="shared" ref="J374:M374" si="154">J375</f>
        <v>0</v>
      </c>
      <c r="K374" s="24">
        <f t="shared" si="154"/>
        <v>0</v>
      </c>
      <c r="L374" s="24">
        <f t="shared" si="154"/>
        <v>0</v>
      </c>
      <c r="M374" s="25">
        <f t="shared" si="154"/>
        <v>0</v>
      </c>
      <c r="N374" s="26">
        <v>0</v>
      </c>
      <c r="O374" s="26">
        <v>0</v>
      </c>
    </row>
    <row r="375" spans="1:15" ht="30" hidden="1" x14ac:dyDescent="0.25">
      <c r="A375" s="27" t="s">
        <v>244</v>
      </c>
      <c r="B375" s="20"/>
      <c r="C375" s="20"/>
      <c r="D375" s="20"/>
      <c r="E375" s="31">
        <v>851</v>
      </c>
      <c r="F375" s="23" t="s">
        <v>120</v>
      </c>
      <c r="G375" s="23" t="s">
        <v>31</v>
      </c>
      <c r="H375" s="28" t="s">
        <v>280</v>
      </c>
      <c r="I375" s="23" t="s">
        <v>245</v>
      </c>
      <c r="J375" s="24">
        <f>'[1]3.ВС'!J253</f>
        <v>0</v>
      </c>
      <c r="K375" s="24">
        <f>'[1]3.ВС'!K253</f>
        <v>0</v>
      </c>
      <c r="L375" s="24">
        <f>'[1]3.ВС'!L253</f>
        <v>0</v>
      </c>
      <c r="M375" s="25">
        <f>'[1]3.ВС'!M253</f>
        <v>0</v>
      </c>
      <c r="N375" s="26">
        <v>0</v>
      </c>
      <c r="O375" s="26">
        <v>0</v>
      </c>
    </row>
    <row r="376" spans="1:15" ht="30" hidden="1" x14ac:dyDescent="0.25">
      <c r="A376" s="20" t="s">
        <v>169</v>
      </c>
      <c r="B376" s="20"/>
      <c r="C376" s="20"/>
      <c r="D376" s="20"/>
      <c r="E376" s="21">
        <v>851</v>
      </c>
      <c r="F376" s="23" t="s">
        <v>120</v>
      </c>
      <c r="G376" s="23" t="s">
        <v>31</v>
      </c>
      <c r="H376" s="28" t="s">
        <v>280</v>
      </c>
      <c r="I376" s="23" t="s">
        <v>170</v>
      </c>
      <c r="J376" s="24">
        <f t="shared" ref="J376:M376" si="155">J377</f>
        <v>0</v>
      </c>
      <c r="K376" s="24">
        <f t="shared" si="155"/>
        <v>0</v>
      </c>
      <c r="L376" s="24">
        <f t="shared" si="155"/>
        <v>0</v>
      </c>
      <c r="M376" s="25">
        <f t="shared" si="155"/>
        <v>0</v>
      </c>
      <c r="N376" s="26">
        <v>0</v>
      </c>
      <c r="O376" s="26">
        <v>0</v>
      </c>
    </row>
    <row r="377" spans="1:15" hidden="1" x14ac:dyDescent="0.25">
      <c r="A377" s="20" t="s">
        <v>171</v>
      </c>
      <c r="B377" s="20"/>
      <c r="C377" s="20"/>
      <c r="D377" s="20"/>
      <c r="E377" s="21">
        <v>851</v>
      </c>
      <c r="F377" s="23" t="s">
        <v>120</v>
      </c>
      <c r="G377" s="23" t="s">
        <v>31</v>
      </c>
      <c r="H377" s="28" t="s">
        <v>280</v>
      </c>
      <c r="I377" s="23" t="s">
        <v>172</v>
      </c>
      <c r="J377" s="24">
        <f>'[1]3.ВС'!J255</f>
        <v>0</v>
      </c>
      <c r="K377" s="24">
        <f>'[1]3.ВС'!K255</f>
        <v>0</v>
      </c>
      <c r="L377" s="24">
        <f>'[1]3.ВС'!L255</f>
        <v>0</v>
      </c>
      <c r="M377" s="25">
        <f>'[1]3.ВС'!M255</f>
        <v>0</v>
      </c>
      <c r="N377" s="26">
        <v>0</v>
      </c>
      <c r="O377" s="26">
        <v>0</v>
      </c>
    </row>
    <row r="378" spans="1:15" s="36" customFormat="1" ht="45" hidden="1" x14ac:dyDescent="0.25">
      <c r="A378" s="27" t="s">
        <v>281</v>
      </c>
      <c r="B378" s="20"/>
      <c r="C378" s="20"/>
      <c r="D378" s="20"/>
      <c r="E378" s="31">
        <v>851</v>
      </c>
      <c r="F378" s="23" t="s">
        <v>120</v>
      </c>
      <c r="G378" s="23" t="s">
        <v>31</v>
      </c>
      <c r="H378" s="28" t="s">
        <v>282</v>
      </c>
      <c r="I378" s="23"/>
      <c r="J378" s="24">
        <f t="shared" ref="J378:M378" si="156">J379+J381</f>
        <v>0</v>
      </c>
      <c r="K378" s="24">
        <f t="shared" si="156"/>
        <v>0</v>
      </c>
      <c r="L378" s="24">
        <f t="shared" si="156"/>
        <v>0</v>
      </c>
      <c r="M378" s="25">
        <f t="shared" si="156"/>
        <v>0</v>
      </c>
      <c r="N378" s="26">
        <v>0</v>
      </c>
      <c r="O378" s="26">
        <v>0</v>
      </c>
    </row>
    <row r="379" spans="1:15" s="36" customFormat="1" hidden="1" x14ac:dyDescent="0.25">
      <c r="A379" s="27" t="s">
        <v>242</v>
      </c>
      <c r="B379" s="20"/>
      <c r="C379" s="20"/>
      <c r="D379" s="20"/>
      <c r="E379" s="31">
        <v>851</v>
      </c>
      <c r="F379" s="23" t="s">
        <v>120</v>
      </c>
      <c r="G379" s="23" t="s">
        <v>31</v>
      </c>
      <c r="H379" s="28" t="s">
        <v>282</v>
      </c>
      <c r="I379" s="23" t="s">
        <v>243</v>
      </c>
      <c r="J379" s="24">
        <f t="shared" ref="J379:M379" si="157">J380</f>
        <v>0</v>
      </c>
      <c r="K379" s="24">
        <f t="shared" si="157"/>
        <v>0</v>
      </c>
      <c r="L379" s="24">
        <f t="shared" si="157"/>
        <v>0</v>
      </c>
      <c r="M379" s="25">
        <f t="shared" si="157"/>
        <v>0</v>
      </c>
      <c r="N379" s="26">
        <v>0</v>
      </c>
      <c r="O379" s="26">
        <v>0</v>
      </c>
    </row>
    <row r="380" spans="1:15" s="36" customFormat="1" ht="30" hidden="1" x14ac:dyDescent="0.25">
      <c r="A380" s="27" t="s">
        <v>244</v>
      </c>
      <c r="B380" s="20"/>
      <c r="C380" s="20"/>
      <c r="D380" s="20"/>
      <c r="E380" s="31">
        <v>851</v>
      </c>
      <c r="F380" s="23" t="s">
        <v>120</v>
      </c>
      <c r="G380" s="23" t="s">
        <v>31</v>
      </c>
      <c r="H380" s="28" t="s">
        <v>282</v>
      </c>
      <c r="I380" s="23" t="s">
        <v>245</v>
      </c>
      <c r="J380" s="24">
        <f>'[1]3.ВС'!J258</f>
        <v>0</v>
      </c>
      <c r="K380" s="24">
        <f>'[1]3.ВС'!K258</f>
        <v>0</v>
      </c>
      <c r="L380" s="24">
        <f>'[1]3.ВС'!L258</f>
        <v>0</v>
      </c>
      <c r="M380" s="25">
        <f>'[1]3.ВС'!M258</f>
        <v>0</v>
      </c>
      <c r="N380" s="26">
        <v>0</v>
      </c>
      <c r="O380" s="26">
        <v>0</v>
      </c>
    </row>
    <row r="381" spans="1:15" s="36" customFormat="1" ht="30" hidden="1" x14ac:dyDescent="0.25">
      <c r="A381" s="27" t="s">
        <v>169</v>
      </c>
      <c r="B381" s="20"/>
      <c r="C381" s="20"/>
      <c r="D381" s="20"/>
      <c r="E381" s="31">
        <v>851</v>
      </c>
      <c r="F381" s="23" t="s">
        <v>120</v>
      </c>
      <c r="G381" s="23" t="s">
        <v>31</v>
      </c>
      <c r="H381" s="28" t="s">
        <v>282</v>
      </c>
      <c r="I381" s="23" t="s">
        <v>170</v>
      </c>
      <c r="J381" s="24">
        <f t="shared" ref="J381:M381" si="158">J382</f>
        <v>0</v>
      </c>
      <c r="K381" s="24">
        <f t="shared" si="158"/>
        <v>0</v>
      </c>
      <c r="L381" s="24">
        <f t="shared" si="158"/>
        <v>0</v>
      </c>
      <c r="M381" s="25">
        <f t="shared" si="158"/>
        <v>0</v>
      </c>
      <c r="N381" s="26">
        <v>0</v>
      </c>
      <c r="O381" s="26">
        <v>0</v>
      </c>
    </row>
    <row r="382" spans="1:15" s="36" customFormat="1" hidden="1" x14ac:dyDescent="0.25">
      <c r="A382" s="27" t="s">
        <v>171</v>
      </c>
      <c r="B382" s="20"/>
      <c r="C382" s="20"/>
      <c r="D382" s="20"/>
      <c r="E382" s="31">
        <v>851</v>
      </c>
      <c r="F382" s="23" t="s">
        <v>120</v>
      </c>
      <c r="G382" s="23" t="s">
        <v>31</v>
      </c>
      <c r="H382" s="28" t="s">
        <v>282</v>
      </c>
      <c r="I382" s="23" t="s">
        <v>172</v>
      </c>
      <c r="J382" s="24">
        <f>'[1]3.ВС'!J260</f>
        <v>0</v>
      </c>
      <c r="K382" s="24">
        <f>'[1]3.ВС'!K260</f>
        <v>0</v>
      </c>
      <c r="L382" s="24">
        <f>'[1]3.ВС'!L260</f>
        <v>0</v>
      </c>
      <c r="M382" s="25">
        <f>'[1]3.ВС'!M260</f>
        <v>0</v>
      </c>
      <c r="N382" s="26">
        <v>0</v>
      </c>
      <c r="O382" s="26">
        <v>0</v>
      </c>
    </row>
    <row r="383" spans="1:15" hidden="1" x14ac:dyDescent="0.25">
      <c r="A383" s="19" t="s">
        <v>283</v>
      </c>
      <c r="B383" s="19"/>
      <c r="C383" s="19"/>
      <c r="D383" s="19"/>
      <c r="E383" s="21">
        <v>851</v>
      </c>
      <c r="F383" s="22" t="s">
        <v>120</v>
      </c>
      <c r="G383" s="22" t="s">
        <v>31</v>
      </c>
      <c r="H383" s="28" t="s">
        <v>284</v>
      </c>
      <c r="I383" s="22"/>
      <c r="J383" s="24">
        <f t="shared" ref="J383:M384" si="159">J384</f>
        <v>0</v>
      </c>
      <c r="K383" s="24">
        <f t="shared" si="159"/>
        <v>0</v>
      </c>
      <c r="L383" s="24">
        <f t="shared" si="159"/>
        <v>0</v>
      </c>
      <c r="M383" s="25">
        <f t="shared" si="159"/>
        <v>0</v>
      </c>
      <c r="N383" s="26">
        <v>0</v>
      </c>
      <c r="O383" s="26">
        <v>0</v>
      </c>
    </row>
    <row r="384" spans="1:15" hidden="1" x14ac:dyDescent="0.25">
      <c r="A384" s="19" t="s">
        <v>242</v>
      </c>
      <c r="B384" s="19"/>
      <c r="C384" s="19"/>
      <c r="D384" s="19"/>
      <c r="E384" s="21">
        <v>851</v>
      </c>
      <c r="F384" s="22" t="s">
        <v>120</v>
      </c>
      <c r="G384" s="22" t="s">
        <v>31</v>
      </c>
      <c r="H384" s="28" t="s">
        <v>284</v>
      </c>
      <c r="I384" s="22" t="s">
        <v>243</v>
      </c>
      <c r="J384" s="24">
        <f t="shared" si="159"/>
        <v>0</v>
      </c>
      <c r="K384" s="24">
        <f t="shared" si="159"/>
        <v>0</v>
      </c>
      <c r="L384" s="24">
        <f t="shared" si="159"/>
        <v>0</v>
      </c>
      <c r="M384" s="25">
        <f t="shared" si="159"/>
        <v>0</v>
      </c>
      <c r="N384" s="26">
        <v>0</v>
      </c>
      <c r="O384" s="26">
        <v>0</v>
      </c>
    </row>
    <row r="385" spans="1:15" ht="30" hidden="1" x14ac:dyDescent="0.25">
      <c r="A385" s="19" t="s">
        <v>244</v>
      </c>
      <c r="B385" s="19"/>
      <c r="C385" s="19"/>
      <c r="D385" s="19"/>
      <c r="E385" s="21">
        <v>851</v>
      </c>
      <c r="F385" s="22" t="s">
        <v>120</v>
      </c>
      <c r="G385" s="22" t="s">
        <v>31</v>
      </c>
      <c r="H385" s="28" t="s">
        <v>284</v>
      </c>
      <c r="I385" s="22" t="s">
        <v>245</v>
      </c>
      <c r="J385" s="24">
        <f>'[1]3.ВС'!J263</f>
        <v>0</v>
      </c>
      <c r="K385" s="24">
        <f>'[1]3.ВС'!K263</f>
        <v>0</v>
      </c>
      <c r="L385" s="24">
        <f>'[1]3.ВС'!L263</f>
        <v>0</v>
      </c>
      <c r="M385" s="25">
        <f>'[1]3.ВС'!M263</f>
        <v>0</v>
      </c>
      <c r="N385" s="26">
        <v>0</v>
      </c>
      <c r="O385" s="26">
        <v>0</v>
      </c>
    </row>
    <row r="386" spans="1:15" ht="45" hidden="1" x14ac:dyDescent="0.25">
      <c r="A386" s="19" t="s">
        <v>285</v>
      </c>
      <c r="B386" s="20"/>
      <c r="C386" s="20"/>
      <c r="D386" s="20"/>
      <c r="E386" s="21">
        <v>852</v>
      </c>
      <c r="F386" s="22" t="s">
        <v>120</v>
      </c>
      <c r="G386" s="22" t="s">
        <v>31</v>
      </c>
      <c r="H386" s="28" t="s">
        <v>286</v>
      </c>
      <c r="I386" s="22"/>
      <c r="J386" s="24">
        <f t="shared" ref="J386:M387" si="160">J387</f>
        <v>0</v>
      </c>
      <c r="K386" s="24">
        <f t="shared" si="160"/>
        <v>0</v>
      </c>
      <c r="L386" s="24">
        <f t="shared" si="160"/>
        <v>0</v>
      </c>
      <c r="M386" s="25">
        <f t="shared" si="160"/>
        <v>0</v>
      </c>
      <c r="N386" s="26">
        <v>0</v>
      </c>
      <c r="O386" s="26">
        <v>0</v>
      </c>
    </row>
    <row r="387" spans="1:15" hidden="1" x14ac:dyDescent="0.25">
      <c r="A387" s="19" t="s">
        <v>242</v>
      </c>
      <c r="B387" s="19"/>
      <c r="C387" s="19"/>
      <c r="D387" s="19"/>
      <c r="E387" s="21">
        <v>852</v>
      </c>
      <c r="F387" s="22" t="s">
        <v>120</v>
      </c>
      <c r="G387" s="22" t="s">
        <v>31</v>
      </c>
      <c r="H387" s="28" t="s">
        <v>286</v>
      </c>
      <c r="I387" s="22" t="s">
        <v>243</v>
      </c>
      <c r="J387" s="24">
        <f t="shared" si="160"/>
        <v>0</v>
      </c>
      <c r="K387" s="24">
        <f t="shared" si="160"/>
        <v>0</v>
      </c>
      <c r="L387" s="24">
        <f t="shared" si="160"/>
        <v>0</v>
      </c>
      <c r="M387" s="25">
        <f t="shared" si="160"/>
        <v>0</v>
      </c>
      <c r="N387" s="26">
        <v>0</v>
      </c>
      <c r="O387" s="26">
        <v>0</v>
      </c>
    </row>
    <row r="388" spans="1:15" ht="30" hidden="1" x14ac:dyDescent="0.25">
      <c r="A388" s="19" t="s">
        <v>244</v>
      </c>
      <c r="B388" s="19"/>
      <c r="C388" s="19"/>
      <c r="D388" s="19"/>
      <c r="E388" s="21">
        <v>852</v>
      </c>
      <c r="F388" s="22" t="s">
        <v>120</v>
      </c>
      <c r="G388" s="22" t="s">
        <v>31</v>
      </c>
      <c r="H388" s="28" t="s">
        <v>286</v>
      </c>
      <c r="I388" s="22" t="s">
        <v>245</v>
      </c>
      <c r="J388" s="24">
        <f>'[1]3.ВС'!J384</f>
        <v>0</v>
      </c>
      <c r="K388" s="24">
        <f>'[1]3.ВС'!K384</f>
        <v>0</v>
      </c>
      <c r="L388" s="24">
        <f>'[1]3.ВС'!L384</f>
        <v>0</v>
      </c>
      <c r="M388" s="25">
        <f>'[1]3.ВС'!M384</f>
        <v>0</v>
      </c>
      <c r="N388" s="26">
        <v>0</v>
      </c>
      <c r="O388" s="26">
        <v>0</v>
      </c>
    </row>
    <row r="389" spans="1:15" ht="30" hidden="1" x14ac:dyDescent="0.25">
      <c r="A389" s="19" t="s">
        <v>287</v>
      </c>
      <c r="B389" s="20"/>
      <c r="C389" s="20"/>
      <c r="D389" s="20"/>
      <c r="E389" s="21">
        <v>852</v>
      </c>
      <c r="F389" s="22" t="s">
        <v>120</v>
      </c>
      <c r="G389" s="22" t="s">
        <v>31</v>
      </c>
      <c r="H389" s="28" t="s">
        <v>288</v>
      </c>
      <c r="I389" s="22"/>
      <c r="J389" s="24">
        <f t="shared" ref="J389:M390" si="161">J390</f>
        <v>0</v>
      </c>
      <c r="K389" s="24">
        <f t="shared" si="161"/>
        <v>0</v>
      </c>
      <c r="L389" s="24">
        <f t="shared" si="161"/>
        <v>0</v>
      </c>
      <c r="M389" s="25">
        <f t="shared" si="161"/>
        <v>0</v>
      </c>
      <c r="N389" s="26">
        <v>0</v>
      </c>
      <c r="O389" s="26">
        <v>0</v>
      </c>
    </row>
    <row r="390" spans="1:15" hidden="1" x14ac:dyDescent="0.25">
      <c r="A390" s="19" t="s">
        <v>242</v>
      </c>
      <c r="B390" s="19"/>
      <c r="C390" s="19"/>
      <c r="D390" s="19"/>
      <c r="E390" s="21">
        <v>852</v>
      </c>
      <c r="F390" s="22" t="s">
        <v>120</v>
      </c>
      <c r="G390" s="22" t="s">
        <v>31</v>
      </c>
      <c r="H390" s="28" t="s">
        <v>288</v>
      </c>
      <c r="I390" s="22" t="s">
        <v>243</v>
      </c>
      <c r="J390" s="24">
        <f t="shared" si="161"/>
        <v>0</v>
      </c>
      <c r="K390" s="24">
        <f t="shared" si="161"/>
        <v>0</v>
      </c>
      <c r="L390" s="24">
        <f t="shared" si="161"/>
        <v>0</v>
      </c>
      <c r="M390" s="25">
        <f t="shared" si="161"/>
        <v>0</v>
      </c>
      <c r="N390" s="26">
        <v>0</v>
      </c>
      <c r="O390" s="26">
        <v>0</v>
      </c>
    </row>
    <row r="391" spans="1:15" ht="30" hidden="1" x14ac:dyDescent="0.25">
      <c r="A391" s="19" t="s">
        <v>244</v>
      </c>
      <c r="B391" s="19"/>
      <c r="C391" s="19"/>
      <c r="D391" s="19"/>
      <c r="E391" s="21">
        <v>852</v>
      </c>
      <c r="F391" s="22" t="s">
        <v>120</v>
      </c>
      <c r="G391" s="22" t="s">
        <v>31</v>
      </c>
      <c r="H391" s="28" t="s">
        <v>288</v>
      </c>
      <c r="I391" s="22" t="s">
        <v>245</v>
      </c>
      <c r="J391" s="24">
        <f>'[1]3.ВС'!J387</f>
        <v>0</v>
      </c>
      <c r="K391" s="24">
        <f>'[1]3.ВС'!K387</f>
        <v>0</v>
      </c>
      <c r="L391" s="24">
        <f>'[1]3.ВС'!L387</f>
        <v>0</v>
      </c>
      <c r="M391" s="25">
        <f>'[1]3.ВС'!M387</f>
        <v>0</v>
      </c>
      <c r="N391" s="26">
        <v>0</v>
      </c>
      <c r="O391" s="26">
        <v>0</v>
      </c>
    </row>
    <row r="392" spans="1:15" ht="75" hidden="1" x14ac:dyDescent="0.25">
      <c r="A392" s="20" t="s">
        <v>289</v>
      </c>
      <c r="B392" s="19"/>
      <c r="C392" s="19"/>
      <c r="D392" s="19"/>
      <c r="E392" s="21"/>
      <c r="F392" s="22" t="s">
        <v>120</v>
      </c>
      <c r="G392" s="22" t="s">
        <v>31</v>
      </c>
      <c r="H392" s="28" t="s">
        <v>290</v>
      </c>
      <c r="I392" s="22"/>
      <c r="J392" s="24">
        <f t="shared" ref="J392:M392" si="162">J393</f>
        <v>0</v>
      </c>
      <c r="K392" s="24">
        <f t="shared" si="162"/>
        <v>0</v>
      </c>
      <c r="L392" s="24">
        <f t="shared" si="162"/>
        <v>0</v>
      </c>
      <c r="M392" s="25">
        <f t="shared" si="162"/>
        <v>0</v>
      </c>
      <c r="N392" s="26">
        <v>0</v>
      </c>
      <c r="O392" s="26">
        <v>0</v>
      </c>
    </row>
    <row r="393" spans="1:15" hidden="1" x14ac:dyDescent="0.25">
      <c r="A393" s="19" t="s">
        <v>242</v>
      </c>
      <c r="B393" s="19"/>
      <c r="C393" s="19"/>
      <c r="D393" s="19"/>
      <c r="E393" s="21">
        <v>852</v>
      </c>
      <c r="F393" s="22" t="s">
        <v>120</v>
      </c>
      <c r="G393" s="22" t="s">
        <v>31</v>
      </c>
      <c r="H393" s="28" t="s">
        <v>290</v>
      </c>
      <c r="I393" s="22" t="s">
        <v>243</v>
      </c>
      <c r="J393" s="24">
        <f t="shared" ref="J393:M393" si="163">J394+J395</f>
        <v>0</v>
      </c>
      <c r="K393" s="24">
        <f t="shared" si="163"/>
        <v>0</v>
      </c>
      <c r="L393" s="24">
        <f t="shared" si="163"/>
        <v>0</v>
      </c>
      <c r="M393" s="25">
        <f t="shared" si="163"/>
        <v>0</v>
      </c>
      <c r="N393" s="26">
        <v>0</v>
      </c>
      <c r="O393" s="26">
        <v>0</v>
      </c>
    </row>
    <row r="394" spans="1:15" hidden="1" x14ac:dyDescent="0.25">
      <c r="A394" s="19" t="s">
        <v>276</v>
      </c>
      <c r="B394" s="19"/>
      <c r="C394" s="19"/>
      <c r="D394" s="19"/>
      <c r="E394" s="21">
        <v>852</v>
      </c>
      <c r="F394" s="22" t="s">
        <v>120</v>
      </c>
      <c r="G394" s="22" t="s">
        <v>31</v>
      </c>
      <c r="H394" s="28" t="s">
        <v>290</v>
      </c>
      <c r="I394" s="22" t="s">
        <v>277</v>
      </c>
      <c r="J394" s="24">
        <f>'[1]3.ВС'!J390</f>
        <v>0</v>
      </c>
      <c r="K394" s="24">
        <f>'[1]3.ВС'!K390</f>
        <v>0</v>
      </c>
      <c r="L394" s="24">
        <f>'[1]3.ВС'!L390</f>
        <v>0</v>
      </c>
      <c r="M394" s="25">
        <f>'[1]3.ВС'!M390</f>
        <v>0</v>
      </c>
      <c r="N394" s="26">
        <v>0</v>
      </c>
      <c r="O394" s="26">
        <v>0</v>
      </c>
    </row>
    <row r="395" spans="1:15" ht="30" hidden="1" x14ac:dyDescent="0.25">
      <c r="A395" s="19" t="s">
        <v>244</v>
      </c>
      <c r="B395" s="19"/>
      <c r="C395" s="19"/>
      <c r="D395" s="19"/>
      <c r="E395" s="21">
        <v>852</v>
      </c>
      <c r="F395" s="22" t="s">
        <v>120</v>
      </c>
      <c r="G395" s="22" t="s">
        <v>31</v>
      </c>
      <c r="H395" s="28" t="s">
        <v>290</v>
      </c>
      <c r="I395" s="22" t="s">
        <v>245</v>
      </c>
      <c r="J395" s="24">
        <f>'[1]3.ВС'!J391</f>
        <v>0</v>
      </c>
      <c r="K395" s="24">
        <f>'[1]3.ВС'!K391</f>
        <v>0</v>
      </c>
      <c r="L395" s="24">
        <f>'[1]3.ВС'!L391</f>
        <v>0</v>
      </c>
      <c r="M395" s="25">
        <f>'[1]3.ВС'!M391</f>
        <v>0</v>
      </c>
      <c r="N395" s="26">
        <v>0</v>
      </c>
      <c r="O395" s="26">
        <v>0</v>
      </c>
    </row>
    <row r="396" spans="1:15" x14ac:dyDescent="0.25">
      <c r="A396" s="19" t="s">
        <v>291</v>
      </c>
      <c r="B396" s="20"/>
      <c r="C396" s="20"/>
      <c r="D396" s="20"/>
      <c r="E396" s="21">
        <v>852</v>
      </c>
      <c r="F396" s="22" t="s">
        <v>120</v>
      </c>
      <c r="G396" s="22" t="s">
        <v>77</v>
      </c>
      <c r="H396" s="23"/>
      <c r="I396" s="22"/>
      <c r="J396" s="24">
        <f t="shared" ref="J396:M396" si="164">J397+J400</f>
        <v>50000</v>
      </c>
      <c r="K396" s="24">
        <f t="shared" si="164"/>
        <v>0</v>
      </c>
      <c r="L396" s="24">
        <f t="shared" si="164"/>
        <v>50000</v>
      </c>
      <c r="M396" s="25">
        <f t="shared" si="164"/>
        <v>0</v>
      </c>
      <c r="N396" s="26">
        <v>0</v>
      </c>
      <c r="O396" s="26">
        <v>0</v>
      </c>
    </row>
    <row r="397" spans="1:15" ht="90" hidden="1" x14ac:dyDescent="0.25">
      <c r="A397" s="19" t="s">
        <v>292</v>
      </c>
      <c r="B397" s="20"/>
      <c r="C397" s="20"/>
      <c r="D397" s="20"/>
      <c r="E397" s="21">
        <v>852</v>
      </c>
      <c r="F397" s="23" t="s">
        <v>120</v>
      </c>
      <c r="G397" s="23" t="s">
        <v>77</v>
      </c>
      <c r="H397" s="28" t="s">
        <v>293</v>
      </c>
      <c r="I397" s="22"/>
      <c r="J397" s="24">
        <f t="shared" ref="J397:M398" si="165">J398</f>
        <v>0</v>
      </c>
      <c r="K397" s="24">
        <f t="shared" si="165"/>
        <v>0</v>
      </c>
      <c r="L397" s="24">
        <f t="shared" si="165"/>
        <v>0</v>
      </c>
      <c r="M397" s="25">
        <f t="shared" si="165"/>
        <v>0</v>
      </c>
      <c r="N397" s="26">
        <v>0</v>
      </c>
      <c r="O397" s="26">
        <v>0</v>
      </c>
    </row>
    <row r="398" spans="1:15" ht="30" hidden="1" x14ac:dyDescent="0.25">
      <c r="A398" s="20" t="s">
        <v>26</v>
      </c>
      <c r="B398" s="20"/>
      <c r="C398" s="20"/>
      <c r="D398" s="20"/>
      <c r="E398" s="21">
        <v>852</v>
      </c>
      <c r="F398" s="23" t="s">
        <v>120</v>
      </c>
      <c r="G398" s="23" t="s">
        <v>77</v>
      </c>
      <c r="H398" s="28" t="s">
        <v>293</v>
      </c>
      <c r="I398" s="22" t="s">
        <v>27</v>
      </c>
      <c r="J398" s="24">
        <f t="shared" si="165"/>
        <v>0</v>
      </c>
      <c r="K398" s="24">
        <f t="shared" si="165"/>
        <v>0</v>
      </c>
      <c r="L398" s="24">
        <f t="shared" si="165"/>
        <v>0</v>
      </c>
      <c r="M398" s="25">
        <f t="shared" si="165"/>
        <v>0</v>
      </c>
      <c r="N398" s="26">
        <v>0</v>
      </c>
      <c r="O398" s="26">
        <v>0</v>
      </c>
    </row>
    <row r="399" spans="1:15" ht="30" hidden="1" x14ac:dyDescent="0.25">
      <c r="A399" s="20" t="s">
        <v>28</v>
      </c>
      <c r="B399" s="20"/>
      <c r="C399" s="20"/>
      <c r="D399" s="20"/>
      <c r="E399" s="21">
        <v>852</v>
      </c>
      <c r="F399" s="23" t="s">
        <v>120</v>
      </c>
      <c r="G399" s="23" t="s">
        <v>77</v>
      </c>
      <c r="H399" s="28" t="s">
        <v>293</v>
      </c>
      <c r="I399" s="22" t="s">
        <v>29</v>
      </c>
      <c r="J399" s="24">
        <f>'[1]3.ВС'!J395</f>
        <v>0</v>
      </c>
      <c r="K399" s="24">
        <f>'[1]3.ВС'!K395</f>
        <v>0</v>
      </c>
      <c r="L399" s="24">
        <f>'[1]3.ВС'!L395</f>
        <v>0</v>
      </c>
      <c r="M399" s="25">
        <f>'[1]3.ВС'!M395</f>
        <v>0</v>
      </c>
      <c r="N399" s="26">
        <v>0</v>
      </c>
      <c r="O399" s="26">
        <v>0</v>
      </c>
    </row>
    <row r="400" spans="1:15" x14ac:dyDescent="0.25">
      <c r="A400" s="19" t="s">
        <v>94</v>
      </c>
      <c r="B400" s="20"/>
      <c r="C400" s="20"/>
      <c r="D400" s="26"/>
      <c r="E400" s="21">
        <v>851</v>
      </c>
      <c r="F400" s="22" t="s">
        <v>120</v>
      </c>
      <c r="G400" s="22" t="s">
        <v>77</v>
      </c>
      <c r="H400" s="23" t="s">
        <v>95</v>
      </c>
      <c r="I400" s="22"/>
      <c r="J400" s="24">
        <f t="shared" ref="J400:M401" si="166">J401</f>
        <v>50000</v>
      </c>
      <c r="K400" s="24">
        <f t="shared" si="166"/>
        <v>0</v>
      </c>
      <c r="L400" s="24">
        <f t="shared" si="166"/>
        <v>50000</v>
      </c>
      <c r="M400" s="25">
        <f t="shared" si="166"/>
        <v>0</v>
      </c>
      <c r="N400" s="26">
        <v>0</v>
      </c>
      <c r="O400" s="26">
        <v>0</v>
      </c>
    </row>
    <row r="401" spans="1:15" x14ac:dyDescent="0.25">
      <c r="A401" s="19" t="s">
        <v>242</v>
      </c>
      <c r="B401" s="20"/>
      <c r="C401" s="20"/>
      <c r="D401" s="26"/>
      <c r="E401" s="21">
        <v>851</v>
      </c>
      <c r="F401" s="22" t="s">
        <v>120</v>
      </c>
      <c r="G401" s="22" t="s">
        <v>77</v>
      </c>
      <c r="H401" s="23" t="s">
        <v>95</v>
      </c>
      <c r="I401" s="22" t="s">
        <v>243</v>
      </c>
      <c r="J401" s="24">
        <f t="shared" si="166"/>
        <v>50000</v>
      </c>
      <c r="K401" s="24">
        <f t="shared" si="166"/>
        <v>0</v>
      </c>
      <c r="L401" s="24">
        <f t="shared" si="166"/>
        <v>50000</v>
      </c>
      <c r="M401" s="25">
        <f t="shared" si="166"/>
        <v>0</v>
      </c>
      <c r="N401" s="26">
        <v>0</v>
      </c>
      <c r="O401" s="26">
        <v>0</v>
      </c>
    </row>
    <row r="402" spans="1:15" ht="30" x14ac:dyDescent="0.25">
      <c r="A402" s="19" t="s">
        <v>244</v>
      </c>
      <c r="B402" s="20"/>
      <c r="C402" s="20"/>
      <c r="D402" s="26"/>
      <c r="E402" s="21">
        <v>851</v>
      </c>
      <c r="F402" s="22" t="s">
        <v>120</v>
      </c>
      <c r="G402" s="22" t="s">
        <v>77</v>
      </c>
      <c r="H402" s="23" t="s">
        <v>95</v>
      </c>
      <c r="I402" s="22" t="s">
        <v>245</v>
      </c>
      <c r="J402" s="24">
        <f>'[1]3.ВС'!J267</f>
        <v>50000</v>
      </c>
      <c r="K402" s="24">
        <f>'[1]3.ВС'!K267</f>
        <v>0</v>
      </c>
      <c r="L402" s="24">
        <f>'[1]3.ВС'!L267</f>
        <v>50000</v>
      </c>
      <c r="M402" s="25">
        <f>'[1]3.ВС'!M267</f>
        <v>0</v>
      </c>
      <c r="N402" s="26">
        <v>0</v>
      </c>
      <c r="O402" s="26">
        <v>0</v>
      </c>
    </row>
    <row r="403" spans="1:15" x14ac:dyDescent="0.25">
      <c r="A403" s="19" t="s">
        <v>294</v>
      </c>
      <c r="B403" s="20"/>
      <c r="C403" s="20"/>
      <c r="D403" s="20"/>
      <c r="E403" s="21">
        <v>851</v>
      </c>
      <c r="F403" s="22" t="s">
        <v>93</v>
      </c>
      <c r="G403" s="22"/>
      <c r="H403" s="23"/>
      <c r="I403" s="22"/>
      <c r="J403" s="24">
        <f t="shared" ref="J403:M403" si="167">J404+J426</f>
        <v>259835.3</v>
      </c>
      <c r="K403" s="24">
        <f t="shared" si="167"/>
        <v>87058.63</v>
      </c>
      <c r="L403" s="24">
        <f t="shared" si="167"/>
        <v>22776.67</v>
      </c>
      <c r="M403" s="25">
        <f t="shared" si="167"/>
        <v>0</v>
      </c>
      <c r="N403" s="26">
        <v>0</v>
      </c>
      <c r="O403" s="26">
        <v>0</v>
      </c>
    </row>
    <row r="404" spans="1:15" hidden="1" x14ac:dyDescent="0.25">
      <c r="A404" s="26" t="s">
        <v>295</v>
      </c>
      <c r="B404" s="26"/>
      <c r="C404" s="26"/>
      <c r="D404" s="26"/>
      <c r="E404" s="21">
        <v>851</v>
      </c>
      <c r="F404" s="22" t="s">
        <v>93</v>
      </c>
      <c r="G404" s="22" t="s">
        <v>113</v>
      </c>
      <c r="H404" s="23"/>
      <c r="I404" s="22"/>
      <c r="J404" s="24">
        <f t="shared" ref="J404:M404" si="168">J405+J408+J411+J414+J420+J417+J423</f>
        <v>0</v>
      </c>
      <c r="K404" s="24">
        <f t="shared" si="168"/>
        <v>0</v>
      </c>
      <c r="L404" s="24">
        <f t="shared" si="168"/>
        <v>0</v>
      </c>
      <c r="M404" s="25">
        <f t="shared" si="168"/>
        <v>0</v>
      </c>
      <c r="N404" s="26">
        <v>0</v>
      </c>
      <c r="O404" s="26">
        <v>0</v>
      </c>
    </row>
    <row r="405" spans="1:15" ht="45" hidden="1" x14ac:dyDescent="0.25">
      <c r="A405" s="27" t="s">
        <v>296</v>
      </c>
      <c r="B405" s="26"/>
      <c r="C405" s="26"/>
      <c r="D405" s="26"/>
      <c r="E405" s="31" t="s">
        <v>86</v>
      </c>
      <c r="F405" s="22" t="s">
        <v>93</v>
      </c>
      <c r="G405" s="22" t="s">
        <v>113</v>
      </c>
      <c r="H405" s="28" t="s">
        <v>297</v>
      </c>
      <c r="I405" s="22"/>
      <c r="J405" s="24">
        <f t="shared" ref="J405:M406" si="169">J406</f>
        <v>0</v>
      </c>
      <c r="K405" s="24">
        <f t="shared" si="169"/>
        <v>0</v>
      </c>
      <c r="L405" s="24">
        <f t="shared" si="169"/>
        <v>0</v>
      </c>
      <c r="M405" s="25">
        <f t="shared" si="169"/>
        <v>0</v>
      </c>
      <c r="N405" s="26">
        <v>0</v>
      </c>
      <c r="O405" s="26">
        <v>0</v>
      </c>
    </row>
    <row r="406" spans="1:15" ht="30" hidden="1" x14ac:dyDescent="0.25">
      <c r="A406" s="58" t="s">
        <v>169</v>
      </c>
      <c r="B406" s="59"/>
      <c r="C406" s="59"/>
      <c r="D406" s="59"/>
      <c r="E406" s="53" t="s">
        <v>86</v>
      </c>
      <c r="F406" s="60" t="s">
        <v>93</v>
      </c>
      <c r="G406" s="60" t="s">
        <v>113</v>
      </c>
      <c r="H406" s="39" t="s">
        <v>297</v>
      </c>
      <c r="I406" s="60" t="s">
        <v>170</v>
      </c>
      <c r="J406" s="61">
        <f t="shared" si="169"/>
        <v>0</v>
      </c>
      <c r="K406" s="61">
        <f t="shared" si="169"/>
        <v>0</v>
      </c>
      <c r="L406" s="61">
        <f t="shared" si="169"/>
        <v>0</v>
      </c>
      <c r="M406" s="62">
        <f t="shared" si="169"/>
        <v>0</v>
      </c>
      <c r="N406" s="59">
        <v>0</v>
      </c>
      <c r="O406" s="59">
        <v>0</v>
      </c>
    </row>
    <row r="407" spans="1:15" hidden="1" x14ac:dyDescent="0.25">
      <c r="A407" s="20" t="s">
        <v>171</v>
      </c>
      <c r="B407" s="26"/>
      <c r="C407" s="26"/>
      <c r="D407" s="26"/>
      <c r="E407" s="31" t="s">
        <v>86</v>
      </c>
      <c r="F407" s="22" t="s">
        <v>93</v>
      </c>
      <c r="G407" s="22" t="s">
        <v>113</v>
      </c>
      <c r="H407" s="23" t="s">
        <v>297</v>
      </c>
      <c r="I407" s="22" t="s">
        <v>172</v>
      </c>
      <c r="J407" s="24">
        <f>'[1]3.ВС'!J272</f>
        <v>0</v>
      </c>
      <c r="K407" s="24">
        <f>'[1]3.ВС'!K272</f>
        <v>0</v>
      </c>
      <c r="L407" s="24">
        <f>'[1]3.ВС'!L272</f>
        <v>0</v>
      </c>
      <c r="M407" s="24">
        <f>'[1]3.ВС'!M272</f>
        <v>0</v>
      </c>
      <c r="N407" s="26">
        <v>0</v>
      </c>
      <c r="O407" s="26">
        <v>0</v>
      </c>
    </row>
    <row r="408" spans="1:15" s="37" customFormat="1" ht="30" hidden="1" x14ac:dyDescent="0.25">
      <c r="A408" s="20" t="s">
        <v>298</v>
      </c>
      <c r="B408" s="26"/>
      <c r="C408" s="26"/>
      <c r="D408" s="26"/>
      <c r="E408" s="31" t="s">
        <v>86</v>
      </c>
      <c r="F408" s="22" t="s">
        <v>93</v>
      </c>
      <c r="G408" s="22" t="s">
        <v>113</v>
      </c>
      <c r="H408" s="23" t="s">
        <v>299</v>
      </c>
      <c r="I408" s="22"/>
      <c r="J408" s="24">
        <f t="shared" ref="J408:M409" si="170">J409</f>
        <v>0</v>
      </c>
      <c r="K408" s="24">
        <f t="shared" si="170"/>
        <v>0</v>
      </c>
      <c r="L408" s="24">
        <f t="shared" si="170"/>
        <v>0</v>
      </c>
      <c r="M408" s="24">
        <f t="shared" si="170"/>
        <v>0</v>
      </c>
      <c r="N408" s="26">
        <v>0</v>
      </c>
      <c r="O408" s="26">
        <v>0</v>
      </c>
    </row>
    <row r="409" spans="1:15" s="37" customFormat="1" ht="30" hidden="1" x14ac:dyDescent="0.25">
      <c r="A409" s="20" t="s">
        <v>169</v>
      </c>
      <c r="B409" s="26"/>
      <c r="C409" s="26"/>
      <c r="D409" s="26"/>
      <c r="E409" s="31" t="s">
        <v>86</v>
      </c>
      <c r="F409" s="22" t="s">
        <v>93</v>
      </c>
      <c r="G409" s="22" t="s">
        <v>113</v>
      </c>
      <c r="H409" s="23" t="s">
        <v>299</v>
      </c>
      <c r="I409" s="22" t="s">
        <v>170</v>
      </c>
      <c r="J409" s="24">
        <f t="shared" si="170"/>
        <v>0</v>
      </c>
      <c r="K409" s="24">
        <f t="shared" si="170"/>
        <v>0</v>
      </c>
      <c r="L409" s="24">
        <f t="shared" si="170"/>
        <v>0</v>
      </c>
      <c r="M409" s="24">
        <f t="shared" si="170"/>
        <v>0</v>
      </c>
      <c r="N409" s="26">
        <v>0</v>
      </c>
      <c r="O409" s="26">
        <v>0</v>
      </c>
    </row>
    <row r="410" spans="1:15" s="37" customFormat="1" hidden="1" x14ac:dyDescent="0.25">
      <c r="A410" s="20" t="s">
        <v>171</v>
      </c>
      <c r="B410" s="26"/>
      <c r="C410" s="26"/>
      <c r="D410" s="26"/>
      <c r="E410" s="31" t="s">
        <v>86</v>
      </c>
      <c r="F410" s="22" t="s">
        <v>93</v>
      </c>
      <c r="G410" s="22" t="s">
        <v>113</v>
      </c>
      <c r="H410" s="23" t="s">
        <v>299</v>
      </c>
      <c r="I410" s="22" t="s">
        <v>172</v>
      </c>
      <c r="J410" s="24">
        <f>'[1]3.ВС'!J275</f>
        <v>0</v>
      </c>
      <c r="K410" s="24">
        <f>'[1]3.ВС'!K275</f>
        <v>0</v>
      </c>
      <c r="L410" s="24">
        <f>'[1]3.ВС'!L275</f>
        <v>0</v>
      </c>
      <c r="M410" s="24">
        <f>'[1]3.ВС'!M275</f>
        <v>0</v>
      </c>
      <c r="N410" s="26">
        <v>0</v>
      </c>
      <c r="O410" s="26">
        <v>0</v>
      </c>
    </row>
    <row r="411" spans="1:15" s="63" customFormat="1" hidden="1" x14ac:dyDescent="0.25">
      <c r="A411" s="19" t="s">
        <v>300</v>
      </c>
      <c r="B411" s="20"/>
      <c r="C411" s="20"/>
      <c r="D411" s="20"/>
      <c r="E411" s="21">
        <v>851</v>
      </c>
      <c r="F411" s="22" t="s">
        <v>93</v>
      </c>
      <c r="G411" s="22" t="s">
        <v>113</v>
      </c>
      <c r="H411" s="23" t="s">
        <v>301</v>
      </c>
      <c r="I411" s="22"/>
      <c r="J411" s="24">
        <f t="shared" ref="J411:M412" si="171">J412</f>
        <v>0</v>
      </c>
      <c r="K411" s="24">
        <f t="shared" si="171"/>
        <v>0</v>
      </c>
      <c r="L411" s="24">
        <f t="shared" si="171"/>
        <v>0</v>
      </c>
      <c r="M411" s="24">
        <f t="shared" si="171"/>
        <v>0</v>
      </c>
      <c r="N411" s="26">
        <v>0</v>
      </c>
      <c r="O411" s="26">
        <v>0</v>
      </c>
    </row>
    <row r="412" spans="1:15" ht="30" hidden="1" x14ac:dyDescent="0.25">
      <c r="A412" s="20" t="s">
        <v>26</v>
      </c>
      <c r="B412" s="19"/>
      <c r="C412" s="19"/>
      <c r="D412" s="19"/>
      <c r="E412" s="21">
        <v>851</v>
      </c>
      <c r="F412" s="22" t="s">
        <v>93</v>
      </c>
      <c r="G412" s="22" t="s">
        <v>113</v>
      </c>
      <c r="H412" s="23" t="s">
        <v>301</v>
      </c>
      <c r="I412" s="22" t="s">
        <v>27</v>
      </c>
      <c r="J412" s="24">
        <f t="shared" si="171"/>
        <v>0</v>
      </c>
      <c r="K412" s="24">
        <f t="shared" si="171"/>
        <v>0</v>
      </c>
      <c r="L412" s="24">
        <f t="shared" si="171"/>
        <v>0</v>
      </c>
      <c r="M412" s="24">
        <f t="shared" si="171"/>
        <v>0</v>
      </c>
      <c r="N412" s="26">
        <v>0</v>
      </c>
      <c r="O412" s="26">
        <v>0</v>
      </c>
    </row>
    <row r="413" spans="1:15" ht="30" hidden="1" x14ac:dyDescent="0.25">
      <c r="A413" s="20" t="s">
        <v>28</v>
      </c>
      <c r="B413" s="20"/>
      <c r="C413" s="20"/>
      <c r="D413" s="20"/>
      <c r="E413" s="21">
        <v>851</v>
      </c>
      <c r="F413" s="22" t="s">
        <v>93</v>
      </c>
      <c r="G413" s="22" t="s">
        <v>113</v>
      </c>
      <c r="H413" s="23" t="s">
        <v>301</v>
      </c>
      <c r="I413" s="22" t="s">
        <v>29</v>
      </c>
      <c r="J413" s="24">
        <f>'[1]3.ВС'!J278</f>
        <v>0</v>
      </c>
      <c r="K413" s="24">
        <f>'[1]3.ВС'!K278</f>
        <v>0</v>
      </c>
      <c r="L413" s="24">
        <f>'[1]3.ВС'!L278</f>
        <v>0</v>
      </c>
      <c r="M413" s="24">
        <f>'[1]3.ВС'!M278</f>
        <v>0</v>
      </c>
      <c r="N413" s="26">
        <v>0</v>
      </c>
      <c r="O413" s="26">
        <v>0</v>
      </c>
    </row>
    <row r="414" spans="1:15" hidden="1" x14ac:dyDescent="0.25">
      <c r="A414" s="19" t="s">
        <v>302</v>
      </c>
      <c r="B414" s="26"/>
      <c r="C414" s="26"/>
      <c r="D414" s="26"/>
      <c r="E414" s="21">
        <v>851</v>
      </c>
      <c r="F414" s="22" t="s">
        <v>93</v>
      </c>
      <c r="G414" s="22" t="s">
        <v>113</v>
      </c>
      <c r="H414" s="23" t="s">
        <v>303</v>
      </c>
      <c r="I414" s="22"/>
      <c r="J414" s="24">
        <f t="shared" ref="J414:M415" si="172">J415</f>
        <v>0</v>
      </c>
      <c r="K414" s="24">
        <f t="shared" si="172"/>
        <v>0</v>
      </c>
      <c r="L414" s="24">
        <f t="shared" si="172"/>
        <v>0</v>
      </c>
      <c r="M414" s="24">
        <f t="shared" si="172"/>
        <v>0</v>
      </c>
      <c r="N414" s="26">
        <v>0</v>
      </c>
      <c r="O414" s="26">
        <v>0</v>
      </c>
    </row>
    <row r="415" spans="1:15" ht="30" hidden="1" x14ac:dyDescent="0.25">
      <c r="A415" s="64" t="s">
        <v>26</v>
      </c>
      <c r="B415" s="65"/>
      <c r="C415" s="65"/>
      <c r="D415" s="65"/>
      <c r="E415" s="66">
        <v>851</v>
      </c>
      <c r="F415" s="67" t="s">
        <v>93</v>
      </c>
      <c r="G415" s="67" t="s">
        <v>113</v>
      </c>
      <c r="H415" s="49" t="s">
        <v>303</v>
      </c>
      <c r="I415" s="67" t="s">
        <v>27</v>
      </c>
      <c r="J415" s="68">
        <f t="shared" si="172"/>
        <v>0</v>
      </c>
      <c r="K415" s="68">
        <f t="shared" si="172"/>
        <v>0</v>
      </c>
      <c r="L415" s="68">
        <f t="shared" si="172"/>
        <v>0</v>
      </c>
      <c r="M415" s="69">
        <f t="shared" si="172"/>
        <v>0</v>
      </c>
      <c r="N415" s="65">
        <v>0</v>
      </c>
      <c r="O415" s="65">
        <v>0</v>
      </c>
    </row>
    <row r="416" spans="1:15" ht="30" hidden="1" x14ac:dyDescent="0.25">
      <c r="A416" s="20" t="s">
        <v>28</v>
      </c>
      <c r="B416" s="26"/>
      <c r="C416" s="26"/>
      <c r="D416" s="26"/>
      <c r="E416" s="21">
        <v>851</v>
      </c>
      <c r="F416" s="22" t="s">
        <v>93</v>
      </c>
      <c r="G416" s="22" t="s">
        <v>113</v>
      </c>
      <c r="H416" s="28" t="s">
        <v>303</v>
      </c>
      <c r="I416" s="22" t="s">
        <v>29</v>
      </c>
      <c r="J416" s="24">
        <f>'[1]3.ВС'!J281</f>
        <v>0</v>
      </c>
      <c r="K416" s="24">
        <f>'[1]3.ВС'!K281</f>
        <v>0</v>
      </c>
      <c r="L416" s="24">
        <f>'[1]3.ВС'!L281</f>
        <v>0</v>
      </c>
      <c r="M416" s="25">
        <f>'[1]3.ВС'!M281</f>
        <v>0</v>
      </c>
      <c r="N416" s="26">
        <v>0</v>
      </c>
      <c r="O416" s="26">
        <v>0</v>
      </c>
    </row>
    <row r="417" spans="1:15" ht="45" hidden="1" x14ac:dyDescent="0.25">
      <c r="A417" s="19" t="s">
        <v>304</v>
      </c>
      <c r="B417" s="26"/>
      <c r="C417" s="26"/>
      <c r="D417" s="26"/>
      <c r="E417" s="21">
        <v>851</v>
      </c>
      <c r="F417" s="22" t="s">
        <v>93</v>
      </c>
      <c r="G417" s="22" t="s">
        <v>113</v>
      </c>
      <c r="H417" s="28" t="s">
        <v>305</v>
      </c>
      <c r="I417" s="22"/>
      <c r="J417" s="24">
        <f t="shared" ref="J417:M418" si="173">J418</f>
        <v>0</v>
      </c>
      <c r="K417" s="24">
        <f t="shared" si="173"/>
        <v>0</v>
      </c>
      <c r="L417" s="24">
        <f t="shared" si="173"/>
        <v>0</v>
      </c>
      <c r="M417" s="25">
        <f t="shared" si="173"/>
        <v>0</v>
      </c>
      <c r="N417" s="26">
        <v>0</v>
      </c>
      <c r="O417" s="26">
        <v>0</v>
      </c>
    </row>
    <row r="418" spans="1:15" ht="30" hidden="1" x14ac:dyDescent="0.25">
      <c r="A418" s="20" t="s">
        <v>26</v>
      </c>
      <c r="B418" s="26"/>
      <c r="C418" s="26"/>
      <c r="D418" s="26"/>
      <c r="E418" s="21">
        <v>851</v>
      </c>
      <c r="F418" s="22" t="s">
        <v>93</v>
      </c>
      <c r="G418" s="22" t="s">
        <v>113</v>
      </c>
      <c r="H418" s="28" t="s">
        <v>305</v>
      </c>
      <c r="I418" s="22" t="s">
        <v>27</v>
      </c>
      <c r="J418" s="24">
        <f t="shared" si="173"/>
        <v>0</v>
      </c>
      <c r="K418" s="24">
        <f t="shared" si="173"/>
        <v>0</v>
      </c>
      <c r="L418" s="24">
        <f t="shared" si="173"/>
        <v>0</v>
      </c>
      <c r="M418" s="25">
        <f t="shared" si="173"/>
        <v>0</v>
      </c>
      <c r="N418" s="26">
        <v>0</v>
      </c>
      <c r="O418" s="26">
        <v>0</v>
      </c>
    </row>
    <row r="419" spans="1:15" ht="30" hidden="1" x14ac:dyDescent="0.25">
      <c r="A419" s="20" t="s">
        <v>28</v>
      </c>
      <c r="B419" s="26"/>
      <c r="C419" s="26"/>
      <c r="D419" s="26"/>
      <c r="E419" s="21">
        <v>851</v>
      </c>
      <c r="F419" s="22" t="s">
        <v>93</v>
      </c>
      <c r="G419" s="22" t="s">
        <v>113</v>
      </c>
      <c r="H419" s="28" t="s">
        <v>305</v>
      </c>
      <c r="I419" s="22" t="s">
        <v>29</v>
      </c>
      <c r="J419" s="24">
        <f>'[1]3.ВС'!J284</f>
        <v>0</v>
      </c>
      <c r="K419" s="24">
        <f>'[1]3.ВС'!K284</f>
        <v>0</v>
      </c>
      <c r="L419" s="24">
        <f>'[1]3.ВС'!L284</f>
        <v>0</v>
      </c>
      <c r="M419" s="25">
        <f>'[1]3.ВС'!M284</f>
        <v>0</v>
      </c>
      <c r="N419" s="26">
        <v>0</v>
      </c>
      <c r="O419" s="26">
        <v>0</v>
      </c>
    </row>
    <row r="420" spans="1:15" ht="90" hidden="1" x14ac:dyDescent="0.25">
      <c r="A420" s="19" t="s">
        <v>306</v>
      </c>
      <c r="B420" s="26"/>
      <c r="C420" s="26"/>
      <c r="D420" s="26"/>
      <c r="E420" s="21">
        <v>851</v>
      </c>
      <c r="F420" s="22" t="s">
        <v>93</v>
      </c>
      <c r="G420" s="22" t="s">
        <v>113</v>
      </c>
      <c r="H420" s="28" t="s">
        <v>307</v>
      </c>
      <c r="I420" s="22"/>
      <c r="J420" s="24">
        <f t="shared" ref="J420:M421" si="174">J421</f>
        <v>0</v>
      </c>
      <c r="K420" s="24">
        <f t="shared" si="174"/>
        <v>0</v>
      </c>
      <c r="L420" s="24">
        <f t="shared" si="174"/>
        <v>0</v>
      </c>
      <c r="M420" s="25">
        <f t="shared" si="174"/>
        <v>0</v>
      </c>
      <c r="N420" s="26">
        <v>0</v>
      </c>
      <c r="O420" s="26">
        <v>0</v>
      </c>
    </row>
    <row r="421" spans="1:15" ht="30" hidden="1" x14ac:dyDescent="0.25">
      <c r="A421" s="20" t="s">
        <v>26</v>
      </c>
      <c r="B421" s="26"/>
      <c r="C421" s="26"/>
      <c r="D421" s="26"/>
      <c r="E421" s="21">
        <v>851</v>
      </c>
      <c r="F421" s="22" t="s">
        <v>93</v>
      </c>
      <c r="G421" s="22" t="s">
        <v>113</v>
      </c>
      <c r="H421" s="28" t="s">
        <v>307</v>
      </c>
      <c r="I421" s="22" t="s">
        <v>27</v>
      </c>
      <c r="J421" s="24">
        <f t="shared" si="174"/>
        <v>0</v>
      </c>
      <c r="K421" s="24">
        <f t="shared" si="174"/>
        <v>0</v>
      </c>
      <c r="L421" s="24">
        <f t="shared" si="174"/>
        <v>0</v>
      </c>
      <c r="M421" s="25">
        <f t="shared" si="174"/>
        <v>0</v>
      </c>
      <c r="N421" s="26">
        <v>0</v>
      </c>
      <c r="O421" s="26">
        <v>0</v>
      </c>
    </row>
    <row r="422" spans="1:15" ht="30" hidden="1" x14ac:dyDescent="0.25">
      <c r="A422" s="20" t="s">
        <v>28</v>
      </c>
      <c r="B422" s="26"/>
      <c r="C422" s="26"/>
      <c r="D422" s="26"/>
      <c r="E422" s="21">
        <v>851</v>
      </c>
      <c r="F422" s="22" t="s">
        <v>93</v>
      </c>
      <c r="G422" s="22" t="s">
        <v>113</v>
      </c>
      <c r="H422" s="28" t="s">
        <v>307</v>
      </c>
      <c r="I422" s="22" t="s">
        <v>29</v>
      </c>
      <c r="J422" s="24">
        <f>'[1]3.ВС'!J287</f>
        <v>0</v>
      </c>
      <c r="K422" s="24">
        <f>'[1]3.ВС'!K287</f>
        <v>0</v>
      </c>
      <c r="L422" s="24">
        <f>'[1]3.ВС'!L287</f>
        <v>0</v>
      </c>
      <c r="M422" s="25">
        <f>'[1]3.ВС'!M287</f>
        <v>0</v>
      </c>
      <c r="N422" s="26">
        <v>0</v>
      </c>
      <c r="O422" s="26">
        <v>0</v>
      </c>
    </row>
    <row r="423" spans="1:15" ht="15.75" hidden="1" x14ac:dyDescent="0.25">
      <c r="A423" s="19" t="s">
        <v>300</v>
      </c>
      <c r="B423" s="20"/>
      <c r="C423" s="20"/>
      <c r="D423" s="20"/>
      <c r="E423" s="70">
        <v>852</v>
      </c>
      <c r="F423" s="70" t="s">
        <v>93</v>
      </c>
      <c r="G423" s="70" t="s">
        <v>113</v>
      </c>
      <c r="H423" s="28" t="s">
        <v>308</v>
      </c>
      <c r="I423" s="71"/>
      <c r="J423" s="24">
        <f t="shared" ref="J423:M424" si="175">J424</f>
        <v>0</v>
      </c>
      <c r="K423" s="24">
        <f t="shared" si="175"/>
        <v>0</v>
      </c>
      <c r="L423" s="24">
        <f t="shared" si="175"/>
        <v>0</v>
      </c>
      <c r="M423" s="25">
        <f t="shared" si="175"/>
        <v>0</v>
      </c>
      <c r="N423" s="26">
        <v>0</v>
      </c>
      <c r="O423" s="26">
        <v>0</v>
      </c>
    </row>
    <row r="424" spans="1:15" ht="30" hidden="1" x14ac:dyDescent="0.25">
      <c r="A424" s="20" t="s">
        <v>26</v>
      </c>
      <c r="B424" s="20"/>
      <c r="C424" s="20"/>
      <c r="D424" s="20"/>
      <c r="E424" s="70">
        <v>852</v>
      </c>
      <c r="F424" s="70" t="s">
        <v>93</v>
      </c>
      <c r="G424" s="70" t="s">
        <v>113</v>
      </c>
      <c r="H424" s="28" t="s">
        <v>308</v>
      </c>
      <c r="I424" s="71" t="s">
        <v>27</v>
      </c>
      <c r="J424" s="24">
        <f t="shared" si="175"/>
        <v>0</v>
      </c>
      <c r="K424" s="24">
        <f t="shared" si="175"/>
        <v>0</v>
      </c>
      <c r="L424" s="24">
        <f t="shared" si="175"/>
        <v>0</v>
      </c>
      <c r="M424" s="25">
        <f t="shared" si="175"/>
        <v>0</v>
      </c>
      <c r="N424" s="26">
        <v>0</v>
      </c>
      <c r="O424" s="26">
        <v>0</v>
      </c>
    </row>
    <row r="425" spans="1:15" ht="30" hidden="1" x14ac:dyDescent="0.25">
      <c r="A425" s="20" t="s">
        <v>28</v>
      </c>
      <c r="B425" s="20"/>
      <c r="C425" s="20"/>
      <c r="D425" s="20"/>
      <c r="E425" s="70">
        <v>852</v>
      </c>
      <c r="F425" s="70" t="s">
        <v>93</v>
      </c>
      <c r="G425" s="70" t="s">
        <v>113</v>
      </c>
      <c r="H425" s="28" t="s">
        <v>308</v>
      </c>
      <c r="I425" s="71" t="s">
        <v>29</v>
      </c>
      <c r="J425" s="24">
        <f>'[1]3.ВС'!J400</f>
        <v>0</v>
      </c>
      <c r="K425" s="24">
        <f>'[1]3.ВС'!K400</f>
        <v>0</v>
      </c>
      <c r="L425" s="24">
        <f>'[1]3.ВС'!L400</f>
        <v>0</v>
      </c>
      <c r="M425" s="25">
        <f>'[1]3.ВС'!M400</f>
        <v>0</v>
      </c>
      <c r="N425" s="26">
        <v>0</v>
      </c>
      <c r="O425" s="26">
        <v>0</v>
      </c>
    </row>
    <row r="426" spans="1:15" x14ac:dyDescent="0.25">
      <c r="A426" s="27" t="s">
        <v>309</v>
      </c>
      <c r="B426" s="20"/>
      <c r="C426" s="20"/>
      <c r="D426" s="20"/>
      <c r="E426" s="31" t="s">
        <v>210</v>
      </c>
      <c r="F426" s="23" t="s">
        <v>93</v>
      </c>
      <c r="G426" s="23" t="s">
        <v>18</v>
      </c>
      <c r="H426" s="28"/>
      <c r="I426" s="22"/>
      <c r="J426" s="24">
        <f t="shared" ref="J426:M426" si="176">J427+J430+J433+J436+J439</f>
        <v>259835.3</v>
      </c>
      <c r="K426" s="24">
        <f t="shared" si="176"/>
        <v>87058.63</v>
      </c>
      <c r="L426" s="24">
        <f t="shared" si="176"/>
        <v>22776.67</v>
      </c>
      <c r="M426" s="25">
        <f t="shared" si="176"/>
        <v>0</v>
      </c>
      <c r="N426" s="26">
        <v>0</v>
      </c>
      <c r="O426" s="26">
        <v>0</v>
      </c>
    </row>
    <row r="427" spans="1:15" x14ac:dyDescent="0.25">
      <c r="A427" s="27" t="s">
        <v>228</v>
      </c>
      <c r="B427" s="20"/>
      <c r="C427" s="20"/>
      <c r="D427" s="20"/>
      <c r="E427" s="31" t="s">
        <v>210</v>
      </c>
      <c r="F427" s="23" t="s">
        <v>93</v>
      </c>
      <c r="G427" s="23" t="s">
        <v>18</v>
      </c>
      <c r="H427" s="28" t="s">
        <v>310</v>
      </c>
      <c r="J427" s="24">
        <f t="shared" ref="J427:M428" si="177">J428</f>
        <v>150000</v>
      </c>
      <c r="K427" s="24">
        <f t="shared" si="177"/>
        <v>0</v>
      </c>
      <c r="L427" s="24">
        <f t="shared" si="177"/>
        <v>0</v>
      </c>
      <c r="M427" s="25">
        <f t="shared" si="177"/>
        <v>0</v>
      </c>
      <c r="N427" s="26">
        <v>0</v>
      </c>
      <c r="O427" s="26">
        <v>0</v>
      </c>
    </row>
    <row r="428" spans="1:15" ht="30" x14ac:dyDescent="0.25">
      <c r="A428" s="27" t="s">
        <v>108</v>
      </c>
      <c r="B428" s="20"/>
      <c r="C428" s="20"/>
      <c r="D428" s="20"/>
      <c r="E428" s="31" t="s">
        <v>210</v>
      </c>
      <c r="F428" s="23" t="s">
        <v>93</v>
      </c>
      <c r="G428" s="23" t="s">
        <v>18</v>
      </c>
      <c r="H428" s="28" t="s">
        <v>310</v>
      </c>
      <c r="I428" s="22" t="s">
        <v>193</v>
      </c>
      <c r="J428" s="24">
        <f t="shared" si="177"/>
        <v>150000</v>
      </c>
      <c r="K428" s="24">
        <f t="shared" si="177"/>
        <v>0</v>
      </c>
      <c r="L428" s="24">
        <f t="shared" si="177"/>
        <v>0</v>
      </c>
      <c r="M428" s="25">
        <f t="shared" si="177"/>
        <v>0</v>
      </c>
      <c r="N428" s="26">
        <v>0</v>
      </c>
      <c r="O428" s="26">
        <v>0</v>
      </c>
    </row>
    <row r="429" spans="1:15" x14ac:dyDescent="0.25">
      <c r="A429" s="27" t="s">
        <v>194</v>
      </c>
      <c r="B429" s="20"/>
      <c r="C429" s="20"/>
      <c r="D429" s="20"/>
      <c r="E429" s="31" t="s">
        <v>210</v>
      </c>
      <c r="F429" s="23" t="s">
        <v>93</v>
      </c>
      <c r="G429" s="23" t="s">
        <v>18</v>
      </c>
      <c r="H429" s="28" t="s">
        <v>310</v>
      </c>
      <c r="I429" s="22" t="s">
        <v>195</v>
      </c>
      <c r="J429" s="24">
        <v>150000</v>
      </c>
      <c r="K429" s="24">
        <f>'[1]3.ВС'!K404</f>
        <v>0</v>
      </c>
      <c r="L429" s="24">
        <f>'[1]3.ВС'!L404</f>
        <v>0</v>
      </c>
      <c r="M429" s="25">
        <f>'[1]3.ВС'!M404</f>
        <v>0</v>
      </c>
      <c r="N429" s="26">
        <v>0</v>
      </c>
      <c r="O429" s="26">
        <v>0</v>
      </c>
    </row>
    <row r="430" spans="1:15" hidden="1" x14ac:dyDescent="0.25">
      <c r="A430" s="27" t="s">
        <v>198</v>
      </c>
      <c r="B430" s="20"/>
      <c r="C430" s="20"/>
      <c r="D430" s="20"/>
      <c r="E430" s="31">
        <v>852</v>
      </c>
      <c r="F430" s="23" t="s">
        <v>93</v>
      </c>
      <c r="G430" s="23" t="s">
        <v>18</v>
      </c>
      <c r="H430" s="28" t="s">
        <v>199</v>
      </c>
      <c r="I430" s="22"/>
      <c r="J430" s="24">
        <f t="shared" ref="J430:M431" si="178">J431</f>
        <v>0</v>
      </c>
      <c r="K430" s="24">
        <f t="shared" si="178"/>
        <v>0</v>
      </c>
      <c r="L430" s="24">
        <f t="shared" si="178"/>
        <v>0</v>
      </c>
      <c r="M430" s="25">
        <f t="shared" si="178"/>
        <v>0</v>
      </c>
      <c r="N430" s="26">
        <v>0</v>
      </c>
      <c r="O430" s="26">
        <v>0</v>
      </c>
    </row>
    <row r="431" spans="1:15" ht="30" hidden="1" x14ac:dyDescent="0.25">
      <c r="A431" s="27" t="s">
        <v>108</v>
      </c>
      <c r="B431" s="20"/>
      <c r="C431" s="20"/>
      <c r="D431" s="20"/>
      <c r="E431" s="31">
        <v>852</v>
      </c>
      <c r="F431" s="23" t="s">
        <v>93</v>
      </c>
      <c r="G431" s="23" t="s">
        <v>18</v>
      </c>
      <c r="H431" s="28" t="s">
        <v>199</v>
      </c>
      <c r="I431" s="22" t="s">
        <v>193</v>
      </c>
      <c r="J431" s="24">
        <f t="shared" si="178"/>
        <v>0</v>
      </c>
      <c r="K431" s="24">
        <f t="shared" si="178"/>
        <v>0</v>
      </c>
      <c r="L431" s="24">
        <f t="shared" si="178"/>
        <v>0</v>
      </c>
      <c r="M431" s="25">
        <f t="shared" si="178"/>
        <v>0</v>
      </c>
      <c r="N431" s="26">
        <v>0</v>
      </c>
      <c r="O431" s="26">
        <v>0</v>
      </c>
    </row>
    <row r="432" spans="1:15" hidden="1" x14ac:dyDescent="0.25">
      <c r="A432" s="58" t="s">
        <v>194</v>
      </c>
      <c r="B432" s="51"/>
      <c r="C432" s="51"/>
      <c r="D432" s="51"/>
      <c r="E432" s="53">
        <v>852</v>
      </c>
      <c r="F432" s="23" t="s">
        <v>93</v>
      </c>
      <c r="G432" s="23" t="s">
        <v>18</v>
      </c>
      <c r="H432" s="28" t="s">
        <v>199</v>
      </c>
      <c r="I432" s="60" t="s">
        <v>195</v>
      </c>
      <c r="J432" s="24">
        <f>'[1]3.ВС'!J407</f>
        <v>0</v>
      </c>
      <c r="K432" s="24">
        <f>'[1]3.ВС'!K407</f>
        <v>0</v>
      </c>
      <c r="L432" s="24">
        <f>'[1]3.ВС'!L407</f>
        <v>0</v>
      </c>
      <c r="M432" s="25">
        <f>'[1]3.ВС'!M407</f>
        <v>0</v>
      </c>
      <c r="N432" s="26">
        <v>0</v>
      </c>
      <c r="O432" s="26">
        <v>0</v>
      </c>
    </row>
    <row r="433" spans="1:15" ht="30" x14ac:dyDescent="0.25">
      <c r="A433" s="27" t="s">
        <v>200</v>
      </c>
      <c r="B433" s="20"/>
      <c r="C433" s="20"/>
      <c r="D433" s="20"/>
      <c r="E433" s="31">
        <v>852</v>
      </c>
      <c r="F433" s="23" t="s">
        <v>93</v>
      </c>
      <c r="G433" s="23" t="s">
        <v>18</v>
      </c>
      <c r="H433" s="28" t="s">
        <v>201</v>
      </c>
      <c r="I433" s="22"/>
      <c r="J433" s="24">
        <f t="shared" ref="J433:M434" si="179">J434</f>
        <v>31000</v>
      </c>
      <c r="K433" s="24">
        <f t="shared" si="179"/>
        <v>0</v>
      </c>
      <c r="L433" s="24">
        <f t="shared" si="179"/>
        <v>31000</v>
      </c>
      <c r="M433" s="25">
        <f t="shared" si="179"/>
        <v>0</v>
      </c>
      <c r="N433" s="26">
        <v>0</v>
      </c>
      <c r="O433" s="26">
        <v>0</v>
      </c>
    </row>
    <row r="434" spans="1:15" ht="30" x14ac:dyDescent="0.25">
      <c r="A434" s="27" t="s">
        <v>108</v>
      </c>
      <c r="B434" s="20"/>
      <c r="C434" s="20"/>
      <c r="D434" s="20"/>
      <c r="E434" s="31">
        <v>852</v>
      </c>
      <c r="F434" s="23" t="s">
        <v>93</v>
      </c>
      <c r="G434" s="23" t="s">
        <v>18</v>
      </c>
      <c r="H434" s="28" t="s">
        <v>201</v>
      </c>
      <c r="I434" s="22" t="s">
        <v>193</v>
      </c>
      <c r="J434" s="24">
        <f t="shared" si="179"/>
        <v>31000</v>
      </c>
      <c r="K434" s="24">
        <f t="shared" si="179"/>
        <v>0</v>
      </c>
      <c r="L434" s="24">
        <f t="shared" si="179"/>
        <v>31000</v>
      </c>
      <c r="M434" s="25">
        <f t="shared" si="179"/>
        <v>0</v>
      </c>
      <c r="N434" s="26">
        <v>0</v>
      </c>
      <c r="O434" s="26">
        <v>0</v>
      </c>
    </row>
    <row r="435" spans="1:15" x14ac:dyDescent="0.25">
      <c r="A435" s="27" t="s">
        <v>194</v>
      </c>
      <c r="B435" s="20"/>
      <c r="C435" s="20"/>
      <c r="D435" s="20"/>
      <c r="E435" s="31">
        <v>852</v>
      </c>
      <c r="F435" s="23" t="s">
        <v>93</v>
      </c>
      <c r="G435" s="23" t="s">
        <v>18</v>
      </c>
      <c r="H435" s="28" t="s">
        <v>201</v>
      </c>
      <c r="I435" s="22" t="s">
        <v>195</v>
      </c>
      <c r="J435" s="24">
        <f>'[1]3.ВС'!J410</f>
        <v>31000</v>
      </c>
      <c r="K435" s="24">
        <f>'[1]3.ВС'!K410</f>
        <v>0</v>
      </c>
      <c r="L435" s="24">
        <f>'[1]3.ВС'!L410</f>
        <v>31000</v>
      </c>
      <c r="M435" s="25">
        <f>'[1]3.ВС'!M410</f>
        <v>0</v>
      </c>
      <c r="N435" s="26">
        <v>0</v>
      </c>
      <c r="O435" s="26">
        <v>0</v>
      </c>
    </row>
    <row r="436" spans="1:15" ht="30" x14ac:dyDescent="0.25">
      <c r="A436" s="20" t="s">
        <v>311</v>
      </c>
      <c r="B436" s="20"/>
      <c r="C436" s="20"/>
      <c r="D436" s="20"/>
      <c r="E436" s="31">
        <v>852</v>
      </c>
      <c r="F436" s="23" t="s">
        <v>93</v>
      </c>
      <c r="G436" s="23" t="s">
        <v>18</v>
      </c>
      <c r="H436" s="23" t="s">
        <v>312</v>
      </c>
      <c r="I436" s="22"/>
      <c r="J436" s="24">
        <f t="shared" ref="J436:M437" si="180">J437</f>
        <v>78835.3</v>
      </c>
      <c r="K436" s="24">
        <f t="shared" si="180"/>
        <v>87058.63</v>
      </c>
      <c r="L436" s="24">
        <f t="shared" si="180"/>
        <v>-8223.33</v>
      </c>
      <c r="M436" s="25">
        <f t="shared" si="180"/>
        <v>0</v>
      </c>
      <c r="N436" s="26">
        <v>0</v>
      </c>
      <c r="O436" s="26">
        <v>0</v>
      </c>
    </row>
    <row r="437" spans="1:15" ht="30" x14ac:dyDescent="0.25">
      <c r="A437" s="20" t="s">
        <v>108</v>
      </c>
      <c r="B437" s="20"/>
      <c r="C437" s="20"/>
      <c r="D437" s="20"/>
      <c r="E437" s="31">
        <v>852</v>
      </c>
      <c r="F437" s="23" t="s">
        <v>93</v>
      </c>
      <c r="G437" s="23" t="s">
        <v>18</v>
      </c>
      <c r="H437" s="23" t="s">
        <v>312</v>
      </c>
      <c r="I437" s="22" t="s">
        <v>193</v>
      </c>
      <c r="J437" s="24">
        <f t="shared" si="180"/>
        <v>78835.3</v>
      </c>
      <c r="K437" s="24">
        <f t="shared" si="180"/>
        <v>87058.63</v>
      </c>
      <c r="L437" s="24">
        <f t="shared" si="180"/>
        <v>-8223.33</v>
      </c>
      <c r="M437" s="25">
        <f t="shared" si="180"/>
        <v>0</v>
      </c>
      <c r="N437" s="26">
        <v>0</v>
      </c>
      <c r="O437" s="26">
        <v>0</v>
      </c>
    </row>
    <row r="438" spans="1:15" x14ac:dyDescent="0.25">
      <c r="A438" s="20" t="s">
        <v>194</v>
      </c>
      <c r="B438" s="20"/>
      <c r="C438" s="20"/>
      <c r="D438" s="20"/>
      <c r="E438" s="31">
        <v>852</v>
      </c>
      <c r="F438" s="22" t="s">
        <v>93</v>
      </c>
      <c r="G438" s="23" t="s">
        <v>18</v>
      </c>
      <c r="H438" s="23" t="s">
        <v>312</v>
      </c>
      <c r="I438" s="22" t="s">
        <v>195</v>
      </c>
      <c r="J438" s="24">
        <f>'[1]3.ВС'!J413</f>
        <v>78835.3</v>
      </c>
      <c r="K438" s="24">
        <f>'[1]3.ВС'!K413</f>
        <v>87058.63</v>
      </c>
      <c r="L438" s="24">
        <f>'[1]3.ВС'!L413</f>
        <v>-8223.33</v>
      </c>
      <c r="M438" s="25">
        <f>'[1]3.ВС'!M413</f>
        <v>0</v>
      </c>
      <c r="N438" s="26">
        <v>0</v>
      </c>
      <c r="O438" s="26">
        <v>0</v>
      </c>
    </row>
    <row r="439" spans="1:15" ht="90" hidden="1" x14ac:dyDescent="0.25">
      <c r="A439" s="72" t="s">
        <v>202</v>
      </c>
      <c r="B439" s="64"/>
      <c r="C439" s="64"/>
      <c r="D439" s="64"/>
      <c r="E439" s="73">
        <v>852</v>
      </c>
      <c r="F439" s="23" t="s">
        <v>93</v>
      </c>
      <c r="G439" s="23" t="s">
        <v>18</v>
      </c>
      <c r="H439" s="49" t="s">
        <v>203</v>
      </c>
      <c r="I439" s="67"/>
      <c r="J439" s="24">
        <f t="shared" ref="J439:M440" si="181">J440</f>
        <v>0</v>
      </c>
      <c r="K439" s="24">
        <f t="shared" si="181"/>
        <v>0</v>
      </c>
      <c r="L439" s="24">
        <f t="shared" si="181"/>
        <v>0</v>
      </c>
      <c r="M439" s="25">
        <f t="shared" si="181"/>
        <v>0</v>
      </c>
      <c r="N439" s="26">
        <v>0</v>
      </c>
      <c r="O439" s="26">
        <v>0</v>
      </c>
    </row>
    <row r="440" spans="1:15" ht="30" hidden="1" x14ac:dyDescent="0.25">
      <c r="A440" s="27" t="s">
        <v>108</v>
      </c>
      <c r="B440" s="20"/>
      <c r="C440" s="20"/>
      <c r="D440" s="20"/>
      <c r="E440" s="31">
        <v>852</v>
      </c>
      <c r="F440" s="23" t="s">
        <v>93</v>
      </c>
      <c r="G440" s="23" t="s">
        <v>18</v>
      </c>
      <c r="H440" s="49" t="s">
        <v>203</v>
      </c>
      <c r="I440" s="22" t="s">
        <v>193</v>
      </c>
      <c r="J440" s="24">
        <f t="shared" si="181"/>
        <v>0</v>
      </c>
      <c r="K440" s="24">
        <f t="shared" si="181"/>
        <v>0</v>
      </c>
      <c r="L440" s="24">
        <f t="shared" si="181"/>
        <v>0</v>
      </c>
      <c r="M440" s="25">
        <f t="shared" si="181"/>
        <v>0</v>
      </c>
      <c r="N440" s="26">
        <v>0</v>
      </c>
      <c r="O440" s="26">
        <v>0</v>
      </c>
    </row>
    <row r="441" spans="1:15" hidden="1" x14ac:dyDescent="0.25">
      <c r="A441" s="27" t="s">
        <v>194</v>
      </c>
      <c r="B441" s="20"/>
      <c r="C441" s="20"/>
      <c r="D441" s="20"/>
      <c r="E441" s="31">
        <v>852</v>
      </c>
      <c r="F441" s="23" t="s">
        <v>93</v>
      </c>
      <c r="G441" s="23" t="s">
        <v>18</v>
      </c>
      <c r="H441" s="49" t="s">
        <v>203</v>
      </c>
      <c r="I441" s="22" t="s">
        <v>195</v>
      </c>
      <c r="J441" s="24">
        <f>'[1]3.ВС'!J416</f>
        <v>0</v>
      </c>
      <c r="K441" s="24">
        <f>'[1]3.ВС'!K416</f>
        <v>0</v>
      </c>
      <c r="L441" s="24">
        <f>'[1]3.ВС'!L416</f>
        <v>0</v>
      </c>
      <c r="M441" s="25">
        <f>'[1]3.ВС'!M416</f>
        <v>0</v>
      </c>
      <c r="N441" s="26">
        <v>0</v>
      </c>
      <c r="O441" s="26">
        <v>0</v>
      </c>
    </row>
    <row r="442" spans="1:15" ht="30" x14ac:dyDescent="0.25">
      <c r="A442" s="19" t="s">
        <v>313</v>
      </c>
      <c r="B442" s="20"/>
      <c r="C442" s="20"/>
      <c r="D442" s="20"/>
      <c r="E442" s="34">
        <v>853</v>
      </c>
      <c r="F442" s="23" t="s">
        <v>314</v>
      </c>
      <c r="G442" s="23"/>
      <c r="H442" s="23"/>
      <c r="I442" s="23"/>
      <c r="J442" s="74">
        <f t="shared" ref="J442:M442" si="182">J443+J447</f>
        <v>580300</v>
      </c>
      <c r="K442" s="74">
        <f t="shared" si="182"/>
        <v>0</v>
      </c>
      <c r="L442" s="74">
        <f t="shared" si="182"/>
        <v>580300</v>
      </c>
      <c r="M442" s="75">
        <f t="shared" si="182"/>
        <v>0</v>
      </c>
      <c r="N442" s="26">
        <v>0</v>
      </c>
      <c r="O442" s="26">
        <v>0</v>
      </c>
    </row>
    <row r="443" spans="1:15" ht="30" hidden="1" x14ac:dyDescent="0.25">
      <c r="A443" s="19" t="s">
        <v>315</v>
      </c>
      <c r="B443" s="20"/>
      <c r="C443" s="20"/>
      <c r="D443" s="20"/>
      <c r="E443" s="34">
        <v>853</v>
      </c>
      <c r="F443" s="23" t="s">
        <v>314</v>
      </c>
      <c r="G443" s="23" t="s">
        <v>16</v>
      </c>
      <c r="H443" s="76"/>
      <c r="I443" s="23"/>
      <c r="J443" s="45">
        <f t="shared" ref="J443:M445" si="183">J444</f>
        <v>0</v>
      </c>
      <c r="K443" s="45">
        <f t="shared" si="183"/>
        <v>0</v>
      </c>
      <c r="L443" s="45">
        <f t="shared" si="183"/>
        <v>0</v>
      </c>
      <c r="M443" s="46">
        <f t="shared" si="183"/>
        <v>0</v>
      </c>
      <c r="N443" s="26">
        <v>0</v>
      </c>
      <c r="O443" s="26">
        <v>0</v>
      </c>
    </row>
    <row r="444" spans="1:15" hidden="1" x14ac:dyDescent="0.25">
      <c r="A444" s="19" t="s">
        <v>316</v>
      </c>
      <c r="B444" s="20"/>
      <c r="C444" s="20"/>
      <c r="D444" s="20"/>
      <c r="E444" s="34">
        <v>853</v>
      </c>
      <c r="F444" s="23" t="s">
        <v>314</v>
      </c>
      <c r="G444" s="23" t="s">
        <v>16</v>
      </c>
      <c r="H444" s="28" t="s">
        <v>317</v>
      </c>
      <c r="I444" s="23"/>
      <c r="J444" s="24">
        <f t="shared" si="183"/>
        <v>0</v>
      </c>
      <c r="K444" s="24">
        <f t="shared" si="183"/>
        <v>0</v>
      </c>
      <c r="L444" s="24">
        <f t="shared" si="183"/>
        <v>0</v>
      </c>
      <c r="M444" s="25">
        <f t="shared" si="183"/>
        <v>0</v>
      </c>
      <c r="N444" s="26">
        <v>0</v>
      </c>
      <c r="O444" s="26">
        <v>0</v>
      </c>
    </row>
    <row r="445" spans="1:15" hidden="1" x14ac:dyDescent="0.25">
      <c r="A445" s="19" t="s">
        <v>39</v>
      </c>
      <c r="B445" s="19"/>
      <c r="C445" s="19"/>
      <c r="D445" s="19"/>
      <c r="E445" s="34">
        <v>853</v>
      </c>
      <c r="F445" s="22" t="s">
        <v>314</v>
      </c>
      <c r="G445" s="22" t="s">
        <v>16</v>
      </c>
      <c r="H445" s="28" t="s">
        <v>317</v>
      </c>
      <c r="I445" s="22" t="s">
        <v>40</v>
      </c>
      <c r="J445" s="24">
        <f t="shared" si="183"/>
        <v>0</v>
      </c>
      <c r="K445" s="24">
        <f t="shared" si="183"/>
        <v>0</v>
      </c>
      <c r="L445" s="24">
        <f t="shared" si="183"/>
        <v>0</v>
      </c>
      <c r="M445" s="25">
        <f t="shared" si="183"/>
        <v>0</v>
      </c>
      <c r="N445" s="26">
        <v>0</v>
      </c>
      <c r="O445" s="26">
        <v>0</v>
      </c>
    </row>
    <row r="446" spans="1:15" hidden="1" x14ac:dyDescent="0.25">
      <c r="A446" s="19" t="s">
        <v>318</v>
      </c>
      <c r="B446" s="19"/>
      <c r="C446" s="19"/>
      <c r="D446" s="19"/>
      <c r="E446" s="34">
        <v>853</v>
      </c>
      <c r="F446" s="22" t="s">
        <v>314</v>
      </c>
      <c r="G446" s="22" t="s">
        <v>16</v>
      </c>
      <c r="H446" s="28" t="s">
        <v>317</v>
      </c>
      <c r="I446" s="22" t="s">
        <v>319</v>
      </c>
      <c r="J446" s="24">
        <f>'[1]3.ВС'!J443</f>
        <v>0</v>
      </c>
      <c r="K446" s="24">
        <f>'[1]3.ВС'!K443</f>
        <v>0</v>
      </c>
      <c r="L446" s="24">
        <f>'[1]3.ВС'!L443</f>
        <v>0</v>
      </c>
      <c r="M446" s="25">
        <f>'[1]3.ВС'!M443</f>
        <v>0</v>
      </c>
      <c r="N446" s="26">
        <v>0</v>
      </c>
      <c r="O446" s="26">
        <v>0</v>
      </c>
    </row>
    <row r="447" spans="1:15" x14ac:dyDescent="0.25">
      <c r="A447" s="38" t="s">
        <v>320</v>
      </c>
      <c r="B447" s="77"/>
      <c r="C447" s="77"/>
      <c r="D447" s="77"/>
      <c r="E447" s="34">
        <v>853</v>
      </c>
      <c r="F447" s="22" t="s">
        <v>314</v>
      </c>
      <c r="G447" s="22" t="s">
        <v>18</v>
      </c>
      <c r="H447" s="28" t="s">
        <v>117</v>
      </c>
      <c r="I447" s="22"/>
      <c r="J447" s="24">
        <f t="shared" ref="J447:M449" si="184">J448</f>
        <v>580300</v>
      </c>
      <c r="K447" s="24">
        <f t="shared" si="184"/>
        <v>0</v>
      </c>
      <c r="L447" s="24">
        <f t="shared" si="184"/>
        <v>580300</v>
      </c>
      <c r="M447" s="25">
        <f t="shared" si="184"/>
        <v>0</v>
      </c>
      <c r="N447" s="26">
        <v>0</v>
      </c>
      <c r="O447" s="26">
        <v>0</v>
      </c>
    </row>
    <row r="448" spans="1:15" ht="30" x14ac:dyDescent="0.25">
      <c r="A448" s="19" t="s">
        <v>321</v>
      </c>
      <c r="B448" s="20"/>
      <c r="C448" s="20"/>
      <c r="D448" s="20"/>
      <c r="E448" s="34">
        <v>853</v>
      </c>
      <c r="F448" s="22" t="s">
        <v>314</v>
      </c>
      <c r="G448" s="22" t="s">
        <v>18</v>
      </c>
      <c r="H448" s="28" t="s">
        <v>322</v>
      </c>
      <c r="I448" s="22"/>
      <c r="J448" s="24">
        <f t="shared" si="184"/>
        <v>580300</v>
      </c>
      <c r="K448" s="24">
        <f t="shared" si="184"/>
        <v>0</v>
      </c>
      <c r="L448" s="24">
        <f t="shared" si="184"/>
        <v>580300</v>
      </c>
      <c r="M448" s="25">
        <f t="shared" si="184"/>
        <v>0</v>
      </c>
      <c r="N448" s="26">
        <v>0</v>
      </c>
      <c r="O448" s="26">
        <v>0</v>
      </c>
    </row>
    <row r="449" spans="1:15" x14ac:dyDescent="0.25">
      <c r="A449" s="19" t="s">
        <v>39</v>
      </c>
      <c r="B449" s="20"/>
      <c r="C449" s="20"/>
      <c r="D449" s="20"/>
      <c r="E449" s="34">
        <v>853</v>
      </c>
      <c r="F449" s="22" t="s">
        <v>314</v>
      </c>
      <c r="G449" s="22" t="s">
        <v>18</v>
      </c>
      <c r="H449" s="28" t="s">
        <v>322</v>
      </c>
      <c r="I449" s="22" t="s">
        <v>40</v>
      </c>
      <c r="J449" s="24">
        <f t="shared" si="184"/>
        <v>580300</v>
      </c>
      <c r="K449" s="24">
        <f t="shared" si="184"/>
        <v>0</v>
      </c>
      <c r="L449" s="24">
        <f t="shared" si="184"/>
        <v>580300</v>
      </c>
      <c r="M449" s="25">
        <f t="shared" si="184"/>
        <v>0</v>
      </c>
      <c r="N449" s="26">
        <v>0</v>
      </c>
      <c r="O449" s="26">
        <v>0</v>
      </c>
    </row>
    <row r="450" spans="1:15" x14ac:dyDescent="0.25">
      <c r="A450" s="20" t="s">
        <v>145</v>
      </c>
      <c r="B450" s="20"/>
      <c r="C450" s="20"/>
      <c r="D450" s="20"/>
      <c r="E450" s="34">
        <v>853</v>
      </c>
      <c r="F450" s="22" t="s">
        <v>314</v>
      </c>
      <c r="G450" s="22" t="s">
        <v>18</v>
      </c>
      <c r="H450" s="28" t="s">
        <v>322</v>
      </c>
      <c r="I450" s="22" t="s">
        <v>146</v>
      </c>
      <c r="J450" s="24">
        <f>'[1]3.ВС'!J447</f>
        <v>580300</v>
      </c>
      <c r="K450" s="24">
        <f>'[1]3.ВС'!K447</f>
        <v>0</v>
      </c>
      <c r="L450" s="24">
        <f>'[1]3.ВС'!L447</f>
        <v>580300</v>
      </c>
      <c r="M450" s="25">
        <f>'[1]3.ВС'!M447</f>
        <v>0</v>
      </c>
      <c r="N450" s="26">
        <v>0</v>
      </c>
      <c r="O450" s="26">
        <v>0</v>
      </c>
    </row>
    <row r="451" spans="1:15" x14ac:dyDescent="0.25">
      <c r="A451" s="19" t="s">
        <v>323</v>
      </c>
      <c r="B451" s="19"/>
      <c r="C451" s="19"/>
      <c r="D451" s="19"/>
      <c r="E451" s="21"/>
      <c r="F451" s="22"/>
      <c r="G451" s="22"/>
      <c r="H451" s="23"/>
      <c r="I451" s="22"/>
      <c r="J451" s="24">
        <f t="shared" ref="J451:M451" si="185">J8+J127+J136+J148+J183+J215+J220+J324+J367+J403+J442</f>
        <v>136821269.05000001</v>
      </c>
      <c r="K451" s="24">
        <f t="shared" si="185"/>
        <v>118319194.42999999</v>
      </c>
      <c r="L451" s="24">
        <f t="shared" si="185"/>
        <v>10045774.619999999</v>
      </c>
      <c r="M451" s="25">
        <f t="shared" si="185"/>
        <v>0</v>
      </c>
      <c r="N451" s="26">
        <v>0</v>
      </c>
      <c r="O451" s="26">
        <v>0</v>
      </c>
    </row>
    <row r="453" spans="1:15" x14ac:dyDescent="0.25">
      <c r="J453" s="78"/>
    </row>
  </sheetData>
  <mergeCells count="5">
    <mergeCell ref="H1:O1"/>
    <mergeCell ref="H2:O2"/>
    <mergeCell ref="H3:O3"/>
    <mergeCell ref="H4:O4"/>
    <mergeCell ref="A5:O5"/>
  </mergeCells>
  <pageMargins left="0.59055118110236227" right="0.39370078740157483" top="0.11811023622047245" bottom="0.31496062992125984"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4.ФС</vt:lpstr>
      <vt:lpstr>'4.ФС'!Заголовки_для_печати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dc:creator>
  <cp:lastModifiedBy>ИРИНА</cp:lastModifiedBy>
  <dcterms:created xsi:type="dcterms:W3CDTF">2024-08-13T13:19:41Z</dcterms:created>
  <dcterms:modified xsi:type="dcterms:W3CDTF">2024-08-16T11:55:25Z</dcterms:modified>
</cp:coreProperties>
</file>