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3045" windowWidth="14805" windowHeight="5070" firstSheet="2" activeTab="2"/>
  </bookViews>
  <sheets>
    <sheet name="6.2.ВУС" sheetId="19" state="hidden" r:id="rId1"/>
    <sheet name="6.3.Прот" sheetId="20" state="hidden" r:id="rId2"/>
    <sheet name="8.Ист" sheetId="13" r:id="rId3"/>
  </sheets>
  <externalReferences>
    <externalReference r:id="rId4"/>
  </externalReferences>
  <calcPr calcId="145621" iterate="1"/>
</workbook>
</file>

<file path=xl/calcChain.xml><?xml version="1.0" encoding="utf-8"?>
<calcChain xmlns="http://schemas.openxmlformats.org/spreadsheetml/2006/main">
  <c r="J13" i="19" l="1"/>
  <c r="K12" i="19"/>
  <c r="K11" i="19"/>
  <c r="K10" i="19"/>
  <c r="K9" i="19"/>
  <c r="K8" i="19"/>
  <c r="K7" i="19"/>
  <c r="G13" i="19"/>
  <c r="H12" i="19"/>
  <c r="H11" i="19"/>
  <c r="H10" i="19"/>
  <c r="H9" i="19"/>
  <c r="H8" i="19"/>
  <c r="H7" i="19"/>
  <c r="D13" i="19"/>
  <c r="E8" i="19"/>
  <c r="E9" i="19"/>
  <c r="E10" i="19"/>
  <c r="E11" i="19"/>
  <c r="E13" i="19" s="1"/>
  <c r="E12" i="19"/>
  <c r="E7" i="19"/>
  <c r="K13" i="19" l="1"/>
  <c r="H13" i="19"/>
  <c r="C13" i="19" l="1"/>
  <c r="E13" i="20" l="1"/>
  <c r="D13" i="20"/>
  <c r="C13" i="20"/>
  <c r="I13" i="19"/>
  <c r="F13" i="19"/>
  <c r="G21" i="13" l="1"/>
  <c r="G20" i="13"/>
  <c r="F21" i="13"/>
  <c r="F20" i="13"/>
  <c r="F22" i="13" l="1"/>
  <c r="G22" i="13"/>
  <c r="G15" i="13" l="1"/>
  <c r="G14" i="13" s="1"/>
  <c r="G13" i="13" s="1"/>
  <c r="F15" i="13"/>
  <c r="F14" i="13" s="1"/>
  <c r="F13" i="13" s="1"/>
  <c r="G11" i="13" l="1"/>
  <c r="G10" i="13" s="1"/>
  <c r="G9" i="13" s="1"/>
  <c r="G8" i="13" s="1"/>
  <c r="G7" i="13" s="1"/>
  <c r="E15" i="13"/>
  <c r="E14" i="13" s="1"/>
  <c r="E13" i="13" s="1"/>
  <c r="F11" i="13"/>
  <c r="F10" i="13" s="1"/>
  <c r="F9" i="13" s="1"/>
  <c r="F8" i="13" s="1"/>
  <c r="F7" i="13" s="1"/>
  <c r="F17" i="13" l="1"/>
  <c r="G17" i="13"/>
  <c r="E11" i="13"/>
  <c r="E10" i="13" s="1"/>
  <c r="E9" i="13" s="1"/>
  <c r="E17" i="13" l="1"/>
  <c r="E8" i="13"/>
  <c r="E7" i="13" s="1"/>
</calcChain>
</file>

<file path=xl/sharedStrings.xml><?xml version="1.0" encoding="utf-8"?>
<sst xmlns="http://schemas.openxmlformats.org/spreadsheetml/2006/main" count="73" uniqueCount="54">
  <si>
    <t>рублей</t>
  </si>
  <si>
    <t>КБК</t>
  </si>
  <si>
    <t>НАИМЕНОВАНИЕ</t>
  </si>
  <si>
    <t>Изменение остатков средств на счетах по учету средств бюджета</t>
  </si>
  <si>
    <t>Увеличение остатков средств бюджетов</t>
  </si>
  <si>
    <t>Увеличение прочих остатков средств бюджетов</t>
  </si>
  <si>
    <t xml:space="preserve">Увеличение прочих остатков денежных средств бюджетов </t>
  </si>
  <si>
    <t>Увеличение прочих остатков денежных средств бюджетов муниципальных районов</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</si>
  <si>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</si>
  <si>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</si>
  <si>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</si>
  <si>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муниципальных районов</t>
  </si>
  <si>
    <t>Итого источников внутреннего финансирования дефицита</t>
  </si>
  <si>
    <t>ИСТОЧНИКИ</t>
  </si>
  <si>
    <t>01 00 00 00 00 0000 000</t>
  </si>
  <si>
    <t>Источники внутреннего финансирования дефицитов бюджетов</t>
  </si>
  <si>
    <t>01 05 00 00 00 0000 000</t>
  </si>
  <si>
    <t>01 05 00 00 00 0000 500</t>
  </si>
  <si>
    <t>01 05 02 00 00 0000 500</t>
  </si>
  <si>
    <t>01 05 02 01 00 0000 510</t>
  </si>
  <si>
    <t>01 05 02 01 05 0000 510</t>
  </si>
  <si>
    <t>01 05 00 00 00 0000 600</t>
  </si>
  <si>
    <t>01 05 02 00 00 0000 600</t>
  </si>
  <si>
    <t>01 05 02 01 00 0000 610</t>
  </si>
  <si>
    <t>01 05 02 01 05 0000 610</t>
  </si>
  <si>
    <t>дох</t>
  </si>
  <si>
    <t>расх</t>
  </si>
  <si>
    <t>(рублей)</t>
  </si>
  <si>
    <t>Приложение 8</t>
  </si>
  <si>
    <t>№ п/п</t>
  </si>
  <si>
    <t>Наименование муниципального образования</t>
  </si>
  <si>
    <t>ИТОГО</t>
  </si>
  <si>
    <t>Таблица 2</t>
  </si>
  <si>
    <t>Таблица 3</t>
  </si>
  <si>
    <t>2023 год</t>
  </si>
  <si>
    <t>Клетнянское городское поселение Клетнянского муниципального района Брянской области</t>
  </si>
  <si>
    <t>1-Акуличское сельское поселение Клетнянского муниципального района Брянской области</t>
  </si>
  <si>
    <t>Лутенское сельское поселение Клетнянского муниципального района Брянской области</t>
  </si>
  <si>
    <t>Мирнинское сельское поселение Клетнянского муниципального района Брянской области</t>
  </si>
  <si>
    <t>Мужиновское сельское поселение Клетнянского муниципального района Брянской области</t>
  </si>
  <si>
    <t>Надвинское сельское поселение Клетнянского муниципального района Брянской области</t>
  </si>
  <si>
    <t>2024 год</t>
  </si>
  <si>
    <t>Продолжение приложения 6</t>
  </si>
  <si>
    <t>к Решению Клетнянского районного Совета народных депутатов "О бюджете Клетнянского муниципального района Брянской области на 2023 год и на плановый период 2024 и 2025 годов"</t>
  </si>
  <si>
    <t>Распределение субвенций бюджетам поселений на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уполномоченный составлять протоколы об административных правонарушениях за счет субвенции, полученной из областного бюджета на 2023 год и на плановый период 2024 и 2025 годов</t>
  </si>
  <si>
    <t>2025 год</t>
  </si>
  <si>
    <r>
      <t xml:space="preserve">Распределение субвенции бюджетам поселений на осуществление отдельных государственных полномочий Российской Федерации по первичному воинскому учету </t>
    </r>
    <r>
      <rPr>
        <b/>
        <sz val="11"/>
        <color rgb="FF0000FF"/>
        <rFont val="Times New Roman"/>
        <family val="1"/>
        <charset val="204"/>
      </rPr>
      <t>органами местного самоуправления поселений, муниципальных и городских округов</t>
    </r>
    <r>
      <rPr>
        <b/>
        <sz val="11"/>
        <rFont val="Times New Roman"/>
        <family val="1"/>
        <charset val="204"/>
      </rPr>
      <t xml:space="preserve"> на 2023 год и на плановый период 2024 и 2025 годов</t>
    </r>
  </si>
  <si>
    <t>изм.март</t>
  </si>
  <si>
    <t>2023 на 01.04.23.</t>
  </si>
  <si>
    <t>2024 на 01.04.23.</t>
  </si>
  <si>
    <t>2025 на 01.04.23.</t>
  </si>
  <si>
    <t>2026 год</t>
  </si>
  <si>
    <t>к Решению Клетнянского районного Совета народных депутатов "О бюджете Клетнянского муниципального района Брянской области на 2024 год и на плановый период 2025 и 2026 годов"</t>
  </si>
  <si>
    <t>внутреннего финансирования дефицита бюджета Клетнянского муниципального района Брянской области на 2024 год и на плановый период 2025 и 2026 годов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</si>
</sst>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00"/>
  </numFmts>
  <fonts count="16" x14ac:knownFonts="1">
    <font>
      <sz val="11"/>
      <color theme="1"/>
      <name val="Calibri"/>
      <family val="2"/>
      <scheme val="minor"/>
    </font>
    <font>
      <b/>
      <sz val="11"/>
      <name val="Times New Roman"/>
      <family val="1"/>
      <charset val="204"/>
    </font>
    <font>
      <sz val="11"/>
      <name val="Times New Roman"/>
      <family val="1"/>
      <charset val="204"/>
    </font>
    <font>
      <i/>
      <sz val="11"/>
      <name val="Times New Roman"/>
      <family val="1"/>
      <charset val="204"/>
    </font>
    <font>
      <u/>
      <sz val="11"/>
      <name val="Times New Roman"/>
      <family val="1"/>
      <charset val="204"/>
    </font>
    <font>
      <sz val="10"/>
      <name val="Times New Roman"/>
      <family val="1"/>
      <charset val="204"/>
    </font>
    <font>
      <sz val="11"/>
      <color theme="0"/>
      <name val="Times New Roman"/>
      <family val="1"/>
      <charset val="204"/>
    </font>
    <font>
      <sz val="11"/>
      <color theme="1"/>
      <name val="Times New Roman"/>
      <family val="1"/>
      <charset val="204"/>
    </font>
    <font>
      <b/>
      <sz val="11"/>
      <color theme="1"/>
      <name val="Times New Roman"/>
      <family val="1"/>
      <charset val="204"/>
    </font>
    <font>
      <sz val="10"/>
      <name val="Times New Roman Cyr"/>
      <charset val="204"/>
    </font>
    <font>
      <b/>
      <sz val="11"/>
      <color indexed="59"/>
      <name val="Times New Roman"/>
      <family val="1"/>
      <charset val="204"/>
    </font>
    <font>
      <sz val="8"/>
      <color rgb="FF000000"/>
      <name val="Arial"/>
      <family val="2"/>
      <charset val="204"/>
    </font>
    <font>
      <sz val="11"/>
      <name val="Calibri"/>
      <family val="2"/>
    </font>
    <font>
      <b/>
      <sz val="11"/>
      <color rgb="FF0000FF"/>
      <name val="Times New Roman"/>
      <family val="1"/>
      <charset val="204"/>
    </font>
    <font>
      <b/>
      <sz val="10"/>
      <color rgb="FF000000"/>
      <name val="Arial Cyr"/>
    </font>
    <font>
      <i/>
      <sz val="11"/>
      <color theme="0"/>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s>
  <cellStyleXfs count="6">
    <xf numFmtId="0" fontId="0" fillId="0" borderId="0"/>
    <xf numFmtId="0" fontId="9" fillId="0" borderId="0"/>
    <xf numFmtId="0" fontId="11" fillId="0" borderId="3">
      <alignment horizontal="left" wrapText="1" indent="2"/>
    </xf>
    <xf numFmtId="49" fontId="11" fillId="0" borderId="2">
      <alignment horizontal="center"/>
    </xf>
    <xf numFmtId="0" fontId="12" fillId="0" borderId="0"/>
    <xf numFmtId="0" fontId="14" fillId="0" borderId="2">
      <alignment vertical="top" wrapText="1"/>
    </xf>
  </cellStyleXfs>
  <cellXfs count="48">
    <xf numFmtId="0" fontId="0" fillId="0" borderId="0" xfId="0"/>
    <xf numFmtId="0" fontId="2" fillId="0" borderId="0" xfId="0" applyFont="1" applyFill="1" applyAlignment="1">
      <alignment vertical="top" wrapText="1"/>
    </xf>
    <xf numFmtId="4" fontId="2" fillId="0" borderId="1" xfId="0" applyNumberFormat="1" applyFont="1" applyFill="1" applyBorder="1" applyAlignment="1">
      <alignment vertical="top" wrapText="1"/>
    </xf>
    <xf numFmtId="0" fontId="2" fillId="0" borderId="0" xfId="0" applyFont="1" applyFill="1" applyAlignment="1">
      <alignment vertical="top"/>
    </xf>
    <xf numFmtId="0" fontId="2" fillId="0" borderId="0" xfId="0" applyFont="1" applyFill="1"/>
    <xf numFmtId="164" fontId="2" fillId="0" borderId="0" xfId="0" applyNumberFormat="1" applyFont="1" applyFill="1" applyAlignment="1">
      <alignment vertical="top" wrapText="1"/>
    </xf>
    <xf numFmtId="49" fontId="2" fillId="0" borderId="0" xfId="0" applyNumberFormat="1" applyFont="1" applyFill="1" applyAlignment="1">
      <alignment vertical="top" wrapText="1"/>
    </xf>
    <xf numFmtId="0" fontId="5" fillId="0" borderId="0" xfId="0" applyFont="1" applyFill="1" applyAlignment="1">
      <alignment horizontal="center"/>
    </xf>
    <xf numFmtId="0" fontId="3" fillId="0" borderId="0" xfId="0" applyFont="1" applyFill="1" applyAlignment="1">
      <alignment vertical="top" wrapText="1"/>
    </xf>
    <xf numFmtId="0" fontId="5" fillId="0" borderId="0" xfId="0" applyFont="1" applyFill="1" applyAlignment="1">
      <alignment horizontal="center" vertical="top"/>
    </xf>
    <xf numFmtId="0" fontId="5" fillId="0" borderId="0" xfId="0" applyFont="1" applyFill="1" applyAlignment="1">
      <alignment horizontal="center" vertical="top" wrapText="1"/>
    </xf>
    <xf numFmtId="0" fontId="5" fillId="0" borderId="1" xfId="0" applyFont="1" applyFill="1" applyBorder="1" applyAlignment="1">
      <alignment horizontal="center" vertical="top"/>
    </xf>
    <xf numFmtId="0" fontId="5" fillId="0" borderId="1" xfId="0" applyFont="1" applyFill="1" applyBorder="1" applyAlignment="1">
      <alignment horizontal="center"/>
    </xf>
    <xf numFmtId="0" fontId="6" fillId="0" borderId="0" xfId="0" applyFont="1" applyFill="1" applyAlignment="1">
      <alignment vertical="top" wrapText="1"/>
    </xf>
    <xf numFmtId="164" fontId="6" fillId="0" borderId="0" xfId="0" applyNumberFormat="1" applyFont="1" applyFill="1" applyAlignment="1">
      <alignment vertical="top" wrapText="1"/>
    </xf>
    <xf numFmtId="0" fontId="2" fillId="0" borderId="0" xfId="0" applyFont="1" applyAlignment="1">
      <alignment horizontal="center" vertical="top" wrapText="1"/>
    </xf>
    <xf numFmtId="4" fontId="2" fillId="0" borderId="1" xfId="0" applyNumberFormat="1" applyFont="1" applyFill="1" applyBorder="1" applyAlignment="1">
      <alignment horizontal="right" vertical="top" wrapText="1"/>
    </xf>
    <xf numFmtId="0" fontId="4" fillId="0" borderId="0" xfId="1" applyFont="1" applyFill="1"/>
    <xf numFmtId="0" fontId="2" fillId="0" borderId="0" xfId="1" applyFont="1" applyFill="1"/>
    <xf numFmtId="0" fontId="2" fillId="0" borderId="0" xfId="0" applyFont="1"/>
    <xf numFmtId="0" fontId="4" fillId="0" borderId="0" xfId="1" applyFont="1" applyFill="1" applyAlignment="1">
      <alignment horizontal="center" vertical="center"/>
    </xf>
    <xf numFmtId="0" fontId="2" fillId="0" borderId="0" xfId="0" applyFont="1" applyAlignment="1">
      <alignment horizontal="center" vertical="center"/>
    </xf>
    <xf numFmtId="0" fontId="2" fillId="0" borderId="0" xfId="1" applyFont="1" applyFill="1" applyBorder="1" applyAlignment="1">
      <alignment horizontal="center" wrapText="1"/>
    </xf>
    <xf numFmtId="0" fontId="3" fillId="0" borderId="0" xfId="1" applyFont="1" applyFill="1" applyAlignment="1">
      <alignment horizontal="right"/>
    </xf>
    <xf numFmtId="0" fontId="2" fillId="0" borderId="1" xfId="1" applyFont="1" applyFill="1" applyBorder="1" applyAlignment="1">
      <alignment horizontal="center" vertical="top" wrapText="1"/>
    </xf>
    <xf numFmtId="0" fontId="2" fillId="0" borderId="1" xfId="1" applyFont="1" applyFill="1" applyBorder="1" applyAlignment="1">
      <alignment horizontal="center" vertical="center"/>
    </xf>
    <xf numFmtId="4" fontId="7" fillId="0" borderId="1" xfId="0" applyNumberFormat="1" applyFont="1" applyFill="1" applyBorder="1" applyAlignment="1">
      <alignment horizontal="center" vertical="center"/>
    </xf>
    <xf numFmtId="0" fontId="2" fillId="0" borderId="0" xfId="0" applyFont="1" applyAlignment="1">
      <alignment vertical="center"/>
    </xf>
    <xf numFmtId="0" fontId="1" fillId="0" borderId="1" xfId="0" applyFont="1" applyBorder="1" applyAlignment="1">
      <alignment vertical="center"/>
    </xf>
    <xf numFmtId="0" fontId="10" fillId="0" borderId="1" xfId="1" applyFont="1" applyFill="1" applyBorder="1" applyAlignment="1">
      <alignment vertical="center"/>
    </xf>
    <xf numFmtId="4" fontId="8" fillId="0" borderId="1" xfId="0" applyNumberFormat="1" applyFont="1" applyFill="1" applyBorder="1" applyAlignment="1">
      <alignment horizontal="center" vertical="center"/>
    </xf>
    <xf numFmtId="0" fontId="1" fillId="0" borderId="0" xfId="0" applyFont="1" applyAlignment="1">
      <alignment vertical="center"/>
    </xf>
    <xf numFmtId="3" fontId="7" fillId="0" borderId="1" xfId="0" applyNumberFormat="1" applyFont="1" applyFill="1" applyBorder="1" applyAlignment="1">
      <alignment horizontal="center" vertical="center"/>
    </xf>
    <xf numFmtId="0" fontId="2" fillId="0" borderId="0" xfId="0" applyFont="1" applyFill="1" applyAlignment="1">
      <alignment horizontal="right"/>
    </xf>
    <xf numFmtId="0" fontId="2" fillId="0" borderId="1" xfId="1" applyFont="1" applyFill="1" applyBorder="1" applyAlignment="1">
      <alignment vertical="center" wrapText="1"/>
    </xf>
    <xf numFmtId="165" fontId="2" fillId="0" borderId="0" xfId="0" applyNumberFormat="1" applyFont="1" applyAlignment="1">
      <alignment vertical="center"/>
    </xf>
    <xf numFmtId="4" fontId="2" fillId="0" borderId="1" xfId="4" applyNumberFormat="1" applyFont="1" applyBorder="1" applyAlignment="1">
      <alignment horizontal="center" vertical="center" wrapText="1"/>
    </xf>
    <xf numFmtId="0" fontId="5" fillId="0" borderId="1" xfId="0" applyFont="1" applyFill="1" applyBorder="1" applyAlignment="1">
      <alignment horizontal="center" vertical="top" wrapText="1"/>
    </xf>
    <xf numFmtId="0" fontId="15" fillId="0" borderId="0" xfId="0" applyFont="1" applyFill="1" applyAlignment="1">
      <alignment vertical="top" wrapText="1"/>
    </xf>
    <xf numFmtId="2" fontId="2" fillId="0" borderId="0" xfId="0" applyNumberFormat="1" applyFont="1" applyFill="1" applyAlignment="1">
      <alignment vertical="top" wrapText="1"/>
    </xf>
    <xf numFmtId="0" fontId="2" fillId="0" borderId="0" xfId="0" applyFont="1" applyFill="1" applyAlignment="1">
      <alignment horizontal="left" vertical="top" wrapText="1"/>
    </xf>
    <xf numFmtId="49" fontId="2" fillId="0" borderId="0" xfId="0" applyNumberFormat="1" applyFont="1" applyFill="1" applyAlignment="1">
      <alignment horizontal="left" vertical="top" wrapText="1"/>
    </xf>
    <xf numFmtId="49" fontId="2" fillId="0" borderId="0" xfId="0" applyNumberFormat="1" applyFont="1" applyFill="1" applyAlignment="1">
      <alignment horizontal="right" vertical="top" wrapText="1"/>
    </xf>
    <xf numFmtId="0" fontId="1" fillId="0" borderId="0" xfId="1" applyFont="1" applyFill="1" applyBorder="1" applyAlignment="1">
      <alignment horizontal="center" vertical="center" wrapText="1"/>
    </xf>
    <xf numFmtId="0" fontId="2" fillId="0" borderId="1" xfId="0" applyFont="1" applyFill="1" applyBorder="1" applyAlignment="1">
      <alignment vertical="top" wrapText="1"/>
    </xf>
    <xf numFmtId="0" fontId="2" fillId="0" borderId="0" xfId="0" applyFont="1" applyFill="1" applyAlignment="1">
      <alignment horizontal="center" vertical="top" wrapText="1"/>
    </xf>
    <xf numFmtId="0" fontId="5" fillId="0" borderId="1" xfId="0" applyFont="1" applyFill="1" applyBorder="1" applyAlignment="1">
      <alignment horizontal="center" vertical="top" wrapText="1"/>
    </xf>
    <xf numFmtId="0" fontId="2" fillId="0" borderId="1" xfId="0" applyFont="1" applyFill="1" applyBorder="1" applyAlignment="1">
      <alignment horizontal="left" vertical="top" wrapText="1"/>
    </xf>
  </cellXfs>
  <cellStyles count="6">
    <cellStyle name="xl31" xfId="2"/>
    <cellStyle name="xl32" xfId="5"/>
    <cellStyle name="xl43" xfId="3"/>
    <cellStyle name="Обычный" xfId="0" builtinId="0"/>
    <cellStyle name="Обычный 2" xfId="4"/>
    <cellStyle name="Обычный_method_2_1" xfId="1"/>
  </cellStyles>
  <dxfs count="0"/>
  <tableStyles count="0" defaultTableStyle="TableStyleMedium2" defaultPivotStyle="PivotStyleMedium9"/>
  <colors>
    <mruColors>
      <color rgb="FF0000FF"/>
      <color rgb="FFCCECFF"/>
      <color rgb="FFFF0066"/>
      <color rgb="FF99FFCC"/>
      <color rgb="FFCCFF99"/>
      <color rgb="FFFFFFCC"/>
      <color rgb="FFFFCCCC"/>
      <color rgb="FFFFCC99"/>
      <color rgb="FF66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Irina\Documents\&#1048;&#1079;&#1084;_&#1088;&#1077;&#1096;&#1077;&#1085;&#1080;&#1081;%202020\&#1048;&#1079;&#1084;&#1077;&#1085;&#1077;&#1085;&#1080;&#1103;%202020\ADMINISTRATOR\Documents\&#1040;&#1056;&#1061;&#1048;&#1042;\2003-2019%20&#1075;&#1086;&#1076;&#1099;\2019\&#1054;&#1090;&#1095;&#1077;&#1090;&#1099;%20&#1074;%20&#1057;&#1086;&#1074;&#1077;&#1090;\9%20&#1084;&#1077;&#1089;&#1103;&#1094;&#1077;&#1074;%202019\&#1055;&#1086;&#1089;&#1090;_&#1040;&#1050;&#1056;%20&#1086;&#1090;%2028_10_19%20&#8470;726+&#1087;&#1088;&#1080;&#1083;_\&#1055;&#1088;&#1080;&#1083;&#1086;&#1078;&#1077;&#1085;&#1080;&#1103;%20&#1085;&#1072;%2001_04_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ыписка из долг.книги"/>
      <sheetName val="Рез."/>
      <sheetName val="Дох."/>
      <sheetName val="Функц."/>
      <sheetName val="Вед."/>
      <sheetName val="Ист.8"/>
      <sheetName val="Мер.функц."/>
      <sheetName val="Мер.вед."/>
    </sheetNames>
    <sheetDataSet>
      <sheetData sheetId="0" refreshError="1"/>
      <sheetData sheetId="1" refreshError="1"/>
      <sheetData sheetId="2" refreshError="1">
        <row r="131">
          <cell r="C131">
            <v>192134889.22999999</v>
          </cell>
          <cell r="D131">
            <v>193147789.22999999</v>
          </cell>
          <cell r="E131">
            <v>52107712.379999995</v>
          </cell>
        </row>
      </sheetData>
      <sheetData sheetId="3" refreshError="1">
        <row r="441">
          <cell r="P441">
            <v>201209350.22999999</v>
          </cell>
          <cell r="Q441">
            <v>202222250.22999999</v>
          </cell>
          <cell r="R441">
            <v>50516008.289999999</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L13"/>
  <sheetViews>
    <sheetView zoomScale="90" zoomScaleNormal="90" workbookViewId="0">
      <selection activeCell="J8" sqref="J8"/>
    </sheetView>
  </sheetViews>
  <sheetFormatPr defaultRowHeight="15" x14ac:dyDescent="0.25"/>
  <cols>
    <col min="1" max="1" width="4.140625" style="19" customWidth="1"/>
    <col min="2" max="2" width="39.85546875" style="19" customWidth="1"/>
    <col min="3" max="11" width="15.85546875" style="19" customWidth="1"/>
    <col min="12" max="12" width="12.5703125" style="19" bestFit="1" customWidth="1"/>
    <col min="13" max="260" width="9.140625" style="19"/>
    <col min="261" max="261" width="4.140625" style="19" customWidth="1"/>
    <col min="262" max="262" width="58.85546875" style="19" customWidth="1"/>
    <col min="263" max="263" width="32.85546875" style="19" customWidth="1"/>
    <col min="264" max="516" width="9.140625" style="19"/>
    <col min="517" max="517" width="4.140625" style="19" customWidth="1"/>
    <col min="518" max="518" width="58.85546875" style="19" customWidth="1"/>
    <col min="519" max="519" width="32.85546875" style="19" customWidth="1"/>
    <col min="520" max="772" width="9.140625" style="19"/>
    <col min="773" max="773" width="4.140625" style="19" customWidth="1"/>
    <col min="774" max="774" width="58.85546875" style="19" customWidth="1"/>
    <col min="775" max="775" width="32.85546875" style="19" customWidth="1"/>
    <col min="776" max="1028" width="9.140625" style="19"/>
    <col min="1029" max="1029" width="4.140625" style="19" customWidth="1"/>
    <col min="1030" max="1030" width="58.85546875" style="19" customWidth="1"/>
    <col min="1031" max="1031" width="32.85546875" style="19" customWidth="1"/>
    <col min="1032" max="1284" width="9.140625" style="19"/>
    <col min="1285" max="1285" width="4.140625" style="19" customWidth="1"/>
    <col min="1286" max="1286" width="58.85546875" style="19" customWidth="1"/>
    <col min="1287" max="1287" width="32.85546875" style="19" customWidth="1"/>
    <col min="1288" max="1540" width="9.140625" style="19"/>
    <col min="1541" max="1541" width="4.140625" style="19" customWidth="1"/>
    <col min="1542" max="1542" width="58.85546875" style="19" customWidth="1"/>
    <col min="1543" max="1543" width="32.85546875" style="19" customWidth="1"/>
    <col min="1544" max="1796" width="9.140625" style="19"/>
    <col min="1797" max="1797" width="4.140625" style="19" customWidth="1"/>
    <col min="1798" max="1798" width="58.85546875" style="19" customWidth="1"/>
    <col min="1799" max="1799" width="32.85546875" style="19" customWidth="1"/>
    <col min="1800" max="2052" width="9.140625" style="19"/>
    <col min="2053" max="2053" width="4.140625" style="19" customWidth="1"/>
    <col min="2054" max="2054" width="58.85546875" style="19" customWidth="1"/>
    <col min="2055" max="2055" width="32.85546875" style="19" customWidth="1"/>
    <col min="2056" max="2308" width="9.140625" style="19"/>
    <col min="2309" max="2309" width="4.140625" style="19" customWidth="1"/>
    <col min="2310" max="2310" width="58.85546875" style="19" customWidth="1"/>
    <col min="2311" max="2311" width="32.85546875" style="19" customWidth="1"/>
    <col min="2312" max="2564" width="9.140625" style="19"/>
    <col min="2565" max="2565" width="4.140625" style="19" customWidth="1"/>
    <col min="2566" max="2566" width="58.85546875" style="19" customWidth="1"/>
    <col min="2567" max="2567" width="32.85546875" style="19" customWidth="1"/>
    <col min="2568" max="2820" width="9.140625" style="19"/>
    <col min="2821" max="2821" width="4.140625" style="19" customWidth="1"/>
    <col min="2822" max="2822" width="58.85546875" style="19" customWidth="1"/>
    <col min="2823" max="2823" width="32.85546875" style="19" customWidth="1"/>
    <col min="2824" max="3076" width="9.140625" style="19"/>
    <col min="3077" max="3077" width="4.140625" style="19" customWidth="1"/>
    <col min="3078" max="3078" width="58.85546875" style="19" customWidth="1"/>
    <col min="3079" max="3079" width="32.85546875" style="19" customWidth="1"/>
    <col min="3080" max="3332" width="9.140625" style="19"/>
    <col min="3333" max="3333" width="4.140625" style="19" customWidth="1"/>
    <col min="3334" max="3334" width="58.85546875" style="19" customWidth="1"/>
    <col min="3335" max="3335" width="32.85546875" style="19" customWidth="1"/>
    <col min="3336" max="3588" width="9.140625" style="19"/>
    <col min="3589" max="3589" width="4.140625" style="19" customWidth="1"/>
    <col min="3590" max="3590" width="58.85546875" style="19" customWidth="1"/>
    <col min="3591" max="3591" width="32.85546875" style="19" customWidth="1"/>
    <col min="3592" max="3844" width="9.140625" style="19"/>
    <col min="3845" max="3845" width="4.140625" style="19" customWidth="1"/>
    <col min="3846" max="3846" width="58.85546875" style="19" customWidth="1"/>
    <col min="3847" max="3847" width="32.85546875" style="19" customWidth="1"/>
    <col min="3848" max="4100" width="9.140625" style="19"/>
    <col min="4101" max="4101" width="4.140625" style="19" customWidth="1"/>
    <col min="4102" max="4102" width="58.85546875" style="19" customWidth="1"/>
    <col min="4103" max="4103" width="32.85546875" style="19" customWidth="1"/>
    <col min="4104" max="4356" width="9.140625" style="19"/>
    <col min="4357" max="4357" width="4.140625" style="19" customWidth="1"/>
    <col min="4358" max="4358" width="58.85546875" style="19" customWidth="1"/>
    <col min="4359" max="4359" width="32.85546875" style="19" customWidth="1"/>
    <col min="4360" max="4612" width="9.140625" style="19"/>
    <col min="4613" max="4613" width="4.140625" style="19" customWidth="1"/>
    <col min="4614" max="4614" width="58.85546875" style="19" customWidth="1"/>
    <col min="4615" max="4615" width="32.85546875" style="19" customWidth="1"/>
    <col min="4616" max="4868" width="9.140625" style="19"/>
    <col min="4869" max="4869" width="4.140625" style="19" customWidth="1"/>
    <col min="4870" max="4870" width="58.85546875" style="19" customWidth="1"/>
    <col min="4871" max="4871" width="32.85546875" style="19" customWidth="1"/>
    <col min="4872" max="5124" width="9.140625" style="19"/>
    <col min="5125" max="5125" width="4.140625" style="19" customWidth="1"/>
    <col min="5126" max="5126" width="58.85546875" style="19" customWidth="1"/>
    <col min="5127" max="5127" width="32.85546875" style="19" customWidth="1"/>
    <col min="5128" max="5380" width="9.140625" style="19"/>
    <col min="5381" max="5381" width="4.140625" style="19" customWidth="1"/>
    <col min="5382" max="5382" width="58.85546875" style="19" customWidth="1"/>
    <col min="5383" max="5383" width="32.85546875" style="19" customWidth="1"/>
    <col min="5384" max="5636" width="9.140625" style="19"/>
    <col min="5637" max="5637" width="4.140625" style="19" customWidth="1"/>
    <col min="5638" max="5638" width="58.85546875" style="19" customWidth="1"/>
    <col min="5639" max="5639" width="32.85546875" style="19" customWidth="1"/>
    <col min="5640" max="5892" width="9.140625" style="19"/>
    <col min="5893" max="5893" width="4.140625" style="19" customWidth="1"/>
    <col min="5894" max="5894" width="58.85546875" style="19" customWidth="1"/>
    <col min="5895" max="5895" width="32.85546875" style="19" customWidth="1"/>
    <col min="5896" max="6148" width="9.140625" style="19"/>
    <col min="6149" max="6149" width="4.140625" style="19" customWidth="1"/>
    <col min="6150" max="6150" width="58.85546875" style="19" customWidth="1"/>
    <col min="6151" max="6151" width="32.85546875" style="19" customWidth="1"/>
    <col min="6152" max="6404" width="9.140625" style="19"/>
    <col min="6405" max="6405" width="4.140625" style="19" customWidth="1"/>
    <col min="6406" max="6406" width="58.85546875" style="19" customWidth="1"/>
    <col min="6407" max="6407" width="32.85546875" style="19" customWidth="1"/>
    <col min="6408" max="6660" width="9.140625" style="19"/>
    <col min="6661" max="6661" width="4.140625" style="19" customWidth="1"/>
    <col min="6662" max="6662" width="58.85546875" style="19" customWidth="1"/>
    <col min="6663" max="6663" width="32.85546875" style="19" customWidth="1"/>
    <col min="6664" max="6916" width="9.140625" style="19"/>
    <col min="6917" max="6917" width="4.140625" style="19" customWidth="1"/>
    <col min="6918" max="6918" width="58.85546875" style="19" customWidth="1"/>
    <col min="6919" max="6919" width="32.85546875" style="19" customWidth="1"/>
    <col min="6920" max="7172" width="9.140625" style="19"/>
    <col min="7173" max="7173" width="4.140625" style="19" customWidth="1"/>
    <col min="7174" max="7174" width="58.85546875" style="19" customWidth="1"/>
    <col min="7175" max="7175" width="32.85546875" style="19" customWidth="1"/>
    <col min="7176" max="7428" width="9.140625" style="19"/>
    <col min="7429" max="7429" width="4.140625" style="19" customWidth="1"/>
    <col min="7430" max="7430" width="58.85546875" style="19" customWidth="1"/>
    <col min="7431" max="7431" width="32.85546875" style="19" customWidth="1"/>
    <col min="7432" max="7684" width="9.140625" style="19"/>
    <col min="7685" max="7685" width="4.140625" style="19" customWidth="1"/>
    <col min="7686" max="7686" width="58.85546875" style="19" customWidth="1"/>
    <col min="7687" max="7687" width="32.85546875" style="19" customWidth="1"/>
    <col min="7688" max="7940" width="9.140625" style="19"/>
    <col min="7941" max="7941" width="4.140625" style="19" customWidth="1"/>
    <col min="7942" max="7942" width="58.85546875" style="19" customWidth="1"/>
    <col min="7943" max="7943" width="32.85546875" style="19" customWidth="1"/>
    <col min="7944" max="8196" width="9.140625" style="19"/>
    <col min="8197" max="8197" width="4.140625" style="19" customWidth="1"/>
    <col min="8198" max="8198" width="58.85546875" style="19" customWidth="1"/>
    <col min="8199" max="8199" width="32.85546875" style="19" customWidth="1"/>
    <col min="8200" max="8452" width="9.140625" style="19"/>
    <col min="8453" max="8453" width="4.140625" style="19" customWidth="1"/>
    <col min="8454" max="8454" width="58.85546875" style="19" customWidth="1"/>
    <col min="8455" max="8455" width="32.85546875" style="19" customWidth="1"/>
    <col min="8456" max="8708" width="9.140625" style="19"/>
    <col min="8709" max="8709" width="4.140625" style="19" customWidth="1"/>
    <col min="8710" max="8710" width="58.85546875" style="19" customWidth="1"/>
    <col min="8711" max="8711" width="32.85546875" style="19" customWidth="1"/>
    <col min="8712" max="8964" width="9.140625" style="19"/>
    <col min="8965" max="8965" width="4.140625" style="19" customWidth="1"/>
    <col min="8966" max="8966" width="58.85546875" style="19" customWidth="1"/>
    <col min="8967" max="8967" width="32.85546875" style="19" customWidth="1"/>
    <col min="8968" max="9220" width="9.140625" style="19"/>
    <col min="9221" max="9221" width="4.140625" style="19" customWidth="1"/>
    <col min="9222" max="9222" width="58.85546875" style="19" customWidth="1"/>
    <col min="9223" max="9223" width="32.85546875" style="19" customWidth="1"/>
    <col min="9224" max="9476" width="9.140625" style="19"/>
    <col min="9477" max="9477" width="4.140625" style="19" customWidth="1"/>
    <col min="9478" max="9478" width="58.85546875" style="19" customWidth="1"/>
    <col min="9479" max="9479" width="32.85546875" style="19" customWidth="1"/>
    <col min="9480" max="9732" width="9.140625" style="19"/>
    <col min="9733" max="9733" width="4.140625" style="19" customWidth="1"/>
    <col min="9734" max="9734" width="58.85546875" style="19" customWidth="1"/>
    <col min="9735" max="9735" width="32.85546875" style="19" customWidth="1"/>
    <col min="9736" max="9988" width="9.140625" style="19"/>
    <col min="9989" max="9989" width="4.140625" style="19" customWidth="1"/>
    <col min="9990" max="9990" width="58.85546875" style="19" customWidth="1"/>
    <col min="9991" max="9991" width="32.85546875" style="19" customWidth="1"/>
    <col min="9992" max="10244" width="9.140625" style="19"/>
    <col min="10245" max="10245" width="4.140625" style="19" customWidth="1"/>
    <col min="10246" max="10246" width="58.85546875" style="19" customWidth="1"/>
    <col min="10247" max="10247" width="32.85546875" style="19" customWidth="1"/>
    <col min="10248" max="10500" width="9.140625" style="19"/>
    <col min="10501" max="10501" width="4.140625" style="19" customWidth="1"/>
    <col min="10502" max="10502" width="58.85546875" style="19" customWidth="1"/>
    <col min="10503" max="10503" width="32.85546875" style="19" customWidth="1"/>
    <col min="10504" max="10756" width="9.140625" style="19"/>
    <col min="10757" max="10757" width="4.140625" style="19" customWidth="1"/>
    <col min="10758" max="10758" width="58.85546875" style="19" customWidth="1"/>
    <col min="10759" max="10759" width="32.85546875" style="19" customWidth="1"/>
    <col min="10760" max="11012" width="9.140625" style="19"/>
    <col min="11013" max="11013" width="4.140625" style="19" customWidth="1"/>
    <col min="11014" max="11014" width="58.85546875" style="19" customWidth="1"/>
    <col min="11015" max="11015" width="32.85546875" style="19" customWidth="1"/>
    <col min="11016" max="11268" width="9.140625" style="19"/>
    <col min="11269" max="11269" width="4.140625" style="19" customWidth="1"/>
    <col min="11270" max="11270" width="58.85546875" style="19" customWidth="1"/>
    <col min="11271" max="11271" width="32.85546875" style="19" customWidth="1"/>
    <col min="11272" max="11524" width="9.140625" style="19"/>
    <col min="11525" max="11525" width="4.140625" style="19" customWidth="1"/>
    <col min="11526" max="11526" width="58.85546875" style="19" customWidth="1"/>
    <col min="11527" max="11527" width="32.85546875" style="19" customWidth="1"/>
    <col min="11528" max="11780" width="9.140625" style="19"/>
    <col min="11781" max="11781" width="4.140625" style="19" customWidth="1"/>
    <col min="11782" max="11782" width="58.85546875" style="19" customWidth="1"/>
    <col min="11783" max="11783" width="32.85546875" style="19" customWidth="1"/>
    <col min="11784" max="12036" width="9.140625" style="19"/>
    <col min="12037" max="12037" width="4.140625" style="19" customWidth="1"/>
    <col min="12038" max="12038" width="58.85546875" style="19" customWidth="1"/>
    <col min="12039" max="12039" width="32.85546875" style="19" customWidth="1"/>
    <col min="12040" max="12292" width="9.140625" style="19"/>
    <col min="12293" max="12293" width="4.140625" style="19" customWidth="1"/>
    <col min="12294" max="12294" width="58.85546875" style="19" customWidth="1"/>
    <col min="12295" max="12295" width="32.85546875" style="19" customWidth="1"/>
    <col min="12296" max="12548" width="9.140625" style="19"/>
    <col min="12549" max="12549" width="4.140625" style="19" customWidth="1"/>
    <col min="12550" max="12550" width="58.85546875" style="19" customWidth="1"/>
    <col min="12551" max="12551" width="32.85546875" style="19" customWidth="1"/>
    <col min="12552" max="12804" width="9.140625" style="19"/>
    <col min="12805" max="12805" width="4.140625" style="19" customWidth="1"/>
    <col min="12806" max="12806" width="58.85546875" style="19" customWidth="1"/>
    <col min="12807" max="12807" width="32.85546875" style="19" customWidth="1"/>
    <col min="12808" max="13060" width="9.140625" style="19"/>
    <col min="13061" max="13061" width="4.140625" style="19" customWidth="1"/>
    <col min="13062" max="13062" width="58.85546875" style="19" customWidth="1"/>
    <col min="13063" max="13063" width="32.85546875" style="19" customWidth="1"/>
    <col min="13064" max="13316" width="9.140625" style="19"/>
    <col min="13317" max="13317" width="4.140625" style="19" customWidth="1"/>
    <col min="13318" max="13318" width="58.85546875" style="19" customWidth="1"/>
    <col min="13319" max="13319" width="32.85546875" style="19" customWidth="1"/>
    <col min="13320" max="13572" width="9.140625" style="19"/>
    <col min="13573" max="13573" width="4.140625" style="19" customWidth="1"/>
    <col min="13574" max="13574" width="58.85546875" style="19" customWidth="1"/>
    <col min="13575" max="13575" width="32.85546875" style="19" customWidth="1"/>
    <col min="13576" max="13828" width="9.140625" style="19"/>
    <col min="13829" max="13829" width="4.140625" style="19" customWidth="1"/>
    <col min="13830" max="13830" width="58.85546875" style="19" customWidth="1"/>
    <col min="13831" max="13831" width="32.85546875" style="19" customWidth="1"/>
    <col min="13832" max="14084" width="9.140625" style="19"/>
    <col min="14085" max="14085" width="4.140625" style="19" customWidth="1"/>
    <col min="14086" max="14086" width="58.85546875" style="19" customWidth="1"/>
    <col min="14087" max="14087" width="32.85546875" style="19" customWidth="1"/>
    <col min="14088" max="14340" width="9.140625" style="19"/>
    <col min="14341" max="14341" width="4.140625" style="19" customWidth="1"/>
    <col min="14342" max="14342" width="58.85546875" style="19" customWidth="1"/>
    <col min="14343" max="14343" width="32.85546875" style="19" customWidth="1"/>
    <col min="14344" max="14596" width="9.140625" style="19"/>
    <col min="14597" max="14597" width="4.140625" style="19" customWidth="1"/>
    <col min="14598" max="14598" width="58.85546875" style="19" customWidth="1"/>
    <col min="14599" max="14599" width="32.85546875" style="19" customWidth="1"/>
    <col min="14600" max="14852" width="9.140625" style="19"/>
    <col min="14853" max="14853" width="4.140625" style="19" customWidth="1"/>
    <col min="14854" max="14854" width="58.85546875" style="19" customWidth="1"/>
    <col min="14855" max="14855" width="32.85546875" style="19" customWidth="1"/>
    <col min="14856" max="15108" width="9.140625" style="19"/>
    <col min="15109" max="15109" width="4.140625" style="19" customWidth="1"/>
    <col min="15110" max="15110" width="58.85546875" style="19" customWidth="1"/>
    <col min="15111" max="15111" width="32.85546875" style="19" customWidth="1"/>
    <col min="15112" max="15364" width="9.140625" style="19"/>
    <col min="15365" max="15365" width="4.140625" style="19" customWidth="1"/>
    <col min="15366" max="15366" width="58.85546875" style="19" customWidth="1"/>
    <col min="15367" max="15367" width="32.85546875" style="19" customWidth="1"/>
    <col min="15368" max="15620" width="9.140625" style="19"/>
    <col min="15621" max="15621" width="4.140625" style="19" customWidth="1"/>
    <col min="15622" max="15622" width="58.85546875" style="19" customWidth="1"/>
    <col min="15623" max="15623" width="32.85546875" style="19" customWidth="1"/>
    <col min="15624" max="15876" width="9.140625" style="19"/>
    <col min="15877" max="15877" width="4.140625" style="19" customWidth="1"/>
    <col min="15878" max="15878" width="58.85546875" style="19" customWidth="1"/>
    <col min="15879" max="15879" width="32.85546875" style="19" customWidth="1"/>
    <col min="15880" max="16132" width="9.140625" style="19"/>
    <col min="16133" max="16133" width="4.140625" style="19" customWidth="1"/>
    <col min="16134" max="16134" width="58.85546875" style="19" customWidth="1"/>
    <col min="16135" max="16135" width="32.85546875" style="19" customWidth="1"/>
    <col min="16136" max="16384" width="9.140625" style="19"/>
  </cols>
  <sheetData>
    <row r="1" spans="1:12" ht="15" customHeight="1" x14ac:dyDescent="0.25">
      <c r="A1" s="17"/>
      <c r="B1" s="18"/>
      <c r="C1" s="40" t="s">
        <v>42</v>
      </c>
      <c r="D1" s="40"/>
      <c r="E1" s="40"/>
      <c r="F1" s="40"/>
      <c r="G1" s="40"/>
      <c r="H1" s="40"/>
      <c r="I1" s="40"/>
    </row>
    <row r="2" spans="1:12" ht="62.25" customHeight="1" x14ac:dyDescent="0.25">
      <c r="A2" s="17"/>
      <c r="B2" s="18"/>
      <c r="C2" s="41" t="s">
        <v>43</v>
      </c>
      <c r="D2" s="41"/>
      <c r="E2" s="41"/>
      <c r="F2" s="41"/>
      <c r="G2" s="41"/>
      <c r="H2" s="41"/>
      <c r="I2" s="41"/>
      <c r="J2" s="6"/>
      <c r="K2" s="6"/>
    </row>
    <row r="3" spans="1:12" x14ac:dyDescent="0.25">
      <c r="A3" s="17"/>
      <c r="B3" s="18"/>
      <c r="C3" s="42" t="s">
        <v>32</v>
      </c>
      <c r="D3" s="42"/>
      <c r="E3" s="42"/>
      <c r="F3" s="42"/>
      <c r="G3" s="42"/>
      <c r="H3" s="42"/>
      <c r="I3" s="42"/>
    </row>
    <row r="4" spans="1:12" s="21" customFormat="1" ht="72.75" customHeight="1" x14ac:dyDescent="0.25">
      <c r="A4" s="20"/>
      <c r="B4" s="43" t="s">
        <v>46</v>
      </c>
      <c r="C4" s="43"/>
      <c r="D4" s="43"/>
      <c r="E4" s="43"/>
      <c r="F4" s="43"/>
      <c r="G4" s="43"/>
      <c r="H4" s="43"/>
      <c r="I4" s="43"/>
    </row>
    <row r="5" spans="1:12" x14ac:dyDescent="0.25">
      <c r="A5" s="17"/>
      <c r="B5" s="22"/>
      <c r="C5" s="22"/>
      <c r="D5" s="22"/>
      <c r="E5" s="22"/>
      <c r="F5" s="18"/>
      <c r="G5" s="22"/>
      <c r="H5" s="22"/>
      <c r="I5" s="23" t="s">
        <v>0</v>
      </c>
      <c r="J5" s="22"/>
      <c r="K5" s="22"/>
    </row>
    <row r="6" spans="1:12" s="15" customFormat="1" ht="42.75" customHeight="1" x14ac:dyDescent="0.25">
      <c r="A6" s="24" t="s">
        <v>29</v>
      </c>
      <c r="B6" s="24" t="s">
        <v>30</v>
      </c>
      <c r="C6" s="24" t="s">
        <v>34</v>
      </c>
      <c r="D6" s="24" t="s">
        <v>47</v>
      </c>
      <c r="E6" s="24" t="s">
        <v>48</v>
      </c>
      <c r="F6" s="24" t="s">
        <v>41</v>
      </c>
      <c r="G6" s="24" t="s">
        <v>47</v>
      </c>
      <c r="H6" s="24" t="s">
        <v>49</v>
      </c>
      <c r="I6" s="24" t="s">
        <v>45</v>
      </c>
      <c r="J6" s="24" t="s">
        <v>47</v>
      </c>
      <c r="K6" s="24" t="s">
        <v>50</v>
      </c>
    </row>
    <row r="7" spans="1:12" s="27" customFormat="1" ht="46.5" customHeight="1" x14ac:dyDescent="0.25">
      <c r="A7" s="25">
        <v>1</v>
      </c>
      <c r="B7" s="34" t="s">
        <v>35</v>
      </c>
      <c r="C7" s="36">
        <v>862117.2</v>
      </c>
      <c r="D7" s="36">
        <v>-287373</v>
      </c>
      <c r="E7" s="36">
        <f>C7+D7</f>
        <v>574744.19999999995</v>
      </c>
      <c r="F7" s="36">
        <v>900959.4</v>
      </c>
      <c r="G7" s="36">
        <v>-300320</v>
      </c>
      <c r="H7" s="36">
        <f>F7+G7</f>
        <v>600639.4</v>
      </c>
      <c r="I7" s="36">
        <v>932721</v>
      </c>
      <c r="J7" s="36">
        <v>-310907</v>
      </c>
      <c r="K7" s="36">
        <f>I7+J7</f>
        <v>621814</v>
      </c>
    </row>
    <row r="8" spans="1:12" s="27" customFormat="1" ht="46.5" customHeight="1" x14ac:dyDescent="0.25">
      <c r="A8" s="25">
        <v>2</v>
      </c>
      <c r="B8" s="34" t="s">
        <v>36</v>
      </c>
      <c r="C8" s="36">
        <v>114948.96</v>
      </c>
      <c r="D8" s="36"/>
      <c r="E8" s="36">
        <f t="shared" ref="E8:E12" si="0">C8+D8</f>
        <v>114948.96</v>
      </c>
      <c r="F8" s="36">
        <v>120127.92</v>
      </c>
      <c r="G8" s="36"/>
      <c r="H8" s="36">
        <f t="shared" ref="H8:H12" si="1">F8+G8</f>
        <v>120127.92</v>
      </c>
      <c r="I8" s="36">
        <v>124362.8</v>
      </c>
      <c r="J8" s="36"/>
      <c r="K8" s="36">
        <f t="shared" ref="K8:K12" si="2">I8+J8</f>
        <v>124362.8</v>
      </c>
      <c r="L8" s="35"/>
    </row>
    <row r="9" spans="1:12" s="27" customFormat="1" ht="46.5" customHeight="1" x14ac:dyDescent="0.25">
      <c r="A9" s="25">
        <v>3</v>
      </c>
      <c r="B9" s="34" t="s">
        <v>37</v>
      </c>
      <c r="C9" s="36">
        <v>114948.96</v>
      </c>
      <c r="D9" s="36"/>
      <c r="E9" s="36">
        <f t="shared" si="0"/>
        <v>114948.96</v>
      </c>
      <c r="F9" s="36">
        <v>120127.92</v>
      </c>
      <c r="G9" s="36"/>
      <c r="H9" s="36">
        <f t="shared" si="1"/>
        <v>120127.92</v>
      </c>
      <c r="I9" s="36">
        <v>124362.8</v>
      </c>
      <c r="J9" s="36"/>
      <c r="K9" s="36">
        <f t="shared" si="2"/>
        <v>124362.8</v>
      </c>
    </row>
    <row r="10" spans="1:12" s="27" customFormat="1" ht="46.5" customHeight="1" x14ac:dyDescent="0.25">
      <c r="A10" s="25">
        <v>4</v>
      </c>
      <c r="B10" s="34" t="s">
        <v>38</v>
      </c>
      <c r="C10" s="36">
        <v>114948.96</v>
      </c>
      <c r="D10" s="36"/>
      <c r="E10" s="36">
        <f t="shared" si="0"/>
        <v>114948.96</v>
      </c>
      <c r="F10" s="36">
        <v>120127.92</v>
      </c>
      <c r="G10" s="36"/>
      <c r="H10" s="36">
        <f t="shared" si="1"/>
        <v>120127.92</v>
      </c>
      <c r="I10" s="36">
        <v>124362.8</v>
      </c>
      <c r="J10" s="36"/>
      <c r="K10" s="36">
        <f t="shared" si="2"/>
        <v>124362.8</v>
      </c>
    </row>
    <row r="11" spans="1:12" s="27" customFormat="1" ht="46.5" customHeight="1" x14ac:dyDescent="0.25">
      <c r="A11" s="25">
        <v>5</v>
      </c>
      <c r="B11" s="34" t="s">
        <v>39</v>
      </c>
      <c r="C11" s="36">
        <v>114948.96</v>
      </c>
      <c r="D11" s="36"/>
      <c r="E11" s="36">
        <f t="shared" si="0"/>
        <v>114948.96</v>
      </c>
      <c r="F11" s="36">
        <v>120127.92</v>
      </c>
      <c r="G11" s="36"/>
      <c r="H11" s="36">
        <f t="shared" si="1"/>
        <v>120127.92</v>
      </c>
      <c r="I11" s="36">
        <v>124362.8</v>
      </c>
      <c r="J11" s="36"/>
      <c r="K11" s="36">
        <f t="shared" si="2"/>
        <v>124362.8</v>
      </c>
    </row>
    <row r="12" spans="1:12" s="27" customFormat="1" ht="46.5" customHeight="1" x14ac:dyDescent="0.25">
      <c r="A12" s="25">
        <v>6</v>
      </c>
      <c r="B12" s="34" t="s">
        <v>40</v>
      </c>
      <c r="C12" s="36">
        <v>114948.96</v>
      </c>
      <c r="D12" s="36"/>
      <c r="E12" s="36">
        <f t="shared" si="0"/>
        <v>114948.96</v>
      </c>
      <c r="F12" s="36">
        <v>120127.92</v>
      </c>
      <c r="G12" s="36"/>
      <c r="H12" s="36">
        <f t="shared" si="1"/>
        <v>120127.92</v>
      </c>
      <c r="I12" s="36">
        <v>124362.8</v>
      </c>
      <c r="J12" s="36"/>
      <c r="K12" s="36">
        <f t="shared" si="2"/>
        <v>124362.8</v>
      </c>
    </row>
    <row r="13" spans="1:12" s="31" customFormat="1" ht="23.25" customHeight="1" x14ac:dyDescent="0.25">
      <c r="A13" s="28"/>
      <c r="B13" s="29" t="s">
        <v>31</v>
      </c>
      <c r="C13" s="30">
        <f>SUM(C7:C12)</f>
        <v>1436861.9999999998</v>
      </c>
      <c r="D13" s="30">
        <f t="shared" ref="D13:E13" si="3">SUM(D7:D12)</f>
        <v>-287373</v>
      </c>
      <c r="E13" s="30">
        <f t="shared" si="3"/>
        <v>1149488.9999999998</v>
      </c>
      <c r="F13" s="30">
        <f t="shared" ref="F13:I13" si="4">SUM(F7:F12)</f>
        <v>1501598.9999999998</v>
      </c>
      <c r="G13" s="30">
        <f t="shared" ref="G13" si="5">SUM(G7:G12)</f>
        <v>-300320</v>
      </c>
      <c r="H13" s="30">
        <f t="shared" ref="H13" si="6">SUM(H7:H12)</f>
        <v>1201279</v>
      </c>
      <c r="I13" s="30">
        <f t="shared" si="4"/>
        <v>1554535.0000000002</v>
      </c>
      <c r="J13" s="30">
        <f t="shared" ref="J13" si="7">SUM(J7:J12)</f>
        <v>-310907</v>
      </c>
      <c r="K13" s="30">
        <f t="shared" ref="K13" si="8">SUM(K7:K12)</f>
        <v>1243628.0000000002</v>
      </c>
    </row>
  </sheetData>
  <mergeCells count="4">
    <mergeCell ref="C1:I1"/>
    <mergeCell ref="C2:I2"/>
    <mergeCell ref="C3:I3"/>
    <mergeCell ref="B4:I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G13"/>
  <sheetViews>
    <sheetView workbookViewId="0">
      <selection activeCell="H7" sqref="H7"/>
    </sheetView>
  </sheetViews>
  <sheetFormatPr defaultRowHeight="15" x14ac:dyDescent="0.25"/>
  <cols>
    <col min="1" max="1" width="4.140625" style="19" customWidth="1"/>
    <col min="2" max="2" width="39.42578125" style="19" customWidth="1"/>
    <col min="3" max="5" width="13.7109375" style="19" customWidth="1"/>
    <col min="6" max="256" width="9.140625" style="19"/>
    <col min="257" max="257" width="4.140625" style="19" customWidth="1"/>
    <col min="258" max="258" width="58.85546875" style="19" customWidth="1"/>
    <col min="259" max="259" width="32.85546875" style="19" customWidth="1"/>
    <col min="260" max="512" width="9.140625" style="19"/>
    <col min="513" max="513" width="4.140625" style="19" customWidth="1"/>
    <col min="514" max="514" width="58.85546875" style="19" customWidth="1"/>
    <col min="515" max="515" width="32.85546875" style="19" customWidth="1"/>
    <col min="516" max="768" width="9.140625" style="19"/>
    <col min="769" max="769" width="4.140625" style="19" customWidth="1"/>
    <col min="770" max="770" width="58.85546875" style="19" customWidth="1"/>
    <col min="771" max="771" width="32.85546875" style="19" customWidth="1"/>
    <col min="772" max="1024" width="9.140625" style="19"/>
    <col min="1025" max="1025" width="4.140625" style="19" customWidth="1"/>
    <col min="1026" max="1026" width="58.85546875" style="19" customWidth="1"/>
    <col min="1027" max="1027" width="32.85546875" style="19" customWidth="1"/>
    <col min="1028" max="1280" width="9.140625" style="19"/>
    <col min="1281" max="1281" width="4.140625" style="19" customWidth="1"/>
    <col min="1282" max="1282" width="58.85546875" style="19" customWidth="1"/>
    <col min="1283" max="1283" width="32.85546875" style="19" customWidth="1"/>
    <col min="1284" max="1536" width="9.140625" style="19"/>
    <col min="1537" max="1537" width="4.140625" style="19" customWidth="1"/>
    <col min="1538" max="1538" width="58.85546875" style="19" customWidth="1"/>
    <col min="1539" max="1539" width="32.85546875" style="19" customWidth="1"/>
    <col min="1540" max="1792" width="9.140625" style="19"/>
    <col min="1793" max="1793" width="4.140625" style="19" customWidth="1"/>
    <col min="1794" max="1794" width="58.85546875" style="19" customWidth="1"/>
    <col min="1795" max="1795" width="32.85546875" style="19" customWidth="1"/>
    <col min="1796" max="2048" width="9.140625" style="19"/>
    <col min="2049" max="2049" width="4.140625" style="19" customWidth="1"/>
    <col min="2050" max="2050" width="58.85546875" style="19" customWidth="1"/>
    <col min="2051" max="2051" width="32.85546875" style="19" customWidth="1"/>
    <col min="2052" max="2304" width="9.140625" style="19"/>
    <col min="2305" max="2305" width="4.140625" style="19" customWidth="1"/>
    <col min="2306" max="2306" width="58.85546875" style="19" customWidth="1"/>
    <col min="2307" max="2307" width="32.85546875" style="19" customWidth="1"/>
    <col min="2308" max="2560" width="9.140625" style="19"/>
    <col min="2561" max="2561" width="4.140625" style="19" customWidth="1"/>
    <col min="2562" max="2562" width="58.85546875" style="19" customWidth="1"/>
    <col min="2563" max="2563" width="32.85546875" style="19" customWidth="1"/>
    <col min="2564" max="2816" width="9.140625" style="19"/>
    <col min="2817" max="2817" width="4.140625" style="19" customWidth="1"/>
    <col min="2818" max="2818" width="58.85546875" style="19" customWidth="1"/>
    <col min="2819" max="2819" width="32.85546875" style="19" customWidth="1"/>
    <col min="2820" max="3072" width="9.140625" style="19"/>
    <col min="3073" max="3073" width="4.140625" style="19" customWidth="1"/>
    <col min="3074" max="3074" width="58.85546875" style="19" customWidth="1"/>
    <col min="3075" max="3075" width="32.85546875" style="19" customWidth="1"/>
    <col min="3076" max="3328" width="9.140625" style="19"/>
    <col min="3329" max="3329" width="4.140625" style="19" customWidth="1"/>
    <col min="3330" max="3330" width="58.85546875" style="19" customWidth="1"/>
    <col min="3331" max="3331" width="32.85546875" style="19" customWidth="1"/>
    <col min="3332" max="3584" width="9.140625" style="19"/>
    <col min="3585" max="3585" width="4.140625" style="19" customWidth="1"/>
    <col min="3586" max="3586" width="58.85546875" style="19" customWidth="1"/>
    <col min="3587" max="3587" width="32.85546875" style="19" customWidth="1"/>
    <col min="3588" max="3840" width="9.140625" style="19"/>
    <col min="3841" max="3841" width="4.140625" style="19" customWidth="1"/>
    <col min="3842" max="3842" width="58.85546875" style="19" customWidth="1"/>
    <col min="3843" max="3843" width="32.85546875" style="19" customWidth="1"/>
    <col min="3844" max="4096" width="9.140625" style="19"/>
    <col min="4097" max="4097" width="4.140625" style="19" customWidth="1"/>
    <col min="4098" max="4098" width="58.85546875" style="19" customWidth="1"/>
    <col min="4099" max="4099" width="32.85546875" style="19" customWidth="1"/>
    <col min="4100" max="4352" width="9.140625" style="19"/>
    <col min="4353" max="4353" width="4.140625" style="19" customWidth="1"/>
    <col min="4354" max="4354" width="58.85546875" style="19" customWidth="1"/>
    <col min="4355" max="4355" width="32.85546875" style="19" customWidth="1"/>
    <col min="4356" max="4608" width="9.140625" style="19"/>
    <col min="4609" max="4609" width="4.140625" style="19" customWidth="1"/>
    <col min="4610" max="4610" width="58.85546875" style="19" customWidth="1"/>
    <col min="4611" max="4611" width="32.85546875" style="19" customWidth="1"/>
    <col min="4612" max="4864" width="9.140625" style="19"/>
    <col min="4865" max="4865" width="4.140625" style="19" customWidth="1"/>
    <col min="4866" max="4866" width="58.85546875" style="19" customWidth="1"/>
    <col min="4867" max="4867" width="32.85546875" style="19" customWidth="1"/>
    <col min="4868" max="5120" width="9.140625" style="19"/>
    <col min="5121" max="5121" width="4.140625" style="19" customWidth="1"/>
    <col min="5122" max="5122" width="58.85546875" style="19" customWidth="1"/>
    <col min="5123" max="5123" width="32.85546875" style="19" customWidth="1"/>
    <col min="5124" max="5376" width="9.140625" style="19"/>
    <col min="5377" max="5377" width="4.140625" style="19" customWidth="1"/>
    <col min="5378" max="5378" width="58.85546875" style="19" customWidth="1"/>
    <col min="5379" max="5379" width="32.85546875" style="19" customWidth="1"/>
    <col min="5380" max="5632" width="9.140625" style="19"/>
    <col min="5633" max="5633" width="4.140625" style="19" customWidth="1"/>
    <col min="5634" max="5634" width="58.85546875" style="19" customWidth="1"/>
    <col min="5635" max="5635" width="32.85546875" style="19" customWidth="1"/>
    <col min="5636" max="5888" width="9.140625" style="19"/>
    <col min="5889" max="5889" width="4.140625" style="19" customWidth="1"/>
    <col min="5890" max="5890" width="58.85546875" style="19" customWidth="1"/>
    <col min="5891" max="5891" width="32.85546875" style="19" customWidth="1"/>
    <col min="5892" max="6144" width="9.140625" style="19"/>
    <col min="6145" max="6145" width="4.140625" style="19" customWidth="1"/>
    <col min="6146" max="6146" width="58.85546875" style="19" customWidth="1"/>
    <col min="6147" max="6147" width="32.85546875" style="19" customWidth="1"/>
    <col min="6148" max="6400" width="9.140625" style="19"/>
    <col min="6401" max="6401" width="4.140625" style="19" customWidth="1"/>
    <col min="6402" max="6402" width="58.85546875" style="19" customWidth="1"/>
    <col min="6403" max="6403" width="32.85546875" style="19" customWidth="1"/>
    <col min="6404" max="6656" width="9.140625" style="19"/>
    <col min="6657" max="6657" width="4.140625" style="19" customWidth="1"/>
    <col min="6658" max="6658" width="58.85546875" style="19" customWidth="1"/>
    <col min="6659" max="6659" width="32.85546875" style="19" customWidth="1"/>
    <col min="6660" max="6912" width="9.140625" style="19"/>
    <col min="6913" max="6913" width="4.140625" style="19" customWidth="1"/>
    <col min="6914" max="6914" width="58.85546875" style="19" customWidth="1"/>
    <col min="6915" max="6915" width="32.85546875" style="19" customWidth="1"/>
    <col min="6916" max="7168" width="9.140625" style="19"/>
    <col min="7169" max="7169" width="4.140625" style="19" customWidth="1"/>
    <col min="7170" max="7170" width="58.85546875" style="19" customWidth="1"/>
    <col min="7171" max="7171" width="32.85546875" style="19" customWidth="1"/>
    <col min="7172" max="7424" width="9.140625" style="19"/>
    <col min="7425" max="7425" width="4.140625" style="19" customWidth="1"/>
    <col min="7426" max="7426" width="58.85546875" style="19" customWidth="1"/>
    <col min="7427" max="7427" width="32.85546875" style="19" customWidth="1"/>
    <col min="7428" max="7680" width="9.140625" style="19"/>
    <col min="7681" max="7681" width="4.140625" style="19" customWidth="1"/>
    <col min="7682" max="7682" width="58.85546875" style="19" customWidth="1"/>
    <col min="7683" max="7683" width="32.85546875" style="19" customWidth="1"/>
    <col min="7684" max="7936" width="9.140625" style="19"/>
    <col min="7937" max="7937" width="4.140625" style="19" customWidth="1"/>
    <col min="7938" max="7938" width="58.85546875" style="19" customWidth="1"/>
    <col min="7939" max="7939" width="32.85546875" style="19" customWidth="1"/>
    <col min="7940" max="8192" width="9.140625" style="19"/>
    <col min="8193" max="8193" width="4.140625" style="19" customWidth="1"/>
    <col min="8194" max="8194" width="58.85546875" style="19" customWidth="1"/>
    <col min="8195" max="8195" width="32.85546875" style="19" customWidth="1"/>
    <col min="8196" max="8448" width="9.140625" style="19"/>
    <col min="8449" max="8449" width="4.140625" style="19" customWidth="1"/>
    <col min="8450" max="8450" width="58.85546875" style="19" customWidth="1"/>
    <col min="8451" max="8451" width="32.85546875" style="19" customWidth="1"/>
    <col min="8452" max="8704" width="9.140625" style="19"/>
    <col min="8705" max="8705" width="4.140625" style="19" customWidth="1"/>
    <col min="8706" max="8706" width="58.85546875" style="19" customWidth="1"/>
    <col min="8707" max="8707" width="32.85546875" style="19" customWidth="1"/>
    <col min="8708" max="8960" width="9.140625" style="19"/>
    <col min="8961" max="8961" width="4.140625" style="19" customWidth="1"/>
    <col min="8962" max="8962" width="58.85546875" style="19" customWidth="1"/>
    <col min="8963" max="8963" width="32.85546875" style="19" customWidth="1"/>
    <col min="8964" max="9216" width="9.140625" style="19"/>
    <col min="9217" max="9217" width="4.140625" style="19" customWidth="1"/>
    <col min="9218" max="9218" width="58.85546875" style="19" customWidth="1"/>
    <col min="9219" max="9219" width="32.85546875" style="19" customWidth="1"/>
    <col min="9220" max="9472" width="9.140625" style="19"/>
    <col min="9473" max="9473" width="4.140625" style="19" customWidth="1"/>
    <col min="9474" max="9474" width="58.85546875" style="19" customWidth="1"/>
    <col min="9475" max="9475" width="32.85546875" style="19" customWidth="1"/>
    <col min="9476" max="9728" width="9.140625" style="19"/>
    <col min="9729" max="9729" width="4.140625" style="19" customWidth="1"/>
    <col min="9730" max="9730" width="58.85546875" style="19" customWidth="1"/>
    <col min="9731" max="9731" width="32.85546875" style="19" customWidth="1"/>
    <col min="9732" max="9984" width="9.140625" style="19"/>
    <col min="9985" max="9985" width="4.140625" style="19" customWidth="1"/>
    <col min="9986" max="9986" width="58.85546875" style="19" customWidth="1"/>
    <col min="9987" max="9987" width="32.85546875" style="19" customWidth="1"/>
    <col min="9988" max="10240" width="9.140625" style="19"/>
    <col min="10241" max="10241" width="4.140625" style="19" customWidth="1"/>
    <col min="10242" max="10242" width="58.85546875" style="19" customWidth="1"/>
    <col min="10243" max="10243" width="32.85546875" style="19" customWidth="1"/>
    <col min="10244" max="10496" width="9.140625" style="19"/>
    <col min="10497" max="10497" width="4.140625" style="19" customWidth="1"/>
    <col min="10498" max="10498" width="58.85546875" style="19" customWidth="1"/>
    <col min="10499" max="10499" width="32.85546875" style="19" customWidth="1"/>
    <col min="10500" max="10752" width="9.140625" style="19"/>
    <col min="10753" max="10753" width="4.140625" style="19" customWidth="1"/>
    <col min="10754" max="10754" width="58.85546875" style="19" customWidth="1"/>
    <col min="10755" max="10755" width="32.85546875" style="19" customWidth="1"/>
    <col min="10756" max="11008" width="9.140625" style="19"/>
    <col min="11009" max="11009" width="4.140625" style="19" customWidth="1"/>
    <col min="11010" max="11010" width="58.85546875" style="19" customWidth="1"/>
    <col min="11011" max="11011" width="32.85546875" style="19" customWidth="1"/>
    <col min="11012" max="11264" width="9.140625" style="19"/>
    <col min="11265" max="11265" width="4.140625" style="19" customWidth="1"/>
    <col min="11266" max="11266" width="58.85546875" style="19" customWidth="1"/>
    <col min="11267" max="11267" width="32.85546875" style="19" customWidth="1"/>
    <col min="11268" max="11520" width="9.140625" style="19"/>
    <col min="11521" max="11521" width="4.140625" style="19" customWidth="1"/>
    <col min="11522" max="11522" width="58.85546875" style="19" customWidth="1"/>
    <col min="11523" max="11523" width="32.85546875" style="19" customWidth="1"/>
    <col min="11524" max="11776" width="9.140625" style="19"/>
    <col min="11777" max="11777" width="4.140625" style="19" customWidth="1"/>
    <col min="11778" max="11778" width="58.85546875" style="19" customWidth="1"/>
    <col min="11779" max="11779" width="32.85546875" style="19" customWidth="1"/>
    <col min="11780" max="12032" width="9.140625" style="19"/>
    <col min="12033" max="12033" width="4.140625" style="19" customWidth="1"/>
    <col min="12034" max="12034" width="58.85546875" style="19" customWidth="1"/>
    <col min="12035" max="12035" width="32.85546875" style="19" customWidth="1"/>
    <col min="12036" max="12288" width="9.140625" style="19"/>
    <col min="12289" max="12289" width="4.140625" style="19" customWidth="1"/>
    <col min="12290" max="12290" width="58.85546875" style="19" customWidth="1"/>
    <col min="12291" max="12291" width="32.85546875" style="19" customWidth="1"/>
    <col min="12292" max="12544" width="9.140625" style="19"/>
    <col min="12545" max="12545" width="4.140625" style="19" customWidth="1"/>
    <col min="12546" max="12546" width="58.85546875" style="19" customWidth="1"/>
    <col min="12547" max="12547" width="32.85546875" style="19" customWidth="1"/>
    <col min="12548" max="12800" width="9.140625" style="19"/>
    <col min="12801" max="12801" width="4.140625" style="19" customWidth="1"/>
    <col min="12802" max="12802" width="58.85546875" style="19" customWidth="1"/>
    <col min="12803" max="12803" width="32.85546875" style="19" customWidth="1"/>
    <col min="12804" max="13056" width="9.140625" style="19"/>
    <col min="13057" max="13057" width="4.140625" style="19" customWidth="1"/>
    <col min="13058" max="13058" width="58.85546875" style="19" customWidth="1"/>
    <col min="13059" max="13059" width="32.85546875" style="19" customWidth="1"/>
    <col min="13060" max="13312" width="9.140625" style="19"/>
    <col min="13313" max="13313" width="4.140625" style="19" customWidth="1"/>
    <col min="13314" max="13314" width="58.85546875" style="19" customWidth="1"/>
    <col min="13315" max="13315" width="32.85546875" style="19" customWidth="1"/>
    <col min="13316" max="13568" width="9.140625" style="19"/>
    <col min="13569" max="13569" width="4.140625" style="19" customWidth="1"/>
    <col min="13570" max="13570" width="58.85546875" style="19" customWidth="1"/>
    <col min="13571" max="13571" width="32.85546875" style="19" customWidth="1"/>
    <col min="13572" max="13824" width="9.140625" style="19"/>
    <col min="13825" max="13825" width="4.140625" style="19" customWidth="1"/>
    <col min="13826" max="13826" width="58.85546875" style="19" customWidth="1"/>
    <col min="13827" max="13827" width="32.85546875" style="19" customWidth="1"/>
    <col min="13828" max="14080" width="9.140625" style="19"/>
    <col min="14081" max="14081" width="4.140625" style="19" customWidth="1"/>
    <col min="14082" max="14082" width="58.85546875" style="19" customWidth="1"/>
    <col min="14083" max="14083" width="32.85546875" style="19" customWidth="1"/>
    <col min="14084" max="14336" width="9.140625" style="19"/>
    <col min="14337" max="14337" width="4.140625" style="19" customWidth="1"/>
    <col min="14338" max="14338" width="58.85546875" style="19" customWidth="1"/>
    <col min="14339" max="14339" width="32.85546875" style="19" customWidth="1"/>
    <col min="14340" max="14592" width="9.140625" style="19"/>
    <col min="14593" max="14593" width="4.140625" style="19" customWidth="1"/>
    <col min="14594" max="14594" width="58.85546875" style="19" customWidth="1"/>
    <col min="14595" max="14595" width="32.85546875" style="19" customWidth="1"/>
    <col min="14596" max="14848" width="9.140625" style="19"/>
    <col min="14849" max="14849" width="4.140625" style="19" customWidth="1"/>
    <col min="14850" max="14850" width="58.85546875" style="19" customWidth="1"/>
    <col min="14851" max="14851" width="32.85546875" style="19" customWidth="1"/>
    <col min="14852" max="15104" width="9.140625" style="19"/>
    <col min="15105" max="15105" width="4.140625" style="19" customWidth="1"/>
    <col min="15106" max="15106" width="58.85546875" style="19" customWidth="1"/>
    <col min="15107" max="15107" width="32.85546875" style="19" customWidth="1"/>
    <col min="15108" max="15360" width="9.140625" style="19"/>
    <col min="15361" max="15361" width="4.140625" style="19" customWidth="1"/>
    <col min="15362" max="15362" width="58.85546875" style="19" customWidth="1"/>
    <col min="15363" max="15363" width="32.85546875" style="19" customWidth="1"/>
    <col min="15364" max="15616" width="9.140625" style="19"/>
    <col min="15617" max="15617" width="4.140625" style="19" customWidth="1"/>
    <col min="15618" max="15618" width="58.85546875" style="19" customWidth="1"/>
    <col min="15619" max="15619" width="32.85546875" style="19" customWidth="1"/>
    <col min="15620" max="15872" width="9.140625" style="19"/>
    <col min="15873" max="15873" width="4.140625" style="19" customWidth="1"/>
    <col min="15874" max="15874" width="58.85546875" style="19" customWidth="1"/>
    <col min="15875" max="15875" width="32.85546875" style="19" customWidth="1"/>
    <col min="15876" max="16128" width="9.140625" style="19"/>
    <col min="16129" max="16129" width="4.140625" style="19" customWidth="1"/>
    <col min="16130" max="16130" width="58.85546875" style="19" customWidth="1"/>
    <col min="16131" max="16131" width="32.85546875" style="19" customWidth="1"/>
    <col min="16132" max="16384" width="9.140625" style="19"/>
  </cols>
  <sheetData>
    <row r="1" spans="1:7" ht="15" customHeight="1" x14ac:dyDescent="0.25">
      <c r="A1" s="17"/>
      <c r="B1" s="18"/>
      <c r="C1" s="40" t="s">
        <v>42</v>
      </c>
      <c r="D1" s="40"/>
      <c r="E1" s="40"/>
    </row>
    <row r="2" spans="1:7" ht="85.5" customHeight="1" x14ac:dyDescent="0.25">
      <c r="A2" s="17"/>
      <c r="B2" s="18"/>
      <c r="C2" s="41" t="s">
        <v>43</v>
      </c>
      <c r="D2" s="41"/>
      <c r="E2" s="41"/>
      <c r="F2" s="6"/>
      <c r="G2" s="6"/>
    </row>
    <row r="3" spans="1:7" x14ac:dyDescent="0.25">
      <c r="A3" s="17"/>
      <c r="B3" s="18"/>
      <c r="C3" s="42" t="s">
        <v>33</v>
      </c>
      <c r="D3" s="42"/>
      <c r="E3" s="42"/>
    </row>
    <row r="4" spans="1:7" s="21" customFormat="1" ht="105" customHeight="1" x14ac:dyDescent="0.25">
      <c r="A4" s="20"/>
      <c r="B4" s="43" t="s">
        <v>44</v>
      </c>
      <c r="C4" s="43"/>
      <c r="D4" s="43"/>
      <c r="E4" s="43"/>
    </row>
    <row r="5" spans="1:7" x14ac:dyDescent="0.25">
      <c r="A5" s="17"/>
      <c r="B5" s="22"/>
      <c r="C5" s="22"/>
      <c r="D5" s="18"/>
      <c r="E5" s="23" t="s">
        <v>0</v>
      </c>
    </row>
    <row r="6" spans="1:7" s="15" customFormat="1" ht="30" x14ac:dyDescent="0.25">
      <c r="A6" s="24" t="s">
        <v>29</v>
      </c>
      <c r="B6" s="24" t="s">
        <v>30</v>
      </c>
      <c r="C6" s="24" t="s">
        <v>34</v>
      </c>
      <c r="D6" s="24" t="s">
        <v>41</v>
      </c>
      <c r="E6" s="24" t="s">
        <v>45</v>
      </c>
    </row>
    <row r="7" spans="1:7" s="27" customFormat="1" ht="48" customHeight="1" x14ac:dyDescent="0.25">
      <c r="A7" s="25">
        <v>1</v>
      </c>
      <c r="B7" s="34" t="s">
        <v>35</v>
      </c>
      <c r="C7" s="26">
        <v>200</v>
      </c>
      <c r="D7" s="26">
        <v>200</v>
      </c>
      <c r="E7" s="26">
        <v>200</v>
      </c>
    </row>
    <row r="8" spans="1:7" s="27" customFormat="1" ht="48" customHeight="1" x14ac:dyDescent="0.25">
      <c r="A8" s="25">
        <v>2</v>
      </c>
      <c r="B8" s="34" t="s">
        <v>36</v>
      </c>
      <c r="C8" s="32">
        <v>0</v>
      </c>
      <c r="D8" s="32">
        <v>0</v>
      </c>
      <c r="E8" s="32">
        <v>0</v>
      </c>
    </row>
    <row r="9" spans="1:7" s="27" customFormat="1" ht="48" customHeight="1" x14ac:dyDescent="0.25">
      <c r="A9" s="25">
        <v>3</v>
      </c>
      <c r="B9" s="34" t="s">
        <v>37</v>
      </c>
      <c r="C9" s="32">
        <v>0</v>
      </c>
      <c r="D9" s="32">
        <v>0</v>
      </c>
      <c r="E9" s="32">
        <v>0</v>
      </c>
    </row>
    <row r="10" spans="1:7" s="27" customFormat="1" ht="48" customHeight="1" x14ac:dyDescent="0.25">
      <c r="A10" s="25">
        <v>4</v>
      </c>
      <c r="B10" s="34" t="s">
        <v>38</v>
      </c>
      <c r="C10" s="32">
        <v>0</v>
      </c>
      <c r="D10" s="32">
        <v>0</v>
      </c>
      <c r="E10" s="32">
        <v>0</v>
      </c>
    </row>
    <row r="11" spans="1:7" s="27" customFormat="1" ht="48" customHeight="1" x14ac:dyDescent="0.25">
      <c r="A11" s="25">
        <v>5</v>
      </c>
      <c r="B11" s="34" t="s">
        <v>39</v>
      </c>
      <c r="C11" s="32">
        <v>0</v>
      </c>
      <c r="D11" s="32">
        <v>0</v>
      </c>
      <c r="E11" s="32">
        <v>0</v>
      </c>
    </row>
    <row r="12" spans="1:7" s="27" customFormat="1" ht="48" customHeight="1" x14ac:dyDescent="0.25">
      <c r="A12" s="25">
        <v>6</v>
      </c>
      <c r="B12" s="34" t="s">
        <v>40</v>
      </c>
      <c r="C12" s="32">
        <v>0</v>
      </c>
      <c r="D12" s="32">
        <v>0</v>
      </c>
      <c r="E12" s="32">
        <v>0</v>
      </c>
    </row>
    <row r="13" spans="1:7" s="31" customFormat="1" ht="21.75" customHeight="1" x14ac:dyDescent="0.25">
      <c r="A13" s="28"/>
      <c r="B13" s="29" t="s">
        <v>31</v>
      </c>
      <c r="C13" s="30">
        <f>SUM(C7:C7)</f>
        <v>200</v>
      </c>
      <c r="D13" s="30">
        <f>SUM(D7:D7)</f>
        <v>200</v>
      </c>
      <c r="E13" s="30">
        <f>SUM(E7:E7)</f>
        <v>200</v>
      </c>
    </row>
  </sheetData>
  <mergeCells count="4">
    <mergeCell ref="C1:E1"/>
    <mergeCell ref="C2:E2"/>
    <mergeCell ref="C3:E3"/>
    <mergeCell ref="B4:E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33"/>
  <sheetViews>
    <sheetView tabSelected="1" zoomScale="90" zoomScaleNormal="90" workbookViewId="0">
      <pane xSplit="4" ySplit="6" topLeftCell="E7" activePane="bottomRight" state="frozen"/>
      <selection pane="topRight" activeCell="E1" sqref="E1"/>
      <selection pane="bottomLeft" activeCell="A7" sqref="A7"/>
      <selection pane="bottomRight" sqref="A1:XFD2"/>
    </sheetView>
  </sheetViews>
  <sheetFormatPr defaultRowHeight="15" x14ac:dyDescent="0.25"/>
  <cols>
    <col min="1" max="1" width="4.42578125" style="10" customWidth="1"/>
    <col min="2" max="2" width="23" style="10" customWidth="1"/>
    <col min="3" max="3" width="17.140625" style="1" customWidth="1"/>
    <col min="4" max="4" width="22.7109375" style="1" customWidth="1"/>
    <col min="5" max="6" width="14.7109375" style="1" customWidth="1"/>
    <col min="7" max="7" width="15.42578125" style="1" customWidth="1"/>
    <col min="8" max="255" width="9.140625" style="1"/>
    <col min="256" max="256" width="4.42578125" style="1" customWidth="1"/>
    <col min="257" max="257" width="23" style="1" customWidth="1"/>
    <col min="258" max="258" width="17.140625" style="1" customWidth="1"/>
    <col min="259" max="259" width="34.85546875" style="1" customWidth="1"/>
    <col min="260" max="262" width="13.140625" style="1" customWidth="1"/>
    <col min="263" max="511" width="9.140625" style="1"/>
    <col min="512" max="512" width="4.42578125" style="1" customWidth="1"/>
    <col min="513" max="513" width="23" style="1" customWidth="1"/>
    <col min="514" max="514" width="17.140625" style="1" customWidth="1"/>
    <col min="515" max="515" width="34.85546875" style="1" customWidth="1"/>
    <col min="516" max="518" width="13.140625" style="1" customWidth="1"/>
    <col min="519" max="767" width="9.140625" style="1"/>
    <col min="768" max="768" width="4.42578125" style="1" customWidth="1"/>
    <col min="769" max="769" width="23" style="1" customWidth="1"/>
    <col min="770" max="770" width="17.140625" style="1" customWidth="1"/>
    <col min="771" max="771" width="34.85546875" style="1" customWidth="1"/>
    <col min="772" max="774" width="13.140625" style="1" customWidth="1"/>
    <col min="775" max="1023" width="9.140625" style="1"/>
    <col min="1024" max="1024" width="4.42578125" style="1" customWidth="1"/>
    <col min="1025" max="1025" width="23" style="1" customWidth="1"/>
    <col min="1026" max="1026" width="17.140625" style="1" customWidth="1"/>
    <col min="1027" max="1027" width="34.85546875" style="1" customWidth="1"/>
    <col min="1028" max="1030" width="13.140625" style="1" customWidth="1"/>
    <col min="1031" max="1279" width="9.140625" style="1"/>
    <col min="1280" max="1280" width="4.42578125" style="1" customWidth="1"/>
    <col min="1281" max="1281" width="23" style="1" customWidth="1"/>
    <col min="1282" max="1282" width="17.140625" style="1" customWidth="1"/>
    <col min="1283" max="1283" width="34.85546875" style="1" customWidth="1"/>
    <col min="1284" max="1286" width="13.140625" style="1" customWidth="1"/>
    <col min="1287" max="1535" width="9.140625" style="1"/>
    <col min="1536" max="1536" width="4.42578125" style="1" customWidth="1"/>
    <col min="1537" max="1537" width="23" style="1" customWidth="1"/>
    <col min="1538" max="1538" width="17.140625" style="1" customWidth="1"/>
    <col min="1539" max="1539" width="34.85546875" style="1" customWidth="1"/>
    <col min="1540" max="1542" width="13.140625" style="1" customWidth="1"/>
    <col min="1543" max="1791" width="9.140625" style="1"/>
    <col min="1792" max="1792" width="4.42578125" style="1" customWidth="1"/>
    <col min="1793" max="1793" width="23" style="1" customWidth="1"/>
    <col min="1794" max="1794" width="17.140625" style="1" customWidth="1"/>
    <col min="1795" max="1795" width="34.85546875" style="1" customWidth="1"/>
    <col min="1796" max="1798" width="13.140625" style="1" customWidth="1"/>
    <col min="1799" max="2047" width="9.140625" style="1"/>
    <col min="2048" max="2048" width="4.42578125" style="1" customWidth="1"/>
    <col min="2049" max="2049" width="23" style="1" customWidth="1"/>
    <col min="2050" max="2050" width="17.140625" style="1" customWidth="1"/>
    <col min="2051" max="2051" width="34.85546875" style="1" customWidth="1"/>
    <col min="2052" max="2054" width="13.140625" style="1" customWidth="1"/>
    <col min="2055" max="2303" width="9.140625" style="1"/>
    <col min="2304" max="2304" width="4.42578125" style="1" customWidth="1"/>
    <col min="2305" max="2305" width="23" style="1" customWidth="1"/>
    <col min="2306" max="2306" width="17.140625" style="1" customWidth="1"/>
    <col min="2307" max="2307" width="34.85546875" style="1" customWidth="1"/>
    <col min="2308" max="2310" width="13.140625" style="1" customWidth="1"/>
    <col min="2311" max="2559" width="9.140625" style="1"/>
    <col min="2560" max="2560" width="4.42578125" style="1" customWidth="1"/>
    <col min="2561" max="2561" width="23" style="1" customWidth="1"/>
    <col min="2562" max="2562" width="17.140625" style="1" customWidth="1"/>
    <col min="2563" max="2563" width="34.85546875" style="1" customWidth="1"/>
    <col min="2564" max="2566" width="13.140625" style="1" customWidth="1"/>
    <col min="2567" max="2815" width="9.140625" style="1"/>
    <col min="2816" max="2816" width="4.42578125" style="1" customWidth="1"/>
    <col min="2817" max="2817" width="23" style="1" customWidth="1"/>
    <col min="2818" max="2818" width="17.140625" style="1" customWidth="1"/>
    <col min="2819" max="2819" width="34.85546875" style="1" customWidth="1"/>
    <col min="2820" max="2822" width="13.140625" style="1" customWidth="1"/>
    <col min="2823" max="3071" width="9.140625" style="1"/>
    <col min="3072" max="3072" width="4.42578125" style="1" customWidth="1"/>
    <col min="3073" max="3073" width="23" style="1" customWidth="1"/>
    <col min="3074" max="3074" width="17.140625" style="1" customWidth="1"/>
    <col min="3075" max="3075" width="34.85546875" style="1" customWidth="1"/>
    <col min="3076" max="3078" width="13.140625" style="1" customWidth="1"/>
    <col min="3079" max="3327" width="9.140625" style="1"/>
    <col min="3328" max="3328" width="4.42578125" style="1" customWidth="1"/>
    <col min="3329" max="3329" width="23" style="1" customWidth="1"/>
    <col min="3330" max="3330" width="17.140625" style="1" customWidth="1"/>
    <col min="3331" max="3331" width="34.85546875" style="1" customWidth="1"/>
    <col min="3332" max="3334" width="13.140625" style="1" customWidth="1"/>
    <col min="3335" max="3583" width="9.140625" style="1"/>
    <col min="3584" max="3584" width="4.42578125" style="1" customWidth="1"/>
    <col min="3585" max="3585" width="23" style="1" customWidth="1"/>
    <col min="3586" max="3586" width="17.140625" style="1" customWidth="1"/>
    <col min="3587" max="3587" width="34.85546875" style="1" customWidth="1"/>
    <col min="3588" max="3590" width="13.140625" style="1" customWidth="1"/>
    <col min="3591" max="3839" width="9.140625" style="1"/>
    <col min="3840" max="3840" width="4.42578125" style="1" customWidth="1"/>
    <col min="3841" max="3841" width="23" style="1" customWidth="1"/>
    <col min="3842" max="3842" width="17.140625" style="1" customWidth="1"/>
    <col min="3843" max="3843" width="34.85546875" style="1" customWidth="1"/>
    <col min="3844" max="3846" width="13.140625" style="1" customWidth="1"/>
    <col min="3847" max="4095" width="9.140625" style="1"/>
    <col min="4096" max="4096" width="4.42578125" style="1" customWidth="1"/>
    <col min="4097" max="4097" width="23" style="1" customWidth="1"/>
    <col min="4098" max="4098" width="17.140625" style="1" customWidth="1"/>
    <col min="4099" max="4099" width="34.85546875" style="1" customWidth="1"/>
    <col min="4100" max="4102" width="13.140625" style="1" customWidth="1"/>
    <col min="4103" max="4351" width="9.140625" style="1"/>
    <col min="4352" max="4352" width="4.42578125" style="1" customWidth="1"/>
    <col min="4353" max="4353" width="23" style="1" customWidth="1"/>
    <col min="4354" max="4354" width="17.140625" style="1" customWidth="1"/>
    <col min="4355" max="4355" width="34.85546875" style="1" customWidth="1"/>
    <col min="4356" max="4358" width="13.140625" style="1" customWidth="1"/>
    <col min="4359" max="4607" width="9.140625" style="1"/>
    <col min="4608" max="4608" width="4.42578125" style="1" customWidth="1"/>
    <col min="4609" max="4609" width="23" style="1" customWidth="1"/>
    <col min="4610" max="4610" width="17.140625" style="1" customWidth="1"/>
    <col min="4611" max="4611" width="34.85546875" style="1" customWidth="1"/>
    <col min="4612" max="4614" width="13.140625" style="1" customWidth="1"/>
    <col min="4615" max="4863" width="9.140625" style="1"/>
    <col min="4864" max="4864" width="4.42578125" style="1" customWidth="1"/>
    <col min="4865" max="4865" width="23" style="1" customWidth="1"/>
    <col min="4866" max="4866" width="17.140625" style="1" customWidth="1"/>
    <col min="4867" max="4867" width="34.85546875" style="1" customWidth="1"/>
    <col min="4868" max="4870" width="13.140625" style="1" customWidth="1"/>
    <col min="4871" max="5119" width="9.140625" style="1"/>
    <col min="5120" max="5120" width="4.42578125" style="1" customWidth="1"/>
    <col min="5121" max="5121" width="23" style="1" customWidth="1"/>
    <col min="5122" max="5122" width="17.140625" style="1" customWidth="1"/>
    <col min="5123" max="5123" width="34.85546875" style="1" customWidth="1"/>
    <col min="5124" max="5126" width="13.140625" style="1" customWidth="1"/>
    <col min="5127" max="5375" width="9.140625" style="1"/>
    <col min="5376" max="5376" width="4.42578125" style="1" customWidth="1"/>
    <col min="5377" max="5377" width="23" style="1" customWidth="1"/>
    <col min="5378" max="5378" width="17.140625" style="1" customWidth="1"/>
    <col min="5379" max="5379" width="34.85546875" style="1" customWidth="1"/>
    <col min="5380" max="5382" width="13.140625" style="1" customWidth="1"/>
    <col min="5383" max="5631" width="9.140625" style="1"/>
    <col min="5632" max="5632" width="4.42578125" style="1" customWidth="1"/>
    <col min="5633" max="5633" width="23" style="1" customWidth="1"/>
    <col min="5634" max="5634" width="17.140625" style="1" customWidth="1"/>
    <col min="5635" max="5635" width="34.85546875" style="1" customWidth="1"/>
    <col min="5636" max="5638" width="13.140625" style="1" customWidth="1"/>
    <col min="5639" max="5887" width="9.140625" style="1"/>
    <col min="5888" max="5888" width="4.42578125" style="1" customWidth="1"/>
    <col min="5889" max="5889" width="23" style="1" customWidth="1"/>
    <col min="5890" max="5890" width="17.140625" style="1" customWidth="1"/>
    <col min="5891" max="5891" width="34.85546875" style="1" customWidth="1"/>
    <col min="5892" max="5894" width="13.140625" style="1" customWidth="1"/>
    <col min="5895" max="6143" width="9.140625" style="1"/>
    <col min="6144" max="6144" width="4.42578125" style="1" customWidth="1"/>
    <col min="6145" max="6145" width="23" style="1" customWidth="1"/>
    <col min="6146" max="6146" width="17.140625" style="1" customWidth="1"/>
    <col min="6147" max="6147" width="34.85546875" style="1" customWidth="1"/>
    <col min="6148" max="6150" width="13.140625" style="1" customWidth="1"/>
    <col min="6151" max="6399" width="9.140625" style="1"/>
    <col min="6400" max="6400" width="4.42578125" style="1" customWidth="1"/>
    <col min="6401" max="6401" width="23" style="1" customWidth="1"/>
    <col min="6402" max="6402" width="17.140625" style="1" customWidth="1"/>
    <col min="6403" max="6403" width="34.85546875" style="1" customWidth="1"/>
    <col min="6404" max="6406" width="13.140625" style="1" customWidth="1"/>
    <col min="6407" max="6655" width="9.140625" style="1"/>
    <col min="6656" max="6656" width="4.42578125" style="1" customWidth="1"/>
    <col min="6657" max="6657" width="23" style="1" customWidth="1"/>
    <col min="6658" max="6658" width="17.140625" style="1" customWidth="1"/>
    <col min="6659" max="6659" width="34.85546875" style="1" customWidth="1"/>
    <col min="6660" max="6662" width="13.140625" style="1" customWidth="1"/>
    <col min="6663" max="6911" width="9.140625" style="1"/>
    <col min="6912" max="6912" width="4.42578125" style="1" customWidth="1"/>
    <col min="6913" max="6913" width="23" style="1" customWidth="1"/>
    <col min="6914" max="6914" width="17.140625" style="1" customWidth="1"/>
    <col min="6915" max="6915" width="34.85546875" style="1" customWidth="1"/>
    <col min="6916" max="6918" width="13.140625" style="1" customWidth="1"/>
    <col min="6919" max="7167" width="9.140625" style="1"/>
    <col min="7168" max="7168" width="4.42578125" style="1" customWidth="1"/>
    <col min="7169" max="7169" width="23" style="1" customWidth="1"/>
    <col min="7170" max="7170" width="17.140625" style="1" customWidth="1"/>
    <col min="7171" max="7171" width="34.85546875" style="1" customWidth="1"/>
    <col min="7172" max="7174" width="13.140625" style="1" customWidth="1"/>
    <col min="7175" max="7423" width="9.140625" style="1"/>
    <col min="7424" max="7424" width="4.42578125" style="1" customWidth="1"/>
    <col min="7425" max="7425" width="23" style="1" customWidth="1"/>
    <col min="7426" max="7426" width="17.140625" style="1" customWidth="1"/>
    <col min="7427" max="7427" width="34.85546875" style="1" customWidth="1"/>
    <col min="7428" max="7430" width="13.140625" style="1" customWidth="1"/>
    <col min="7431" max="7679" width="9.140625" style="1"/>
    <col min="7680" max="7680" width="4.42578125" style="1" customWidth="1"/>
    <col min="7681" max="7681" width="23" style="1" customWidth="1"/>
    <col min="7682" max="7682" width="17.140625" style="1" customWidth="1"/>
    <col min="7683" max="7683" width="34.85546875" style="1" customWidth="1"/>
    <col min="7684" max="7686" width="13.140625" style="1" customWidth="1"/>
    <col min="7687" max="7935" width="9.140625" style="1"/>
    <col min="7936" max="7936" width="4.42578125" style="1" customWidth="1"/>
    <col min="7937" max="7937" width="23" style="1" customWidth="1"/>
    <col min="7938" max="7938" width="17.140625" style="1" customWidth="1"/>
    <col min="7939" max="7939" width="34.85546875" style="1" customWidth="1"/>
    <col min="7940" max="7942" width="13.140625" style="1" customWidth="1"/>
    <col min="7943" max="8191" width="9.140625" style="1"/>
    <col min="8192" max="8192" width="4.42578125" style="1" customWidth="1"/>
    <col min="8193" max="8193" width="23" style="1" customWidth="1"/>
    <col min="8194" max="8194" width="17.140625" style="1" customWidth="1"/>
    <col min="8195" max="8195" width="34.85546875" style="1" customWidth="1"/>
    <col min="8196" max="8198" width="13.140625" style="1" customWidth="1"/>
    <col min="8199" max="8447" width="9.140625" style="1"/>
    <col min="8448" max="8448" width="4.42578125" style="1" customWidth="1"/>
    <col min="8449" max="8449" width="23" style="1" customWidth="1"/>
    <col min="8450" max="8450" width="17.140625" style="1" customWidth="1"/>
    <col min="8451" max="8451" width="34.85546875" style="1" customWidth="1"/>
    <col min="8452" max="8454" width="13.140625" style="1" customWidth="1"/>
    <col min="8455" max="8703" width="9.140625" style="1"/>
    <col min="8704" max="8704" width="4.42578125" style="1" customWidth="1"/>
    <col min="8705" max="8705" width="23" style="1" customWidth="1"/>
    <col min="8706" max="8706" width="17.140625" style="1" customWidth="1"/>
    <col min="8707" max="8707" width="34.85546875" style="1" customWidth="1"/>
    <col min="8708" max="8710" width="13.140625" style="1" customWidth="1"/>
    <col min="8711" max="8959" width="9.140625" style="1"/>
    <col min="8960" max="8960" width="4.42578125" style="1" customWidth="1"/>
    <col min="8961" max="8961" width="23" style="1" customWidth="1"/>
    <col min="8962" max="8962" width="17.140625" style="1" customWidth="1"/>
    <col min="8963" max="8963" width="34.85546875" style="1" customWidth="1"/>
    <col min="8964" max="8966" width="13.140625" style="1" customWidth="1"/>
    <col min="8967" max="9215" width="9.140625" style="1"/>
    <col min="9216" max="9216" width="4.42578125" style="1" customWidth="1"/>
    <col min="9217" max="9217" width="23" style="1" customWidth="1"/>
    <col min="9218" max="9218" width="17.140625" style="1" customWidth="1"/>
    <col min="9219" max="9219" width="34.85546875" style="1" customWidth="1"/>
    <col min="9220" max="9222" width="13.140625" style="1" customWidth="1"/>
    <col min="9223" max="9471" width="9.140625" style="1"/>
    <col min="9472" max="9472" width="4.42578125" style="1" customWidth="1"/>
    <col min="9473" max="9473" width="23" style="1" customWidth="1"/>
    <col min="9474" max="9474" width="17.140625" style="1" customWidth="1"/>
    <col min="9475" max="9475" width="34.85546875" style="1" customWidth="1"/>
    <col min="9476" max="9478" width="13.140625" style="1" customWidth="1"/>
    <col min="9479" max="9727" width="9.140625" style="1"/>
    <col min="9728" max="9728" width="4.42578125" style="1" customWidth="1"/>
    <col min="9729" max="9729" width="23" style="1" customWidth="1"/>
    <col min="9730" max="9730" width="17.140625" style="1" customWidth="1"/>
    <col min="9731" max="9731" width="34.85546875" style="1" customWidth="1"/>
    <col min="9732" max="9734" width="13.140625" style="1" customWidth="1"/>
    <col min="9735" max="9983" width="9.140625" style="1"/>
    <col min="9984" max="9984" width="4.42578125" style="1" customWidth="1"/>
    <col min="9985" max="9985" width="23" style="1" customWidth="1"/>
    <col min="9986" max="9986" width="17.140625" style="1" customWidth="1"/>
    <col min="9987" max="9987" width="34.85546875" style="1" customWidth="1"/>
    <col min="9988" max="9990" width="13.140625" style="1" customWidth="1"/>
    <col min="9991" max="10239" width="9.140625" style="1"/>
    <col min="10240" max="10240" width="4.42578125" style="1" customWidth="1"/>
    <col min="10241" max="10241" width="23" style="1" customWidth="1"/>
    <col min="10242" max="10242" width="17.140625" style="1" customWidth="1"/>
    <col min="10243" max="10243" width="34.85546875" style="1" customWidth="1"/>
    <col min="10244" max="10246" width="13.140625" style="1" customWidth="1"/>
    <col min="10247" max="10495" width="9.140625" style="1"/>
    <col min="10496" max="10496" width="4.42578125" style="1" customWidth="1"/>
    <col min="10497" max="10497" width="23" style="1" customWidth="1"/>
    <col min="10498" max="10498" width="17.140625" style="1" customWidth="1"/>
    <col min="10499" max="10499" width="34.85546875" style="1" customWidth="1"/>
    <col min="10500" max="10502" width="13.140625" style="1" customWidth="1"/>
    <col min="10503" max="10751" width="9.140625" style="1"/>
    <col min="10752" max="10752" width="4.42578125" style="1" customWidth="1"/>
    <col min="10753" max="10753" width="23" style="1" customWidth="1"/>
    <col min="10754" max="10754" width="17.140625" style="1" customWidth="1"/>
    <col min="10755" max="10755" width="34.85546875" style="1" customWidth="1"/>
    <col min="10756" max="10758" width="13.140625" style="1" customWidth="1"/>
    <col min="10759" max="11007" width="9.140625" style="1"/>
    <col min="11008" max="11008" width="4.42578125" style="1" customWidth="1"/>
    <col min="11009" max="11009" width="23" style="1" customWidth="1"/>
    <col min="11010" max="11010" width="17.140625" style="1" customWidth="1"/>
    <col min="11011" max="11011" width="34.85546875" style="1" customWidth="1"/>
    <col min="11012" max="11014" width="13.140625" style="1" customWidth="1"/>
    <col min="11015" max="11263" width="9.140625" style="1"/>
    <col min="11264" max="11264" width="4.42578125" style="1" customWidth="1"/>
    <col min="11265" max="11265" width="23" style="1" customWidth="1"/>
    <col min="11266" max="11266" width="17.140625" style="1" customWidth="1"/>
    <col min="11267" max="11267" width="34.85546875" style="1" customWidth="1"/>
    <col min="11268" max="11270" width="13.140625" style="1" customWidth="1"/>
    <col min="11271" max="11519" width="9.140625" style="1"/>
    <col min="11520" max="11520" width="4.42578125" style="1" customWidth="1"/>
    <col min="11521" max="11521" width="23" style="1" customWidth="1"/>
    <col min="11522" max="11522" width="17.140625" style="1" customWidth="1"/>
    <col min="11523" max="11523" width="34.85546875" style="1" customWidth="1"/>
    <col min="11524" max="11526" width="13.140625" style="1" customWidth="1"/>
    <col min="11527" max="11775" width="9.140625" style="1"/>
    <col min="11776" max="11776" width="4.42578125" style="1" customWidth="1"/>
    <col min="11777" max="11777" width="23" style="1" customWidth="1"/>
    <col min="11778" max="11778" width="17.140625" style="1" customWidth="1"/>
    <col min="11779" max="11779" width="34.85546875" style="1" customWidth="1"/>
    <col min="11780" max="11782" width="13.140625" style="1" customWidth="1"/>
    <col min="11783" max="12031" width="9.140625" style="1"/>
    <col min="12032" max="12032" width="4.42578125" style="1" customWidth="1"/>
    <col min="12033" max="12033" width="23" style="1" customWidth="1"/>
    <col min="12034" max="12034" width="17.140625" style="1" customWidth="1"/>
    <col min="12035" max="12035" width="34.85546875" style="1" customWidth="1"/>
    <col min="12036" max="12038" width="13.140625" style="1" customWidth="1"/>
    <col min="12039" max="12287" width="9.140625" style="1"/>
    <col min="12288" max="12288" width="4.42578125" style="1" customWidth="1"/>
    <col min="12289" max="12289" width="23" style="1" customWidth="1"/>
    <col min="12290" max="12290" width="17.140625" style="1" customWidth="1"/>
    <col min="12291" max="12291" width="34.85546875" style="1" customWidth="1"/>
    <col min="12292" max="12294" width="13.140625" style="1" customWidth="1"/>
    <col min="12295" max="12543" width="9.140625" style="1"/>
    <col min="12544" max="12544" width="4.42578125" style="1" customWidth="1"/>
    <col min="12545" max="12545" width="23" style="1" customWidth="1"/>
    <col min="12546" max="12546" width="17.140625" style="1" customWidth="1"/>
    <col min="12547" max="12547" width="34.85546875" style="1" customWidth="1"/>
    <col min="12548" max="12550" width="13.140625" style="1" customWidth="1"/>
    <col min="12551" max="12799" width="9.140625" style="1"/>
    <col min="12800" max="12800" width="4.42578125" style="1" customWidth="1"/>
    <col min="12801" max="12801" width="23" style="1" customWidth="1"/>
    <col min="12802" max="12802" width="17.140625" style="1" customWidth="1"/>
    <col min="12803" max="12803" width="34.85546875" style="1" customWidth="1"/>
    <col min="12804" max="12806" width="13.140625" style="1" customWidth="1"/>
    <col min="12807" max="13055" width="9.140625" style="1"/>
    <col min="13056" max="13056" width="4.42578125" style="1" customWidth="1"/>
    <col min="13057" max="13057" width="23" style="1" customWidth="1"/>
    <col min="13058" max="13058" width="17.140625" style="1" customWidth="1"/>
    <col min="13059" max="13059" width="34.85546875" style="1" customWidth="1"/>
    <col min="13060" max="13062" width="13.140625" style="1" customWidth="1"/>
    <col min="13063" max="13311" width="9.140625" style="1"/>
    <col min="13312" max="13312" width="4.42578125" style="1" customWidth="1"/>
    <col min="13313" max="13313" width="23" style="1" customWidth="1"/>
    <col min="13314" max="13314" width="17.140625" style="1" customWidth="1"/>
    <col min="13315" max="13315" width="34.85546875" style="1" customWidth="1"/>
    <col min="13316" max="13318" width="13.140625" style="1" customWidth="1"/>
    <col min="13319" max="13567" width="9.140625" style="1"/>
    <col min="13568" max="13568" width="4.42578125" style="1" customWidth="1"/>
    <col min="13569" max="13569" width="23" style="1" customWidth="1"/>
    <col min="13570" max="13570" width="17.140625" style="1" customWidth="1"/>
    <col min="13571" max="13571" width="34.85546875" style="1" customWidth="1"/>
    <col min="13572" max="13574" width="13.140625" style="1" customWidth="1"/>
    <col min="13575" max="13823" width="9.140625" style="1"/>
    <col min="13824" max="13824" width="4.42578125" style="1" customWidth="1"/>
    <col min="13825" max="13825" width="23" style="1" customWidth="1"/>
    <col min="13826" max="13826" width="17.140625" style="1" customWidth="1"/>
    <col min="13827" max="13827" width="34.85546875" style="1" customWidth="1"/>
    <col min="13828" max="13830" width="13.140625" style="1" customWidth="1"/>
    <col min="13831" max="14079" width="9.140625" style="1"/>
    <col min="14080" max="14080" width="4.42578125" style="1" customWidth="1"/>
    <col min="14081" max="14081" width="23" style="1" customWidth="1"/>
    <col min="14082" max="14082" width="17.140625" style="1" customWidth="1"/>
    <col min="14083" max="14083" width="34.85546875" style="1" customWidth="1"/>
    <col min="14084" max="14086" width="13.140625" style="1" customWidth="1"/>
    <col min="14087" max="14335" width="9.140625" style="1"/>
    <col min="14336" max="14336" width="4.42578125" style="1" customWidth="1"/>
    <col min="14337" max="14337" width="23" style="1" customWidth="1"/>
    <col min="14338" max="14338" width="17.140625" style="1" customWidth="1"/>
    <col min="14339" max="14339" width="34.85546875" style="1" customWidth="1"/>
    <col min="14340" max="14342" width="13.140625" style="1" customWidth="1"/>
    <col min="14343" max="14591" width="9.140625" style="1"/>
    <col min="14592" max="14592" width="4.42578125" style="1" customWidth="1"/>
    <col min="14593" max="14593" width="23" style="1" customWidth="1"/>
    <col min="14594" max="14594" width="17.140625" style="1" customWidth="1"/>
    <col min="14595" max="14595" width="34.85546875" style="1" customWidth="1"/>
    <col min="14596" max="14598" width="13.140625" style="1" customWidth="1"/>
    <col min="14599" max="14847" width="9.140625" style="1"/>
    <col min="14848" max="14848" width="4.42578125" style="1" customWidth="1"/>
    <col min="14849" max="14849" width="23" style="1" customWidth="1"/>
    <col min="14850" max="14850" width="17.140625" style="1" customWidth="1"/>
    <col min="14851" max="14851" width="34.85546875" style="1" customWidth="1"/>
    <col min="14852" max="14854" width="13.140625" style="1" customWidth="1"/>
    <col min="14855" max="15103" width="9.140625" style="1"/>
    <col min="15104" max="15104" width="4.42578125" style="1" customWidth="1"/>
    <col min="15105" max="15105" width="23" style="1" customWidth="1"/>
    <col min="15106" max="15106" width="17.140625" style="1" customWidth="1"/>
    <col min="15107" max="15107" width="34.85546875" style="1" customWidth="1"/>
    <col min="15108" max="15110" width="13.140625" style="1" customWidth="1"/>
    <col min="15111" max="15359" width="9.140625" style="1"/>
    <col min="15360" max="15360" width="4.42578125" style="1" customWidth="1"/>
    <col min="15361" max="15361" width="23" style="1" customWidth="1"/>
    <col min="15362" max="15362" width="17.140625" style="1" customWidth="1"/>
    <col min="15363" max="15363" width="34.85546875" style="1" customWidth="1"/>
    <col min="15364" max="15366" width="13.140625" style="1" customWidth="1"/>
    <col min="15367" max="15615" width="9.140625" style="1"/>
    <col min="15616" max="15616" width="4.42578125" style="1" customWidth="1"/>
    <col min="15617" max="15617" width="23" style="1" customWidth="1"/>
    <col min="15618" max="15618" width="17.140625" style="1" customWidth="1"/>
    <col min="15619" max="15619" width="34.85546875" style="1" customWidth="1"/>
    <col min="15620" max="15622" width="13.140625" style="1" customWidth="1"/>
    <col min="15623" max="15871" width="9.140625" style="1"/>
    <col min="15872" max="15872" width="4.42578125" style="1" customWidth="1"/>
    <col min="15873" max="15873" width="23" style="1" customWidth="1"/>
    <col min="15874" max="15874" width="17.140625" style="1" customWidth="1"/>
    <col min="15875" max="15875" width="34.85546875" style="1" customWidth="1"/>
    <col min="15876" max="15878" width="13.140625" style="1" customWidth="1"/>
    <col min="15879" max="16127" width="9.140625" style="1"/>
    <col min="16128" max="16128" width="4.42578125" style="1" customWidth="1"/>
    <col min="16129" max="16129" width="23" style="1" customWidth="1"/>
    <col min="16130" max="16130" width="17.140625" style="1" customWidth="1"/>
    <col min="16131" max="16131" width="34.85546875" style="1" customWidth="1"/>
    <col min="16132" max="16134" width="13.140625" style="1" customWidth="1"/>
    <col min="16135" max="16384" width="9.140625" style="1"/>
  </cols>
  <sheetData>
    <row r="1" spans="1:11" s="4" customFormat="1" ht="15" customHeight="1" x14ac:dyDescent="0.25">
      <c r="A1" s="7"/>
      <c r="B1" s="7"/>
      <c r="C1" s="8"/>
      <c r="E1" s="40" t="s">
        <v>28</v>
      </c>
      <c r="F1" s="40"/>
      <c r="G1" s="40"/>
    </row>
    <row r="2" spans="1:11" s="3" customFormat="1" ht="67.5" customHeight="1" x14ac:dyDescent="0.25">
      <c r="A2" s="9"/>
      <c r="B2" s="10"/>
      <c r="E2" s="41" t="s">
        <v>52</v>
      </c>
      <c r="F2" s="41"/>
      <c r="G2" s="41"/>
      <c r="H2" s="6"/>
      <c r="I2" s="6"/>
      <c r="J2" s="6"/>
      <c r="K2" s="6"/>
    </row>
    <row r="3" spans="1:11" s="4" customFormat="1" ht="15" customHeight="1" x14ac:dyDescent="0.25">
      <c r="A3" s="45" t="s">
        <v>13</v>
      </c>
      <c r="B3" s="45"/>
      <c r="C3" s="45"/>
      <c r="D3" s="45"/>
      <c r="E3" s="45"/>
      <c r="F3" s="45"/>
      <c r="G3" s="45"/>
    </row>
    <row r="4" spans="1:11" s="4" customFormat="1" ht="36" customHeight="1" x14ac:dyDescent="0.25">
      <c r="A4" s="45" t="s">
        <v>53</v>
      </c>
      <c r="B4" s="45"/>
      <c r="C4" s="45"/>
      <c r="D4" s="45"/>
      <c r="E4" s="45"/>
      <c r="F4" s="45"/>
      <c r="G4" s="45"/>
    </row>
    <row r="5" spans="1:11" s="4" customFormat="1" ht="15.75" customHeight="1" x14ac:dyDescent="0.25">
      <c r="A5" s="7"/>
      <c r="B5" s="7"/>
      <c r="G5" s="33" t="s">
        <v>27</v>
      </c>
    </row>
    <row r="6" spans="1:11" s="3" customFormat="1" ht="28.5" customHeight="1" x14ac:dyDescent="0.25">
      <c r="A6" s="11"/>
      <c r="B6" s="37" t="s">
        <v>1</v>
      </c>
      <c r="C6" s="46" t="s">
        <v>2</v>
      </c>
      <c r="D6" s="46"/>
      <c r="E6" s="24" t="s">
        <v>41</v>
      </c>
      <c r="F6" s="24" t="s">
        <v>45</v>
      </c>
      <c r="G6" s="24" t="s">
        <v>51</v>
      </c>
      <c r="H6" s="4"/>
      <c r="I6" s="4"/>
      <c r="J6" s="4"/>
      <c r="K6" s="4"/>
    </row>
    <row r="7" spans="1:11" s="4" customFormat="1" ht="31.5" customHeight="1" x14ac:dyDescent="0.25">
      <c r="A7" s="11">
        <v>853</v>
      </c>
      <c r="B7" s="37" t="s">
        <v>14</v>
      </c>
      <c r="C7" s="47" t="s">
        <v>15</v>
      </c>
      <c r="D7" s="47"/>
      <c r="E7" s="16">
        <f>E8</f>
        <v>17133321.709999997</v>
      </c>
      <c r="F7" s="16">
        <f t="shared" ref="F7:G7" si="0">F8</f>
        <v>0</v>
      </c>
      <c r="G7" s="16">
        <f t="shared" si="0"/>
        <v>0</v>
      </c>
    </row>
    <row r="8" spans="1:11" ht="33.75" customHeight="1" x14ac:dyDescent="0.25">
      <c r="A8" s="37">
        <v>853</v>
      </c>
      <c r="B8" s="37" t="s">
        <v>16</v>
      </c>
      <c r="C8" s="44" t="s">
        <v>3</v>
      </c>
      <c r="D8" s="44"/>
      <c r="E8" s="2">
        <f>E9+E13</f>
        <v>17133321.709999997</v>
      </c>
      <c r="F8" s="2">
        <f t="shared" ref="F8:G8" si="1">F9+F13</f>
        <v>0</v>
      </c>
      <c r="G8" s="2">
        <f t="shared" si="1"/>
        <v>0</v>
      </c>
    </row>
    <row r="9" spans="1:11" s="4" customFormat="1" ht="24.75" customHeight="1" x14ac:dyDescent="0.25">
      <c r="A9" s="11">
        <v>853</v>
      </c>
      <c r="B9" s="37" t="s">
        <v>17</v>
      </c>
      <c r="C9" s="44" t="s">
        <v>4</v>
      </c>
      <c r="D9" s="44"/>
      <c r="E9" s="2">
        <f>E10</f>
        <v>-21614261.800000001</v>
      </c>
      <c r="F9" s="2">
        <f t="shared" ref="F9:G11" si="2">F10</f>
        <v>0</v>
      </c>
      <c r="G9" s="2">
        <f t="shared" si="2"/>
        <v>0</v>
      </c>
    </row>
    <row r="10" spans="1:11" s="4" customFormat="1" ht="36.75" customHeight="1" x14ac:dyDescent="0.25">
      <c r="A10" s="11">
        <v>853</v>
      </c>
      <c r="B10" s="37" t="s">
        <v>18</v>
      </c>
      <c r="C10" s="44" t="s">
        <v>5</v>
      </c>
      <c r="D10" s="44"/>
      <c r="E10" s="2">
        <f>E11</f>
        <v>-21614261.800000001</v>
      </c>
      <c r="F10" s="2">
        <f t="shared" si="2"/>
        <v>0</v>
      </c>
      <c r="G10" s="2">
        <f t="shared" si="2"/>
        <v>0</v>
      </c>
    </row>
    <row r="11" spans="1:11" s="4" customFormat="1" ht="36.75" customHeight="1" x14ac:dyDescent="0.25">
      <c r="A11" s="11">
        <v>853</v>
      </c>
      <c r="B11" s="37" t="s">
        <v>19</v>
      </c>
      <c r="C11" s="44" t="s">
        <v>6</v>
      </c>
      <c r="D11" s="44"/>
      <c r="E11" s="2">
        <f>E12</f>
        <v>-21614261.800000001</v>
      </c>
      <c r="F11" s="2">
        <f t="shared" si="2"/>
        <v>0</v>
      </c>
      <c r="G11" s="2">
        <f t="shared" si="2"/>
        <v>0</v>
      </c>
    </row>
    <row r="12" spans="1:11" s="4" customFormat="1" ht="35.25" customHeight="1" x14ac:dyDescent="0.25">
      <c r="A12" s="11">
        <v>853</v>
      </c>
      <c r="B12" s="37" t="s">
        <v>20</v>
      </c>
      <c r="C12" s="44" t="s">
        <v>7</v>
      </c>
      <c r="D12" s="44"/>
      <c r="E12" s="2">
        <v>-21614261.800000001</v>
      </c>
      <c r="F12" s="2"/>
      <c r="G12" s="2"/>
    </row>
    <row r="13" spans="1:11" s="4" customFormat="1" ht="27" customHeight="1" x14ac:dyDescent="0.25">
      <c r="A13" s="11">
        <v>853</v>
      </c>
      <c r="B13" s="37" t="s">
        <v>21</v>
      </c>
      <c r="C13" s="44" t="s">
        <v>8</v>
      </c>
      <c r="D13" s="44"/>
      <c r="E13" s="2">
        <f>E14</f>
        <v>38747583.509999998</v>
      </c>
      <c r="F13" s="2">
        <f t="shared" ref="F13:G15" si="3">F14</f>
        <v>0</v>
      </c>
      <c r="G13" s="2">
        <f t="shared" si="3"/>
        <v>0</v>
      </c>
    </row>
    <row r="14" spans="1:11" s="4" customFormat="1" ht="36.75" customHeight="1" x14ac:dyDescent="0.25">
      <c r="A14" s="11">
        <v>853</v>
      </c>
      <c r="B14" s="37" t="s">
        <v>22</v>
      </c>
      <c r="C14" s="44" t="s">
        <v>9</v>
      </c>
      <c r="D14" s="44"/>
      <c r="E14" s="2">
        <f>E15</f>
        <v>38747583.509999998</v>
      </c>
      <c r="F14" s="2">
        <f t="shared" si="3"/>
        <v>0</v>
      </c>
      <c r="G14" s="2">
        <f t="shared" si="3"/>
        <v>0</v>
      </c>
    </row>
    <row r="15" spans="1:11" s="4" customFormat="1" ht="35.25" customHeight="1" x14ac:dyDescent="0.25">
      <c r="A15" s="11">
        <v>853</v>
      </c>
      <c r="B15" s="37" t="s">
        <v>23</v>
      </c>
      <c r="C15" s="44" t="s">
        <v>10</v>
      </c>
      <c r="D15" s="44"/>
      <c r="E15" s="2">
        <f>E16</f>
        <v>38747583.509999998</v>
      </c>
      <c r="F15" s="2">
        <f t="shared" si="3"/>
        <v>0</v>
      </c>
      <c r="G15" s="2">
        <f t="shared" si="3"/>
        <v>0</v>
      </c>
    </row>
    <row r="16" spans="1:11" s="4" customFormat="1" ht="36.75" customHeight="1" x14ac:dyDescent="0.25">
      <c r="A16" s="11">
        <v>853</v>
      </c>
      <c r="B16" s="37" t="s">
        <v>24</v>
      </c>
      <c r="C16" s="44" t="s">
        <v>11</v>
      </c>
      <c r="D16" s="44"/>
      <c r="E16" s="2">
        <v>38747583.509999998</v>
      </c>
      <c r="F16" s="2"/>
      <c r="G16" s="2"/>
    </row>
    <row r="17" spans="1:7" s="4" customFormat="1" ht="34.5" customHeight="1" x14ac:dyDescent="0.25">
      <c r="A17" s="12"/>
      <c r="B17" s="37"/>
      <c r="C17" s="44" t="s">
        <v>12</v>
      </c>
      <c r="D17" s="44"/>
      <c r="E17" s="2">
        <f>E9+E13</f>
        <v>17133321.709999997</v>
      </c>
      <c r="F17" s="2">
        <f t="shared" ref="F17:G17" si="4">F9+F13</f>
        <v>0</v>
      </c>
      <c r="G17" s="2">
        <f t="shared" si="4"/>
        <v>0</v>
      </c>
    </row>
    <row r="19" spans="1:7" x14ac:dyDescent="0.25">
      <c r="E19" s="39"/>
      <c r="F19" s="5"/>
      <c r="G19" s="5"/>
    </row>
    <row r="20" spans="1:7" x14ac:dyDescent="0.25">
      <c r="C20" s="13"/>
      <c r="D20" s="13" t="s">
        <v>25</v>
      </c>
      <c r="E20" s="5"/>
      <c r="F20" s="14">
        <f>[1]Дох.!D131</f>
        <v>193147789.22999999</v>
      </c>
      <c r="G20" s="14">
        <f>[1]Дох.!E131</f>
        <v>52107712.379999995</v>
      </c>
    </row>
    <row r="21" spans="1:7" x14ac:dyDescent="0.25">
      <c r="C21" s="13"/>
      <c r="D21" s="13" t="s">
        <v>26</v>
      </c>
      <c r="E21" s="5"/>
      <c r="F21" s="14">
        <f>[1]Функц.!Q441</f>
        <v>202222250.22999999</v>
      </c>
      <c r="G21" s="14">
        <f>[1]Функц.!R441</f>
        <v>50516008.289999999</v>
      </c>
    </row>
    <row r="22" spans="1:7" x14ac:dyDescent="0.25">
      <c r="C22" s="13"/>
      <c r="D22" s="13"/>
      <c r="E22" s="5"/>
      <c r="F22" s="14">
        <f>F20-F21</f>
        <v>-9074461</v>
      </c>
      <c r="G22" s="14">
        <f>G20-G21</f>
        <v>1591704.0899999961</v>
      </c>
    </row>
    <row r="23" spans="1:7" x14ac:dyDescent="0.25">
      <c r="C23" s="13"/>
      <c r="D23" s="13"/>
      <c r="E23" s="13"/>
      <c r="F23" s="13"/>
      <c r="G23" s="13"/>
    </row>
    <row r="24" spans="1:7" x14ac:dyDescent="0.25">
      <c r="C24" s="13"/>
      <c r="D24" s="13"/>
      <c r="E24" s="13"/>
      <c r="F24" s="13"/>
      <c r="G24" s="13"/>
    </row>
    <row r="25" spans="1:7" x14ac:dyDescent="0.25">
      <c r="C25" s="13"/>
      <c r="D25" s="13"/>
      <c r="E25" s="13"/>
      <c r="F25" s="13"/>
      <c r="G25" s="13"/>
    </row>
    <row r="26" spans="1:7" x14ac:dyDescent="0.25">
      <c r="C26" s="13"/>
      <c r="D26" s="13"/>
      <c r="E26" s="13"/>
      <c r="F26" s="13"/>
      <c r="G26" s="13"/>
    </row>
    <row r="27" spans="1:7" x14ac:dyDescent="0.25">
      <c r="C27" s="13"/>
      <c r="D27" s="13"/>
      <c r="E27" s="13"/>
      <c r="F27" s="13"/>
      <c r="G27" s="13"/>
    </row>
    <row r="28" spans="1:7" x14ac:dyDescent="0.25">
      <c r="C28" s="13"/>
      <c r="D28" s="38"/>
      <c r="E28" s="38"/>
      <c r="F28" s="13"/>
      <c r="G28" s="13"/>
    </row>
    <row r="29" spans="1:7" x14ac:dyDescent="0.25">
      <c r="C29" s="13"/>
      <c r="D29" s="38"/>
      <c r="E29" s="38"/>
      <c r="F29" s="13"/>
      <c r="G29" s="13"/>
    </row>
    <row r="30" spans="1:7" x14ac:dyDescent="0.25">
      <c r="C30" s="13"/>
      <c r="D30" s="13"/>
      <c r="E30" s="13"/>
      <c r="F30" s="13"/>
      <c r="G30" s="13"/>
    </row>
    <row r="31" spans="1:7" x14ac:dyDescent="0.25">
      <c r="C31" s="13"/>
      <c r="D31" s="13"/>
      <c r="E31" s="13"/>
      <c r="F31" s="13"/>
      <c r="G31" s="13"/>
    </row>
    <row r="33" spans="1:5" x14ac:dyDescent="0.25">
      <c r="A33" s="1"/>
      <c r="B33" s="1"/>
      <c r="D33" s="8"/>
      <c r="E33" s="8"/>
    </row>
  </sheetData>
  <mergeCells count="16">
    <mergeCell ref="C16:D16"/>
    <mergeCell ref="E1:G1"/>
    <mergeCell ref="E2:G2"/>
    <mergeCell ref="A3:G3"/>
    <mergeCell ref="C17:D17"/>
    <mergeCell ref="A4:G4"/>
    <mergeCell ref="C9:D9"/>
    <mergeCell ref="C10:D10"/>
    <mergeCell ref="C11:D11"/>
    <mergeCell ref="C12:D12"/>
    <mergeCell ref="C13:D13"/>
    <mergeCell ref="C6:D6"/>
    <mergeCell ref="C7:D7"/>
    <mergeCell ref="C8:D8"/>
    <mergeCell ref="C14:D14"/>
    <mergeCell ref="C15:D15"/>
  </mergeCells>
  <pageMargins left="0.59055118110236227" right="0.39370078740157483" top="0.35433070866141736" bottom="0.15748031496062992"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6.2.ВУС</vt:lpstr>
      <vt:lpstr>6.3.Прот</vt:lpstr>
      <vt:lpstr>8.Ист</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2024-03-21T09:51:16Z</dcterms:modified>
</cp:coreProperties>
</file>