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045" windowWidth="14805" windowHeight="5070" firstSheet="1" activeTab="1"/>
  </bookViews>
  <sheets>
    <sheet name="3.ВС" sheetId="47" state="hidden" r:id="rId1"/>
    <sheet name="4.ФС" sheetId="50" r:id="rId2"/>
    <sheet name="5.ПС" sheetId="2" state="hidden"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AD11" i="50" l="1"/>
  <c r="AD12" i="50"/>
  <c r="AD14" i="50"/>
  <c r="AD13" i="50" s="1"/>
  <c r="AD18" i="50"/>
  <c r="AD17" i="50" s="1"/>
  <c r="AD19" i="50"/>
  <c r="AD20" i="50"/>
  <c r="AD23" i="50"/>
  <c r="AD22" i="50" s="1"/>
  <c r="AD24" i="50"/>
  <c r="AD25" i="50"/>
  <c r="AD27" i="50"/>
  <c r="AD28" i="50"/>
  <c r="AD32" i="50"/>
  <c r="AD31" i="50" s="1"/>
  <c r="AD33" i="50"/>
  <c r="AD35" i="50"/>
  <c r="AD34" i="50" s="1"/>
  <c r="AD38" i="50"/>
  <c r="AD37" i="50" s="1"/>
  <c r="AD39" i="50"/>
  <c r="AD40" i="50"/>
  <c r="AD43" i="50"/>
  <c r="AD42" i="50" s="1"/>
  <c r="AD41" i="50" s="1"/>
  <c r="AD46" i="50"/>
  <c r="AD45" i="50" s="1"/>
  <c r="AD47" i="50"/>
  <c r="AD48" i="50"/>
  <c r="AD50" i="50"/>
  <c r="AD49" i="50" s="1"/>
  <c r="AD53" i="50"/>
  <c r="AD52" i="50" s="1"/>
  <c r="AD51" i="50" s="1"/>
  <c r="AD55" i="50"/>
  <c r="AD54" i="50" s="1"/>
  <c r="AD56" i="50"/>
  <c r="AD59" i="50"/>
  <c r="AD58" i="50" s="1"/>
  <c r="AD57" i="50" s="1"/>
  <c r="AD62" i="50"/>
  <c r="AD61" i="50" s="1"/>
  <c r="AD60" i="50" s="1"/>
  <c r="AD65" i="50"/>
  <c r="AD64" i="50" s="1"/>
  <c r="AD63" i="50" s="1"/>
  <c r="AD67" i="50"/>
  <c r="AD66" i="50" s="1"/>
  <c r="AD68" i="50"/>
  <c r="AD71" i="50"/>
  <c r="AD70" i="50" s="1"/>
  <c r="AD69" i="50" s="1"/>
  <c r="AD74" i="50"/>
  <c r="AD73" i="50" s="1"/>
  <c r="AD72" i="50" s="1"/>
  <c r="AD81" i="50"/>
  <c r="AD80" i="50" s="1"/>
  <c r="AD79" i="50" s="1"/>
  <c r="AD78" i="50" s="1"/>
  <c r="AD85" i="50"/>
  <c r="AD84" i="50" s="1"/>
  <c r="AD83" i="50" s="1"/>
  <c r="AD87" i="50"/>
  <c r="AD86" i="50" s="1"/>
  <c r="AD90" i="50"/>
  <c r="AD89" i="50" s="1"/>
  <c r="AD88" i="50" s="1"/>
  <c r="AD95" i="50"/>
  <c r="AD94" i="50" s="1"/>
  <c r="AD96" i="50"/>
  <c r="AD99" i="50"/>
  <c r="AD98" i="50" s="1"/>
  <c r="AD97" i="50" s="1"/>
  <c r="AD102" i="50"/>
  <c r="AD101" i="50" s="1"/>
  <c r="AD100" i="50" s="1"/>
  <c r="AD106" i="50"/>
  <c r="AD105" i="50" s="1"/>
  <c r="AD104" i="50" s="1"/>
  <c r="AD103" i="50" s="1"/>
  <c r="AD110" i="50"/>
  <c r="AD109" i="50" s="1"/>
  <c r="AD108" i="50" s="1"/>
  <c r="AD107" i="50" s="1"/>
  <c r="AD117" i="50"/>
  <c r="AD116" i="50" s="1"/>
  <c r="AD115" i="50" s="1"/>
  <c r="AD119" i="50"/>
  <c r="AD118" i="50" s="1"/>
  <c r="AD120" i="50"/>
  <c r="AD123" i="50"/>
  <c r="AD122" i="50" s="1"/>
  <c r="AD121" i="50" s="1"/>
  <c r="AD126" i="50"/>
  <c r="AD124" i="50" s="1"/>
  <c r="AD131" i="50"/>
  <c r="AD130" i="50" s="1"/>
  <c r="AD133" i="50"/>
  <c r="AD132" i="50" s="1"/>
  <c r="AD139" i="50"/>
  <c r="AD140" i="50"/>
  <c r="AD142" i="50"/>
  <c r="AD141" i="50" s="1"/>
  <c r="AD143" i="50"/>
  <c r="AD144" i="50"/>
  <c r="AD147" i="50"/>
  <c r="AD146" i="50" s="1"/>
  <c r="AD145" i="50" s="1"/>
  <c r="AD151" i="50"/>
  <c r="AD150" i="50" s="1"/>
  <c r="AD149" i="50" s="1"/>
  <c r="AD152" i="50"/>
  <c r="AD155" i="50"/>
  <c r="AD154" i="50" s="1"/>
  <c r="AD156" i="50"/>
  <c r="AD159" i="50"/>
  <c r="AD158" i="50" s="1"/>
  <c r="AD157" i="50" s="1"/>
  <c r="AD162" i="50"/>
  <c r="AD161" i="50" s="1"/>
  <c r="AD160" i="50" s="1"/>
  <c r="AD166" i="50"/>
  <c r="AD165" i="50" s="1"/>
  <c r="AD164" i="50" s="1"/>
  <c r="AD163" i="50" s="1"/>
  <c r="AD170" i="50"/>
  <c r="AD169" i="50" s="1"/>
  <c r="AD168" i="50" s="1"/>
  <c r="AD173" i="50"/>
  <c r="AD172" i="50" s="1"/>
  <c r="AD171" i="50" s="1"/>
  <c r="AD175" i="50"/>
  <c r="AD174" i="50" s="1"/>
  <c r="AD176" i="50"/>
  <c r="AD179" i="50"/>
  <c r="AD178" i="50" s="1"/>
  <c r="AD177" i="50" s="1"/>
  <c r="AD182" i="50"/>
  <c r="AD181" i="50" s="1"/>
  <c r="AD180" i="50" s="1"/>
  <c r="AD187" i="50"/>
  <c r="AD186" i="50" s="1"/>
  <c r="AD185" i="50" s="1"/>
  <c r="AD190" i="50"/>
  <c r="AD189" i="50" s="1"/>
  <c r="AD188" i="50" s="1"/>
  <c r="AD193" i="50"/>
  <c r="AD192" i="50" s="1"/>
  <c r="AD191" i="50" s="1"/>
  <c r="AD199" i="50"/>
  <c r="AD198" i="50" s="1"/>
  <c r="AD200" i="50"/>
  <c r="AD207" i="50"/>
  <c r="AD206" i="50" s="1"/>
  <c r="AD205" i="50" s="1"/>
  <c r="AD204" i="50" s="1"/>
  <c r="AD214" i="50"/>
  <c r="AD213" i="50" s="1"/>
  <c r="AD212" i="50" s="1"/>
  <c r="AD215" i="50"/>
  <c r="AD219" i="50"/>
  <c r="AD218" i="50" s="1"/>
  <c r="AD217" i="50" s="1"/>
  <c r="AD216" i="50" s="1"/>
  <c r="AD223" i="50"/>
  <c r="AD222" i="50" s="1"/>
  <c r="AD224" i="50"/>
  <c r="AD227" i="50"/>
  <c r="AD226" i="50" s="1"/>
  <c r="AD225" i="50" s="1"/>
  <c r="AD230" i="50"/>
  <c r="AD229" i="50" s="1"/>
  <c r="AD228" i="50" s="1"/>
  <c r="AD233" i="50"/>
  <c r="AD232" i="50" s="1"/>
  <c r="AD231" i="50" s="1"/>
  <c r="AD235" i="50"/>
  <c r="AD234" i="50" s="1"/>
  <c r="AD236" i="50"/>
  <c r="AD239" i="50"/>
  <c r="AD238" i="50" s="1"/>
  <c r="AD240" i="50"/>
  <c r="AD242" i="50"/>
  <c r="AD241" i="50" s="1"/>
  <c r="AD243" i="50"/>
  <c r="AD246" i="50"/>
  <c r="AD245" i="50" s="1"/>
  <c r="AD244" i="50" s="1"/>
  <c r="AD249" i="50"/>
  <c r="AD248" i="50" s="1"/>
  <c r="AD247" i="50" s="1"/>
  <c r="AD251" i="50"/>
  <c r="AD250" i="50" s="1"/>
  <c r="AD252" i="50"/>
  <c r="AD254" i="50"/>
  <c r="AD253" i="50" s="1"/>
  <c r="AD255" i="50"/>
  <c r="AD258" i="50"/>
  <c r="AD257" i="50" s="1"/>
  <c r="AD256" i="50" s="1"/>
  <c r="AD270" i="50"/>
  <c r="AD269" i="50" s="1"/>
  <c r="AD268" i="50" s="1"/>
  <c r="AD275" i="50"/>
  <c r="AD274" i="50" s="1"/>
  <c r="AD276" i="50"/>
  <c r="AD278" i="50"/>
  <c r="AD277" i="50" s="1"/>
  <c r="AD279" i="50"/>
  <c r="AD282" i="50"/>
  <c r="AD281" i="50" s="1"/>
  <c r="AD280" i="50" s="1"/>
  <c r="AD286" i="50"/>
  <c r="AD285" i="50" s="1"/>
  <c r="AD284" i="50" s="1"/>
  <c r="AD289" i="50"/>
  <c r="AD288" i="50" s="1"/>
  <c r="AD287" i="50" s="1"/>
  <c r="AD295" i="50"/>
  <c r="AD294" i="50" s="1"/>
  <c r="AD293" i="50" s="1"/>
  <c r="AD301" i="50"/>
  <c r="AD300" i="50" s="1"/>
  <c r="AD305" i="50"/>
  <c r="AD304" i="50" s="1"/>
  <c r="AD307" i="50"/>
  <c r="AD306" i="50" s="1"/>
  <c r="AD310" i="50"/>
  <c r="AD309" i="50" s="1"/>
  <c r="AD308" i="50" s="1"/>
  <c r="AD313" i="50"/>
  <c r="AD312" i="50" s="1"/>
  <c r="AD315" i="50"/>
  <c r="AD314" i="50" s="1"/>
  <c r="AD317" i="50"/>
  <c r="AD316" i="50" s="1"/>
  <c r="AD319" i="50"/>
  <c r="AD318" i="50" s="1"/>
  <c r="AD320" i="50"/>
  <c r="AD327" i="50"/>
  <c r="AD326" i="50" s="1"/>
  <c r="AD328" i="50"/>
  <c r="AD334" i="50"/>
  <c r="AD333" i="50" s="1"/>
  <c r="AD332" i="50" s="1"/>
  <c r="AD337" i="50"/>
  <c r="AD336" i="50" s="1"/>
  <c r="AD335" i="50" s="1"/>
  <c r="AD339" i="50"/>
  <c r="AD338" i="50" s="1"/>
  <c r="AD340" i="50"/>
  <c r="AD343" i="50"/>
  <c r="AD342" i="50" s="1"/>
  <c r="AD341" i="50" s="1"/>
  <c r="AD345" i="50"/>
  <c r="AD344" i="50" s="1"/>
  <c r="AD350" i="50"/>
  <c r="AD351" i="50"/>
  <c r="AD353" i="50"/>
  <c r="AD352" i="50" s="1"/>
  <c r="AD355" i="50"/>
  <c r="AD354" i="50" s="1"/>
  <c r="AD356" i="50"/>
  <c r="AD359" i="50"/>
  <c r="AD358" i="50" s="1"/>
  <c r="AD357" i="50" s="1"/>
  <c r="AD362" i="50"/>
  <c r="AD361" i="50" s="1"/>
  <c r="AD360" i="50" s="1"/>
  <c r="AD366" i="50"/>
  <c r="AD365" i="50" s="1"/>
  <c r="AD364" i="50" s="1"/>
  <c r="AD363" i="50" s="1"/>
  <c r="AD370" i="50"/>
  <c r="AD369" i="50" s="1"/>
  <c r="AD368" i="50" s="1"/>
  <c r="AD371" i="50"/>
  <c r="AD379" i="50"/>
  <c r="AD303" i="50" l="1"/>
  <c r="AD21" i="50"/>
  <c r="AD349" i="50"/>
  <c r="AD167" i="50"/>
  <c r="AD311" i="50"/>
  <c r="AD153" i="50"/>
  <c r="AD138" i="50"/>
  <c r="AD137" i="50" s="1"/>
  <c r="AD136" i="50" s="1"/>
  <c r="AD184" i="50"/>
  <c r="AD44" i="50"/>
  <c r="AD36" i="50"/>
  <c r="AD221" i="50"/>
  <c r="AD16" i="50"/>
  <c r="AD10" i="50"/>
  <c r="AD9" i="50" s="1"/>
  <c r="AD125" i="50"/>
  <c r="N279" i="47"/>
  <c r="AD148" i="50" l="1"/>
  <c r="M265" i="2"/>
  <c r="M264" i="2" s="1"/>
  <c r="K266" i="2"/>
  <c r="K265" i="2" s="1"/>
  <c r="K264" i="2" s="1"/>
  <c r="L266" i="2"/>
  <c r="L265" i="2" s="1"/>
  <c r="L264" i="2" s="1"/>
  <c r="M266" i="2"/>
  <c r="N266" i="2"/>
  <c r="N265" i="2" s="1"/>
  <c r="N264" i="2" s="1"/>
  <c r="O266" i="2"/>
  <c r="O265" i="2" s="1"/>
  <c r="O264" i="2" s="1"/>
  <c r="Q266" i="2"/>
  <c r="Q265" i="2" s="1"/>
  <c r="Q264" i="2" s="1"/>
  <c r="V266" i="2"/>
  <c r="V265" i="2" s="1"/>
  <c r="V264" i="2" s="1"/>
  <c r="W266" i="2"/>
  <c r="W265" i="2" s="1"/>
  <c r="W264" i="2" s="1"/>
  <c r="X266" i="2"/>
  <c r="X265" i="2" s="1"/>
  <c r="X264" i="2" s="1"/>
  <c r="Y266" i="2"/>
  <c r="Y265" i="2" s="1"/>
  <c r="Y264" i="2" s="1"/>
  <c r="Z266" i="2"/>
  <c r="Z265" i="2" s="1"/>
  <c r="Z264" i="2" s="1"/>
  <c r="AA266" i="2"/>
  <c r="AA265" i="2" s="1"/>
  <c r="AA264" i="2" s="1"/>
  <c r="AB266" i="2"/>
  <c r="AB265" i="2" s="1"/>
  <c r="AB264" i="2" s="1"/>
  <c r="AC266" i="2"/>
  <c r="AC265" i="2" s="1"/>
  <c r="AC264" i="2" s="1"/>
  <c r="AH266" i="2"/>
  <c r="AH265" i="2" s="1"/>
  <c r="AH264" i="2" s="1"/>
  <c r="AI266" i="2"/>
  <c r="AI265" i="2" s="1"/>
  <c r="AI264" i="2" s="1"/>
  <c r="AJ266" i="2"/>
  <c r="AJ265" i="2" s="1"/>
  <c r="AJ264" i="2" s="1"/>
  <c r="AK266" i="2"/>
  <c r="AK265" i="2" s="1"/>
  <c r="AK264" i="2" s="1"/>
  <c r="AL266" i="2"/>
  <c r="AL265" i="2" s="1"/>
  <c r="AL264" i="2" s="1"/>
  <c r="AM266" i="2"/>
  <c r="AM265" i="2" s="1"/>
  <c r="AM264" i="2" s="1"/>
  <c r="AN266" i="2"/>
  <c r="AN265" i="2" s="1"/>
  <c r="AN264" i="2" s="1"/>
  <c r="AO266" i="2"/>
  <c r="AO265" i="2" s="1"/>
  <c r="AO264" i="2" s="1"/>
  <c r="J266" i="2"/>
  <c r="J265" i="2" s="1"/>
  <c r="J264" i="2" s="1"/>
  <c r="L380" i="50" l="1"/>
  <c r="M380" i="50"/>
  <c r="N380" i="50"/>
  <c r="P380" i="50"/>
  <c r="Q380" i="50"/>
  <c r="V380" i="50"/>
  <c r="W380" i="50"/>
  <c r="X380" i="50"/>
  <c r="Y380" i="50"/>
  <c r="Z380" i="50"/>
  <c r="AA380" i="50"/>
  <c r="AB380" i="50"/>
  <c r="AC380" i="50"/>
  <c r="AH380" i="50"/>
  <c r="AI380" i="50"/>
  <c r="AJ380" i="50"/>
  <c r="AK380" i="50"/>
  <c r="AL380" i="50"/>
  <c r="AM380" i="50"/>
  <c r="AN380" i="50"/>
  <c r="AO380" i="50"/>
  <c r="J380" i="50"/>
  <c r="Z373" i="47" l="1"/>
  <c r="AB373" i="47" s="1"/>
  <c r="L296" i="2" l="1"/>
  <c r="L295" i="2" s="1"/>
  <c r="M296" i="2"/>
  <c r="M295" i="2" s="1"/>
  <c r="N296" i="2"/>
  <c r="P296" i="2"/>
  <c r="P295" i="2" s="1"/>
  <c r="Q296" i="2"/>
  <c r="Q295" i="2" s="1"/>
  <c r="V296" i="2"/>
  <c r="V295" i="2" s="1"/>
  <c r="X296" i="2"/>
  <c r="X295" i="2" s="1"/>
  <c r="Y296" i="2"/>
  <c r="Y295" i="2" s="1"/>
  <c r="Z296" i="2"/>
  <c r="Z295" i="2" s="1"/>
  <c r="AB296" i="2"/>
  <c r="AB295" i="2" s="1"/>
  <c r="AC296" i="2"/>
  <c r="AH296" i="2"/>
  <c r="AH295" i="2" s="1"/>
  <c r="AJ296" i="2"/>
  <c r="AJ295" i="2" s="1"/>
  <c r="AK296" i="2"/>
  <c r="AK295" i="2" s="1"/>
  <c r="AL296" i="2"/>
  <c r="AN296" i="2"/>
  <c r="AN295" i="2" s="1"/>
  <c r="AO296" i="2"/>
  <c r="L294" i="2"/>
  <c r="L293" i="2" s="1"/>
  <c r="M294" i="2"/>
  <c r="M293" i="2" s="1"/>
  <c r="N294" i="2"/>
  <c r="N293" i="2" s="1"/>
  <c r="P294" i="2"/>
  <c r="P293" i="2" s="1"/>
  <c r="Q294" i="2"/>
  <c r="Q293" i="2" s="1"/>
  <c r="V294" i="2"/>
  <c r="W294" i="2"/>
  <c r="W293" i="2" s="1"/>
  <c r="X294" i="2"/>
  <c r="X293" i="2" s="1"/>
  <c r="Y294" i="2"/>
  <c r="Z294" i="2"/>
  <c r="AA294" i="2"/>
  <c r="AA293" i="2" s="1"/>
  <c r="AB294" i="2"/>
  <c r="AB293" i="2" s="1"/>
  <c r="AC294" i="2"/>
  <c r="AC293" i="2" s="1"/>
  <c r="AH294" i="2"/>
  <c r="AH293" i="2" s="1"/>
  <c r="AI294" i="2"/>
  <c r="AI293" i="2" s="1"/>
  <c r="AJ294" i="2"/>
  <c r="AJ293" i="2" s="1"/>
  <c r="AK294" i="2"/>
  <c r="AL294" i="2"/>
  <c r="AM294" i="2"/>
  <c r="AM293" i="2" s="1"/>
  <c r="AN294" i="2"/>
  <c r="AN293" i="2" s="1"/>
  <c r="AO294" i="2"/>
  <c r="AO293" i="2" s="1"/>
  <c r="J296" i="2"/>
  <c r="J295" i="2" s="1"/>
  <c r="J294" i="2"/>
  <c r="J293" i="2" s="1"/>
  <c r="AO295" i="2"/>
  <c r="AL295" i="2"/>
  <c r="AC295" i="2"/>
  <c r="N295" i="2"/>
  <c r="AL293" i="2"/>
  <c r="AK293" i="2"/>
  <c r="Z293" i="2"/>
  <c r="Y293" i="2"/>
  <c r="V293" i="2"/>
  <c r="L382" i="50"/>
  <c r="L381" i="50" s="1"/>
  <c r="M382" i="50"/>
  <c r="N382" i="50"/>
  <c r="N381" i="50" s="1"/>
  <c r="P382" i="50"/>
  <c r="P381" i="50" s="1"/>
  <c r="Q382" i="50"/>
  <c r="Q381" i="50" s="1"/>
  <c r="V382" i="50"/>
  <c r="V381" i="50" s="1"/>
  <c r="V378" i="50" s="1"/>
  <c r="X382" i="50"/>
  <c r="X381" i="50" s="1"/>
  <c r="X378" i="50" s="1"/>
  <c r="Y382" i="50"/>
  <c r="Y381" i="50" s="1"/>
  <c r="Y378" i="50" s="1"/>
  <c r="Z382" i="50"/>
  <c r="Z381" i="50" s="1"/>
  <c r="AB382" i="50"/>
  <c r="AB381" i="50" s="1"/>
  <c r="AC382" i="50"/>
  <c r="AC381" i="50" s="1"/>
  <c r="AH382" i="50"/>
  <c r="AH381" i="50" s="1"/>
  <c r="AH378" i="50" s="1"/>
  <c r="AJ382" i="50"/>
  <c r="AJ381" i="50" s="1"/>
  <c r="AJ378" i="50" s="1"/>
  <c r="AK382" i="50"/>
  <c r="AK381" i="50" s="1"/>
  <c r="AK378" i="50" s="1"/>
  <c r="AL382" i="50"/>
  <c r="AN382" i="50"/>
  <c r="AN381" i="50" s="1"/>
  <c r="AO382" i="50"/>
  <c r="AO381" i="50" s="1"/>
  <c r="J382" i="50"/>
  <c r="AL381" i="50"/>
  <c r="M381" i="50"/>
  <c r="AO379" i="50"/>
  <c r="AN379" i="50"/>
  <c r="AM379" i="50"/>
  <c r="AL379" i="50"/>
  <c r="AC379" i="50"/>
  <c r="AB379" i="50"/>
  <c r="AA379" i="50"/>
  <c r="Z379" i="50"/>
  <c r="Q379" i="50"/>
  <c r="P379" i="50"/>
  <c r="N379" i="50"/>
  <c r="M379" i="50"/>
  <c r="L379" i="50"/>
  <c r="J379" i="50"/>
  <c r="AA255" i="47"/>
  <c r="AA260" i="47"/>
  <c r="AA382" i="50" s="1"/>
  <c r="AA381" i="50" s="1"/>
  <c r="AM260" i="47"/>
  <c r="AM259" i="47" s="1"/>
  <c r="AM255" i="47"/>
  <c r="O260" i="47"/>
  <c r="O296" i="2" s="1"/>
  <c r="O295" i="2" s="1"/>
  <c r="O258" i="47"/>
  <c r="O253" i="47"/>
  <c r="O255" i="47"/>
  <c r="AS260" i="47"/>
  <c r="AS296" i="2" s="1"/>
  <c r="AS295" i="2" s="1"/>
  <c r="AR260" i="47"/>
  <c r="AR296" i="2" s="1"/>
  <c r="AR295" i="2" s="1"/>
  <c r="AP260" i="47"/>
  <c r="AP259" i="47" s="1"/>
  <c r="AI260" i="47"/>
  <c r="AI259" i="47" s="1"/>
  <c r="AI256" i="47" s="1"/>
  <c r="AG260" i="47"/>
  <c r="AG296" i="2" s="1"/>
  <c r="AG295" i="2" s="1"/>
  <c r="AF260" i="47"/>
  <c r="AF382" i="50" s="1"/>
  <c r="AF381" i="50" s="1"/>
  <c r="AD260" i="47"/>
  <c r="AD259" i="47" s="1"/>
  <c r="W260" i="47"/>
  <c r="W382" i="50" s="1"/>
  <c r="W381" i="50" s="1"/>
  <c r="W378" i="50" s="1"/>
  <c r="U260" i="47"/>
  <c r="U296" i="2" s="1"/>
  <c r="U295" i="2" s="1"/>
  <c r="T260" i="47"/>
  <c r="T296" i="2" s="1"/>
  <c r="T295" i="2" s="1"/>
  <c r="R260" i="47"/>
  <c r="R259" i="47" s="1"/>
  <c r="K260" i="47"/>
  <c r="K259" i="47" s="1"/>
  <c r="AO259" i="47"/>
  <c r="AN259" i="47"/>
  <c r="AL259" i="47"/>
  <c r="AK259" i="47"/>
  <c r="AK256" i="47" s="1"/>
  <c r="AJ259" i="47"/>
  <c r="AJ256" i="47" s="1"/>
  <c r="AH259" i="47"/>
  <c r="AC259" i="47"/>
  <c r="AB259" i="47"/>
  <c r="AA259" i="47"/>
  <c r="Z259" i="47"/>
  <c r="Y259" i="47"/>
  <c r="Y256" i="47" s="1"/>
  <c r="X259" i="47"/>
  <c r="X256" i="47" s="1"/>
  <c r="V259" i="47"/>
  <c r="V256" i="47" s="1"/>
  <c r="Q259" i="47"/>
  <c r="P259" i="47"/>
  <c r="N259" i="47"/>
  <c r="M259" i="47"/>
  <c r="L259" i="47"/>
  <c r="J259" i="47"/>
  <c r="AS258" i="47"/>
  <c r="AR258" i="47"/>
  <c r="AQ258" i="47"/>
  <c r="AP258" i="47"/>
  <c r="AP257" i="47" s="1"/>
  <c r="AG258" i="47"/>
  <c r="AF258" i="47"/>
  <c r="AE258" i="47"/>
  <c r="AE257" i="47" s="1"/>
  <c r="AD258" i="47"/>
  <c r="U258" i="47"/>
  <c r="U257" i="47" s="1"/>
  <c r="T258" i="47"/>
  <c r="R258" i="47"/>
  <c r="K258" i="47"/>
  <c r="AO257" i="47"/>
  <c r="AN257" i="47"/>
  <c r="AM257" i="47"/>
  <c r="AL257" i="47"/>
  <c r="AD257" i="47"/>
  <c r="AD256" i="47" s="1"/>
  <c r="AC257" i="47"/>
  <c r="AC256" i="47" s="1"/>
  <c r="AB257" i="47"/>
  <c r="AA257" i="47"/>
  <c r="Z257" i="47"/>
  <c r="Z256" i="47" s="1"/>
  <c r="Q257" i="47"/>
  <c r="P257" i="47"/>
  <c r="N257" i="47"/>
  <c r="M257" i="47"/>
  <c r="M256" i="47" s="1"/>
  <c r="L257" i="47"/>
  <c r="J257" i="47"/>
  <c r="AL256" i="47"/>
  <c r="AH256" i="47"/>
  <c r="N150" i="47"/>
  <c r="O259" i="47" l="1"/>
  <c r="AA256" i="47"/>
  <c r="AR259" i="47"/>
  <c r="T257" i="47"/>
  <c r="T256" i="47" s="1"/>
  <c r="T380" i="50"/>
  <c r="T379" i="50" s="1"/>
  <c r="Q256" i="47"/>
  <c r="U294" i="2"/>
  <c r="U293" i="2" s="1"/>
  <c r="U380" i="50"/>
  <c r="U379" i="50" s="1"/>
  <c r="AG257" i="47"/>
  <c r="AG380" i="50"/>
  <c r="AG379" i="50" s="1"/>
  <c r="AS257" i="47"/>
  <c r="AS380" i="50"/>
  <c r="AS379" i="50" s="1"/>
  <c r="T259" i="47"/>
  <c r="AF257" i="47"/>
  <c r="AF380" i="50"/>
  <c r="AF379" i="50" s="1"/>
  <c r="K294" i="2"/>
  <c r="K293" i="2" s="1"/>
  <c r="K380" i="50"/>
  <c r="K379" i="50" s="1"/>
  <c r="AD294" i="2"/>
  <c r="AD293" i="2" s="1"/>
  <c r="AD380" i="50"/>
  <c r="AP294" i="2"/>
  <c r="AP293" i="2" s="1"/>
  <c r="AP380" i="50"/>
  <c r="AP379" i="50" s="1"/>
  <c r="O257" i="47"/>
  <c r="O380" i="50"/>
  <c r="O379" i="50" s="1"/>
  <c r="R257" i="47"/>
  <c r="R256" i="47" s="1"/>
  <c r="R380" i="50"/>
  <c r="R379" i="50" s="1"/>
  <c r="AE294" i="2"/>
  <c r="AE293" i="2" s="1"/>
  <c r="AE380" i="50"/>
  <c r="AE379" i="50" s="1"/>
  <c r="AQ294" i="2"/>
  <c r="AQ293" i="2" s="1"/>
  <c r="AQ380" i="50"/>
  <c r="AQ379" i="50" s="1"/>
  <c r="Z292" i="2"/>
  <c r="AR257" i="47"/>
  <c r="AR256" i="47" s="1"/>
  <c r="AR380" i="50"/>
  <c r="AR379" i="50" s="1"/>
  <c r="AO378" i="50"/>
  <c r="J381" i="50"/>
  <c r="J378" i="50" s="1"/>
  <c r="Q378" i="50"/>
  <c r="AF378" i="50"/>
  <c r="AA378" i="50"/>
  <c r="AN378" i="50"/>
  <c r="AH292" i="2"/>
  <c r="AQ257" i="47"/>
  <c r="U259" i="47"/>
  <c r="U256" i="47" s="1"/>
  <c r="AF259" i="47"/>
  <c r="O256" i="47"/>
  <c r="N256" i="47"/>
  <c r="AG259" i="47"/>
  <c r="AS259" i="47"/>
  <c r="AS256" i="47" s="1"/>
  <c r="S260" i="47"/>
  <c r="S259" i="47" s="1"/>
  <c r="N378" i="50"/>
  <c r="P378" i="50"/>
  <c r="Z378" i="50"/>
  <c r="AC378" i="50"/>
  <c r="AB378" i="50"/>
  <c r="AL378" i="50"/>
  <c r="AO256" i="47"/>
  <c r="AE260" i="47"/>
  <c r="AE382" i="50" s="1"/>
  <c r="AE381" i="50" s="1"/>
  <c r="AE378" i="50" s="1"/>
  <c r="AP256" i="47"/>
  <c r="AR382" i="50"/>
  <c r="AR381" i="50" s="1"/>
  <c r="AM382" i="50"/>
  <c r="AM381" i="50" s="1"/>
  <c r="AM378" i="50" s="1"/>
  <c r="T382" i="50"/>
  <c r="T381" i="50" s="1"/>
  <c r="O382" i="50"/>
  <c r="O381" i="50" s="1"/>
  <c r="K382" i="50"/>
  <c r="AS294" i="2"/>
  <c r="AS293" i="2" s="1"/>
  <c r="AG294" i="2"/>
  <c r="AG293" i="2" s="1"/>
  <c r="AG292" i="2" s="1"/>
  <c r="AF296" i="2"/>
  <c r="AF295" i="2" s="1"/>
  <c r="AM256" i="47"/>
  <c r="AP382" i="50"/>
  <c r="AP381" i="50" s="1"/>
  <c r="AP378" i="50" s="1"/>
  <c r="AG382" i="50"/>
  <c r="AG381" i="50" s="1"/>
  <c r="R382" i="50"/>
  <c r="R381" i="50" s="1"/>
  <c r="R378" i="50" s="1"/>
  <c r="AR294" i="2"/>
  <c r="AR293" i="2" s="1"/>
  <c r="AR292" i="2" s="1"/>
  <c r="AF294" i="2"/>
  <c r="AF293" i="2" s="1"/>
  <c r="T294" i="2"/>
  <c r="T293" i="2" s="1"/>
  <c r="T292" i="2" s="1"/>
  <c r="AM296" i="2"/>
  <c r="AM295" i="2" s="1"/>
  <c r="AM292" i="2" s="1"/>
  <c r="AI296" i="2"/>
  <c r="AI295" i="2" s="1"/>
  <c r="AI292" i="2" s="1"/>
  <c r="AA296" i="2"/>
  <c r="AA295" i="2" s="1"/>
  <c r="W296" i="2"/>
  <c r="W295" i="2" s="1"/>
  <c r="W292" i="2" s="1"/>
  <c r="K296" i="2"/>
  <c r="K295" i="2" s="1"/>
  <c r="P256" i="47"/>
  <c r="O294" i="2"/>
  <c r="O293" i="2" s="1"/>
  <c r="O292" i="2" s="1"/>
  <c r="AP296" i="2"/>
  <c r="AP295" i="2" s="1"/>
  <c r="AD296" i="2"/>
  <c r="AD295" i="2" s="1"/>
  <c r="AD292" i="2" s="1"/>
  <c r="R296" i="2"/>
  <c r="R295" i="2" s="1"/>
  <c r="AB256" i="47"/>
  <c r="AN256" i="47"/>
  <c r="AS382" i="50"/>
  <c r="AS381" i="50" s="1"/>
  <c r="AD382" i="50"/>
  <c r="AD381" i="50" s="1"/>
  <c r="AD378" i="50" s="1"/>
  <c r="U382" i="50"/>
  <c r="U381" i="50" s="1"/>
  <c r="R294" i="2"/>
  <c r="R293" i="2" s="1"/>
  <c r="AC292" i="2"/>
  <c r="AK292" i="2"/>
  <c r="AN292" i="2"/>
  <c r="X292" i="2"/>
  <c r="N292" i="2"/>
  <c r="V292" i="2"/>
  <c r="AL292" i="2"/>
  <c r="AA292" i="2"/>
  <c r="U292" i="2"/>
  <c r="AS292" i="2"/>
  <c r="AJ292" i="2"/>
  <c r="AB292" i="2"/>
  <c r="P292" i="2"/>
  <c r="Q292" i="2"/>
  <c r="Y292" i="2"/>
  <c r="AO292" i="2"/>
  <c r="M292" i="2"/>
  <c r="L292" i="2"/>
  <c r="J292" i="2"/>
  <c r="AI382" i="50"/>
  <c r="AI381" i="50" s="1"/>
  <c r="AI378" i="50" s="1"/>
  <c r="W259" i="47"/>
  <c r="W256" i="47" s="1"/>
  <c r="L378" i="50"/>
  <c r="M378" i="50"/>
  <c r="J256" i="47"/>
  <c r="AF256" i="47"/>
  <c r="K257" i="47"/>
  <c r="S258" i="47"/>
  <c r="S380" i="50" s="1"/>
  <c r="S379" i="50" s="1"/>
  <c r="L256" i="47"/>
  <c r="AQ260" i="47"/>
  <c r="AQ296" i="2" s="1"/>
  <c r="AQ295" i="2" s="1"/>
  <c r="AG378" i="50" l="1"/>
  <c r="AQ292" i="2"/>
  <c r="U378" i="50"/>
  <c r="AG256" i="47"/>
  <c r="T378" i="50"/>
  <c r="S382" i="50"/>
  <c r="S381" i="50" s="1"/>
  <c r="S378" i="50" s="1"/>
  <c r="AF292" i="2"/>
  <c r="AS378" i="50"/>
  <c r="K292" i="2"/>
  <c r="AR378" i="50"/>
  <c r="AP292" i="2"/>
  <c r="S296" i="2"/>
  <c r="S295" i="2" s="1"/>
  <c r="K381" i="50"/>
  <c r="K378" i="50" s="1"/>
  <c r="O378" i="50"/>
  <c r="R292" i="2"/>
  <c r="S257" i="47"/>
  <c r="S256" i="47" s="1"/>
  <c r="S294" i="2"/>
  <c r="S293" i="2" s="1"/>
  <c r="AE259" i="47"/>
  <c r="AE256" i="47" s="1"/>
  <c r="AE296" i="2"/>
  <c r="AE295" i="2" s="1"/>
  <c r="AE292" i="2" s="1"/>
  <c r="AQ259" i="47"/>
  <c r="AQ256" i="47" s="1"/>
  <c r="AQ382" i="50"/>
  <c r="AQ381" i="50" s="1"/>
  <c r="AQ378" i="50" s="1"/>
  <c r="K256" i="47"/>
  <c r="S292" i="2" l="1"/>
  <c r="N223" i="47"/>
  <c r="N240" i="47" l="1"/>
  <c r="N158" i="47"/>
  <c r="N81" i="47" l="1"/>
  <c r="P438" i="47" l="1"/>
  <c r="K414" i="50"/>
  <c r="K413" i="50" s="1"/>
  <c r="K412" i="50" s="1"/>
  <c r="L414" i="50"/>
  <c r="L413" i="50" s="1"/>
  <c r="L412" i="50" s="1"/>
  <c r="M414" i="50"/>
  <c r="M413" i="50" s="1"/>
  <c r="M412" i="50" s="1"/>
  <c r="O414" i="50"/>
  <c r="O413" i="50" s="1"/>
  <c r="O412" i="50" s="1"/>
  <c r="Q414" i="50"/>
  <c r="Q413" i="50" s="1"/>
  <c r="Q412" i="50" s="1"/>
  <c r="V414" i="50"/>
  <c r="V413" i="50" s="1"/>
  <c r="V412" i="50" s="1"/>
  <c r="W414" i="50"/>
  <c r="W413" i="50" s="1"/>
  <c r="W412" i="50" s="1"/>
  <c r="X414" i="50"/>
  <c r="X413" i="50" s="1"/>
  <c r="X412" i="50" s="1"/>
  <c r="Y414" i="50"/>
  <c r="Y413" i="50" s="1"/>
  <c r="Y412" i="50" s="1"/>
  <c r="Z414" i="50"/>
  <c r="Z413" i="50" s="1"/>
  <c r="Z412" i="50" s="1"/>
  <c r="AA414" i="50"/>
  <c r="AA413" i="50" s="1"/>
  <c r="AA412" i="50" s="1"/>
  <c r="AB414" i="50"/>
  <c r="AB413" i="50" s="1"/>
  <c r="AB412" i="50" s="1"/>
  <c r="AC414" i="50"/>
  <c r="AC413" i="50" s="1"/>
  <c r="AC412" i="50" s="1"/>
  <c r="AH414" i="50"/>
  <c r="AH413" i="50" s="1"/>
  <c r="AH412" i="50" s="1"/>
  <c r="AI414" i="50"/>
  <c r="AI413" i="50" s="1"/>
  <c r="AI412" i="50" s="1"/>
  <c r="AJ414" i="50"/>
  <c r="AJ413" i="50" s="1"/>
  <c r="AJ412" i="50" s="1"/>
  <c r="AK414" i="50"/>
  <c r="AK413" i="50" s="1"/>
  <c r="AK412" i="50" s="1"/>
  <c r="AL414" i="50"/>
  <c r="AL413" i="50" s="1"/>
  <c r="AL412" i="50" s="1"/>
  <c r="AM414" i="50"/>
  <c r="AN414" i="50"/>
  <c r="AN413" i="50" s="1"/>
  <c r="AN412" i="50" s="1"/>
  <c r="AO414" i="50"/>
  <c r="AO413" i="50" s="1"/>
  <c r="AO412" i="50" s="1"/>
  <c r="J414" i="50"/>
  <c r="J413" i="50" s="1"/>
  <c r="J412" i="50" s="1"/>
  <c r="AM413" i="50"/>
  <c r="AM412" i="50" s="1"/>
  <c r="N278" i="47"/>
  <c r="N277" i="47" s="1"/>
  <c r="AS279" i="47"/>
  <c r="AR279" i="47"/>
  <c r="AQ279" i="47"/>
  <c r="AP279" i="47"/>
  <c r="AG279" i="47"/>
  <c r="AF279" i="47"/>
  <c r="AE279" i="47"/>
  <c r="AD279" i="47"/>
  <c r="U279" i="47"/>
  <c r="S279" i="47"/>
  <c r="R279" i="47"/>
  <c r="AO278" i="47"/>
  <c r="AO277" i="47" s="1"/>
  <c r="AN278" i="47"/>
  <c r="AN277" i="47" s="1"/>
  <c r="AM278" i="47"/>
  <c r="AM277" i="47" s="1"/>
  <c r="AL278" i="47"/>
  <c r="AL277" i="47" s="1"/>
  <c r="AK278" i="47"/>
  <c r="AK277" i="47" s="1"/>
  <c r="AJ278" i="47"/>
  <c r="AJ277" i="47" s="1"/>
  <c r="AI278" i="47"/>
  <c r="AH278" i="47"/>
  <c r="AH277" i="47" s="1"/>
  <c r="AC278" i="47"/>
  <c r="AC277" i="47" s="1"/>
  <c r="AB278" i="47"/>
  <c r="AB277" i="47" s="1"/>
  <c r="AA278" i="47"/>
  <c r="AA277" i="47" s="1"/>
  <c r="Z278" i="47"/>
  <c r="Z277" i="47" s="1"/>
  <c r="Y278" i="47"/>
  <c r="Y277" i="47" s="1"/>
  <c r="X278" i="47"/>
  <c r="X277" i="47" s="1"/>
  <c r="W278" i="47"/>
  <c r="W277" i="47" s="1"/>
  <c r="V278" i="47"/>
  <c r="V277" i="47" s="1"/>
  <c r="S278" i="47"/>
  <c r="S277" i="47" s="1"/>
  <c r="Q278" i="47"/>
  <c r="Q277" i="47" s="1"/>
  <c r="O278" i="47"/>
  <c r="M278" i="47"/>
  <c r="M277" i="47" s="1"/>
  <c r="L278" i="47"/>
  <c r="L277" i="47" s="1"/>
  <c r="K278" i="47"/>
  <c r="J278" i="47"/>
  <c r="J277" i="47" s="1"/>
  <c r="AI277" i="47"/>
  <c r="O277" i="47"/>
  <c r="K277" i="47"/>
  <c r="P331" i="47"/>
  <c r="P328" i="47"/>
  <c r="AD414" i="50" l="1"/>
  <c r="AD413" i="50" s="1"/>
  <c r="AD412" i="50" s="1"/>
  <c r="AD266" i="2"/>
  <c r="AD265" i="2" s="1"/>
  <c r="AD264" i="2" s="1"/>
  <c r="AE278" i="47"/>
  <c r="AE277" i="47" s="1"/>
  <c r="AE266" i="2"/>
  <c r="AE265" i="2" s="1"/>
  <c r="AE264" i="2" s="1"/>
  <c r="AQ278" i="47"/>
  <c r="AQ277" i="47" s="1"/>
  <c r="AQ266" i="2"/>
  <c r="AQ265" i="2" s="1"/>
  <c r="AQ264" i="2" s="1"/>
  <c r="S414" i="50"/>
  <c r="S413" i="50" s="1"/>
  <c r="S412" i="50" s="1"/>
  <c r="S266" i="2"/>
  <c r="S265" i="2" s="1"/>
  <c r="S264" i="2" s="1"/>
  <c r="AF414" i="50"/>
  <c r="AF413" i="50" s="1"/>
  <c r="AF412" i="50" s="1"/>
  <c r="AF266" i="2"/>
  <c r="AF265" i="2" s="1"/>
  <c r="AF264" i="2" s="1"/>
  <c r="AR414" i="50"/>
  <c r="AR413" i="50" s="1"/>
  <c r="AR412" i="50" s="1"/>
  <c r="AR266" i="2"/>
  <c r="AR265" i="2" s="1"/>
  <c r="AR264" i="2" s="1"/>
  <c r="U414" i="50"/>
  <c r="U413" i="50" s="1"/>
  <c r="U412" i="50" s="1"/>
  <c r="U266" i="2"/>
  <c r="U265" i="2" s="1"/>
  <c r="U264" i="2" s="1"/>
  <c r="AG414" i="50"/>
  <c r="AG413" i="50" s="1"/>
  <c r="AG412" i="50" s="1"/>
  <c r="AG266" i="2"/>
  <c r="AG265" i="2" s="1"/>
  <c r="AG264" i="2" s="1"/>
  <c r="AS414" i="50"/>
  <c r="AS413" i="50" s="1"/>
  <c r="AS412" i="50" s="1"/>
  <c r="AS266" i="2"/>
  <c r="AS265" i="2" s="1"/>
  <c r="AS264" i="2" s="1"/>
  <c r="AP414" i="50"/>
  <c r="AP413" i="50" s="1"/>
  <c r="AP412" i="50" s="1"/>
  <c r="AP266" i="2"/>
  <c r="AP265" i="2" s="1"/>
  <c r="AP264" i="2" s="1"/>
  <c r="R278" i="47"/>
  <c r="R277" i="47" s="1"/>
  <c r="R266" i="2"/>
  <c r="R265" i="2" s="1"/>
  <c r="R264" i="2" s="1"/>
  <c r="AF278" i="47"/>
  <c r="AF277" i="47" s="1"/>
  <c r="AR278" i="47"/>
  <c r="AR277" i="47" s="1"/>
  <c r="P279" i="47"/>
  <c r="AG278" i="47"/>
  <c r="AG277" i="47" s="1"/>
  <c r="U278" i="47"/>
  <c r="U277" i="47" s="1"/>
  <c r="AS278" i="47"/>
  <c r="AS277" i="47" s="1"/>
  <c r="AE414" i="50"/>
  <c r="AE413" i="50" s="1"/>
  <c r="AE412" i="50" s="1"/>
  <c r="AQ414" i="50"/>
  <c r="AQ413" i="50" s="1"/>
  <c r="AQ412" i="50" s="1"/>
  <c r="AD278" i="47"/>
  <c r="AD277" i="47" s="1"/>
  <c r="AP278" i="47"/>
  <c r="AP277" i="47" s="1"/>
  <c r="R414" i="50"/>
  <c r="R413" i="50" s="1"/>
  <c r="R412" i="50" s="1"/>
  <c r="N414" i="50"/>
  <c r="N413" i="50" s="1"/>
  <c r="N412" i="50" s="1"/>
  <c r="P155" i="47"/>
  <c r="P165" i="47"/>
  <c r="P215" i="47"/>
  <c r="P218" i="47"/>
  <c r="P221" i="47"/>
  <c r="P226" i="47"/>
  <c r="P267" i="47"/>
  <c r="O288" i="47"/>
  <c r="O285" i="47"/>
  <c r="O282" i="47"/>
  <c r="P168" i="47"/>
  <c r="P161" i="47"/>
  <c r="P134" i="47"/>
  <c r="P81" i="47"/>
  <c r="P39" i="47"/>
  <c r="P42" i="47"/>
  <c r="P240" i="47"/>
  <c r="P192" i="47"/>
  <c r="N195" i="47"/>
  <c r="P195" i="47" s="1"/>
  <c r="P198" i="47"/>
  <c r="P451" i="47"/>
  <c r="P414" i="50" l="1"/>
  <c r="P413" i="50" s="1"/>
  <c r="P412" i="50" s="1"/>
  <c r="P266" i="2"/>
  <c r="P265" i="2" s="1"/>
  <c r="P264" i="2" s="1"/>
  <c r="T279" i="47"/>
  <c r="P278" i="47"/>
  <c r="P277" i="47" s="1"/>
  <c r="P158" i="47"/>
  <c r="K203" i="2"/>
  <c r="K202" i="2" s="1"/>
  <c r="K201" i="2" s="1"/>
  <c r="M203" i="2"/>
  <c r="M202" i="2" s="1"/>
  <c r="M201" i="2" s="1"/>
  <c r="N203" i="2"/>
  <c r="N202" i="2" s="1"/>
  <c r="N201" i="2" s="1"/>
  <c r="O203" i="2"/>
  <c r="O202" i="2" s="1"/>
  <c r="O201" i="2" s="1"/>
  <c r="Q203" i="2"/>
  <c r="Q202" i="2" s="1"/>
  <c r="Q201" i="2" s="1"/>
  <c r="V203" i="2"/>
  <c r="V202" i="2" s="1"/>
  <c r="V201" i="2" s="1"/>
  <c r="W203" i="2"/>
  <c r="W202" i="2" s="1"/>
  <c r="W201" i="2" s="1"/>
  <c r="X203" i="2"/>
  <c r="X202" i="2" s="1"/>
  <c r="X201" i="2" s="1"/>
  <c r="Y203" i="2"/>
  <c r="Y202" i="2" s="1"/>
  <c r="Y201" i="2" s="1"/>
  <c r="Z203" i="2"/>
  <c r="Z202" i="2" s="1"/>
  <c r="Z201" i="2" s="1"/>
  <c r="AA203" i="2"/>
  <c r="AA202" i="2" s="1"/>
  <c r="AA201" i="2" s="1"/>
  <c r="AB203" i="2"/>
  <c r="AB202" i="2" s="1"/>
  <c r="AB201" i="2" s="1"/>
  <c r="AC203" i="2"/>
  <c r="AC202" i="2" s="1"/>
  <c r="AC201" i="2" s="1"/>
  <c r="AD203" i="2"/>
  <c r="AD202" i="2" s="1"/>
  <c r="AD201" i="2" s="1"/>
  <c r="AE203" i="2"/>
  <c r="AE202" i="2" s="1"/>
  <c r="AE201" i="2" s="1"/>
  <c r="AF203" i="2"/>
  <c r="AF202" i="2" s="1"/>
  <c r="AF201" i="2" s="1"/>
  <c r="AG203" i="2"/>
  <c r="AG202" i="2" s="1"/>
  <c r="AG201" i="2" s="1"/>
  <c r="AH203" i="2"/>
  <c r="AH202" i="2" s="1"/>
  <c r="AH201" i="2" s="1"/>
  <c r="AI203" i="2"/>
  <c r="AI202" i="2" s="1"/>
  <c r="AI201" i="2" s="1"/>
  <c r="AJ203" i="2"/>
  <c r="AJ202" i="2" s="1"/>
  <c r="AJ201" i="2" s="1"/>
  <c r="AK203" i="2"/>
  <c r="AK202" i="2" s="1"/>
  <c r="AK201" i="2" s="1"/>
  <c r="AL203" i="2"/>
  <c r="AL202" i="2" s="1"/>
  <c r="AL201" i="2" s="1"/>
  <c r="AM203" i="2"/>
  <c r="AM202" i="2" s="1"/>
  <c r="AM201" i="2" s="1"/>
  <c r="AN203" i="2"/>
  <c r="AN202" i="2" s="1"/>
  <c r="AN201" i="2" s="1"/>
  <c r="AO203" i="2"/>
  <c r="AO202" i="2" s="1"/>
  <c r="AO201" i="2" s="1"/>
  <c r="AP203" i="2"/>
  <c r="AP202" i="2" s="1"/>
  <c r="AP201" i="2" s="1"/>
  <c r="AQ203" i="2"/>
  <c r="AQ202" i="2" s="1"/>
  <c r="AQ201" i="2" s="1"/>
  <c r="AR203" i="2"/>
  <c r="AR202" i="2" s="1"/>
  <c r="AR201" i="2" s="1"/>
  <c r="AS203" i="2"/>
  <c r="AS202" i="2" s="1"/>
  <c r="AS201" i="2" s="1"/>
  <c r="K206" i="2"/>
  <c r="K205" i="2" s="1"/>
  <c r="K204" i="2" s="1"/>
  <c r="M206" i="2"/>
  <c r="M205" i="2" s="1"/>
  <c r="M204" i="2" s="1"/>
  <c r="N206" i="2"/>
  <c r="N205" i="2" s="1"/>
  <c r="N204" i="2" s="1"/>
  <c r="O206" i="2"/>
  <c r="O205" i="2" s="1"/>
  <c r="O204" i="2" s="1"/>
  <c r="Q206" i="2"/>
  <c r="Q205" i="2" s="1"/>
  <c r="Q204" i="2" s="1"/>
  <c r="V206" i="2"/>
  <c r="V205" i="2" s="1"/>
  <c r="V204" i="2" s="1"/>
  <c r="W206" i="2"/>
  <c r="W205" i="2" s="1"/>
  <c r="W204" i="2" s="1"/>
  <c r="X206" i="2"/>
  <c r="X205" i="2" s="1"/>
  <c r="X204" i="2" s="1"/>
  <c r="Y206" i="2"/>
  <c r="Y205" i="2" s="1"/>
  <c r="Y204" i="2" s="1"/>
  <c r="Z206" i="2"/>
  <c r="Z205" i="2" s="1"/>
  <c r="Z204" i="2" s="1"/>
  <c r="AA206" i="2"/>
  <c r="AA205" i="2" s="1"/>
  <c r="AA204" i="2" s="1"/>
  <c r="AB206" i="2"/>
  <c r="AB205" i="2" s="1"/>
  <c r="AB204" i="2" s="1"/>
  <c r="AC206" i="2"/>
  <c r="AC205" i="2" s="1"/>
  <c r="AC204" i="2" s="1"/>
  <c r="AD206" i="2"/>
  <c r="AD205" i="2" s="1"/>
  <c r="AD204" i="2" s="1"/>
  <c r="AE206" i="2"/>
  <c r="AE205" i="2" s="1"/>
  <c r="AE204" i="2" s="1"/>
  <c r="AF206" i="2"/>
  <c r="AF205" i="2" s="1"/>
  <c r="AF204" i="2" s="1"/>
  <c r="AG206" i="2"/>
  <c r="AG205" i="2" s="1"/>
  <c r="AG204" i="2" s="1"/>
  <c r="AH206" i="2"/>
  <c r="AH205" i="2" s="1"/>
  <c r="AH204" i="2" s="1"/>
  <c r="AI206" i="2"/>
  <c r="AI205" i="2" s="1"/>
  <c r="AI204" i="2" s="1"/>
  <c r="AJ206" i="2"/>
  <c r="AJ205" i="2" s="1"/>
  <c r="AJ204" i="2" s="1"/>
  <c r="AK206" i="2"/>
  <c r="AK205" i="2" s="1"/>
  <c r="AK204" i="2" s="1"/>
  <c r="AL206" i="2"/>
  <c r="AL205" i="2" s="1"/>
  <c r="AL204" i="2" s="1"/>
  <c r="AM206" i="2"/>
  <c r="AM205" i="2" s="1"/>
  <c r="AM204" i="2" s="1"/>
  <c r="AN206" i="2"/>
  <c r="AN205" i="2" s="1"/>
  <c r="AN204" i="2" s="1"/>
  <c r="AO206" i="2"/>
  <c r="AO205" i="2" s="1"/>
  <c r="AO204" i="2" s="1"/>
  <c r="AP206" i="2"/>
  <c r="AP205" i="2" s="1"/>
  <c r="AP204" i="2" s="1"/>
  <c r="AQ206" i="2"/>
  <c r="AQ205" i="2" s="1"/>
  <c r="AQ204" i="2" s="1"/>
  <c r="AR206" i="2"/>
  <c r="AR205" i="2" s="1"/>
  <c r="AR204" i="2" s="1"/>
  <c r="AS206" i="2"/>
  <c r="AS205" i="2" s="1"/>
  <c r="AS204" i="2" s="1"/>
  <c r="J206" i="2"/>
  <c r="J205" i="2" s="1"/>
  <c r="J204" i="2" s="1"/>
  <c r="J203" i="2"/>
  <c r="J202" i="2" s="1"/>
  <c r="J201" i="2" s="1"/>
  <c r="K182" i="50"/>
  <c r="K181" i="50" s="1"/>
  <c r="K180" i="50" s="1"/>
  <c r="M182" i="50"/>
  <c r="M181" i="50" s="1"/>
  <c r="M180" i="50" s="1"/>
  <c r="N182" i="50"/>
  <c r="N181" i="50" s="1"/>
  <c r="N180" i="50" s="1"/>
  <c r="O182" i="50"/>
  <c r="O181" i="50" s="1"/>
  <c r="O180" i="50" s="1"/>
  <c r="Q182" i="50"/>
  <c r="Q181" i="50" s="1"/>
  <c r="Q180" i="50" s="1"/>
  <c r="V182" i="50"/>
  <c r="V181" i="50" s="1"/>
  <c r="V180" i="50" s="1"/>
  <c r="W182" i="50"/>
  <c r="W181" i="50" s="1"/>
  <c r="W180" i="50" s="1"/>
  <c r="X182" i="50"/>
  <c r="X181" i="50" s="1"/>
  <c r="X180" i="50" s="1"/>
  <c r="Y182" i="50"/>
  <c r="Y181" i="50" s="1"/>
  <c r="Y180" i="50" s="1"/>
  <c r="Z182" i="50"/>
  <c r="Z181" i="50" s="1"/>
  <c r="Z180" i="50" s="1"/>
  <c r="AA182" i="50"/>
  <c r="AA181" i="50" s="1"/>
  <c r="AA180" i="50" s="1"/>
  <c r="AB182" i="50"/>
  <c r="AB181" i="50" s="1"/>
  <c r="AB180" i="50" s="1"/>
  <c r="AC182" i="50"/>
  <c r="AC181" i="50" s="1"/>
  <c r="AC180" i="50" s="1"/>
  <c r="AE182" i="50"/>
  <c r="AE181" i="50" s="1"/>
  <c r="AE180" i="50" s="1"/>
  <c r="AF182" i="50"/>
  <c r="AF181" i="50" s="1"/>
  <c r="AF180" i="50" s="1"/>
  <c r="AG182" i="50"/>
  <c r="AG181" i="50" s="1"/>
  <c r="AG180" i="50" s="1"/>
  <c r="AH182" i="50"/>
  <c r="AH181" i="50" s="1"/>
  <c r="AH180" i="50" s="1"/>
  <c r="AI182" i="50"/>
  <c r="AI181" i="50" s="1"/>
  <c r="AI180" i="50" s="1"/>
  <c r="AJ182" i="50"/>
  <c r="AJ181" i="50" s="1"/>
  <c r="AJ180" i="50" s="1"/>
  <c r="AK182" i="50"/>
  <c r="AK181" i="50" s="1"/>
  <c r="AK180" i="50" s="1"/>
  <c r="AL182" i="50"/>
  <c r="AL181" i="50" s="1"/>
  <c r="AL180" i="50" s="1"/>
  <c r="AM182" i="50"/>
  <c r="AM181" i="50" s="1"/>
  <c r="AM180" i="50" s="1"/>
  <c r="AN182" i="50"/>
  <c r="AN181" i="50" s="1"/>
  <c r="AN180" i="50" s="1"/>
  <c r="AO182" i="50"/>
  <c r="AO181" i="50" s="1"/>
  <c r="AO180" i="50" s="1"/>
  <c r="AP182" i="50"/>
  <c r="AP181" i="50" s="1"/>
  <c r="AP180" i="50" s="1"/>
  <c r="AQ182" i="50"/>
  <c r="AQ181" i="50" s="1"/>
  <c r="AQ180" i="50" s="1"/>
  <c r="AR182" i="50"/>
  <c r="AR181" i="50" s="1"/>
  <c r="AR180" i="50" s="1"/>
  <c r="AS182" i="50"/>
  <c r="AS181" i="50" s="1"/>
  <c r="AS180" i="50" s="1"/>
  <c r="J182" i="50"/>
  <c r="K179" i="50"/>
  <c r="K178" i="50" s="1"/>
  <c r="K177" i="50" s="1"/>
  <c r="M179" i="50"/>
  <c r="M178" i="50" s="1"/>
  <c r="M177" i="50" s="1"/>
  <c r="N179" i="50"/>
  <c r="N178" i="50" s="1"/>
  <c r="N177" i="50" s="1"/>
  <c r="O179" i="50"/>
  <c r="O178" i="50" s="1"/>
  <c r="O177" i="50" s="1"/>
  <c r="Q179" i="50"/>
  <c r="Q178" i="50" s="1"/>
  <c r="Q177" i="50" s="1"/>
  <c r="V179" i="50"/>
  <c r="V178" i="50" s="1"/>
  <c r="V177" i="50" s="1"/>
  <c r="W179" i="50"/>
  <c r="W178" i="50" s="1"/>
  <c r="W177" i="50" s="1"/>
  <c r="X179" i="50"/>
  <c r="X178" i="50" s="1"/>
  <c r="X177" i="50" s="1"/>
  <c r="Y179" i="50"/>
  <c r="Y178" i="50" s="1"/>
  <c r="Y177" i="50" s="1"/>
  <c r="Z179" i="50"/>
  <c r="Z178" i="50" s="1"/>
  <c r="Z177" i="50" s="1"/>
  <c r="AA179" i="50"/>
  <c r="AA178" i="50" s="1"/>
  <c r="AA177" i="50" s="1"/>
  <c r="AB179" i="50"/>
  <c r="AB178" i="50" s="1"/>
  <c r="AB177" i="50" s="1"/>
  <c r="AC179" i="50"/>
  <c r="AC178" i="50" s="1"/>
  <c r="AC177" i="50" s="1"/>
  <c r="AE179" i="50"/>
  <c r="AE178" i="50" s="1"/>
  <c r="AE177" i="50" s="1"/>
  <c r="AF179" i="50"/>
  <c r="AF178" i="50" s="1"/>
  <c r="AF177" i="50" s="1"/>
  <c r="AG179" i="50"/>
  <c r="AG178" i="50" s="1"/>
  <c r="AG177" i="50" s="1"/>
  <c r="AH179" i="50"/>
  <c r="AH178" i="50" s="1"/>
  <c r="AH177" i="50" s="1"/>
  <c r="AI179" i="50"/>
  <c r="AI178" i="50" s="1"/>
  <c r="AI177" i="50" s="1"/>
  <c r="AJ179" i="50"/>
  <c r="AJ178" i="50" s="1"/>
  <c r="AJ177" i="50" s="1"/>
  <c r="AK179" i="50"/>
  <c r="AK178" i="50" s="1"/>
  <c r="AK177" i="50" s="1"/>
  <c r="AL179" i="50"/>
  <c r="AL178" i="50" s="1"/>
  <c r="AL177" i="50" s="1"/>
  <c r="AM179" i="50"/>
  <c r="AM178" i="50" s="1"/>
  <c r="AM177" i="50" s="1"/>
  <c r="AN179" i="50"/>
  <c r="AN178" i="50" s="1"/>
  <c r="AN177" i="50" s="1"/>
  <c r="AO179" i="50"/>
  <c r="AO178" i="50" s="1"/>
  <c r="AO177" i="50" s="1"/>
  <c r="AP179" i="50"/>
  <c r="AP178" i="50" s="1"/>
  <c r="AP177" i="50" s="1"/>
  <c r="AQ179" i="50"/>
  <c r="AQ178" i="50" s="1"/>
  <c r="AQ177" i="50" s="1"/>
  <c r="AR179" i="50"/>
  <c r="AR178" i="50" s="1"/>
  <c r="AR177" i="50" s="1"/>
  <c r="AS179" i="50"/>
  <c r="AS178" i="50" s="1"/>
  <c r="AS177" i="50" s="1"/>
  <c r="J179" i="50"/>
  <c r="J178" i="50" s="1"/>
  <c r="J177" i="50" s="1"/>
  <c r="S150" i="47"/>
  <c r="S149" i="47" s="1"/>
  <c r="S148" i="47" s="1"/>
  <c r="U150" i="47"/>
  <c r="U149" i="47" s="1"/>
  <c r="U148" i="47" s="1"/>
  <c r="S147" i="47"/>
  <c r="S203" i="2" s="1"/>
  <c r="S202" i="2" s="1"/>
  <c r="S201" i="2" s="1"/>
  <c r="U147" i="47"/>
  <c r="U146" i="47" s="1"/>
  <c r="U145" i="47" s="1"/>
  <c r="R147" i="47"/>
  <c r="R146" i="47" s="1"/>
  <c r="R145" i="47" s="1"/>
  <c r="P150" i="47"/>
  <c r="P149" i="47" s="1"/>
  <c r="P148" i="47" s="1"/>
  <c r="P147" i="47"/>
  <c r="P146" i="47" s="1"/>
  <c r="P145" i="47" s="1"/>
  <c r="K149" i="47"/>
  <c r="K148" i="47" s="1"/>
  <c r="M149" i="47"/>
  <c r="M148" i="47" s="1"/>
  <c r="N149" i="47"/>
  <c r="N148" i="47" s="1"/>
  <c r="O149" i="47"/>
  <c r="O148" i="47" s="1"/>
  <c r="Q149" i="47"/>
  <c r="Q148" i="47" s="1"/>
  <c r="V149" i="47"/>
  <c r="V148" i="47" s="1"/>
  <c r="W149" i="47"/>
  <c r="W148" i="47" s="1"/>
  <c r="X149" i="47"/>
  <c r="X148" i="47" s="1"/>
  <c r="Y149" i="47"/>
  <c r="Y148" i="47" s="1"/>
  <c r="Z149" i="47"/>
  <c r="Z148" i="47" s="1"/>
  <c r="AA149" i="47"/>
  <c r="AA148" i="47" s="1"/>
  <c r="AB149" i="47"/>
  <c r="AB148" i="47" s="1"/>
  <c r="AC149" i="47"/>
  <c r="AC148" i="47" s="1"/>
  <c r="AD149" i="47"/>
  <c r="AD148" i="47" s="1"/>
  <c r="AE149" i="47"/>
  <c r="AE148" i="47" s="1"/>
  <c r="AF149" i="47"/>
  <c r="AF148" i="47" s="1"/>
  <c r="AG149" i="47"/>
  <c r="AG148" i="47" s="1"/>
  <c r="AH149" i="47"/>
  <c r="AH148" i="47" s="1"/>
  <c r="AI149" i="47"/>
  <c r="AI148" i="47" s="1"/>
  <c r="AJ149" i="47"/>
  <c r="AJ148" i="47" s="1"/>
  <c r="AK149" i="47"/>
  <c r="AK148" i="47" s="1"/>
  <c r="AL149" i="47"/>
  <c r="AL148" i="47" s="1"/>
  <c r="AM149" i="47"/>
  <c r="AM148" i="47" s="1"/>
  <c r="AN149" i="47"/>
  <c r="AN148" i="47" s="1"/>
  <c r="AO149" i="47"/>
  <c r="AO148" i="47" s="1"/>
  <c r="AP149" i="47"/>
  <c r="AP148" i="47" s="1"/>
  <c r="AQ149" i="47"/>
  <c r="AQ148" i="47" s="1"/>
  <c r="AR149" i="47"/>
  <c r="AR148" i="47" s="1"/>
  <c r="AS149" i="47"/>
  <c r="AS148" i="47" s="1"/>
  <c r="K146" i="47"/>
  <c r="K145" i="47" s="1"/>
  <c r="M146" i="47"/>
  <c r="M145" i="47" s="1"/>
  <c r="N146" i="47"/>
  <c r="N145" i="47" s="1"/>
  <c r="O146" i="47"/>
  <c r="O145" i="47" s="1"/>
  <c r="Q146" i="47"/>
  <c r="Q145" i="47" s="1"/>
  <c r="V146" i="47"/>
  <c r="V145" i="47" s="1"/>
  <c r="W146" i="47"/>
  <c r="W145" i="47" s="1"/>
  <c r="X146" i="47"/>
  <c r="X145" i="47" s="1"/>
  <c r="Y146" i="47"/>
  <c r="Y145" i="47" s="1"/>
  <c r="Z146" i="47"/>
  <c r="Z145" i="47" s="1"/>
  <c r="AA146" i="47"/>
  <c r="AA145" i="47" s="1"/>
  <c r="AB146" i="47"/>
  <c r="AB145" i="47" s="1"/>
  <c r="AC146" i="47"/>
  <c r="AC145" i="47" s="1"/>
  <c r="AD146" i="47"/>
  <c r="AD145" i="47" s="1"/>
  <c r="AE146" i="47"/>
  <c r="AE145" i="47" s="1"/>
  <c r="AF146" i="47"/>
  <c r="AF145" i="47" s="1"/>
  <c r="AG146" i="47"/>
  <c r="AG145" i="47" s="1"/>
  <c r="AH146" i="47"/>
  <c r="AH145" i="47" s="1"/>
  <c r="AI146" i="47"/>
  <c r="AI145" i="47" s="1"/>
  <c r="AJ146" i="47"/>
  <c r="AJ145" i="47" s="1"/>
  <c r="AK146" i="47"/>
  <c r="AK145" i="47" s="1"/>
  <c r="AL146" i="47"/>
  <c r="AL145" i="47" s="1"/>
  <c r="AM146" i="47"/>
  <c r="AM145" i="47" s="1"/>
  <c r="AN146" i="47"/>
  <c r="AN145" i="47" s="1"/>
  <c r="AO146" i="47"/>
  <c r="AO145" i="47" s="1"/>
  <c r="AP146" i="47"/>
  <c r="AP145" i="47" s="1"/>
  <c r="AQ146" i="47"/>
  <c r="AQ145" i="47" s="1"/>
  <c r="AR146" i="47"/>
  <c r="AR145" i="47" s="1"/>
  <c r="AS146" i="47"/>
  <c r="AS145" i="47" s="1"/>
  <c r="R150" i="47"/>
  <c r="R149" i="47" s="1"/>
  <c r="R148" i="47" s="1"/>
  <c r="L150" i="47"/>
  <c r="L149" i="47" s="1"/>
  <c r="L148" i="47" s="1"/>
  <c r="J149" i="47"/>
  <c r="J148" i="47" s="1"/>
  <c r="L147" i="47"/>
  <c r="L203" i="2" s="1"/>
  <c r="L202" i="2" s="1"/>
  <c r="L201" i="2" s="1"/>
  <c r="J146" i="47"/>
  <c r="J145" i="47" s="1"/>
  <c r="T278" i="47" l="1"/>
  <c r="T277" i="47" s="1"/>
  <c r="T266" i="2"/>
  <c r="T265" i="2" s="1"/>
  <c r="T264" i="2" s="1"/>
  <c r="T414" i="50"/>
  <c r="T413" i="50" s="1"/>
  <c r="T412" i="50" s="1"/>
  <c r="S146" i="47"/>
  <c r="S145" i="47" s="1"/>
  <c r="AL200" i="2"/>
  <c r="AL199" i="2" s="1"/>
  <c r="V200" i="2"/>
  <c r="V199" i="2" s="1"/>
  <c r="L146" i="47"/>
  <c r="L145" i="47" s="1"/>
  <c r="U179" i="50"/>
  <c r="U178" i="50" s="1"/>
  <c r="U177" i="50" s="1"/>
  <c r="U182" i="50"/>
  <c r="U181" i="50" s="1"/>
  <c r="U180" i="50" s="1"/>
  <c r="R206" i="2"/>
  <c r="R205" i="2" s="1"/>
  <c r="R204" i="2" s="1"/>
  <c r="U203" i="2"/>
  <c r="U202" i="2" s="1"/>
  <c r="U201" i="2" s="1"/>
  <c r="P179" i="50"/>
  <c r="P178" i="50" s="1"/>
  <c r="P177" i="50" s="1"/>
  <c r="L179" i="50"/>
  <c r="L178" i="50" s="1"/>
  <c r="L177" i="50" s="1"/>
  <c r="P182" i="50"/>
  <c r="P181" i="50" s="1"/>
  <c r="P180" i="50" s="1"/>
  <c r="L182" i="50"/>
  <c r="L181" i="50" s="1"/>
  <c r="L180" i="50" s="1"/>
  <c r="U206" i="2"/>
  <c r="U205" i="2" s="1"/>
  <c r="U204" i="2" s="1"/>
  <c r="P203" i="2"/>
  <c r="P202" i="2" s="1"/>
  <c r="P201" i="2" s="1"/>
  <c r="S179" i="50"/>
  <c r="S178" i="50" s="1"/>
  <c r="S177" i="50" s="1"/>
  <c r="S182" i="50"/>
  <c r="S181" i="50" s="1"/>
  <c r="S180" i="50" s="1"/>
  <c r="P206" i="2"/>
  <c r="P205" i="2" s="1"/>
  <c r="P204" i="2" s="1"/>
  <c r="L206" i="2"/>
  <c r="L205" i="2" s="1"/>
  <c r="L204" i="2" s="1"/>
  <c r="L200" i="2" s="1"/>
  <c r="L199" i="2" s="1"/>
  <c r="R179" i="50"/>
  <c r="R178" i="50" s="1"/>
  <c r="R177" i="50" s="1"/>
  <c r="R182" i="50"/>
  <c r="R181" i="50" s="1"/>
  <c r="R180" i="50" s="1"/>
  <c r="S206" i="2"/>
  <c r="S205" i="2" s="1"/>
  <c r="S204" i="2" s="1"/>
  <c r="S200" i="2" s="1"/>
  <c r="S199" i="2" s="1"/>
  <c r="R203" i="2"/>
  <c r="R202" i="2" s="1"/>
  <c r="R201" i="2" s="1"/>
  <c r="AG200" i="2"/>
  <c r="AG199" i="2" s="1"/>
  <c r="AS200" i="2"/>
  <c r="AS199" i="2" s="1"/>
  <c r="AK200" i="2"/>
  <c r="AK199" i="2" s="1"/>
  <c r="Y200" i="2"/>
  <c r="Y199" i="2" s="1"/>
  <c r="M200" i="2"/>
  <c r="M199" i="2" s="1"/>
  <c r="AO200" i="2"/>
  <c r="AO199" i="2" s="1"/>
  <c r="AC200" i="2"/>
  <c r="AC199" i="2" s="1"/>
  <c r="Q200" i="2"/>
  <c r="Q199" i="2" s="1"/>
  <c r="AR200" i="2"/>
  <c r="AR199" i="2" s="1"/>
  <c r="AN200" i="2"/>
  <c r="AN199" i="2" s="1"/>
  <c r="AJ200" i="2"/>
  <c r="AJ199" i="2" s="1"/>
  <c r="AF200" i="2"/>
  <c r="AF199" i="2" s="1"/>
  <c r="AB200" i="2"/>
  <c r="AB199" i="2" s="1"/>
  <c r="X200" i="2"/>
  <c r="X199" i="2" s="1"/>
  <c r="AH200" i="2"/>
  <c r="AH199" i="2" s="1"/>
  <c r="AQ200" i="2"/>
  <c r="AQ199" i="2" s="1"/>
  <c r="AM200" i="2"/>
  <c r="AM199" i="2" s="1"/>
  <c r="AI200" i="2"/>
  <c r="AI199" i="2" s="1"/>
  <c r="AE200" i="2"/>
  <c r="AE199" i="2" s="1"/>
  <c r="AA200" i="2"/>
  <c r="AA199" i="2" s="1"/>
  <c r="W200" i="2"/>
  <c r="W199" i="2" s="1"/>
  <c r="O200" i="2"/>
  <c r="O199" i="2" s="1"/>
  <c r="K200" i="2"/>
  <c r="K199" i="2" s="1"/>
  <c r="AD200" i="2"/>
  <c r="AD199" i="2" s="1"/>
  <c r="N200" i="2"/>
  <c r="N199" i="2" s="1"/>
  <c r="AP200" i="2"/>
  <c r="AP199" i="2" s="1"/>
  <c r="Z200" i="2"/>
  <c r="Z199" i="2" s="1"/>
  <c r="J200" i="2"/>
  <c r="J199" i="2" s="1"/>
  <c r="J181" i="50"/>
  <c r="J180" i="50" s="1"/>
  <c r="T150" i="47"/>
  <c r="T147" i="47"/>
  <c r="U200" i="2" l="1"/>
  <c r="U199" i="2" s="1"/>
  <c r="P200" i="2"/>
  <c r="P199" i="2" s="1"/>
  <c r="R200" i="2"/>
  <c r="R199" i="2" s="1"/>
  <c r="T149" i="47"/>
  <c r="T148" i="47" s="1"/>
  <c r="T206" i="2"/>
  <c r="T205" i="2" s="1"/>
  <c r="T204" i="2" s="1"/>
  <c r="T182" i="50"/>
  <c r="T181" i="50" s="1"/>
  <c r="T180" i="50" s="1"/>
  <c r="T146" i="47"/>
  <c r="T145" i="47" s="1"/>
  <c r="T203" i="2"/>
  <c r="T202" i="2" s="1"/>
  <c r="T201" i="2" s="1"/>
  <c r="T179" i="50"/>
  <c r="T178" i="50" s="1"/>
  <c r="T177" i="50" s="1"/>
  <c r="T200" i="2" l="1"/>
  <c r="T199" i="2" s="1"/>
  <c r="L453" i="2"/>
  <c r="L452" i="2" s="1"/>
  <c r="L451" i="2" s="1"/>
  <c r="M453" i="2"/>
  <c r="M452" i="2" s="1"/>
  <c r="M451" i="2" s="1"/>
  <c r="N453" i="2"/>
  <c r="N452" i="2" s="1"/>
  <c r="N451" i="2" s="1"/>
  <c r="O453" i="2"/>
  <c r="O452" i="2" s="1"/>
  <c r="O451" i="2" s="1"/>
  <c r="P453" i="2"/>
  <c r="P452" i="2" s="1"/>
  <c r="P451" i="2" s="1"/>
  <c r="Q453" i="2"/>
  <c r="Q452" i="2" s="1"/>
  <c r="Q451" i="2" s="1"/>
  <c r="V453" i="2"/>
  <c r="V452" i="2" s="1"/>
  <c r="V451" i="2" s="1"/>
  <c r="X453" i="2"/>
  <c r="X452" i="2" s="1"/>
  <c r="X451" i="2" s="1"/>
  <c r="Y453" i="2"/>
  <c r="Y452" i="2" s="1"/>
  <c r="Y451" i="2" s="1"/>
  <c r="Z453" i="2"/>
  <c r="Z452" i="2" s="1"/>
  <c r="Z451" i="2" s="1"/>
  <c r="AA453" i="2"/>
  <c r="AA452" i="2" s="1"/>
  <c r="AA451" i="2" s="1"/>
  <c r="AB453" i="2"/>
  <c r="AB452" i="2" s="1"/>
  <c r="AB451" i="2" s="1"/>
  <c r="AC453" i="2"/>
  <c r="AC452" i="2" s="1"/>
  <c r="AC451" i="2" s="1"/>
  <c r="AH453" i="2"/>
  <c r="AH452" i="2" s="1"/>
  <c r="AH451" i="2" s="1"/>
  <c r="AJ453" i="2"/>
  <c r="AJ452" i="2" s="1"/>
  <c r="AJ451" i="2" s="1"/>
  <c r="AK453" i="2"/>
  <c r="AK452" i="2" s="1"/>
  <c r="AK451" i="2" s="1"/>
  <c r="AL453" i="2"/>
  <c r="AL452" i="2" s="1"/>
  <c r="AL451" i="2" s="1"/>
  <c r="AM453" i="2"/>
  <c r="AM452" i="2" s="1"/>
  <c r="AM451" i="2" s="1"/>
  <c r="AN453" i="2"/>
  <c r="AN452" i="2" s="1"/>
  <c r="AN451" i="2" s="1"/>
  <c r="AO453" i="2"/>
  <c r="AO452" i="2" s="1"/>
  <c r="AO451" i="2" s="1"/>
  <c r="J453" i="2"/>
  <c r="J452" i="2" s="1"/>
  <c r="J451" i="2" s="1"/>
  <c r="L106" i="50"/>
  <c r="L105" i="50" s="1"/>
  <c r="L104" i="50" s="1"/>
  <c r="L103" i="50" s="1"/>
  <c r="M106" i="50"/>
  <c r="M105" i="50" s="1"/>
  <c r="M104" i="50" s="1"/>
  <c r="M103" i="50" s="1"/>
  <c r="N106" i="50"/>
  <c r="N105" i="50" s="1"/>
  <c r="N104" i="50" s="1"/>
  <c r="N103" i="50" s="1"/>
  <c r="O106" i="50"/>
  <c r="O105" i="50" s="1"/>
  <c r="O104" i="50" s="1"/>
  <c r="O103" i="50" s="1"/>
  <c r="P106" i="50"/>
  <c r="P105" i="50" s="1"/>
  <c r="P104" i="50" s="1"/>
  <c r="P103" i="50" s="1"/>
  <c r="Q106" i="50"/>
  <c r="Q105" i="50" s="1"/>
  <c r="Q104" i="50" s="1"/>
  <c r="Q103" i="50" s="1"/>
  <c r="V106" i="50"/>
  <c r="V105" i="50" s="1"/>
  <c r="V104" i="50" s="1"/>
  <c r="V103" i="50" s="1"/>
  <c r="X106" i="50"/>
  <c r="X105" i="50" s="1"/>
  <c r="X104" i="50" s="1"/>
  <c r="X103" i="50" s="1"/>
  <c r="Y106" i="50"/>
  <c r="Y105" i="50" s="1"/>
  <c r="Y104" i="50" s="1"/>
  <c r="Y103" i="50" s="1"/>
  <c r="Z106" i="50"/>
  <c r="Z105" i="50" s="1"/>
  <c r="Z104" i="50" s="1"/>
  <c r="Z103" i="50" s="1"/>
  <c r="AA106" i="50"/>
  <c r="AA105" i="50" s="1"/>
  <c r="AA104" i="50" s="1"/>
  <c r="AA103" i="50" s="1"/>
  <c r="AB106" i="50"/>
  <c r="AB105" i="50" s="1"/>
  <c r="AB104" i="50" s="1"/>
  <c r="AB103" i="50" s="1"/>
  <c r="AC106" i="50"/>
  <c r="AC105" i="50" s="1"/>
  <c r="AC104" i="50" s="1"/>
  <c r="AC103" i="50" s="1"/>
  <c r="AH106" i="50"/>
  <c r="AH105" i="50" s="1"/>
  <c r="AH104" i="50" s="1"/>
  <c r="AH103" i="50" s="1"/>
  <c r="AJ106" i="50"/>
  <c r="AJ105" i="50" s="1"/>
  <c r="AJ104" i="50" s="1"/>
  <c r="AJ103" i="50" s="1"/>
  <c r="AK106" i="50"/>
  <c r="AK105" i="50" s="1"/>
  <c r="AK104" i="50" s="1"/>
  <c r="AK103" i="50" s="1"/>
  <c r="AL106" i="50"/>
  <c r="AL105" i="50" s="1"/>
  <c r="AL104" i="50" s="1"/>
  <c r="AL103" i="50" s="1"/>
  <c r="AM106" i="50"/>
  <c r="AM105" i="50" s="1"/>
  <c r="AM104" i="50" s="1"/>
  <c r="AM103" i="50" s="1"/>
  <c r="AN106" i="50"/>
  <c r="AN105" i="50" s="1"/>
  <c r="AN104" i="50" s="1"/>
  <c r="AN103" i="50" s="1"/>
  <c r="AO106" i="50"/>
  <c r="AO105" i="50" s="1"/>
  <c r="AO104" i="50" s="1"/>
  <c r="AO103" i="50" s="1"/>
  <c r="J106" i="50"/>
  <c r="J105" i="50" s="1"/>
  <c r="J104" i="50" s="1"/>
  <c r="J103" i="50" s="1"/>
  <c r="N44" i="47"/>
  <c r="P44" i="47" s="1"/>
  <c r="P223" i="47"/>
  <c r="AS81" i="47" l="1"/>
  <c r="AR81" i="47"/>
  <c r="AR80" i="47" s="1"/>
  <c r="AR79" i="47" s="1"/>
  <c r="AR78" i="47" s="1"/>
  <c r="AP81" i="47"/>
  <c r="AI81" i="47"/>
  <c r="AI80" i="47" s="1"/>
  <c r="AI79" i="47" s="1"/>
  <c r="AI78" i="47" s="1"/>
  <c r="AG81" i="47"/>
  <c r="AF81" i="47"/>
  <c r="AF80" i="47" s="1"/>
  <c r="AF79" i="47" s="1"/>
  <c r="AF78" i="47" s="1"/>
  <c r="AD81" i="47"/>
  <c r="W81" i="47"/>
  <c r="W80" i="47" s="1"/>
  <c r="W79" i="47" s="1"/>
  <c r="W78" i="47" s="1"/>
  <c r="U81" i="47"/>
  <c r="U80" i="47" s="1"/>
  <c r="U79" i="47" s="1"/>
  <c r="U78" i="47" s="1"/>
  <c r="T81" i="47"/>
  <c r="T80" i="47" s="1"/>
  <c r="T79" i="47" s="1"/>
  <c r="T78" i="47" s="1"/>
  <c r="R81" i="47"/>
  <c r="K81" i="47"/>
  <c r="K80" i="47" s="1"/>
  <c r="K79" i="47" s="1"/>
  <c r="K78" i="47" s="1"/>
  <c r="AO80" i="47"/>
  <c r="AO79" i="47" s="1"/>
  <c r="AO78" i="47" s="1"/>
  <c r="AN80" i="47"/>
  <c r="AM80" i="47"/>
  <c r="AM79" i="47" s="1"/>
  <c r="AM78" i="47" s="1"/>
  <c r="AL80" i="47"/>
  <c r="AL79" i="47" s="1"/>
  <c r="AL78" i="47" s="1"/>
  <c r="AK80" i="47"/>
  <c r="AK79" i="47" s="1"/>
  <c r="AK78" i="47" s="1"/>
  <c r="AJ80" i="47"/>
  <c r="AJ79" i="47" s="1"/>
  <c r="AJ78" i="47" s="1"/>
  <c r="AH80" i="47"/>
  <c r="AH79" i="47" s="1"/>
  <c r="AH78" i="47" s="1"/>
  <c r="AC80" i="47"/>
  <c r="AC79" i="47" s="1"/>
  <c r="AC78" i="47" s="1"/>
  <c r="AB80" i="47"/>
  <c r="AB79" i="47" s="1"/>
  <c r="AB78" i="47" s="1"/>
  <c r="AA80" i="47"/>
  <c r="AA79" i="47" s="1"/>
  <c r="AA78" i="47" s="1"/>
  <c r="Z80" i="47"/>
  <c r="Z79" i="47" s="1"/>
  <c r="Z78" i="47" s="1"/>
  <c r="Y80" i="47"/>
  <c r="Y79" i="47" s="1"/>
  <c r="Y78" i="47" s="1"/>
  <c r="X80" i="47"/>
  <c r="V80" i="47"/>
  <c r="V79" i="47" s="1"/>
  <c r="V78" i="47" s="1"/>
  <c r="Q80" i="47"/>
  <c r="Q79" i="47" s="1"/>
  <c r="Q78" i="47" s="1"/>
  <c r="P80" i="47"/>
  <c r="P79" i="47" s="1"/>
  <c r="P78" i="47" s="1"/>
  <c r="O80" i="47"/>
  <c r="O79" i="47" s="1"/>
  <c r="O78" i="47" s="1"/>
  <c r="N80" i="47"/>
  <c r="N79" i="47" s="1"/>
  <c r="N78" i="47" s="1"/>
  <c r="M80" i="47"/>
  <c r="M79" i="47" s="1"/>
  <c r="M78" i="47" s="1"/>
  <c r="L80" i="47"/>
  <c r="L79" i="47" s="1"/>
  <c r="L78" i="47" s="1"/>
  <c r="J80" i="47"/>
  <c r="J79" i="47" s="1"/>
  <c r="J78" i="47" s="1"/>
  <c r="AN79" i="47"/>
  <c r="AN78" i="47" s="1"/>
  <c r="X79" i="47"/>
  <c r="X78" i="47" s="1"/>
  <c r="S81" i="47" l="1"/>
  <c r="K453" i="2"/>
  <c r="K452" i="2" s="1"/>
  <c r="K451" i="2" s="1"/>
  <c r="K106" i="50"/>
  <c r="K105" i="50" s="1"/>
  <c r="K104" i="50" s="1"/>
  <c r="K103" i="50" s="1"/>
  <c r="AE81" i="47"/>
  <c r="W453" i="2"/>
  <c r="W452" i="2" s="1"/>
  <c r="W451" i="2" s="1"/>
  <c r="W106" i="50"/>
  <c r="W105" i="50" s="1"/>
  <c r="W104" i="50" s="1"/>
  <c r="W103" i="50" s="1"/>
  <c r="AQ81" i="47"/>
  <c r="AI453" i="2"/>
  <c r="AI452" i="2" s="1"/>
  <c r="AI451" i="2" s="1"/>
  <c r="AI106" i="50"/>
  <c r="AI105" i="50" s="1"/>
  <c r="AI104" i="50" s="1"/>
  <c r="AI103" i="50" s="1"/>
  <c r="R80" i="47"/>
  <c r="R79" i="47" s="1"/>
  <c r="R78" i="47" s="1"/>
  <c r="R106" i="50"/>
  <c r="R105" i="50" s="1"/>
  <c r="R104" i="50" s="1"/>
  <c r="R103" i="50" s="1"/>
  <c r="R453" i="2"/>
  <c r="R452" i="2" s="1"/>
  <c r="R451" i="2" s="1"/>
  <c r="AD80" i="47"/>
  <c r="AD79" i="47" s="1"/>
  <c r="AD78" i="47" s="1"/>
  <c r="AD453" i="2"/>
  <c r="AD452" i="2" s="1"/>
  <c r="AD451" i="2" s="1"/>
  <c r="AP80" i="47"/>
  <c r="AP79" i="47" s="1"/>
  <c r="AP78" i="47" s="1"/>
  <c r="AP106" i="50"/>
  <c r="AP105" i="50" s="1"/>
  <c r="AP104" i="50" s="1"/>
  <c r="AP103" i="50" s="1"/>
  <c r="AP453" i="2"/>
  <c r="AP452" i="2" s="1"/>
  <c r="AP451" i="2" s="1"/>
  <c r="T453" i="2"/>
  <c r="T452" i="2" s="1"/>
  <c r="T451" i="2" s="1"/>
  <c r="T106" i="50"/>
  <c r="T105" i="50" s="1"/>
  <c r="T104" i="50" s="1"/>
  <c r="T103" i="50" s="1"/>
  <c r="AF453" i="2"/>
  <c r="AF452" i="2" s="1"/>
  <c r="AF451" i="2" s="1"/>
  <c r="AF106" i="50"/>
  <c r="AF105" i="50" s="1"/>
  <c r="AF104" i="50" s="1"/>
  <c r="AF103" i="50" s="1"/>
  <c r="AR453" i="2"/>
  <c r="AR452" i="2" s="1"/>
  <c r="AR451" i="2" s="1"/>
  <c r="AR106" i="50"/>
  <c r="AR105" i="50" s="1"/>
  <c r="AR104" i="50" s="1"/>
  <c r="AR103" i="50" s="1"/>
  <c r="U453" i="2"/>
  <c r="U452" i="2" s="1"/>
  <c r="U451" i="2" s="1"/>
  <c r="U106" i="50"/>
  <c r="U105" i="50" s="1"/>
  <c r="U104" i="50" s="1"/>
  <c r="U103" i="50" s="1"/>
  <c r="AG80" i="47"/>
  <c r="AG79" i="47" s="1"/>
  <c r="AG78" i="47" s="1"/>
  <c r="AG453" i="2"/>
  <c r="AG452" i="2" s="1"/>
  <c r="AG451" i="2" s="1"/>
  <c r="AG106" i="50"/>
  <c r="AG105" i="50" s="1"/>
  <c r="AG104" i="50" s="1"/>
  <c r="AG103" i="50" s="1"/>
  <c r="AS80" i="47"/>
  <c r="AS79" i="47" s="1"/>
  <c r="AS78" i="47" s="1"/>
  <c r="AS453" i="2"/>
  <c r="AS452" i="2" s="1"/>
  <c r="AS451" i="2" s="1"/>
  <c r="AS106" i="50"/>
  <c r="AS105" i="50" s="1"/>
  <c r="AS104" i="50" s="1"/>
  <c r="AS103" i="50" s="1"/>
  <c r="AB442" i="47"/>
  <c r="AB441" i="47" s="1"/>
  <c r="AE442" i="47"/>
  <c r="AE440" i="47" s="1"/>
  <c r="AE439" i="47" s="1"/>
  <c r="AG442" i="47"/>
  <c r="AG441" i="47" s="1"/>
  <c r="AQ442" i="47"/>
  <c r="AQ441" i="47" s="1"/>
  <c r="AS442" i="47"/>
  <c r="AS441" i="47" s="1"/>
  <c r="K440" i="47"/>
  <c r="K439" i="47" s="1"/>
  <c r="L440" i="47"/>
  <c r="L439" i="47" s="1"/>
  <c r="M440" i="47"/>
  <c r="M439" i="47" s="1"/>
  <c r="N440" i="47"/>
  <c r="N439" i="47" s="1"/>
  <c r="O440" i="47"/>
  <c r="O439" i="47" s="1"/>
  <c r="P440" i="47"/>
  <c r="P439" i="47" s="1"/>
  <c r="Q440" i="47"/>
  <c r="Q439" i="47" s="1"/>
  <c r="S440" i="47"/>
  <c r="S439" i="47" s="1"/>
  <c r="T440" i="47"/>
  <c r="T439" i="47" s="1"/>
  <c r="U440" i="47"/>
  <c r="U439" i="47" s="1"/>
  <c r="V440" i="47"/>
  <c r="V439" i="47" s="1"/>
  <c r="W440" i="47"/>
  <c r="W439" i="47" s="1"/>
  <c r="Y440" i="47"/>
  <c r="Y439" i="47" s="1"/>
  <c r="Z440" i="47"/>
  <c r="Z439" i="47" s="1"/>
  <c r="AA440" i="47"/>
  <c r="AA439" i="47" s="1"/>
  <c r="AB440" i="47"/>
  <c r="AB439" i="47" s="1"/>
  <c r="AC440" i="47"/>
  <c r="AC439" i="47" s="1"/>
  <c r="AH440" i="47"/>
  <c r="AH439" i="47" s="1"/>
  <c r="AI440" i="47"/>
  <c r="AI439" i="47" s="1"/>
  <c r="AK440" i="47"/>
  <c r="AK439" i="47" s="1"/>
  <c r="AL440" i="47"/>
  <c r="AL439" i="47" s="1"/>
  <c r="AM440" i="47"/>
  <c r="AM439" i="47" s="1"/>
  <c r="AN440" i="47"/>
  <c r="AN439" i="47" s="1"/>
  <c r="AO440" i="47"/>
  <c r="AO439" i="47" s="1"/>
  <c r="K441" i="47"/>
  <c r="L441" i="47"/>
  <c r="M441" i="47"/>
  <c r="N441" i="47"/>
  <c r="O441" i="47"/>
  <c r="P441" i="47"/>
  <c r="Q441" i="47"/>
  <c r="S441" i="47"/>
  <c r="T441" i="47"/>
  <c r="U441" i="47"/>
  <c r="V441" i="47"/>
  <c r="W441" i="47"/>
  <c r="Y441" i="47"/>
  <c r="Z441" i="47"/>
  <c r="AA441" i="47"/>
  <c r="AC441" i="47"/>
  <c r="AH441" i="47"/>
  <c r="AI441" i="47"/>
  <c r="AK441" i="47"/>
  <c r="AL441" i="47"/>
  <c r="AM441" i="47"/>
  <c r="AN441" i="47"/>
  <c r="AO441" i="47"/>
  <c r="AQ440" i="47" l="1"/>
  <c r="AQ439" i="47" s="1"/>
  <c r="AE441" i="47"/>
  <c r="AS440" i="47"/>
  <c r="AS439" i="47" s="1"/>
  <c r="AE80" i="47"/>
  <c r="AE79" i="47" s="1"/>
  <c r="AE78" i="47" s="1"/>
  <c r="AE453" i="2"/>
  <c r="AE452" i="2" s="1"/>
  <c r="AE451" i="2" s="1"/>
  <c r="AE106" i="50"/>
  <c r="AE105" i="50" s="1"/>
  <c r="AE104" i="50" s="1"/>
  <c r="AE103" i="50" s="1"/>
  <c r="AQ80" i="47"/>
  <c r="AQ79" i="47" s="1"/>
  <c r="AQ78" i="47" s="1"/>
  <c r="AQ453" i="2"/>
  <c r="AQ452" i="2" s="1"/>
  <c r="AQ451" i="2" s="1"/>
  <c r="AQ106" i="50"/>
  <c r="AQ105" i="50" s="1"/>
  <c r="AQ104" i="50" s="1"/>
  <c r="AQ103" i="50" s="1"/>
  <c r="S80" i="47"/>
  <c r="S79" i="47" s="1"/>
  <c r="S78" i="47" s="1"/>
  <c r="S453" i="2"/>
  <c r="S452" i="2" s="1"/>
  <c r="S451" i="2" s="1"/>
  <c r="S106" i="50"/>
  <c r="S105" i="50" s="1"/>
  <c r="S104" i="50" s="1"/>
  <c r="S103" i="50" s="1"/>
  <c r="AG440" i="47"/>
  <c r="AG439" i="47" s="1"/>
  <c r="K399" i="2" l="1"/>
  <c r="K398" i="2" s="1"/>
  <c r="K397" i="2" s="1"/>
  <c r="K396" i="2" s="1"/>
  <c r="K395" i="2" s="1"/>
  <c r="M399" i="2"/>
  <c r="M398" i="2" s="1"/>
  <c r="M397" i="2" s="1"/>
  <c r="M396" i="2" s="1"/>
  <c r="M395" i="2" s="1"/>
  <c r="N399" i="2"/>
  <c r="N398" i="2" s="1"/>
  <c r="N397" i="2" s="1"/>
  <c r="N396" i="2" s="1"/>
  <c r="N395" i="2" s="1"/>
  <c r="O399" i="2"/>
  <c r="O398" i="2" s="1"/>
  <c r="O397" i="2" s="1"/>
  <c r="O396" i="2" s="1"/>
  <c r="O395" i="2" s="1"/>
  <c r="P399" i="2"/>
  <c r="P398" i="2" s="1"/>
  <c r="P397" i="2" s="1"/>
  <c r="P396" i="2" s="1"/>
  <c r="P395" i="2" s="1"/>
  <c r="Q399" i="2"/>
  <c r="Q398" i="2" s="1"/>
  <c r="Q397" i="2" s="1"/>
  <c r="Q396" i="2" s="1"/>
  <c r="Q395" i="2" s="1"/>
  <c r="V399" i="2"/>
  <c r="V398" i="2" s="1"/>
  <c r="V397" i="2" s="1"/>
  <c r="V396" i="2" s="1"/>
  <c r="V395" i="2" s="1"/>
  <c r="W399" i="2"/>
  <c r="W398" i="2" s="1"/>
  <c r="W397" i="2" s="1"/>
  <c r="W396" i="2" s="1"/>
  <c r="W395" i="2" s="1"/>
  <c r="Y399" i="2"/>
  <c r="Y398" i="2" s="1"/>
  <c r="Y397" i="2" s="1"/>
  <c r="Y396" i="2" s="1"/>
  <c r="Y395" i="2" s="1"/>
  <c r="Z399" i="2"/>
  <c r="Z398" i="2" s="1"/>
  <c r="Z397" i="2" s="1"/>
  <c r="Z396" i="2" s="1"/>
  <c r="Z395" i="2" s="1"/>
  <c r="AA399" i="2"/>
  <c r="AA398" i="2" s="1"/>
  <c r="AA397" i="2" s="1"/>
  <c r="AA396" i="2" s="1"/>
  <c r="AA395" i="2" s="1"/>
  <c r="AB399" i="2"/>
  <c r="AB398" i="2" s="1"/>
  <c r="AB397" i="2" s="1"/>
  <c r="AB396" i="2" s="1"/>
  <c r="AB395" i="2" s="1"/>
  <c r="AC399" i="2"/>
  <c r="AC398" i="2" s="1"/>
  <c r="AC397" i="2" s="1"/>
  <c r="AC396" i="2" s="1"/>
  <c r="AC395" i="2" s="1"/>
  <c r="AH399" i="2"/>
  <c r="AH398" i="2" s="1"/>
  <c r="AH397" i="2" s="1"/>
  <c r="AH396" i="2" s="1"/>
  <c r="AH395" i="2" s="1"/>
  <c r="AI399" i="2"/>
  <c r="AI398" i="2" s="1"/>
  <c r="AI397" i="2" s="1"/>
  <c r="AI396" i="2" s="1"/>
  <c r="AI395" i="2" s="1"/>
  <c r="AK399" i="2"/>
  <c r="AK398" i="2" s="1"/>
  <c r="AK397" i="2" s="1"/>
  <c r="AK396" i="2" s="1"/>
  <c r="AK395" i="2" s="1"/>
  <c r="AL399" i="2"/>
  <c r="AL398" i="2" s="1"/>
  <c r="AL397" i="2" s="1"/>
  <c r="AL396" i="2" s="1"/>
  <c r="AL395" i="2" s="1"/>
  <c r="AM399" i="2"/>
  <c r="AM398" i="2" s="1"/>
  <c r="AM397" i="2" s="1"/>
  <c r="AM396" i="2" s="1"/>
  <c r="AM395" i="2" s="1"/>
  <c r="AN399" i="2"/>
  <c r="AN398" i="2" s="1"/>
  <c r="AN397" i="2" s="1"/>
  <c r="AN396" i="2" s="1"/>
  <c r="AN395" i="2" s="1"/>
  <c r="AO399" i="2"/>
  <c r="AO398" i="2" s="1"/>
  <c r="AO397" i="2" s="1"/>
  <c r="AO396" i="2" s="1"/>
  <c r="AO395" i="2" s="1"/>
  <c r="J399" i="2"/>
  <c r="K279" i="50"/>
  <c r="K278" i="50" s="1"/>
  <c r="K277" i="50" s="1"/>
  <c r="M279" i="50"/>
  <c r="M278" i="50" s="1"/>
  <c r="M277" i="50" s="1"/>
  <c r="N279" i="50"/>
  <c r="N278" i="50" s="1"/>
  <c r="N277" i="50" s="1"/>
  <c r="O279" i="50"/>
  <c r="O278" i="50" s="1"/>
  <c r="O277" i="50" s="1"/>
  <c r="P279" i="50"/>
  <c r="P278" i="50" s="1"/>
  <c r="P277" i="50" s="1"/>
  <c r="Q279" i="50"/>
  <c r="Q278" i="50" s="1"/>
  <c r="Q277" i="50" s="1"/>
  <c r="V279" i="50"/>
  <c r="V278" i="50" s="1"/>
  <c r="V277" i="50" s="1"/>
  <c r="W279" i="50"/>
  <c r="W278" i="50" s="1"/>
  <c r="W277" i="50" s="1"/>
  <c r="Y279" i="50"/>
  <c r="Y278" i="50" s="1"/>
  <c r="Y277" i="50" s="1"/>
  <c r="Z279" i="50"/>
  <c r="Z278" i="50" s="1"/>
  <c r="Z277" i="50" s="1"/>
  <c r="AA279" i="50"/>
  <c r="AA278" i="50" s="1"/>
  <c r="AA277" i="50" s="1"/>
  <c r="AB279" i="50"/>
  <c r="AB278" i="50" s="1"/>
  <c r="AB277" i="50" s="1"/>
  <c r="AC279" i="50"/>
  <c r="AC278" i="50" s="1"/>
  <c r="AC277" i="50" s="1"/>
  <c r="AH279" i="50"/>
  <c r="AH278" i="50" s="1"/>
  <c r="AH277" i="50" s="1"/>
  <c r="AI279" i="50"/>
  <c r="AI278" i="50" s="1"/>
  <c r="AI277" i="50" s="1"/>
  <c r="AK279" i="50"/>
  <c r="AK278" i="50" s="1"/>
  <c r="AK277" i="50" s="1"/>
  <c r="AL279" i="50"/>
  <c r="AL278" i="50" s="1"/>
  <c r="AL277" i="50" s="1"/>
  <c r="AM279" i="50"/>
  <c r="AM278" i="50" s="1"/>
  <c r="AM277" i="50" s="1"/>
  <c r="AN279" i="50"/>
  <c r="AN278" i="50" s="1"/>
  <c r="AN277" i="50" s="1"/>
  <c r="AO279" i="50"/>
  <c r="AO278" i="50" s="1"/>
  <c r="AO277" i="50" s="1"/>
  <c r="J279" i="50"/>
  <c r="J278" i="50" s="1"/>
  <c r="J277" i="50" s="1"/>
  <c r="AS352" i="47"/>
  <c r="AS279" i="50" s="1"/>
  <c r="AS278" i="50" s="1"/>
  <c r="AS277" i="50" s="1"/>
  <c r="AQ352" i="47"/>
  <c r="AQ399" i="2" s="1"/>
  <c r="AQ398" i="2" s="1"/>
  <c r="AQ397" i="2" s="1"/>
  <c r="AQ396" i="2" s="1"/>
  <c r="AQ395" i="2" s="1"/>
  <c r="AP352" i="47"/>
  <c r="AP399" i="2" s="1"/>
  <c r="AP398" i="2" s="1"/>
  <c r="AP397" i="2" s="1"/>
  <c r="AP396" i="2" s="1"/>
  <c r="AP395" i="2" s="1"/>
  <c r="AJ352" i="47"/>
  <c r="AJ351" i="47" s="1"/>
  <c r="AJ350" i="47" s="1"/>
  <c r="AG352" i="47"/>
  <c r="AG351" i="47" s="1"/>
  <c r="AG350" i="47" s="1"/>
  <c r="AE352" i="47"/>
  <c r="AE399" i="2" s="1"/>
  <c r="AE398" i="2" s="1"/>
  <c r="AE397" i="2" s="1"/>
  <c r="AE396" i="2" s="1"/>
  <c r="AE395" i="2" s="1"/>
  <c r="AD352" i="47"/>
  <c r="AD399" i="2" s="1"/>
  <c r="AD398" i="2" s="1"/>
  <c r="AD397" i="2" s="1"/>
  <c r="AD396" i="2" s="1"/>
  <c r="AD395" i="2" s="1"/>
  <c r="X352" i="47"/>
  <c r="X351" i="47" s="1"/>
  <c r="X350" i="47" s="1"/>
  <c r="U352" i="47"/>
  <c r="U351" i="47" s="1"/>
  <c r="U350" i="47" s="1"/>
  <c r="S352" i="47"/>
  <c r="S399" i="2" s="1"/>
  <c r="S398" i="2" s="1"/>
  <c r="S397" i="2" s="1"/>
  <c r="S396" i="2" s="1"/>
  <c r="S395" i="2" s="1"/>
  <c r="R352" i="47"/>
  <c r="R399" i="2" s="1"/>
  <c r="L352" i="47"/>
  <c r="T352" i="47" s="1"/>
  <c r="T351" i="47" s="1"/>
  <c r="T350" i="47" s="1"/>
  <c r="K351" i="47"/>
  <c r="K350" i="47" s="1"/>
  <c r="M351" i="47"/>
  <c r="M350" i="47" s="1"/>
  <c r="N351" i="47"/>
  <c r="N350" i="47" s="1"/>
  <c r="O351" i="47"/>
  <c r="O350" i="47" s="1"/>
  <c r="P351" i="47"/>
  <c r="P350" i="47" s="1"/>
  <c r="Q351" i="47"/>
  <c r="Q350" i="47" s="1"/>
  <c r="V351" i="47"/>
  <c r="V350" i="47" s="1"/>
  <c r="W351" i="47"/>
  <c r="W350" i="47" s="1"/>
  <c r="Y351" i="47"/>
  <c r="Y350" i="47" s="1"/>
  <c r="Z351" i="47"/>
  <c r="Z350" i="47" s="1"/>
  <c r="AA351" i="47"/>
  <c r="AA350" i="47" s="1"/>
  <c r="AB351" i="47"/>
  <c r="AB350" i="47" s="1"/>
  <c r="AC351" i="47"/>
  <c r="AC350" i="47" s="1"/>
  <c r="AH351" i="47"/>
  <c r="AH350" i="47" s="1"/>
  <c r="AI351" i="47"/>
  <c r="AI350" i="47" s="1"/>
  <c r="AK351" i="47"/>
  <c r="AK350" i="47" s="1"/>
  <c r="AL351" i="47"/>
  <c r="AL350" i="47" s="1"/>
  <c r="AM351" i="47"/>
  <c r="AM350" i="47" s="1"/>
  <c r="AN351" i="47"/>
  <c r="AN350" i="47" s="1"/>
  <c r="AO351" i="47"/>
  <c r="AO350" i="47" s="1"/>
  <c r="J351" i="47"/>
  <c r="J350" i="47" s="1"/>
  <c r="AQ351" i="47" l="1"/>
  <c r="AQ350" i="47" s="1"/>
  <c r="AD351" i="47"/>
  <c r="AD350" i="47" s="1"/>
  <c r="AP351" i="47"/>
  <c r="AP350" i="47" s="1"/>
  <c r="R351" i="47"/>
  <c r="R350" i="47" s="1"/>
  <c r="AE351" i="47"/>
  <c r="AE350" i="47" s="1"/>
  <c r="S351" i="47"/>
  <c r="S350" i="47" s="1"/>
  <c r="AS351" i="47"/>
  <c r="AS350" i="47" s="1"/>
  <c r="AF352" i="47"/>
  <c r="AJ279" i="50"/>
  <c r="AJ278" i="50" s="1"/>
  <c r="AJ277" i="50" s="1"/>
  <c r="X279" i="50"/>
  <c r="X278" i="50" s="1"/>
  <c r="X277" i="50" s="1"/>
  <c r="T279" i="50"/>
  <c r="T278" i="50" s="1"/>
  <c r="T277" i="50" s="1"/>
  <c r="L279" i="50"/>
  <c r="L278" i="50" s="1"/>
  <c r="L277" i="50" s="1"/>
  <c r="AS399" i="2"/>
  <c r="AS398" i="2" s="1"/>
  <c r="AS397" i="2" s="1"/>
  <c r="AS396" i="2" s="1"/>
  <c r="AS395" i="2" s="1"/>
  <c r="AG399" i="2"/>
  <c r="AG398" i="2" s="1"/>
  <c r="AG397" i="2" s="1"/>
  <c r="AG396" i="2" s="1"/>
  <c r="AG395" i="2" s="1"/>
  <c r="U399" i="2"/>
  <c r="U398" i="2" s="1"/>
  <c r="U397" i="2" s="1"/>
  <c r="U396" i="2" s="1"/>
  <c r="U395" i="2" s="1"/>
  <c r="AR352" i="47"/>
  <c r="AQ279" i="50"/>
  <c r="AQ278" i="50" s="1"/>
  <c r="AQ277" i="50" s="1"/>
  <c r="AE279" i="50"/>
  <c r="AE278" i="50" s="1"/>
  <c r="AE277" i="50" s="1"/>
  <c r="S279" i="50"/>
  <c r="S278" i="50" s="1"/>
  <c r="S277" i="50" s="1"/>
  <c r="AJ399" i="2"/>
  <c r="AJ398" i="2" s="1"/>
  <c r="AJ397" i="2" s="1"/>
  <c r="AJ396" i="2" s="1"/>
  <c r="AJ395" i="2" s="1"/>
  <c r="X399" i="2"/>
  <c r="X398" i="2" s="1"/>
  <c r="X397" i="2" s="1"/>
  <c r="X396" i="2" s="1"/>
  <c r="X395" i="2" s="1"/>
  <c r="T399" i="2"/>
  <c r="T398" i="2" s="1"/>
  <c r="T397" i="2" s="1"/>
  <c r="T396" i="2" s="1"/>
  <c r="T395" i="2" s="1"/>
  <c r="L399" i="2"/>
  <c r="L398" i="2" s="1"/>
  <c r="L397" i="2" s="1"/>
  <c r="L396" i="2" s="1"/>
  <c r="L395" i="2" s="1"/>
  <c r="AP279" i="50"/>
  <c r="AP278" i="50" s="1"/>
  <c r="AP277" i="50" s="1"/>
  <c r="R279" i="50"/>
  <c r="R278" i="50" s="1"/>
  <c r="R277" i="50" s="1"/>
  <c r="AG279" i="50"/>
  <c r="AG278" i="50" s="1"/>
  <c r="AG277" i="50" s="1"/>
  <c r="U279" i="50"/>
  <c r="U278" i="50" s="1"/>
  <c r="U277" i="50" s="1"/>
  <c r="J398" i="2"/>
  <c r="J397" i="2" s="1"/>
  <c r="J396" i="2" s="1"/>
  <c r="J395" i="2" s="1"/>
  <c r="R398" i="2"/>
  <c r="R397" i="2" s="1"/>
  <c r="R396" i="2" s="1"/>
  <c r="R395" i="2" s="1"/>
  <c r="L351" i="47"/>
  <c r="L350" i="47" s="1"/>
  <c r="AR351" i="47" l="1"/>
  <c r="AR350" i="47" s="1"/>
  <c r="AR399" i="2"/>
  <c r="AR398" i="2" s="1"/>
  <c r="AR397" i="2" s="1"/>
  <c r="AR396" i="2" s="1"/>
  <c r="AR395" i="2" s="1"/>
  <c r="AR279" i="50"/>
  <c r="AR278" i="50" s="1"/>
  <c r="AR277" i="50" s="1"/>
  <c r="AF351" i="47"/>
  <c r="AF350" i="47" s="1"/>
  <c r="AF399" i="2"/>
  <c r="AF398" i="2" s="1"/>
  <c r="AF397" i="2" s="1"/>
  <c r="AF396" i="2" s="1"/>
  <c r="AF395" i="2" s="1"/>
  <c r="AF279" i="50"/>
  <c r="AF278" i="50" s="1"/>
  <c r="AF277" i="50" s="1"/>
  <c r="P187" i="47"/>
  <c r="V12" i="50" l="1"/>
  <c r="V11" i="50" s="1"/>
  <c r="W12" i="50"/>
  <c r="W11" i="50" s="1"/>
  <c r="Y12" i="50"/>
  <c r="Y11" i="50" s="1"/>
  <c r="Z12" i="50"/>
  <c r="Z11" i="50" s="1"/>
  <c r="AA12" i="50"/>
  <c r="AA11" i="50" s="1"/>
  <c r="AB12" i="50"/>
  <c r="AB11" i="50" s="1"/>
  <c r="AC12" i="50"/>
  <c r="AC11" i="50" s="1"/>
  <c r="AH12" i="50"/>
  <c r="AH11" i="50" s="1"/>
  <c r="AI12" i="50"/>
  <c r="AI11" i="50" s="1"/>
  <c r="AK12" i="50"/>
  <c r="AK11" i="50" s="1"/>
  <c r="AL12" i="50"/>
  <c r="AL11" i="50" s="1"/>
  <c r="AM12" i="50"/>
  <c r="AM11" i="50" s="1"/>
  <c r="AN12" i="50"/>
  <c r="AN11" i="50" s="1"/>
  <c r="AO12" i="50"/>
  <c r="AO11" i="50" s="1"/>
  <c r="V14" i="50"/>
  <c r="V13" i="50" s="1"/>
  <c r="W14" i="50"/>
  <c r="W13" i="50" s="1"/>
  <c r="Y14" i="50"/>
  <c r="Y13" i="50" s="1"/>
  <c r="Z14" i="50"/>
  <c r="Z13" i="50" s="1"/>
  <c r="AA14" i="50"/>
  <c r="AA13" i="50" s="1"/>
  <c r="AB14" i="50"/>
  <c r="AB13" i="50" s="1"/>
  <c r="AC14" i="50"/>
  <c r="AC13" i="50" s="1"/>
  <c r="AH14" i="50"/>
  <c r="AH13" i="50" s="1"/>
  <c r="AI14" i="50"/>
  <c r="AI13" i="50" s="1"/>
  <c r="AK14" i="50"/>
  <c r="AK13" i="50" s="1"/>
  <c r="AL14" i="50"/>
  <c r="AL13" i="50" s="1"/>
  <c r="AM14" i="50"/>
  <c r="AM13" i="50" s="1"/>
  <c r="AN14" i="50"/>
  <c r="AN13" i="50" s="1"/>
  <c r="AO14" i="50"/>
  <c r="AO13" i="50" s="1"/>
  <c r="V18" i="50"/>
  <c r="V17" i="50" s="1"/>
  <c r="X18" i="50"/>
  <c r="X17" i="50" s="1"/>
  <c r="Y18" i="50"/>
  <c r="Y17" i="50" s="1"/>
  <c r="Z18" i="50"/>
  <c r="Z17" i="50" s="1"/>
  <c r="AA18" i="50"/>
  <c r="AA17" i="50" s="1"/>
  <c r="AB18" i="50"/>
  <c r="AB17" i="50" s="1"/>
  <c r="AC18" i="50"/>
  <c r="AC17" i="50" s="1"/>
  <c r="AH18" i="50"/>
  <c r="AH17" i="50" s="1"/>
  <c r="AJ18" i="50"/>
  <c r="AJ17" i="50" s="1"/>
  <c r="AK18" i="50"/>
  <c r="AK17" i="50" s="1"/>
  <c r="AL18" i="50"/>
  <c r="AL17" i="50" s="1"/>
  <c r="AM18" i="50"/>
  <c r="AM17" i="50" s="1"/>
  <c r="AN18" i="50"/>
  <c r="AN17" i="50" s="1"/>
  <c r="AO18" i="50"/>
  <c r="AO17" i="50" s="1"/>
  <c r="V20" i="50"/>
  <c r="V19" i="50" s="1"/>
  <c r="X20" i="50"/>
  <c r="X19" i="50" s="1"/>
  <c r="Y20" i="50"/>
  <c r="Y19" i="50" s="1"/>
  <c r="Z20" i="50"/>
  <c r="Z19" i="50" s="1"/>
  <c r="AA20" i="50"/>
  <c r="AA19" i="50" s="1"/>
  <c r="AB20" i="50"/>
  <c r="AB19" i="50" s="1"/>
  <c r="AC20" i="50"/>
  <c r="AC19" i="50" s="1"/>
  <c r="AH20" i="50"/>
  <c r="AH19" i="50" s="1"/>
  <c r="AJ20" i="50"/>
  <c r="AJ19" i="50" s="1"/>
  <c r="AK20" i="50"/>
  <c r="AK19" i="50" s="1"/>
  <c r="AL20" i="50"/>
  <c r="AL19" i="50" s="1"/>
  <c r="AM20" i="50"/>
  <c r="AM19" i="50" s="1"/>
  <c r="AN20" i="50"/>
  <c r="AN19" i="50" s="1"/>
  <c r="AO20" i="50"/>
  <c r="AO19" i="50" s="1"/>
  <c r="V23" i="50"/>
  <c r="V22" i="50" s="1"/>
  <c r="X23" i="50"/>
  <c r="X22" i="50" s="1"/>
  <c r="Y23" i="50"/>
  <c r="Y22" i="50" s="1"/>
  <c r="Z23" i="50"/>
  <c r="Z22" i="50" s="1"/>
  <c r="AA23" i="50"/>
  <c r="AA22" i="50" s="1"/>
  <c r="AB23" i="50"/>
  <c r="AB22" i="50" s="1"/>
  <c r="AC23" i="50"/>
  <c r="AC22" i="50" s="1"/>
  <c r="AH23" i="50"/>
  <c r="AH22" i="50" s="1"/>
  <c r="AJ23" i="50"/>
  <c r="AJ22" i="50" s="1"/>
  <c r="AK23" i="50"/>
  <c r="AK22" i="50" s="1"/>
  <c r="AL23" i="50"/>
  <c r="AL22" i="50" s="1"/>
  <c r="AM23" i="50"/>
  <c r="AM22" i="50" s="1"/>
  <c r="AN23" i="50"/>
  <c r="AN22" i="50" s="1"/>
  <c r="AO23" i="50"/>
  <c r="AO22" i="50" s="1"/>
  <c r="V25" i="50"/>
  <c r="V24" i="50" s="1"/>
  <c r="X25" i="50"/>
  <c r="X24" i="50" s="1"/>
  <c r="Y25" i="50"/>
  <c r="Y24" i="50" s="1"/>
  <c r="Z25" i="50"/>
  <c r="Z24" i="50" s="1"/>
  <c r="AA25" i="50"/>
  <c r="AA24" i="50" s="1"/>
  <c r="AB25" i="50"/>
  <c r="AB24" i="50" s="1"/>
  <c r="AC25" i="50"/>
  <c r="AC24" i="50" s="1"/>
  <c r="AH25" i="50"/>
  <c r="AH24" i="50" s="1"/>
  <c r="AJ25" i="50"/>
  <c r="AJ24" i="50" s="1"/>
  <c r="AK25" i="50"/>
  <c r="AK24" i="50" s="1"/>
  <c r="AL25" i="50"/>
  <c r="AL24" i="50" s="1"/>
  <c r="AM25" i="50"/>
  <c r="AM24" i="50" s="1"/>
  <c r="AN25" i="50"/>
  <c r="AN24" i="50" s="1"/>
  <c r="AO25" i="50"/>
  <c r="AO24" i="50" s="1"/>
  <c r="V28" i="50"/>
  <c r="V27" i="50" s="1"/>
  <c r="W28" i="50"/>
  <c r="W27" i="50" s="1"/>
  <c r="X28" i="50"/>
  <c r="X27" i="50" s="1"/>
  <c r="Y28" i="50"/>
  <c r="Y27" i="50" s="1"/>
  <c r="Z28" i="50"/>
  <c r="Z27" i="50" s="1"/>
  <c r="AA28" i="50"/>
  <c r="AA27" i="50" s="1"/>
  <c r="AB28" i="50"/>
  <c r="AB27" i="50" s="1"/>
  <c r="AC28" i="50"/>
  <c r="AC27" i="50" s="1"/>
  <c r="AH28" i="50"/>
  <c r="AH27" i="50" s="1"/>
  <c r="AI28" i="50"/>
  <c r="AI27" i="50" s="1"/>
  <c r="AJ28" i="50"/>
  <c r="AJ27" i="50" s="1"/>
  <c r="AK28" i="50"/>
  <c r="AK27" i="50" s="1"/>
  <c r="AL28" i="50"/>
  <c r="AL27" i="50" s="1"/>
  <c r="AM28" i="50"/>
  <c r="AM27" i="50" s="1"/>
  <c r="AN28" i="50"/>
  <c r="AN27" i="50" s="1"/>
  <c r="AO28" i="50"/>
  <c r="AO27" i="50" s="1"/>
  <c r="V30" i="50"/>
  <c r="V29" i="50" s="1"/>
  <c r="X30" i="50"/>
  <c r="X29" i="50" s="1"/>
  <c r="Y30" i="50"/>
  <c r="Y29" i="50" s="1"/>
  <c r="Z30" i="50"/>
  <c r="Z29" i="50" s="1"/>
  <c r="AA30" i="50"/>
  <c r="AA29" i="50" s="1"/>
  <c r="AB30" i="50"/>
  <c r="AB29" i="50" s="1"/>
  <c r="AC30" i="50"/>
  <c r="AC29" i="50" s="1"/>
  <c r="AH30" i="50"/>
  <c r="AH29" i="50" s="1"/>
  <c r="AJ30" i="50"/>
  <c r="AJ29" i="50" s="1"/>
  <c r="AK30" i="50"/>
  <c r="AK29" i="50" s="1"/>
  <c r="AL30" i="50"/>
  <c r="AL29" i="50" s="1"/>
  <c r="AM30" i="50"/>
  <c r="AM29" i="50" s="1"/>
  <c r="AN30" i="50"/>
  <c r="AN29" i="50" s="1"/>
  <c r="AO30" i="50"/>
  <c r="AO29" i="50" s="1"/>
  <c r="V33" i="50"/>
  <c r="V32" i="50" s="1"/>
  <c r="X33" i="50"/>
  <c r="X32" i="50" s="1"/>
  <c r="Y33" i="50"/>
  <c r="Y32" i="50" s="1"/>
  <c r="Z33" i="50"/>
  <c r="Z32" i="50" s="1"/>
  <c r="AA33" i="50"/>
  <c r="AA32" i="50" s="1"/>
  <c r="AB33" i="50"/>
  <c r="AB32" i="50" s="1"/>
  <c r="AC33" i="50"/>
  <c r="AC32" i="50" s="1"/>
  <c r="AH33" i="50"/>
  <c r="AH32" i="50" s="1"/>
  <c r="AJ33" i="50"/>
  <c r="AJ32" i="50" s="1"/>
  <c r="AK33" i="50"/>
  <c r="AK32" i="50" s="1"/>
  <c r="AL33" i="50"/>
  <c r="AL32" i="50" s="1"/>
  <c r="AM33" i="50"/>
  <c r="AM32" i="50" s="1"/>
  <c r="AN33" i="50"/>
  <c r="AN32" i="50" s="1"/>
  <c r="AO33" i="50"/>
  <c r="AO32" i="50" s="1"/>
  <c r="V35" i="50"/>
  <c r="V34" i="50" s="1"/>
  <c r="X35" i="50"/>
  <c r="X34" i="50" s="1"/>
  <c r="Y35" i="50"/>
  <c r="Y34" i="50" s="1"/>
  <c r="Z35" i="50"/>
  <c r="Z34" i="50" s="1"/>
  <c r="AA35" i="50"/>
  <c r="AA34" i="50" s="1"/>
  <c r="AB35" i="50"/>
  <c r="AB34" i="50" s="1"/>
  <c r="AC35" i="50"/>
  <c r="AC34" i="50" s="1"/>
  <c r="AH35" i="50"/>
  <c r="AH34" i="50" s="1"/>
  <c r="AJ35" i="50"/>
  <c r="AJ34" i="50" s="1"/>
  <c r="AK35" i="50"/>
  <c r="AK34" i="50" s="1"/>
  <c r="AL35" i="50"/>
  <c r="AL34" i="50" s="1"/>
  <c r="AM35" i="50"/>
  <c r="AM34" i="50" s="1"/>
  <c r="AN35" i="50"/>
  <c r="AN34" i="50" s="1"/>
  <c r="AO35" i="50"/>
  <c r="AO34" i="50" s="1"/>
  <c r="V38" i="50"/>
  <c r="V37" i="50" s="1"/>
  <c r="X38" i="50"/>
  <c r="X37" i="50" s="1"/>
  <c r="Y38" i="50"/>
  <c r="Y37" i="50" s="1"/>
  <c r="Z38" i="50"/>
  <c r="Z37" i="50" s="1"/>
  <c r="AA38" i="50"/>
  <c r="AA37" i="50" s="1"/>
  <c r="AB38" i="50"/>
  <c r="AB37" i="50" s="1"/>
  <c r="AC38" i="50"/>
  <c r="AC37" i="50" s="1"/>
  <c r="AH38" i="50"/>
  <c r="AH37" i="50" s="1"/>
  <c r="AJ38" i="50"/>
  <c r="AJ37" i="50" s="1"/>
  <c r="AK38" i="50"/>
  <c r="AK37" i="50" s="1"/>
  <c r="AL38" i="50"/>
  <c r="AL37" i="50" s="1"/>
  <c r="AM38" i="50"/>
  <c r="AM37" i="50" s="1"/>
  <c r="AN38" i="50"/>
  <c r="AN37" i="50" s="1"/>
  <c r="AO38" i="50"/>
  <c r="AO37" i="50" s="1"/>
  <c r="V40" i="50"/>
  <c r="V39" i="50" s="1"/>
  <c r="X40" i="50"/>
  <c r="X39" i="50" s="1"/>
  <c r="Y40" i="50"/>
  <c r="Y39" i="50" s="1"/>
  <c r="Z40" i="50"/>
  <c r="Z39" i="50" s="1"/>
  <c r="AA40" i="50"/>
  <c r="AA39" i="50" s="1"/>
  <c r="AB40" i="50"/>
  <c r="AB39" i="50" s="1"/>
  <c r="AC40" i="50"/>
  <c r="AC39" i="50" s="1"/>
  <c r="AH40" i="50"/>
  <c r="AH39" i="50" s="1"/>
  <c r="AJ40" i="50"/>
  <c r="AJ39" i="50" s="1"/>
  <c r="AK40" i="50"/>
  <c r="AK39" i="50" s="1"/>
  <c r="AL40" i="50"/>
  <c r="AL39" i="50" s="1"/>
  <c r="AM40" i="50"/>
  <c r="AM39" i="50" s="1"/>
  <c r="AN40" i="50"/>
  <c r="AN39" i="50" s="1"/>
  <c r="AO40" i="50"/>
  <c r="AO39" i="50" s="1"/>
  <c r="V43" i="50"/>
  <c r="V42" i="50" s="1"/>
  <c r="V41" i="50" s="1"/>
  <c r="W43" i="50"/>
  <c r="W42" i="50" s="1"/>
  <c r="W41" i="50" s="1"/>
  <c r="Y43" i="50"/>
  <c r="Y42" i="50" s="1"/>
  <c r="Y41" i="50" s="1"/>
  <c r="Z43" i="50"/>
  <c r="Z42" i="50" s="1"/>
  <c r="Z41" i="50" s="1"/>
  <c r="AA43" i="50"/>
  <c r="AA42" i="50" s="1"/>
  <c r="AA41" i="50" s="1"/>
  <c r="AB43" i="50"/>
  <c r="AB42" i="50" s="1"/>
  <c r="AB41" i="50" s="1"/>
  <c r="AC43" i="50"/>
  <c r="AC42" i="50" s="1"/>
  <c r="AC41" i="50" s="1"/>
  <c r="AH43" i="50"/>
  <c r="AH42" i="50" s="1"/>
  <c r="AH41" i="50" s="1"/>
  <c r="AI43" i="50"/>
  <c r="AI42" i="50" s="1"/>
  <c r="AI41" i="50" s="1"/>
  <c r="AK43" i="50"/>
  <c r="AK42" i="50" s="1"/>
  <c r="AK41" i="50" s="1"/>
  <c r="AL43" i="50"/>
  <c r="AL42" i="50" s="1"/>
  <c r="AL41" i="50" s="1"/>
  <c r="AM43" i="50"/>
  <c r="AM42" i="50" s="1"/>
  <c r="AM41" i="50" s="1"/>
  <c r="AN43" i="50"/>
  <c r="AN42" i="50" s="1"/>
  <c r="AN41" i="50" s="1"/>
  <c r="AO43" i="50"/>
  <c r="AO42" i="50" s="1"/>
  <c r="AO41" i="50" s="1"/>
  <c r="V46" i="50"/>
  <c r="V45" i="50" s="1"/>
  <c r="W46" i="50"/>
  <c r="W45" i="50" s="1"/>
  <c r="Y46" i="50"/>
  <c r="Y45" i="50" s="1"/>
  <c r="Z46" i="50"/>
  <c r="Z45" i="50" s="1"/>
  <c r="AA46" i="50"/>
  <c r="AA45" i="50" s="1"/>
  <c r="AB46" i="50"/>
  <c r="AB45" i="50" s="1"/>
  <c r="AC46" i="50"/>
  <c r="AC45" i="50" s="1"/>
  <c r="AH46" i="50"/>
  <c r="AH45" i="50" s="1"/>
  <c r="AI46" i="50"/>
  <c r="AI45" i="50" s="1"/>
  <c r="AK46" i="50"/>
  <c r="AK45" i="50" s="1"/>
  <c r="AL46" i="50"/>
  <c r="AL45" i="50" s="1"/>
  <c r="AM46" i="50"/>
  <c r="AM45" i="50" s="1"/>
  <c r="AN46" i="50"/>
  <c r="AN45" i="50" s="1"/>
  <c r="AO46" i="50"/>
  <c r="AO45" i="50" s="1"/>
  <c r="V48" i="50"/>
  <c r="V47" i="50" s="1"/>
  <c r="W48" i="50"/>
  <c r="W47" i="50" s="1"/>
  <c r="Y48" i="50"/>
  <c r="Y47" i="50" s="1"/>
  <c r="Z48" i="50"/>
  <c r="Z47" i="50" s="1"/>
  <c r="AA48" i="50"/>
  <c r="AA47" i="50" s="1"/>
  <c r="AB48" i="50"/>
  <c r="AB47" i="50" s="1"/>
  <c r="AC48" i="50"/>
  <c r="AC47" i="50" s="1"/>
  <c r="AH48" i="50"/>
  <c r="AH47" i="50" s="1"/>
  <c r="AI48" i="50"/>
  <c r="AI47" i="50" s="1"/>
  <c r="AK48" i="50"/>
  <c r="AK47" i="50" s="1"/>
  <c r="AL48" i="50"/>
  <c r="AL47" i="50" s="1"/>
  <c r="AM48" i="50"/>
  <c r="AM47" i="50" s="1"/>
  <c r="AN48" i="50"/>
  <c r="AN47" i="50" s="1"/>
  <c r="AO48" i="50"/>
  <c r="AO47" i="50" s="1"/>
  <c r="V50" i="50"/>
  <c r="V49" i="50" s="1"/>
  <c r="W50" i="50"/>
  <c r="W49" i="50" s="1"/>
  <c r="Y50" i="50"/>
  <c r="Y49" i="50" s="1"/>
  <c r="Z50" i="50"/>
  <c r="Z49" i="50" s="1"/>
  <c r="AA50" i="50"/>
  <c r="AA49" i="50" s="1"/>
  <c r="AB50" i="50"/>
  <c r="AB49" i="50" s="1"/>
  <c r="AC50" i="50"/>
  <c r="AC49" i="50" s="1"/>
  <c r="AH50" i="50"/>
  <c r="AH49" i="50" s="1"/>
  <c r="AI50" i="50"/>
  <c r="AI49" i="50" s="1"/>
  <c r="AK50" i="50"/>
  <c r="AK49" i="50" s="1"/>
  <c r="AL50" i="50"/>
  <c r="AL49" i="50" s="1"/>
  <c r="AM50" i="50"/>
  <c r="AM49" i="50" s="1"/>
  <c r="AN50" i="50"/>
  <c r="AN49" i="50" s="1"/>
  <c r="AO50" i="50"/>
  <c r="AO49" i="50" s="1"/>
  <c r="V53" i="50"/>
  <c r="V52" i="50" s="1"/>
  <c r="V51" i="50" s="1"/>
  <c r="W53" i="50"/>
  <c r="W52" i="50" s="1"/>
  <c r="W51" i="50" s="1"/>
  <c r="Y53" i="50"/>
  <c r="Y52" i="50" s="1"/>
  <c r="Y51" i="50" s="1"/>
  <c r="Z53" i="50"/>
  <c r="Z52" i="50" s="1"/>
  <c r="Z51" i="50" s="1"/>
  <c r="AA53" i="50"/>
  <c r="AA52" i="50" s="1"/>
  <c r="AA51" i="50" s="1"/>
  <c r="AB53" i="50"/>
  <c r="AB52" i="50" s="1"/>
  <c r="AB51" i="50" s="1"/>
  <c r="AC53" i="50"/>
  <c r="AC52" i="50" s="1"/>
  <c r="AC51" i="50" s="1"/>
  <c r="AH53" i="50"/>
  <c r="AH52" i="50" s="1"/>
  <c r="AH51" i="50" s="1"/>
  <c r="AI53" i="50"/>
  <c r="AI52" i="50" s="1"/>
  <c r="AI51" i="50" s="1"/>
  <c r="AK53" i="50"/>
  <c r="AK52" i="50" s="1"/>
  <c r="AK51" i="50" s="1"/>
  <c r="AL53" i="50"/>
  <c r="AL52" i="50" s="1"/>
  <c r="AL51" i="50" s="1"/>
  <c r="AM53" i="50"/>
  <c r="AM52" i="50" s="1"/>
  <c r="AM51" i="50" s="1"/>
  <c r="AN53" i="50"/>
  <c r="AN52" i="50" s="1"/>
  <c r="AN51" i="50" s="1"/>
  <c r="AO53" i="50"/>
  <c r="AO52" i="50" s="1"/>
  <c r="AO51" i="50" s="1"/>
  <c r="V56" i="50"/>
  <c r="V55" i="50" s="1"/>
  <c r="V54" i="50" s="1"/>
  <c r="W56" i="50"/>
  <c r="W55" i="50" s="1"/>
  <c r="W54" i="50" s="1"/>
  <c r="Y56" i="50"/>
  <c r="Y55" i="50" s="1"/>
  <c r="Y54" i="50" s="1"/>
  <c r="Z56" i="50"/>
  <c r="Z55" i="50" s="1"/>
  <c r="Z54" i="50" s="1"/>
  <c r="AA56" i="50"/>
  <c r="AA55" i="50" s="1"/>
  <c r="AA54" i="50" s="1"/>
  <c r="AB56" i="50"/>
  <c r="AB55" i="50" s="1"/>
  <c r="AB54" i="50" s="1"/>
  <c r="AC56" i="50"/>
  <c r="AC55" i="50" s="1"/>
  <c r="AC54" i="50" s="1"/>
  <c r="AH56" i="50"/>
  <c r="AH55" i="50" s="1"/>
  <c r="AH54" i="50" s="1"/>
  <c r="AI56" i="50"/>
  <c r="AI55" i="50" s="1"/>
  <c r="AI54" i="50" s="1"/>
  <c r="AK56" i="50"/>
  <c r="AK55" i="50" s="1"/>
  <c r="AK54" i="50" s="1"/>
  <c r="AL56" i="50"/>
  <c r="AL55" i="50" s="1"/>
  <c r="AL54" i="50" s="1"/>
  <c r="AM56" i="50"/>
  <c r="AM55" i="50" s="1"/>
  <c r="AM54" i="50" s="1"/>
  <c r="AN56" i="50"/>
  <c r="AN55" i="50" s="1"/>
  <c r="AN54" i="50" s="1"/>
  <c r="AO56" i="50"/>
  <c r="AO55" i="50" s="1"/>
  <c r="AO54" i="50" s="1"/>
  <c r="V59" i="50"/>
  <c r="V58" i="50" s="1"/>
  <c r="V57" i="50" s="1"/>
  <c r="W59" i="50"/>
  <c r="W58" i="50" s="1"/>
  <c r="W57" i="50" s="1"/>
  <c r="Y59" i="50"/>
  <c r="Y58" i="50" s="1"/>
  <c r="Y57" i="50" s="1"/>
  <c r="Z59" i="50"/>
  <c r="Z58" i="50" s="1"/>
  <c r="Z57" i="50" s="1"/>
  <c r="AA59" i="50"/>
  <c r="AA58" i="50" s="1"/>
  <c r="AA57" i="50" s="1"/>
  <c r="AB59" i="50"/>
  <c r="AB58" i="50" s="1"/>
  <c r="AB57" i="50" s="1"/>
  <c r="AC59" i="50"/>
  <c r="AC58" i="50" s="1"/>
  <c r="AC57" i="50" s="1"/>
  <c r="AH59" i="50"/>
  <c r="AH58" i="50" s="1"/>
  <c r="AH57" i="50" s="1"/>
  <c r="AI59" i="50"/>
  <c r="AI58" i="50" s="1"/>
  <c r="AI57" i="50" s="1"/>
  <c r="AK59" i="50"/>
  <c r="AK58" i="50" s="1"/>
  <c r="AK57" i="50" s="1"/>
  <c r="AL59" i="50"/>
  <c r="AL58" i="50" s="1"/>
  <c r="AL57" i="50" s="1"/>
  <c r="AM59" i="50"/>
  <c r="AM58" i="50" s="1"/>
  <c r="AM57" i="50" s="1"/>
  <c r="AN59" i="50"/>
  <c r="AN58" i="50" s="1"/>
  <c r="AN57" i="50" s="1"/>
  <c r="AO59" i="50"/>
  <c r="AO58" i="50" s="1"/>
  <c r="AO57" i="50" s="1"/>
  <c r="V62" i="50"/>
  <c r="V61" i="50" s="1"/>
  <c r="V60" i="50" s="1"/>
  <c r="W62" i="50"/>
  <c r="W61" i="50" s="1"/>
  <c r="W60" i="50" s="1"/>
  <c r="X62" i="50"/>
  <c r="X61" i="50" s="1"/>
  <c r="X60" i="50" s="1"/>
  <c r="Z62" i="50"/>
  <c r="Z61" i="50" s="1"/>
  <c r="Z60" i="50" s="1"/>
  <c r="AA62" i="50"/>
  <c r="AA61" i="50" s="1"/>
  <c r="AA60" i="50" s="1"/>
  <c r="AB62" i="50"/>
  <c r="AB61" i="50" s="1"/>
  <c r="AB60" i="50" s="1"/>
  <c r="AC62" i="50"/>
  <c r="AC61" i="50" s="1"/>
  <c r="AC60" i="50" s="1"/>
  <c r="AH62" i="50"/>
  <c r="AH61" i="50" s="1"/>
  <c r="AH60" i="50" s="1"/>
  <c r="AI62" i="50"/>
  <c r="AI61" i="50" s="1"/>
  <c r="AI60" i="50" s="1"/>
  <c r="AJ62" i="50"/>
  <c r="AJ61" i="50" s="1"/>
  <c r="AJ60" i="50" s="1"/>
  <c r="AL62" i="50"/>
  <c r="AL61" i="50" s="1"/>
  <c r="AL60" i="50" s="1"/>
  <c r="AM62" i="50"/>
  <c r="AM61" i="50" s="1"/>
  <c r="AM60" i="50" s="1"/>
  <c r="AN62" i="50"/>
  <c r="AN61" i="50" s="1"/>
  <c r="AN60" i="50" s="1"/>
  <c r="AO62" i="50"/>
  <c r="AO61" i="50" s="1"/>
  <c r="AO60" i="50" s="1"/>
  <c r="V65" i="50"/>
  <c r="V64" i="50" s="1"/>
  <c r="V63" i="50" s="1"/>
  <c r="W65" i="50"/>
  <c r="W64" i="50" s="1"/>
  <c r="W63" i="50" s="1"/>
  <c r="X65" i="50"/>
  <c r="X64" i="50" s="1"/>
  <c r="X63" i="50" s="1"/>
  <c r="Z65" i="50"/>
  <c r="Z64" i="50" s="1"/>
  <c r="Z63" i="50" s="1"/>
  <c r="AA65" i="50"/>
  <c r="AA64" i="50" s="1"/>
  <c r="AA63" i="50" s="1"/>
  <c r="AB65" i="50"/>
  <c r="AB64" i="50" s="1"/>
  <c r="AB63" i="50" s="1"/>
  <c r="AC65" i="50"/>
  <c r="AC64" i="50" s="1"/>
  <c r="AC63" i="50" s="1"/>
  <c r="AH65" i="50"/>
  <c r="AH64" i="50" s="1"/>
  <c r="AH63" i="50" s="1"/>
  <c r="AI65" i="50"/>
  <c r="AI64" i="50" s="1"/>
  <c r="AI63" i="50" s="1"/>
  <c r="AJ65" i="50"/>
  <c r="AJ64" i="50" s="1"/>
  <c r="AJ63" i="50" s="1"/>
  <c r="AL65" i="50"/>
  <c r="AL64" i="50" s="1"/>
  <c r="AL63" i="50" s="1"/>
  <c r="AM65" i="50"/>
  <c r="AM64" i="50" s="1"/>
  <c r="AM63" i="50" s="1"/>
  <c r="AN65" i="50"/>
  <c r="AN64" i="50" s="1"/>
  <c r="AN63" i="50" s="1"/>
  <c r="AO65" i="50"/>
  <c r="AO64" i="50" s="1"/>
  <c r="AO63" i="50" s="1"/>
  <c r="V68" i="50"/>
  <c r="V67" i="50" s="1"/>
  <c r="V66" i="50" s="1"/>
  <c r="W68" i="50"/>
  <c r="W67" i="50" s="1"/>
  <c r="W66" i="50" s="1"/>
  <c r="X68" i="50"/>
  <c r="X67" i="50" s="1"/>
  <c r="X66" i="50" s="1"/>
  <c r="Z68" i="50"/>
  <c r="Z67" i="50" s="1"/>
  <c r="Z66" i="50" s="1"/>
  <c r="AA68" i="50"/>
  <c r="AA67" i="50" s="1"/>
  <c r="AA66" i="50" s="1"/>
  <c r="AB68" i="50"/>
  <c r="AB67" i="50" s="1"/>
  <c r="AB66" i="50" s="1"/>
  <c r="AC68" i="50"/>
  <c r="AC67" i="50" s="1"/>
  <c r="AC66" i="50" s="1"/>
  <c r="AH68" i="50"/>
  <c r="AH67" i="50" s="1"/>
  <c r="AH66" i="50" s="1"/>
  <c r="AI68" i="50"/>
  <c r="AI67" i="50" s="1"/>
  <c r="AI66" i="50" s="1"/>
  <c r="AJ68" i="50"/>
  <c r="AJ67" i="50" s="1"/>
  <c r="AJ66" i="50" s="1"/>
  <c r="AL68" i="50"/>
  <c r="AL67" i="50" s="1"/>
  <c r="AL66" i="50" s="1"/>
  <c r="AM68" i="50"/>
  <c r="AM67" i="50" s="1"/>
  <c r="AM66" i="50" s="1"/>
  <c r="AN68" i="50"/>
  <c r="AN67" i="50" s="1"/>
  <c r="AN66" i="50" s="1"/>
  <c r="AO68" i="50"/>
  <c r="AO67" i="50" s="1"/>
  <c r="AO66" i="50" s="1"/>
  <c r="V71" i="50"/>
  <c r="V70" i="50" s="1"/>
  <c r="V69" i="50" s="1"/>
  <c r="W71" i="50"/>
  <c r="W70" i="50" s="1"/>
  <c r="W69" i="50" s="1"/>
  <c r="X71" i="50"/>
  <c r="X70" i="50" s="1"/>
  <c r="X69" i="50" s="1"/>
  <c r="Z71" i="50"/>
  <c r="Z70" i="50" s="1"/>
  <c r="Z69" i="50" s="1"/>
  <c r="AA71" i="50"/>
  <c r="AA70" i="50" s="1"/>
  <c r="AA69" i="50" s="1"/>
  <c r="AB71" i="50"/>
  <c r="AB70" i="50" s="1"/>
  <c r="AB69" i="50" s="1"/>
  <c r="AC71" i="50"/>
  <c r="AC70" i="50" s="1"/>
  <c r="AC69" i="50" s="1"/>
  <c r="AH71" i="50"/>
  <c r="AH70" i="50" s="1"/>
  <c r="AH69" i="50" s="1"/>
  <c r="AI71" i="50"/>
  <c r="AI70" i="50" s="1"/>
  <c r="AI69" i="50" s="1"/>
  <c r="AJ71" i="50"/>
  <c r="AJ70" i="50" s="1"/>
  <c r="AJ69" i="50" s="1"/>
  <c r="AL71" i="50"/>
  <c r="AL70" i="50" s="1"/>
  <c r="AL69" i="50" s="1"/>
  <c r="AM71" i="50"/>
  <c r="AM70" i="50" s="1"/>
  <c r="AM69" i="50" s="1"/>
  <c r="AN71" i="50"/>
  <c r="AN70" i="50" s="1"/>
  <c r="AN69" i="50" s="1"/>
  <c r="AO71" i="50"/>
  <c r="AO70" i="50" s="1"/>
  <c r="AO69" i="50" s="1"/>
  <c r="V74" i="50"/>
  <c r="V73" i="50" s="1"/>
  <c r="V72" i="50" s="1"/>
  <c r="W74" i="50"/>
  <c r="W73" i="50" s="1"/>
  <c r="W72" i="50" s="1"/>
  <c r="X74" i="50"/>
  <c r="X73" i="50" s="1"/>
  <c r="X72" i="50" s="1"/>
  <c r="Z74" i="50"/>
  <c r="Z73" i="50" s="1"/>
  <c r="Z72" i="50" s="1"/>
  <c r="AA74" i="50"/>
  <c r="AA73" i="50" s="1"/>
  <c r="AA72" i="50" s="1"/>
  <c r="AB74" i="50"/>
  <c r="AB73" i="50" s="1"/>
  <c r="AB72" i="50" s="1"/>
  <c r="AC74" i="50"/>
  <c r="AC73" i="50" s="1"/>
  <c r="AC72" i="50" s="1"/>
  <c r="AH74" i="50"/>
  <c r="AH73" i="50" s="1"/>
  <c r="AH72" i="50" s="1"/>
  <c r="AI74" i="50"/>
  <c r="AI73" i="50" s="1"/>
  <c r="AI72" i="50" s="1"/>
  <c r="AJ74" i="50"/>
  <c r="AJ73" i="50" s="1"/>
  <c r="AJ72" i="50" s="1"/>
  <c r="AL74" i="50"/>
  <c r="AL73" i="50" s="1"/>
  <c r="AL72" i="50" s="1"/>
  <c r="AM74" i="50"/>
  <c r="AM73" i="50" s="1"/>
  <c r="AM72" i="50" s="1"/>
  <c r="AN74" i="50"/>
  <c r="AN73" i="50" s="1"/>
  <c r="AN72" i="50" s="1"/>
  <c r="AO74" i="50"/>
  <c r="AO73" i="50" s="1"/>
  <c r="AO72" i="50" s="1"/>
  <c r="V77" i="50"/>
  <c r="V76" i="50" s="1"/>
  <c r="V75" i="50" s="1"/>
  <c r="W77" i="50"/>
  <c r="W76" i="50" s="1"/>
  <c r="W75" i="50" s="1"/>
  <c r="X77" i="50"/>
  <c r="X76" i="50" s="1"/>
  <c r="X75" i="50" s="1"/>
  <c r="Y77" i="50"/>
  <c r="Y76" i="50" s="1"/>
  <c r="Y75" i="50" s="1"/>
  <c r="Z77" i="50"/>
  <c r="Z76" i="50" s="1"/>
  <c r="Z75" i="50" s="1"/>
  <c r="AA77" i="50"/>
  <c r="AA76" i="50" s="1"/>
  <c r="AA75" i="50" s="1"/>
  <c r="AB77" i="50"/>
  <c r="AB76" i="50" s="1"/>
  <c r="AB75" i="50" s="1"/>
  <c r="AC77" i="50"/>
  <c r="AC76" i="50" s="1"/>
  <c r="AC75" i="50" s="1"/>
  <c r="AH77" i="50"/>
  <c r="AH76" i="50" s="1"/>
  <c r="AH75" i="50" s="1"/>
  <c r="AI77" i="50"/>
  <c r="AI76" i="50" s="1"/>
  <c r="AI75" i="50" s="1"/>
  <c r="AJ77" i="50"/>
  <c r="AJ76" i="50" s="1"/>
  <c r="AJ75" i="50" s="1"/>
  <c r="AK77" i="50"/>
  <c r="AK76" i="50" s="1"/>
  <c r="AK75" i="50" s="1"/>
  <c r="AL77" i="50"/>
  <c r="AL76" i="50" s="1"/>
  <c r="AL75" i="50" s="1"/>
  <c r="AM77" i="50"/>
  <c r="AM76" i="50" s="1"/>
  <c r="AM75" i="50" s="1"/>
  <c r="AN77" i="50"/>
  <c r="AN76" i="50" s="1"/>
  <c r="AN75" i="50" s="1"/>
  <c r="AO77" i="50"/>
  <c r="AO76" i="50" s="1"/>
  <c r="AO75" i="50" s="1"/>
  <c r="V81" i="50"/>
  <c r="V80" i="50" s="1"/>
  <c r="V79" i="50" s="1"/>
  <c r="V78" i="50" s="1"/>
  <c r="X81" i="50"/>
  <c r="X80" i="50" s="1"/>
  <c r="X79" i="50" s="1"/>
  <c r="X78" i="50" s="1"/>
  <c r="Y81" i="50"/>
  <c r="Y80" i="50" s="1"/>
  <c r="Y79" i="50" s="1"/>
  <c r="Y78" i="50" s="1"/>
  <c r="Z81" i="50"/>
  <c r="Z80" i="50" s="1"/>
  <c r="Z79" i="50" s="1"/>
  <c r="Z78" i="50" s="1"/>
  <c r="AA81" i="50"/>
  <c r="AA80" i="50" s="1"/>
  <c r="AA79" i="50" s="1"/>
  <c r="AA78" i="50" s="1"/>
  <c r="AB81" i="50"/>
  <c r="AB80" i="50" s="1"/>
  <c r="AB79" i="50" s="1"/>
  <c r="AB78" i="50" s="1"/>
  <c r="AC81" i="50"/>
  <c r="AC80" i="50" s="1"/>
  <c r="AC79" i="50" s="1"/>
  <c r="AC78" i="50" s="1"/>
  <c r="AH81" i="50"/>
  <c r="AH80" i="50" s="1"/>
  <c r="AH79" i="50" s="1"/>
  <c r="AH78" i="50" s="1"/>
  <c r="AJ81" i="50"/>
  <c r="AJ80" i="50" s="1"/>
  <c r="AJ79" i="50" s="1"/>
  <c r="AJ78" i="50" s="1"/>
  <c r="AK81" i="50"/>
  <c r="AK80" i="50" s="1"/>
  <c r="AK79" i="50" s="1"/>
  <c r="AK78" i="50" s="1"/>
  <c r="AL81" i="50"/>
  <c r="AL80" i="50" s="1"/>
  <c r="AL79" i="50" s="1"/>
  <c r="AL78" i="50" s="1"/>
  <c r="AM81" i="50"/>
  <c r="AM80" i="50" s="1"/>
  <c r="AM79" i="50" s="1"/>
  <c r="AM78" i="50" s="1"/>
  <c r="AN81" i="50"/>
  <c r="AN80" i="50" s="1"/>
  <c r="AN79" i="50" s="1"/>
  <c r="AN78" i="50" s="1"/>
  <c r="AO81" i="50"/>
  <c r="AO80" i="50" s="1"/>
  <c r="AO79" i="50" s="1"/>
  <c r="AO78" i="50" s="1"/>
  <c r="V85" i="50"/>
  <c r="V84" i="50" s="1"/>
  <c r="W85" i="50"/>
  <c r="W84" i="50" s="1"/>
  <c r="Y85" i="50"/>
  <c r="Y84" i="50" s="1"/>
  <c r="Z85" i="50"/>
  <c r="Z84" i="50" s="1"/>
  <c r="AA85" i="50"/>
  <c r="AA84" i="50" s="1"/>
  <c r="AB85" i="50"/>
  <c r="AB84" i="50" s="1"/>
  <c r="AC85" i="50"/>
  <c r="AC84" i="50" s="1"/>
  <c r="AH85" i="50"/>
  <c r="AH84" i="50" s="1"/>
  <c r="AI85" i="50"/>
  <c r="AI84" i="50" s="1"/>
  <c r="AK85" i="50"/>
  <c r="AK84" i="50" s="1"/>
  <c r="AL85" i="50"/>
  <c r="AL84" i="50" s="1"/>
  <c r="AM85" i="50"/>
  <c r="AM84" i="50" s="1"/>
  <c r="AN85" i="50"/>
  <c r="AN84" i="50" s="1"/>
  <c r="AO85" i="50"/>
  <c r="AO84" i="50" s="1"/>
  <c r="V87" i="50"/>
  <c r="V86" i="50" s="1"/>
  <c r="W87" i="50"/>
  <c r="W86" i="50" s="1"/>
  <c r="Y87" i="50"/>
  <c r="Y86" i="50" s="1"/>
  <c r="Z87" i="50"/>
  <c r="Z86" i="50" s="1"/>
  <c r="AA87" i="50"/>
  <c r="AA86" i="50" s="1"/>
  <c r="AB87" i="50"/>
  <c r="AB86" i="50" s="1"/>
  <c r="AC87" i="50"/>
  <c r="AC86" i="50" s="1"/>
  <c r="AH87" i="50"/>
  <c r="AH86" i="50" s="1"/>
  <c r="AI87" i="50"/>
  <c r="AI86" i="50" s="1"/>
  <c r="AK87" i="50"/>
  <c r="AK86" i="50" s="1"/>
  <c r="AL87" i="50"/>
  <c r="AL86" i="50" s="1"/>
  <c r="AM87" i="50"/>
  <c r="AM86" i="50" s="1"/>
  <c r="AN87" i="50"/>
  <c r="AN86" i="50" s="1"/>
  <c r="AO87" i="50"/>
  <c r="AO86" i="50" s="1"/>
  <c r="V90" i="50"/>
  <c r="V89" i="50" s="1"/>
  <c r="V88" i="50" s="1"/>
  <c r="W90" i="50"/>
  <c r="W89" i="50" s="1"/>
  <c r="W88" i="50" s="1"/>
  <c r="X90" i="50"/>
  <c r="X89" i="50" s="1"/>
  <c r="X88" i="50" s="1"/>
  <c r="Z90" i="50"/>
  <c r="Z89" i="50" s="1"/>
  <c r="Z88" i="50" s="1"/>
  <c r="AA90" i="50"/>
  <c r="AA89" i="50" s="1"/>
  <c r="AA88" i="50" s="1"/>
  <c r="AB90" i="50"/>
  <c r="AB89" i="50" s="1"/>
  <c r="AB88" i="50" s="1"/>
  <c r="AC90" i="50"/>
  <c r="AC89" i="50" s="1"/>
  <c r="AC88" i="50" s="1"/>
  <c r="AH90" i="50"/>
  <c r="AH89" i="50" s="1"/>
  <c r="AH88" i="50" s="1"/>
  <c r="AI90" i="50"/>
  <c r="AI89" i="50" s="1"/>
  <c r="AI88" i="50" s="1"/>
  <c r="AJ90" i="50"/>
  <c r="AJ89" i="50" s="1"/>
  <c r="AJ88" i="50" s="1"/>
  <c r="AL90" i="50"/>
  <c r="AL89" i="50" s="1"/>
  <c r="AL88" i="50" s="1"/>
  <c r="AM90" i="50"/>
  <c r="AM89" i="50" s="1"/>
  <c r="AM88" i="50" s="1"/>
  <c r="AN90" i="50"/>
  <c r="AN89" i="50" s="1"/>
  <c r="AN88" i="50" s="1"/>
  <c r="AO90" i="50"/>
  <c r="AO89" i="50" s="1"/>
  <c r="AO88" i="50" s="1"/>
  <c r="V93" i="50"/>
  <c r="V92" i="50" s="1"/>
  <c r="V91" i="50" s="1"/>
  <c r="W93" i="50"/>
  <c r="W92" i="50" s="1"/>
  <c r="W91" i="50" s="1"/>
  <c r="X93" i="50"/>
  <c r="X92" i="50" s="1"/>
  <c r="X91" i="50" s="1"/>
  <c r="Y93" i="50"/>
  <c r="Y92" i="50" s="1"/>
  <c r="Y91" i="50" s="1"/>
  <c r="Z93" i="50"/>
  <c r="Z92" i="50" s="1"/>
  <c r="Z91" i="50" s="1"/>
  <c r="AA93" i="50"/>
  <c r="AA92" i="50" s="1"/>
  <c r="AA91" i="50" s="1"/>
  <c r="AB93" i="50"/>
  <c r="AB92" i="50" s="1"/>
  <c r="AB91" i="50" s="1"/>
  <c r="AC93" i="50"/>
  <c r="AC92" i="50" s="1"/>
  <c r="AC91" i="50" s="1"/>
  <c r="AH93" i="50"/>
  <c r="AH92" i="50" s="1"/>
  <c r="AH91" i="50" s="1"/>
  <c r="AI93" i="50"/>
  <c r="AI92" i="50" s="1"/>
  <c r="AI91" i="50" s="1"/>
  <c r="AJ93" i="50"/>
  <c r="AJ92" i="50" s="1"/>
  <c r="AJ91" i="50" s="1"/>
  <c r="AK93" i="50"/>
  <c r="AK92" i="50" s="1"/>
  <c r="AK91" i="50" s="1"/>
  <c r="AL93" i="50"/>
  <c r="AL92" i="50" s="1"/>
  <c r="AL91" i="50" s="1"/>
  <c r="AM93" i="50"/>
  <c r="AM92" i="50" s="1"/>
  <c r="AM91" i="50" s="1"/>
  <c r="AN93" i="50"/>
  <c r="AN92" i="50" s="1"/>
  <c r="AN91" i="50" s="1"/>
  <c r="AO93" i="50"/>
  <c r="AO92" i="50" s="1"/>
  <c r="AO91" i="50" s="1"/>
  <c r="V96" i="50"/>
  <c r="V95" i="50" s="1"/>
  <c r="V94" i="50" s="1"/>
  <c r="W96" i="50"/>
  <c r="W95" i="50" s="1"/>
  <c r="W94" i="50" s="1"/>
  <c r="Y96" i="50"/>
  <c r="Y95" i="50" s="1"/>
  <c r="Y94" i="50" s="1"/>
  <c r="Z96" i="50"/>
  <c r="Z95" i="50" s="1"/>
  <c r="Z94" i="50" s="1"/>
  <c r="AA96" i="50"/>
  <c r="AA95" i="50" s="1"/>
  <c r="AA94" i="50" s="1"/>
  <c r="AB96" i="50"/>
  <c r="AB95" i="50" s="1"/>
  <c r="AB94" i="50" s="1"/>
  <c r="AC96" i="50"/>
  <c r="AC95" i="50" s="1"/>
  <c r="AC94" i="50" s="1"/>
  <c r="AH96" i="50"/>
  <c r="AH95" i="50" s="1"/>
  <c r="AH94" i="50" s="1"/>
  <c r="AI96" i="50"/>
  <c r="AI95" i="50" s="1"/>
  <c r="AI94" i="50" s="1"/>
  <c r="AK96" i="50"/>
  <c r="AK95" i="50" s="1"/>
  <c r="AK94" i="50" s="1"/>
  <c r="AL96" i="50"/>
  <c r="AL95" i="50" s="1"/>
  <c r="AL94" i="50" s="1"/>
  <c r="AM96" i="50"/>
  <c r="AM95" i="50" s="1"/>
  <c r="AM94" i="50" s="1"/>
  <c r="AN96" i="50"/>
  <c r="AN95" i="50" s="1"/>
  <c r="AN94" i="50" s="1"/>
  <c r="AO96" i="50"/>
  <c r="AO95" i="50" s="1"/>
  <c r="AO94" i="50" s="1"/>
  <c r="V99" i="50"/>
  <c r="V98" i="50" s="1"/>
  <c r="V97" i="50" s="1"/>
  <c r="W99" i="50"/>
  <c r="W98" i="50" s="1"/>
  <c r="W97" i="50" s="1"/>
  <c r="Y99" i="50"/>
  <c r="Y98" i="50" s="1"/>
  <c r="Y97" i="50" s="1"/>
  <c r="Z99" i="50"/>
  <c r="Z98" i="50" s="1"/>
  <c r="Z97" i="50" s="1"/>
  <c r="AA99" i="50"/>
  <c r="AA98" i="50" s="1"/>
  <c r="AA97" i="50" s="1"/>
  <c r="AB99" i="50"/>
  <c r="AB98" i="50" s="1"/>
  <c r="AB97" i="50" s="1"/>
  <c r="AC99" i="50"/>
  <c r="AC98" i="50" s="1"/>
  <c r="AC97" i="50" s="1"/>
  <c r="AH99" i="50"/>
  <c r="AH98" i="50" s="1"/>
  <c r="AH97" i="50" s="1"/>
  <c r="AI99" i="50"/>
  <c r="AI98" i="50" s="1"/>
  <c r="AI97" i="50" s="1"/>
  <c r="AK99" i="50"/>
  <c r="AK98" i="50" s="1"/>
  <c r="AK97" i="50" s="1"/>
  <c r="AL99" i="50"/>
  <c r="AL98" i="50" s="1"/>
  <c r="AL97" i="50" s="1"/>
  <c r="AM99" i="50"/>
  <c r="AM98" i="50" s="1"/>
  <c r="AM97" i="50" s="1"/>
  <c r="AN99" i="50"/>
  <c r="AN98" i="50" s="1"/>
  <c r="AN97" i="50" s="1"/>
  <c r="AO99" i="50"/>
  <c r="AO98" i="50" s="1"/>
  <c r="AO97" i="50" s="1"/>
  <c r="V102" i="50"/>
  <c r="V101" i="50" s="1"/>
  <c r="V100" i="50" s="1"/>
  <c r="W102" i="50"/>
  <c r="W101" i="50" s="1"/>
  <c r="W100" i="50" s="1"/>
  <c r="X102" i="50"/>
  <c r="X101" i="50" s="1"/>
  <c r="X100" i="50" s="1"/>
  <c r="Z102" i="50"/>
  <c r="Z101" i="50" s="1"/>
  <c r="Z100" i="50" s="1"/>
  <c r="AA102" i="50"/>
  <c r="AA101" i="50" s="1"/>
  <c r="AA100" i="50" s="1"/>
  <c r="AB102" i="50"/>
  <c r="AB101" i="50" s="1"/>
  <c r="AB100" i="50" s="1"/>
  <c r="AC102" i="50"/>
  <c r="AC101" i="50" s="1"/>
  <c r="AC100" i="50" s="1"/>
  <c r="AH102" i="50"/>
  <c r="AH101" i="50" s="1"/>
  <c r="AH100" i="50" s="1"/>
  <c r="AI102" i="50"/>
  <c r="AI101" i="50" s="1"/>
  <c r="AI100" i="50" s="1"/>
  <c r="AJ102" i="50"/>
  <c r="AJ101" i="50" s="1"/>
  <c r="AJ100" i="50" s="1"/>
  <c r="AL102" i="50"/>
  <c r="AL101" i="50" s="1"/>
  <c r="AL100" i="50" s="1"/>
  <c r="AM102" i="50"/>
  <c r="AM101" i="50" s="1"/>
  <c r="AM100" i="50" s="1"/>
  <c r="AN102" i="50"/>
  <c r="AN101" i="50" s="1"/>
  <c r="AN100" i="50" s="1"/>
  <c r="AO102" i="50"/>
  <c r="AO101" i="50" s="1"/>
  <c r="AO100" i="50" s="1"/>
  <c r="S110" i="50"/>
  <c r="S109" i="50" s="1"/>
  <c r="S108" i="50" s="1"/>
  <c r="S107" i="50" s="1"/>
  <c r="T110" i="50"/>
  <c r="T109" i="50" s="1"/>
  <c r="T108" i="50" s="1"/>
  <c r="T107" i="50" s="1"/>
  <c r="U110" i="50"/>
  <c r="U109" i="50" s="1"/>
  <c r="U108" i="50" s="1"/>
  <c r="U107" i="50" s="1"/>
  <c r="V110" i="50"/>
  <c r="V109" i="50" s="1"/>
  <c r="V108" i="50" s="1"/>
  <c r="V107" i="50" s="1"/>
  <c r="W110" i="50"/>
  <c r="W109" i="50" s="1"/>
  <c r="W108" i="50" s="1"/>
  <c r="W107" i="50" s="1"/>
  <c r="Y110" i="50"/>
  <c r="Y109" i="50" s="1"/>
  <c r="Y108" i="50" s="1"/>
  <c r="Y107" i="50" s="1"/>
  <c r="Z110" i="50"/>
  <c r="Z109" i="50" s="1"/>
  <c r="Z108" i="50" s="1"/>
  <c r="Z107" i="50" s="1"/>
  <c r="AA110" i="50"/>
  <c r="AA109" i="50" s="1"/>
  <c r="AA108" i="50" s="1"/>
  <c r="AA107" i="50" s="1"/>
  <c r="AB110" i="50"/>
  <c r="AB109" i="50" s="1"/>
  <c r="AB108" i="50" s="1"/>
  <c r="AB107" i="50" s="1"/>
  <c r="AC110" i="50"/>
  <c r="AC109" i="50" s="1"/>
  <c r="AC108" i="50" s="1"/>
  <c r="AC107" i="50" s="1"/>
  <c r="AE110" i="50"/>
  <c r="AE109" i="50" s="1"/>
  <c r="AE108" i="50" s="1"/>
  <c r="AE107" i="50" s="1"/>
  <c r="AF110" i="50"/>
  <c r="AF109" i="50" s="1"/>
  <c r="AF108" i="50" s="1"/>
  <c r="AF107" i="50" s="1"/>
  <c r="AG110" i="50"/>
  <c r="AG109" i="50" s="1"/>
  <c r="AG108" i="50" s="1"/>
  <c r="AG107" i="50" s="1"/>
  <c r="AH110" i="50"/>
  <c r="AH109" i="50" s="1"/>
  <c r="AH108" i="50" s="1"/>
  <c r="AH107" i="50" s="1"/>
  <c r="AI110" i="50"/>
  <c r="AI109" i="50" s="1"/>
  <c r="AI108" i="50" s="1"/>
  <c r="AI107" i="50" s="1"/>
  <c r="AK110" i="50"/>
  <c r="AK109" i="50" s="1"/>
  <c r="AK108" i="50" s="1"/>
  <c r="AK107" i="50" s="1"/>
  <c r="AL110" i="50"/>
  <c r="AL109" i="50" s="1"/>
  <c r="AL108" i="50" s="1"/>
  <c r="AL107" i="50" s="1"/>
  <c r="AM110" i="50"/>
  <c r="AM109" i="50" s="1"/>
  <c r="AM108" i="50" s="1"/>
  <c r="AM107" i="50" s="1"/>
  <c r="AN110" i="50"/>
  <c r="AN109" i="50" s="1"/>
  <c r="AN108" i="50" s="1"/>
  <c r="AN107" i="50" s="1"/>
  <c r="AO110" i="50"/>
  <c r="AO109" i="50" s="1"/>
  <c r="AO108" i="50" s="1"/>
  <c r="AO107" i="50" s="1"/>
  <c r="AQ110" i="50"/>
  <c r="AQ109" i="50" s="1"/>
  <c r="AQ108" i="50" s="1"/>
  <c r="AQ107" i="50" s="1"/>
  <c r="AR110" i="50"/>
  <c r="AR109" i="50" s="1"/>
  <c r="AR108" i="50" s="1"/>
  <c r="AR107" i="50" s="1"/>
  <c r="AS110" i="50"/>
  <c r="AS109" i="50" s="1"/>
  <c r="AS108" i="50" s="1"/>
  <c r="AS107" i="50" s="1"/>
  <c r="V114" i="50"/>
  <c r="V113" i="50" s="1"/>
  <c r="V112" i="50" s="1"/>
  <c r="W114" i="50"/>
  <c r="W113" i="50" s="1"/>
  <c r="W112" i="50" s="1"/>
  <c r="X114" i="50"/>
  <c r="X113" i="50" s="1"/>
  <c r="X112" i="50" s="1"/>
  <c r="Y114" i="50"/>
  <c r="Y113" i="50" s="1"/>
  <c r="Y112" i="50" s="1"/>
  <c r="Z114" i="50"/>
  <c r="Z113" i="50" s="1"/>
  <c r="Z112" i="50" s="1"/>
  <c r="AA114" i="50"/>
  <c r="AA113" i="50" s="1"/>
  <c r="AA112" i="50" s="1"/>
  <c r="AB114" i="50"/>
  <c r="AB113" i="50" s="1"/>
  <c r="AB112" i="50" s="1"/>
  <c r="AC114" i="50"/>
  <c r="AC113" i="50" s="1"/>
  <c r="AC112" i="50" s="1"/>
  <c r="AH114" i="50"/>
  <c r="AH113" i="50" s="1"/>
  <c r="AH112" i="50" s="1"/>
  <c r="AI114" i="50"/>
  <c r="AI113" i="50" s="1"/>
  <c r="AI112" i="50" s="1"/>
  <c r="AJ114" i="50"/>
  <c r="AJ113" i="50" s="1"/>
  <c r="AJ112" i="50" s="1"/>
  <c r="AK114" i="50"/>
  <c r="AK113" i="50" s="1"/>
  <c r="AK112" i="50" s="1"/>
  <c r="AL114" i="50"/>
  <c r="AL113" i="50" s="1"/>
  <c r="AL112" i="50" s="1"/>
  <c r="AM114" i="50"/>
  <c r="AM113" i="50" s="1"/>
  <c r="AM112" i="50" s="1"/>
  <c r="AN114" i="50"/>
  <c r="AN113" i="50" s="1"/>
  <c r="AN112" i="50" s="1"/>
  <c r="AO114" i="50"/>
  <c r="AO113" i="50" s="1"/>
  <c r="AO112" i="50" s="1"/>
  <c r="V117" i="50"/>
  <c r="V116" i="50" s="1"/>
  <c r="V115" i="50" s="1"/>
  <c r="W117" i="50"/>
  <c r="W116" i="50" s="1"/>
  <c r="W115" i="50" s="1"/>
  <c r="Y117" i="50"/>
  <c r="Y116" i="50" s="1"/>
  <c r="Y115" i="50" s="1"/>
  <c r="Z117" i="50"/>
  <c r="Z116" i="50" s="1"/>
  <c r="Z115" i="50" s="1"/>
  <c r="AA117" i="50"/>
  <c r="AA116" i="50" s="1"/>
  <c r="AA115" i="50" s="1"/>
  <c r="AB117" i="50"/>
  <c r="AB116" i="50" s="1"/>
  <c r="AB115" i="50" s="1"/>
  <c r="AC117" i="50"/>
  <c r="AC116" i="50" s="1"/>
  <c r="AC115" i="50" s="1"/>
  <c r="AH117" i="50"/>
  <c r="AH116" i="50" s="1"/>
  <c r="AH115" i="50" s="1"/>
  <c r="AI117" i="50"/>
  <c r="AI116" i="50" s="1"/>
  <c r="AI115" i="50" s="1"/>
  <c r="AK117" i="50"/>
  <c r="AK116" i="50" s="1"/>
  <c r="AK115" i="50" s="1"/>
  <c r="AL117" i="50"/>
  <c r="AL116" i="50" s="1"/>
  <c r="AL115" i="50" s="1"/>
  <c r="AM117" i="50"/>
  <c r="AM116" i="50" s="1"/>
  <c r="AM115" i="50" s="1"/>
  <c r="AN117" i="50"/>
  <c r="AN116" i="50" s="1"/>
  <c r="AN115" i="50" s="1"/>
  <c r="AO117" i="50"/>
  <c r="AO116" i="50" s="1"/>
  <c r="AO115" i="50" s="1"/>
  <c r="V120" i="50"/>
  <c r="V119" i="50" s="1"/>
  <c r="V118" i="50" s="1"/>
  <c r="W120" i="50"/>
  <c r="W119" i="50" s="1"/>
  <c r="W118" i="50" s="1"/>
  <c r="Y120" i="50"/>
  <c r="Y119" i="50" s="1"/>
  <c r="Y118" i="50" s="1"/>
  <c r="Z120" i="50"/>
  <c r="Z119" i="50" s="1"/>
  <c r="Z118" i="50" s="1"/>
  <c r="AA120" i="50"/>
  <c r="AA119" i="50" s="1"/>
  <c r="AA118" i="50" s="1"/>
  <c r="AB120" i="50"/>
  <c r="AB119" i="50" s="1"/>
  <c r="AB118" i="50" s="1"/>
  <c r="AC120" i="50"/>
  <c r="AC119" i="50" s="1"/>
  <c r="AC118" i="50" s="1"/>
  <c r="AH120" i="50"/>
  <c r="AH119" i="50" s="1"/>
  <c r="AH118" i="50" s="1"/>
  <c r="AI120" i="50"/>
  <c r="AI119" i="50" s="1"/>
  <c r="AI118" i="50" s="1"/>
  <c r="AK120" i="50"/>
  <c r="AK119" i="50" s="1"/>
  <c r="AK118" i="50" s="1"/>
  <c r="AL120" i="50"/>
  <c r="AL119" i="50" s="1"/>
  <c r="AL118" i="50" s="1"/>
  <c r="AM120" i="50"/>
  <c r="AM119" i="50" s="1"/>
  <c r="AM118" i="50" s="1"/>
  <c r="AN120" i="50"/>
  <c r="AN119" i="50" s="1"/>
  <c r="AN118" i="50" s="1"/>
  <c r="AO120" i="50"/>
  <c r="AO119" i="50" s="1"/>
  <c r="AO118" i="50" s="1"/>
  <c r="V123" i="50"/>
  <c r="V122" i="50" s="1"/>
  <c r="V121" i="50" s="1"/>
  <c r="W123" i="50"/>
  <c r="W122" i="50" s="1"/>
  <c r="W121" i="50" s="1"/>
  <c r="Y123" i="50"/>
  <c r="Y122" i="50" s="1"/>
  <c r="Y121" i="50" s="1"/>
  <c r="Z123" i="50"/>
  <c r="Z122" i="50" s="1"/>
  <c r="Z121" i="50" s="1"/>
  <c r="AA123" i="50"/>
  <c r="AA122" i="50" s="1"/>
  <c r="AA121" i="50" s="1"/>
  <c r="AB123" i="50"/>
  <c r="AB122" i="50" s="1"/>
  <c r="AB121" i="50" s="1"/>
  <c r="AC123" i="50"/>
  <c r="AC122" i="50" s="1"/>
  <c r="AC121" i="50" s="1"/>
  <c r="AH123" i="50"/>
  <c r="AH122" i="50" s="1"/>
  <c r="AH121" i="50" s="1"/>
  <c r="AI123" i="50"/>
  <c r="AI122" i="50" s="1"/>
  <c r="AI121" i="50" s="1"/>
  <c r="AK123" i="50"/>
  <c r="AK122" i="50" s="1"/>
  <c r="AK121" i="50" s="1"/>
  <c r="AL123" i="50"/>
  <c r="AL122" i="50" s="1"/>
  <c r="AL121" i="50" s="1"/>
  <c r="AM123" i="50"/>
  <c r="AM122" i="50" s="1"/>
  <c r="AM121" i="50" s="1"/>
  <c r="AN123" i="50"/>
  <c r="AN122" i="50" s="1"/>
  <c r="AN121" i="50" s="1"/>
  <c r="AO123" i="50"/>
  <c r="AO122" i="50" s="1"/>
  <c r="AO121" i="50" s="1"/>
  <c r="S126" i="50"/>
  <c r="S124" i="50" s="1"/>
  <c r="T126" i="50"/>
  <c r="T124" i="50" s="1"/>
  <c r="U126" i="50"/>
  <c r="U125" i="50" s="1"/>
  <c r="V126" i="50"/>
  <c r="V125" i="50" s="1"/>
  <c r="W126" i="50"/>
  <c r="W124" i="50" s="1"/>
  <c r="Y126" i="50"/>
  <c r="Y125" i="50" s="1"/>
  <c r="Z126" i="50"/>
  <c r="Z124" i="50" s="1"/>
  <c r="AA126" i="50"/>
  <c r="AA124" i="50" s="1"/>
  <c r="AB126" i="50"/>
  <c r="AB124" i="50" s="1"/>
  <c r="AC126" i="50"/>
  <c r="AC125" i="50" s="1"/>
  <c r="AE126" i="50"/>
  <c r="AE125" i="50" s="1"/>
  <c r="AG126" i="50"/>
  <c r="AG125" i="50" s="1"/>
  <c r="AH126" i="50"/>
  <c r="AH125" i="50" s="1"/>
  <c r="AI126" i="50"/>
  <c r="AI124" i="50" s="1"/>
  <c r="AK126" i="50"/>
  <c r="AK125" i="50" s="1"/>
  <c r="AL126" i="50"/>
  <c r="AL125" i="50" s="1"/>
  <c r="AM126" i="50"/>
  <c r="AM124" i="50" s="1"/>
  <c r="AN126" i="50"/>
  <c r="AN124" i="50" s="1"/>
  <c r="AO126" i="50"/>
  <c r="AO125" i="50" s="1"/>
  <c r="AQ126" i="50"/>
  <c r="AQ124" i="50" s="1"/>
  <c r="AS126" i="50"/>
  <c r="AS125" i="50" s="1"/>
  <c r="W131" i="50"/>
  <c r="W130" i="50" s="1"/>
  <c r="X131" i="50"/>
  <c r="X130" i="50" s="1"/>
  <c r="Z131" i="50"/>
  <c r="Z130" i="50" s="1"/>
  <c r="AA131" i="50"/>
  <c r="AA130" i="50" s="1"/>
  <c r="AB131" i="50"/>
  <c r="AB130" i="50" s="1"/>
  <c r="AC131" i="50"/>
  <c r="AC130" i="50" s="1"/>
  <c r="AI131" i="50"/>
  <c r="AI130" i="50" s="1"/>
  <c r="AJ131" i="50"/>
  <c r="AJ130" i="50" s="1"/>
  <c r="AL131" i="50"/>
  <c r="AL130" i="50" s="1"/>
  <c r="AM131" i="50"/>
  <c r="AM130" i="50" s="1"/>
  <c r="AN131" i="50"/>
  <c r="AN130" i="50" s="1"/>
  <c r="AO131" i="50"/>
  <c r="AO130" i="50" s="1"/>
  <c r="V133" i="50"/>
  <c r="V132" i="50" s="1"/>
  <c r="W133" i="50"/>
  <c r="W132" i="50" s="1"/>
  <c r="X133" i="50"/>
  <c r="X132" i="50" s="1"/>
  <c r="Z133" i="50"/>
  <c r="Z132" i="50" s="1"/>
  <c r="AA133" i="50"/>
  <c r="AA132" i="50" s="1"/>
  <c r="AB133" i="50"/>
  <c r="AB132" i="50" s="1"/>
  <c r="AC133" i="50"/>
  <c r="AC132" i="50" s="1"/>
  <c r="AH133" i="50"/>
  <c r="AH132" i="50" s="1"/>
  <c r="AI133" i="50"/>
  <c r="AI132" i="50" s="1"/>
  <c r="AJ133" i="50"/>
  <c r="AJ132" i="50" s="1"/>
  <c r="AL133" i="50"/>
  <c r="AL132" i="50" s="1"/>
  <c r="AM133" i="50"/>
  <c r="AM132" i="50" s="1"/>
  <c r="AN133" i="50"/>
  <c r="AN132" i="50" s="1"/>
  <c r="AO133" i="50"/>
  <c r="AO132" i="50" s="1"/>
  <c r="V135" i="50"/>
  <c r="V134" i="50" s="1"/>
  <c r="X135" i="50"/>
  <c r="X134" i="50" s="1"/>
  <c r="Y135" i="50"/>
  <c r="Y134" i="50" s="1"/>
  <c r="Z135" i="50"/>
  <c r="Z134" i="50" s="1"/>
  <c r="AA135" i="50"/>
  <c r="AA134" i="50" s="1"/>
  <c r="AB135" i="50"/>
  <c r="AB134" i="50" s="1"/>
  <c r="AC135" i="50"/>
  <c r="AC134" i="50" s="1"/>
  <c r="AH135" i="50"/>
  <c r="AH134" i="50" s="1"/>
  <c r="AJ135" i="50"/>
  <c r="AJ134" i="50" s="1"/>
  <c r="AK135" i="50"/>
  <c r="AK134" i="50" s="1"/>
  <c r="AL135" i="50"/>
  <c r="AL134" i="50" s="1"/>
  <c r="AM135" i="50"/>
  <c r="AM134" i="50" s="1"/>
  <c r="AN135" i="50"/>
  <c r="AN134" i="50" s="1"/>
  <c r="AO135" i="50"/>
  <c r="AO134" i="50" s="1"/>
  <c r="V140" i="50"/>
  <c r="V139" i="50" s="1"/>
  <c r="W140" i="50"/>
  <c r="W139" i="50" s="1"/>
  <c r="Y140" i="50"/>
  <c r="Y139" i="50" s="1"/>
  <c r="Z140" i="50"/>
  <c r="Z139" i="50" s="1"/>
  <c r="AA140" i="50"/>
  <c r="AA139" i="50" s="1"/>
  <c r="AB140" i="50"/>
  <c r="AB139" i="50" s="1"/>
  <c r="AC140" i="50"/>
  <c r="AC139" i="50" s="1"/>
  <c r="AH140" i="50"/>
  <c r="AH139" i="50" s="1"/>
  <c r="AI140" i="50"/>
  <c r="AI139" i="50" s="1"/>
  <c r="AK140" i="50"/>
  <c r="AK139" i="50" s="1"/>
  <c r="AL140" i="50"/>
  <c r="AL139" i="50" s="1"/>
  <c r="AM140" i="50"/>
  <c r="AM139" i="50" s="1"/>
  <c r="AN140" i="50"/>
  <c r="AN139" i="50" s="1"/>
  <c r="AO140" i="50"/>
  <c r="AO139" i="50" s="1"/>
  <c r="V142" i="50"/>
  <c r="V141" i="50" s="1"/>
  <c r="W142" i="50"/>
  <c r="W141" i="50" s="1"/>
  <c r="Y142" i="50"/>
  <c r="Y141" i="50" s="1"/>
  <c r="Z142" i="50"/>
  <c r="Z141" i="50" s="1"/>
  <c r="AA142" i="50"/>
  <c r="AA141" i="50" s="1"/>
  <c r="AB142" i="50"/>
  <c r="AB141" i="50" s="1"/>
  <c r="AC142" i="50"/>
  <c r="AC141" i="50" s="1"/>
  <c r="AH142" i="50"/>
  <c r="AH141" i="50" s="1"/>
  <c r="AI142" i="50"/>
  <c r="AI141" i="50" s="1"/>
  <c r="AK142" i="50"/>
  <c r="AK141" i="50" s="1"/>
  <c r="AL142" i="50"/>
  <c r="AL141" i="50" s="1"/>
  <c r="AM142" i="50"/>
  <c r="AM141" i="50" s="1"/>
  <c r="AN142" i="50"/>
  <c r="AN141" i="50" s="1"/>
  <c r="AO142" i="50"/>
  <c r="AO141" i="50" s="1"/>
  <c r="V144" i="50"/>
  <c r="V143" i="50" s="1"/>
  <c r="W144" i="50"/>
  <c r="W143" i="50" s="1"/>
  <c r="Y144" i="50"/>
  <c r="Y143" i="50" s="1"/>
  <c r="Z144" i="50"/>
  <c r="Z143" i="50" s="1"/>
  <c r="AA144" i="50"/>
  <c r="AA143" i="50" s="1"/>
  <c r="AB144" i="50"/>
  <c r="AB143" i="50" s="1"/>
  <c r="AC144" i="50"/>
  <c r="AC143" i="50" s="1"/>
  <c r="AH144" i="50"/>
  <c r="AH143" i="50" s="1"/>
  <c r="AI144" i="50"/>
  <c r="AI143" i="50" s="1"/>
  <c r="AK144" i="50"/>
  <c r="AK143" i="50" s="1"/>
  <c r="AL144" i="50"/>
  <c r="AL143" i="50" s="1"/>
  <c r="AM144" i="50"/>
  <c r="AM143" i="50" s="1"/>
  <c r="AN144" i="50"/>
  <c r="AN143" i="50" s="1"/>
  <c r="AO144" i="50"/>
  <c r="AO143" i="50" s="1"/>
  <c r="V147" i="50"/>
  <c r="V146" i="50" s="1"/>
  <c r="V145" i="50" s="1"/>
  <c r="W147" i="50"/>
  <c r="W146" i="50" s="1"/>
  <c r="W145" i="50" s="1"/>
  <c r="Y147" i="50"/>
  <c r="Y146" i="50" s="1"/>
  <c r="Y145" i="50" s="1"/>
  <c r="Z147" i="50"/>
  <c r="Z146" i="50" s="1"/>
  <c r="Z145" i="50" s="1"/>
  <c r="AA147" i="50"/>
  <c r="AA146" i="50" s="1"/>
  <c r="AA145" i="50" s="1"/>
  <c r="AB147" i="50"/>
  <c r="AB146" i="50" s="1"/>
  <c r="AB145" i="50" s="1"/>
  <c r="AC147" i="50"/>
  <c r="AC146" i="50" s="1"/>
  <c r="AC145" i="50" s="1"/>
  <c r="AH147" i="50"/>
  <c r="AH146" i="50" s="1"/>
  <c r="AH145" i="50" s="1"/>
  <c r="AI147" i="50"/>
  <c r="AI146" i="50" s="1"/>
  <c r="AI145" i="50" s="1"/>
  <c r="AK147" i="50"/>
  <c r="AK146" i="50" s="1"/>
  <c r="AK145" i="50" s="1"/>
  <c r="AL147" i="50"/>
  <c r="AL146" i="50" s="1"/>
  <c r="AL145" i="50" s="1"/>
  <c r="AM147" i="50"/>
  <c r="AM146" i="50" s="1"/>
  <c r="AM145" i="50" s="1"/>
  <c r="AN147" i="50"/>
  <c r="AN146" i="50" s="1"/>
  <c r="AN145" i="50" s="1"/>
  <c r="AO147" i="50"/>
  <c r="AO146" i="50" s="1"/>
  <c r="AO145" i="50" s="1"/>
  <c r="V152" i="50"/>
  <c r="V151" i="50" s="1"/>
  <c r="V150" i="50" s="1"/>
  <c r="V149" i="50" s="1"/>
  <c r="X152" i="50"/>
  <c r="X151" i="50" s="1"/>
  <c r="X150" i="50" s="1"/>
  <c r="X149" i="50" s="1"/>
  <c r="Y152" i="50"/>
  <c r="Y151" i="50" s="1"/>
  <c r="Y150" i="50" s="1"/>
  <c r="Y149" i="50" s="1"/>
  <c r="Z152" i="50"/>
  <c r="Z151" i="50" s="1"/>
  <c r="Z150" i="50" s="1"/>
  <c r="Z149" i="50" s="1"/>
  <c r="AA152" i="50"/>
  <c r="AA151" i="50" s="1"/>
  <c r="AA150" i="50" s="1"/>
  <c r="AA149" i="50" s="1"/>
  <c r="AB152" i="50"/>
  <c r="AB151" i="50" s="1"/>
  <c r="AB150" i="50" s="1"/>
  <c r="AB149" i="50" s="1"/>
  <c r="AC152" i="50"/>
  <c r="AC151" i="50" s="1"/>
  <c r="AC150" i="50" s="1"/>
  <c r="AC149" i="50" s="1"/>
  <c r="AH152" i="50"/>
  <c r="AH151" i="50" s="1"/>
  <c r="AH150" i="50" s="1"/>
  <c r="AH149" i="50" s="1"/>
  <c r="AJ152" i="50"/>
  <c r="AJ151" i="50" s="1"/>
  <c r="AJ150" i="50" s="1"/>
  <c r="AJ149" i="50" s="1"/>
  <c r="AK152" i="50"/>
  <c r="AK151" i="50" s="1"/>
  <c r="AK150" i="50" s="1"/>
  <c r="AK149" i="50" s="1"/>
  <c r="AL152" i="50"/>
  <c r="AL151" i="50" s="1"/>
  <c r="AL150" i="50" s="1"/>
  <c r="AL149" i="50" s="1"/>
  <c r="AM152" i="50"/>
  <c r="AM151" i="50" s="1"/>
  <c r="AM150" i="50" s="1"/>
  <c r="AM149" i="50" s="1"/>
  <c r="AN152" i="50"/>
  <c r="AN151" i="50" s="1"/>
  <c r="AN150" i="50" s="1"/>
  <c r="AN149" i="50" s="1"/>
  <c r="AO152" i="50"/>
  <c r="AO151" i="50" s="1"/>
  <c r="AO150" i="50" s="1"/>
  <c r="AO149" i="50" s="1"/>
  <c r="V156" i="50"/>
  <c r="V155" i="50" s="1"/>
  <c r="V154" i="50" s="1"/>
  <c r="W156" i="50"/>
  <c r="W155" i="50" s="1"/>
  <c r="W154" i="50" s="1"/>
  <c r="X156" i="50"/>
  <c r="X155" i="50" s="1"/>
  <c r="X154" i="50" s="1"/>
  <c r="Y156" i="50"/>
  <c r="Y155" i="50" s="1"/>
  <c r="Y154" i="50" s="1"/>
  <c r="Z156" i="50"/>
  <c r="Z155" i="50" s="1"/>
  <c r="Z154" i="50" s="1"/>
  <c r="AA156" i="50"/>
  <c r="AA155" i="50" s="1"/>
  <c r="AA154" i="50" s="1"/>
  <c r="AB156" i="50"/>
  <c r="AB155" i="50" s="1"/>
  <c r="AB154" i="50" s="1"/>
  <c r="AC156" i="50"/>
  <c r="AC155" i="50" s="1"/>
  <c r="AC154" i="50" s="1"/>
  <c r="AH156" i="50"/>
  <c r="AH155" i="50" s="1"/>
  <c r="AH154" i="50" s="1"/>
  <c r="AI156" i="50"/>
  <c r="AI155" i="50" s="1"/>
  <c r="AI154" i="50" s="1"/>
  <c r="AJ156" i="50"/>
  <c r="AJ155" i="50" s="1"/>
  <c r="AJ154" i="50" s="1"/>
  <c r="AK156" i="50"/>
  <c r="AK155" i="50" s="1"/>
  <c r="AK154" i="50" s="1"/>
  <c r="AL156" i="50"/>
  <c r="AL155" i="50" s="1"/>
  <c r="AL154" i="50" s="1"/>
  <c r="AM156" i="50"/>
  <c r="AM155" i="50" s="1"/>
  <c r="AM154" i="50" s="1"/>
  <c r="AN156" i="50"/>
  <c r="AN155" i="50" s="1"/>
  <c r="AN154" i="50" s="1"/>
  <c r="AO156" i="50"/>
  <c r="AO155" i="50" s="1"/>
  <c r="AO154" i="50" s="1"/>
  <c r="V159" i="50"/>
  <c r="V158" i="50" s="1"/>
  <c r="V157" i="50" s="1"/>
  <c r="W159" i="50"/>
  <c r="W158" i="50" s="1"/>
  <c r="W157" i="50" s="1"/>
  <c r="Y159" i="50"/>
  <c r="Y158" i="50" s="1"/>
  <c r="Y157" i="50" s="1"/>
  <c r="Z159" i="50"/>
  <c r="Z158" i="50" s="1"/>
  <c r="Z157" i="50" s="1"/>
  <c r="AA159" i="50"/>
  <c r="AA158" i="50" s="1"/>
  <c r="AA157" i="50" s="1"/>
  <c r="AB159" i="50"/>
  <c r="AB158" i="50" s="1"/>
  <c r="AB157" i="50" s="1"/>
  <c r="AC159" i="50"/>
  <c r="AC158" i="50" s="1"/>
  <c r="AC157" i="50" s="1"/>
  <c r="AH159" i="50"/>
  <c r="AH158" i="50" s="1"/>
  <c r="AH157" i="50" s="1"/>
  <c r="AI159" i="50"/>
  <c r="AI158" i="50" s="1"/>
  <c r="AI157" i="50" s="1"/>
  <c r="AK159" i="50"/>
  <c r="AK158" i="50" s="1"/>
  <c r="AK157" i="50" s="1"/>
  <c r="AL159" i="50"/>
  <c r="AL158" i="50" s="1"/>
  <c r="AL157" i="50" s="1"/>
  <c r="AM159" i="50"/>
  <c r="AM158" i="50" s="1"/>
  <c r="AM157" i="50" s="1"/>
  <c r="AN159" i="50"/>
  <c r="AN158" i="50" s="1"/>
  <c r="AN157" i="50" s="1"/>
  <c r="AO159" i="50"/>
  <c r="AO158" i="50" s="1"/>
  <c r="AO157" i="50" s="1"/>
  <c r="V162" i="50"/>
  <c r="V161" i="50" s="1"/>
  <c r="V160" i="50" s="1"/>
  <c r="W162" i="50"/>
  <c r="W161" i="50" s="1"/>
  <c r="W160" i="50" s="1"/>
  <c r="Y162" i="50"/>
  <c r="Y161" i="50" s="1"/>
  <c r="Y160" i="50" s="1"/>
  <c r="Z162" i="50"/>
  <c r="Z161" i="50" s="1"/>
  <c r="Z160" i="50" s="1"/>
  <c r="AA162" i="50"/>
  <c r="AA161" i="50" s="1"/>
  <c r="AA160" i="50" s="1"/>
  <c r="AB162" i="50"/>
  <c r="AB161" i="50" s="1"/>
  <c r="AB160" i="50" s="1"/>
  <c r="AC162" i="50"/>
  <c r="AC161" i="50" s="1"/>
  <c r="AC160" i="50" s="1"/>
  <c r="AH162" i="50"/>
  <c r="AH161" i="50" s="1"/>
  <c r="AH160" i="50" s="1"/>
  <c r="AI162" i="50"/>
  <c r="AI161" i="50" s="1"/>
  <c r="AI160" i="50" s="1"/>
  <c r="AK162" i="50"/>
  <c r="AK161" i="50" s="1"/>
  <c r="AK160" i="50" s="1"/>
  <c r="AL162" i="50"/>
  <c r="AL161" i="50" s="1"/>
  <c r="AL160" i="50" s="1"/>
  <c r="AM162" i="50"/>
  <c r="AM161" i="50" s="1"/>
  <c r="AM160" i="50" s="1"/>
  <c r="AN162" i="50"/>
  <c r="AN161" i="50" s="1"/>
  <c r="AN160" i="50" s="1"/>
  <c r="AO162" i="50"/>
  <c r="AO161" i="50" s="1"/>
  <c r="AO160" i="50" s="1"/>
  <c r="V166" i="50"/>
  <c r="V165" i="50" s="1"/>
  <c r="V164" i="50" s="1"/>
  <c r="V163" i="50" s="1"/>
  <c r="W166" i="50"/>
  <c r="W165" i="50" s="1"/>
  <c r="W164" i="50" s="1"/>
  <c r="W163" i="50" s="1"/>
  <c r="Y166" i="50"/>
  <c r="Y165" i="50" s="1"/>
  <c r="Y164" i="50" s="1"/>
  <c r="Y163" i="50" s="1"/>
  <c r="Z166" i="50"/>
  <c r="Z165" i="50" s="1"/>
  <c r="Z164" i="50" s="1"/>
  <c r="Z163" i="50" s="1"/>
  <c r="AA166" i="50"/>
  <c r="AA165" i="50" s="1"/>
  <c r="AA164" i="50" s="1"/>
  <c r="AA163" i="50" s="1"/>
  <c r="AB166" i="50"/>
  <c r="AB165" i="50" s="1"/>
  <c r="AB164" i="50" s="1"/>
  <c r="AB163" i="50" s="1"/>
  <c r="AC166" i="50"/>
  <c r="AC165" i="50" s="1"/>
  <c r="AC164" i="50" s="1"/>
  <c r="AC163" i="50" s="1"/>
  <c r="AH166" i="50"/>
  <c r="AH165" i="50" s="1"/>
  <c r="AH164" i="50" s="1"/>
  <c r="AH163" i="50" s="1"/>
  <c r="AI166" i="50"/>
  <c r="AI165" i="50" s="1"/>
  <c r="AI164" i="50" s="1"/>
  <c r="AI163" i="50" s="1"/>
  <c r="AK166" i="50"/>
  <c r="AK165" i="50" s="1"/>
  <c r="AK164" i="50" s="1"/>
  <c r="AK163" i="50" s="1"/>
  <c r="AL166" i="50"/>
  <c r="AL165" i="50" s="1"/>
  <c r="AL164" i="50" s="1"/>
  <c r="AL163" i="50" s="1"/>
  <c r="AM166" i="50"/>
  <c r="AM165" i="50" s="1"/>
  <c r="AM164" i="50" s="1"/>
  <c r="AM163" i="50" s="1"/>
  <c r="AN166" i="50"/>
  <c r="AN165" i="50" s="1"/>
  <c r="AN164" i="50" s="1"/>
  <c r="AN163" i="50" s="1"/>
  <c r="AO166" i="50"/>
  <c r="AO165" i="50" s="1"/>
  <c r="AO164" i="50" s="1"/>
  <c r="AO163" i="50" s="1"/>
  <c r="V170" i="50"/>
  <c r="V169" i="50" s="1"/>
  <c r="V168" i="50" s="1"/>
  <c r="W170" i="50"/>
  <c r="W169" i="50" s="1"/>
  <c r="W168" i="50" s="1"/>
  <c r="X170" i="50"/>
  <c r="X169" i="50" s="1"/>
  <c r="X168" i="50" s="1"/>
  <c r="Y170" i="50"/>
  <c r="Y169" i="50" s="1"/>
  <c r="Y168" i="50" s="1"/>
  <c r="Z170" i="50"/>
  <c r="Z169" i="50" s="1"/>
  <c r="Z168" i="50" s="1"/>
  <c r="AA170" i="50"/>
  <c r="AA169" i="50" s="1"/>
  <c r="AA168" i="50" s="1"/>
  <c r="AB170" i="50"/>
  <c r="AB169" i="50" s="1"/>
  <c r="AB168" i="50" s="1"/>
  <c r="AC170" i="50"/>
  <c r="AC169" i="50" s="1"/>
  <c r="AC168" i="50" s="1"/>
  <c r="AH170" i="50"/>
  <c r="AH169" i="50" s="1"/>
  <c r="AH168" i="50" s="1"/>
  <c r="AI170" i="50"/>
  <c r="AI169" i="50" s="1"/>
  <c r="AI168" i="50" s="1"/>
  <c r="AJ170" i="50"/>
  <c r="AJ169" i="50" s="1"/>
  <c r="AJ168" i="50" s="1"/>
  <c r="AK170" i="50"/>
  <c r="AK169" i="50" s="1"/>
  <c r="AK168" i="50" s="1"/>
  <c r="AL170" i="50"/>
  <c r="AL169" i="50" s="1"/>
  <c r="AL168" i="50" s="1"/>
  <c r="AM170" i="50"/>
  <c r="AM169" i="50" s="1"/>
  <c r="AM168" i="50" s="1"/>
  <c r="AN170" i="50"/>
  <c r="AN169" i="50" s="1"/>
  <c r="AN168" i="50" s="1"/>
  <c r="AO170" i="50"/>
  <c r="AO169" i="50" s="1"/>
  <c r="AO168" i="50" s="1"/>
  <c r="V173" i="50"/>
  <c r="V172" i="50" s="1"/>
  <c r="V171" i="50" s="1"/>
  <c r="W173" i="50"/>
  <c r="W172" i="50" s="1"/>
  <c r="W171" i="50" s="1"/>
  <c r="X173" i="50"/>
  <c r="X172" i="50" s="1"/>
  <c r="X171" i="50" s="1"/>
  <c r="Y173" i="50"/>
  <c r="Y172" i="50" s="1"/>
  <c r="Y171" i="50" s="1"/>
  <c r="Z173" i="50"/>
  <c r="Z172" i="50" s="1"/>
  <c r="Z171" i="50" s="1"/>
  <c r="AA173" i="50"/>
  <c r="AA172" i="50" s="1"/>
  <c r="AA171" i="50" s="1"/>
  <c r="AB173" i="50"/>
  <c r="AB172" i="50" s="1"/>
  <c r="AB171" i="50" s="1"/>
  <c r="AC173" i="50"/>
  <c r="AC172" i="50" s="1"/>
  <c r="AC171" i="50" s="1"/>
  <c r="AH173" i="50"/>
  <c r="AH172" i="50" s="1"/>
  <c r="AH171" i="50" s="1"/>
  <c r="AI173" i="50"/>
  <c r="AI172" i="50" s="1"/>
  <c r="AI171" i="50" s="1"/>
  <c r="AJ173" i="50"/>
  <c r="AJ172" i="50" s="1"/>
  <c r="AJ171" i="50" s="1"/>
  <c r="AK173" i="50"/>
  <c r="AK172" i="50" s="1"/>
  <c r="AK171" i="50" s="1"/>
  <c r="AL173" i="50"/>
  <c r="AL172" i="50" s="1"/>
  <c r="AL171" i="50" s="1"/>
  <c r="AM173" i="50"/>
  <c r="AM172" i="50" s="1"/>
  <c r="AM171" i="50" s="1"/>
  <c r="AN173" i="50"/>
  <c r="AN172" i="50" s="1"/>
  <c r="AN171" i="50" s="1"/>
  <c r="AO173" i="50"/>
  <c r="AO172" i="50" s="1"/>
  <c r="AO171" i="50" s="1"/>
  <c r="V176" i="50"/>
  <c r="V175" i="50" s="1"/>
  <c r="V174" i="50" s="1"/>
  <c r="W176" i="50"/>
  <c r="W175" i="50" s="1"/>
  <c r="W174" i="50" s="1"/>
  <c r="X176" i="50"/>
  <c r="X175" i="50" s="1"/>
  <c r="X174" i="50" s="1"/>
  <c r="Y176" i="50"/>
  <c r="Y175" i="50" s="1"/>
  <c r="Y174" i="50" s="1"/>
  <c r="Z176" i="50"/>
  <c r="Z175" i="50" s="1"/>
  <c r="Z174" i="50" s="1"/>
  <c r="AA176" i="50"/>
  <c r="AA175" i="50" s="1"/>
  <c r="AA174" i="50" s="1"/>
  <c r="AB176" i="50"/>
  <c r="AB175" i="50" s="1"/>
  <c r="AB174" i="50" s="1"/>
  <c r="AC176" i="50"/>
  <c r="AC175" i="50" s="1"/>
  <c r="AC174" i="50" s="1"/>
  <c r="AH176" i="50"/>
  <c r="AH175" i="50" s="1"/>
  <c r="AH174" i="50" s="1"/>
  <c r="AI176" i="50"/>
  <c r="AI175" i="50" s="1"/>
  <c r="AI174" i="50" s="1"/>
  <c r="AJ176" i="50"/>
  <c r="AJ175" i="50" s="1"/>
  <c r="AJ174" i="50" s="1"/>
  <c r="AK176" i="50"/>
  <c r="AK175" i="50" s="1"/>
  <c r="AK174" i="50" s="1"/>
  <c r="AL176" i="50"/>
  <c r="AL175" i="50" s="1"/>
  <c r="AL174" i="50" s="1"/>
  <c r="AM176" i="50"/>
  <c r="AM175" i="50" s="1"/>
  <c r="AM174" i="50" s="1"/>
  <c r="AN176" i="50"/>
  <c r="AN175" i="50" s="1"/>
  <c r="AN174" i="50" s="1"/>
  <c r="AO176" i="50"/>
  <c r="AO175" i="50" s="1"/>
  <c r="AO174" i="50" s="1"/>
  <c r="V187" i="50"/>
  <c r="V186" i="50" s="1"/>
  <c r="V185" i="50" s="1"/>
  <c r="W187" i="50"/>
  <c r="W186" i="50" s="1"/>
  <c r="W185" i="50" s="1"/>
  <c r="Y187" i="50"/>
  <c r="Y186" i="50" s="1"/>
  <c r="Y185" i="50" s="1"/>
  <c r="Z187" i="50"/>
  <c r="Z186" i="50" s="1"/>
  <c r="Z185" i="50" s="1"/>
  <c r="AA187" i="50"/>
  <c r="AA186" i="50" s="1"/>
  <c r="AA185" i="50" s="1"/>
  <c r="AB187" i="50"/>
  <c r="AB186" i="50" s="1"/>
  <c r="AB185" i="50" s="1"/>
  <c r="AC187" i="50"/>
  <c r="AC186" i="50" s="1"/>
  <c r="AC185" i="50" s="1"/>
  <c r="AH187" i="50"/>
  <c r="AH186" i="50" s="1"/>
  <c r="AH185" i="50" s="1"/>
  <c r="AI187" i="50"/>
  <c r="AI186" i="50" s="1"/>
  <c r="AI185" i="50" s="1"/>
  <c r="AK187" i="50"/>
  <c r="AK186" i="50" s="1"/>
  <c r="AK185" i="50" s="1"/>
  <c r="AL187" i="50"/>
  <c r="AL186" i="50" s="1"/>
  <c r="AL185" i="50" s="1"/>
  <c r="AM187" i="50"/>
  <c r="AM186" i="50" s="1"/>
  <c r="AM185" i="50" s="1"/>
  <c r="AN187" i="50"/>
  <c r="AN186" i="50" s="1"/>
  <c r="AN185" i="50" s="1"/>
  <c r="AO187" i="50"/>
  <c r="AO186" i="50" s="1"/>
  <c r="AO185" i="50" s="1"/>
  <c r="V190" i="50"/>
  <c r="V189" i="50" s="1"/>
  <c r="V188" i="50" s="1"/>
  <c r="W190" i="50"/>
  <c r="W189" i="50" s="1"/>
  <c r="W188" i="50" s="1"/>
  <c r="X190" i="50"/>
  <c r="X189" i="50" s="1"/>
  <c r="X188" i="50" s="1"/>
  <c r="Y190" i="50"/>
  <c r="Y189" i="50" s="1"/>
  <c r="Y188" i="50" s="1"/>
  <c r="Z190" i="50"/>
  <c r="Z189" i="50" s="1"/>
  <c r="Z188" i="50" s="1"/>
  <c r="AA190" i="50"/>
  <c r="AA189" i="50" s="1"/>
  <c r="AA188" i="50" s="1"/>
  <c r="AB190" i="50"/>
  <c r="AB189" i="50" s="1"/>
  <c r="AB188" i="50" s="1"/>
  <c r="AC190" i="50"/>
  <c r="AC189" i="50" s="1"/>
  <c r="AC188" i="50" s="1"/>
  <c r="AH190" i="50"/>
  <c r="AH189" i="50" s="1"/>
  <c r="AH188" i="50" s="1"/>
  <c r="AI190" i="50"/>
  <c r="AI189" i="50" s="1"/>
  <c r="AI188" i="50" s="1"/>
  <c r="AJ190" i="50"/>
  <c r="AJ189" i="50" s="1"/>
  <c r="AJ188" i="50" s="1"/>
  <c r="AK190" i="50"/>
  <c r="AK189" i="50" s="1"/>
  <c r="AK188" i="50" s="1"/>
  <c r="AL190" i="50"/>
  <c r="AL189" i="50" s="1"/>
  <c r="AL188" i="50" s="1"/>
  <c r="AM190" i="50"/>
  <c r="AM189" i="50" s="1"/>
  <c r="AM188" i="50" s="1"/>
  <c r="AN190" i="50"/>
  <c r="AN189" i="50" s="1"/>
  <c r="AN188" i="50" s="1"/>
  <c r="AO190" i="50"/>
  <c r="AO189" i="50" s="1"/>
  <c r="AO188" i="50" s="1"/>
  <c r="V193" i="50"/>
  <c r="V192" i="50" s="1"/>
  <c r="V191" i="50" s="1"/>
  <c r="W193" i="50"/>
  <c r="W192" i="50" s="1"/>
  <c r="W191" i="50" s="1"/>
  <c r="Y193" i="50"/>
  <c r="Y192" i="50" s="1"/>
  <c r="Y191" i="50" s="1"/>
  <c r="Z193" i="50"/>
  <c r="Z192" i="50" s="1"/>
  <c r="Z191" i="50" s="1"/>
  <c r="AA193" i="50"/>
  <c r="AA192" i="50" s="1"/>
  <c r="AA191" i="50" s="1"/>
  <c r="AB193" i="50"/>
  <c r="AB192" i="50" s="1"/>
  <c r="AB191" i="50" s="1"/>
  <c r="AC193" i="50"/>
  <c r="AC192" i="50" s="1"/>
  <c r="AC191" i="50" s="1"/>
  <c r="AH193" i="50"/>
  <c r="AH192" i="50" s="1"/>
  <c r="AH191" i="50" s="1"/>
  <c r="AI193" i="50"/>
  <c r="AI192" i="50" s="1"/>
  <c r="AI191" i="50" s="1"/>
  <c r="AK193" i="50"/>
  <c r="AK192" i="50" s="1"/>
  <c r="AK191" i="50" s="1"/>
  <c r="AL193" i="50"/>
  <c r="AL192" i="50" s="1"/>
  <c r="AL191" i="50" s="1"/>
  <c r="AM193" i="50"/>
  <c r="AM192" i="50" s="1"/>
  <c r="AM191" i="50" s="1"/>
  <c r="AN193" i="50"/>
  <c r="AN192" i="50" s="1"/>
  <c r="AN191" i="50" s="1"/>
  <c r="AO193" i="50"/>
  <c r="AO192" i="50" s="1"/>
  <c r="AO191" i="50" s="1"/>
  <c r="V197" i="50"/>
  <c r="V196" i="50" s="1"/>
  <c r="V195" i="50" s="1"/>
  <c r="W197" i="50"/>
  <c r="W196" i="50" s="1"/>
  <c r="W195" i="50" s="1"/>
  <c r="Y197" i="50"/>
  <c r="Y196" i="50" s="1"/>
  <c r="Y195" i="50" s="1"/>
  <c r="Z197" i="50"/>
  <c r="Z196" i="50" s="1"/>
  <c r="Z195" i="50" s="1"/>
  <c r="AA197" i="50"/>
  <c r="AA196" i="50" s="1"/>
  <c r="AA195" i="50" s="1"/>
  <c r="AB197" i="50"/>
  <c r="AB196" i="50" s="1"/>
  <c r="AB195" i="50" s="1"/>
  <c r="AC197" i="50"/>
  <c r="AC196" i="50" s="1"/>
  <c r="AC195" i="50" s="1"/>
  <c r="AH197" i="50"/>
  <c r="AH196" i="50" s="1"/>
  <c r="AH195" i="50" s="1"/>
  <c r="AI197" i="50"/>
  <c r="AI196" i="50" s="1"/>
  <c r="AI195" i="50" s="1"/>
  <c r="AK197" i="50"/>
  <c r="AK196" i="50" s="1"/>
  <c r="AK195" i="50" s="1"/>
  <c r="AL197" i="50"/>
  <c r="AL196" i="50" s="1"/>
  <c r="AL195" i="50" s="1"/>
  <c r="AM197" i="50"/>
  <c r="AM196" i="50" s="1"/>
  <c r="AM195" i="50" s="1"/>
  <c r="AN197" i="50"/>
  <c r="AN196" i="50" s="1"/>
  <c r="AN195" i="50" s="1"/>
  <c r="AO197" i="50"/>
  <c r="AO196" i="50" s="1"/>
  <c r="AO195" i="50" s="1"/>
  <c r="V200" i="50"/>
  <c r="V199" i="50" s="1"/>
  <c r="V198" i="50" s="1"/>
  <c r="W200" i="50"/>
  <c r="W199" i="50" s="1"/>
  <c r="W198" i="50" s="1"/>
  <c r="Y200" i="50"/>
  <c r="Y199" i="50" s="1"/>
  <c r="Y198" i="50" s="1"/>
  <c r="Z200" i="50"/>
  <c r="Z199" i="50" s="1"/>
  <c r="Z198" i="50" s="1"/>
  <c r="AA200" i="50"/>
  <c r="AA199" i="50" s="1"/>
  <c r="AA198" i="50" s="1"/>
  <c r="AB200" i="50"/>
  <c r="AB199" i="50" s="1"/>
  <c r="AB198" i="50" s="1"/>
  <c r="AC200" i="50"/>
  <c r="AC199" i="50" s="1"/>
  <c r="AC198" i="50" s="1"/>
  <c r="AH200" i="50"/>
  <c r="AH199" i="50" s="1"/>
  <c r="AH198" i="50" s="1"/>
  <c r="AI200" i="50"/>
  <c r="AI199" i="50" s="1"/>
  <c r="AI198" i="50" s="1"/>
  <c r="AK200" i="50"/>
  <c r="AK199" i="50" s="1"/>
  <c r="AK198" i="50" s="1"/>
  <c r="AL200" i="50"/>
  <c r="AL199" i="50" s="1"/>
  <c r="AL198" i="50" s="1"/>
  <c r="AM200" i="50"/>
  <c r="AM199" i="50" s="1"/>
  <c r="AM198" i="50" s="1"/>
  <c r="AN200" i="50"/>
  <c r="AN199" i="50" s="1"/>
  <c r="AN198" i="50" s="1"/>
  <c r="AO200" i="50"/>
  <c r="AO199" i="50" s="1"/>
  <c r="AO198" i="50" s="1"/>
  <c r="W203" i="50"/>
  <c r="W202" i="50" s="1"/>
  <c r="W201" i="50" s="1"/>
  <c r="X203" i="50"/>
  <c r="X202" i="50" s="1"/>
  <c r="X201" i="50" s="1"/>
  <c r="Y203" i="50"/>
  <c r="Y202" i="50" s="1"/>
  <c r="Y201" i="50" s="1"/>
  <c r="Z203" i="50"/>
  <c r="Z202" i="50" s="1"/>
  <c r="Z201" i="50" s="1"/>
  <c r="AA203" i="50"/>
  <c r="AA202" i="50" s="1"/>
  <c r="AA201" i="50" s="1"/>
  <c r="AB203" i="50"/>
  <c r="AB202" i="50" s="1"/>
  <c r="AB201" i="50" s="1"/>
  <c r="AC203" i="50"/>
  <c r="AC202" i="50" s="1"/>
  <c r="AC201" i="50" s="1"/>
  <c r="AI203" i="50"/>
  <c r="AI202" i="50" s="1"/>
  <c r="AI201" i="50" s="1"/>
  <c r="AJ203" i="50"/>
  <c r="AJ202" i="50" s="1"/>
  <c r="AJ201" i="50" s="1"/>
  <c r="AK203" i="50"/>
  <c r="AK202" i="50" s="1"/>
  <c r="AK201" i="50" s="1"/>
  <c r="AL203" i="50"/>
  <c r="AL202" i="50" s="1"/>
  <c r="AL201" i="50" s="1"/>
  <c r="AM203" i="50"/>
  <c r="AM202" i="50" s="1"/>
  <c r="AM201" i="50" s="1"/>
  <c r="AN203" i="50"/>
  <c r="AN202" i="50" s="1"/>
  <c r="AN201" i="50" s="1"/>
  <c r="AO203" i="50"/>
  <c r="AO202" i="50" s="1"/>
  <c r="AO201" i="50" s="1"/>
  <c r="W207" i="50"/>
  <c r="W206" i="50" s="1"/>
  <c r="W205" i="50" s="1"/>
  <c r="W204" i="50" s="1"/>
  <c r="X207" i="50"/>
  <c r="X206" i="50" s="1"/>
  <c r="X205" i="50" s="1"/>
  <c r="X204" i="50" s="1"/>
  <c r="Y207" i="50"/>
  <c r="Y206" i="50" s="1"/>
  <c r="Y205" i="50" s="1"/>
  <c r="Y204" i="50" s="1"/>
  <c r="Z207" i="50"/>
  <c r="Z206" i="50" s="1"/>
  <c r="Z205" i="50" s="1"/>
  <c r="Z204" i="50" s="1"/>
  <c r="AA207" i="50"/>
  <c r="AA206" i="50" s="1"/>
  <c r="AA205" i="50" s="1"/>
  <c r="AA204" i="50" s="1"/>
  <c r="AB207" i="50"/>
  <c r="AB206" i="50" s="1"/>
  <c r="AB205" i="50" s="1"/>
  <c r="AB204" i="50" s="1"/>
  <c r="AC207" i="50"/>
  <c r="AC206" i="50" s="1"/>
  <c r="AC205" i="50" s="1"/>
  <c r="AC204" i="50" s="1"/>
  <c r="AI207" i="50"/>
  <c r="AI206" i="50" s="1"/>
  <c r="AI205" i="50" s="1"/>
  <c r="AI204" i="50" s="1"/>
  <c r="AJ207" i="50"/>
  <c r="AJ206" i="50" s="1"/>
  <c r="AJ205" i="50" s="1"/>
  <c r="AJ204" i="50" s="1"/>
  <c r="AK207" i="50"/>
  <c r="AK206" i="50" s="1"/>
  <c r="AK205" i="50" s="1"/>
  <c r="AK204" i="50" s="1"/>
  <c r="AL207" i="50"/>
  <c r="AL206" i="50" s="1"/>
  <c r="AL205" i="50" s="1"/>
  <c r="AL204" i="50" s="1"/>
  <c r="AM207" i="50"/>
  <c r="AM206" i="50" s="1"/>
  <c r="AM205" i="50" s="1"/>
  <c r="AM204" i="50" s="1"/>
  <c r="AN207" i="50"/>
  <c r="AN206" i="50" s="1"/>
  <c r="AN205" i="50" s="1"/>
  <c r="AN204" i="50" s="1"/>
  <c r="AO207" i="50"/>
  <c r="AO206" i="50" s="1"/>
  <c r="AO205" i="50" s="1"/>
  <c r="AO204" i="50" s="1"/>
  <c r="V211" i="50"/>
  <c r="V210" i="50" s="1"/>
  <c r="V209" i="50" s="1"/>
  <c r="W211" i="50"/>
  <c r="W210" i="50" s="1"/>
  <c r="W209" i="50" s="1"/>
  <c r="X211" i="50"/>
  <c r="X210" i="50" s="1"/>
  <c r="X209" i="50" s="1"/>
  <c r="Y211" i="50"/>
  <c r="Y210" i="50" s="1"/>
  <c r="Y209" i="50" s="1"/>
  <c r="Z211" i="50"/>
  <c r="Z210" i="50" s="1"/>
  <c r="Z209" i="50" s="1"/>
  <c r="AA211" i="50"/>
  <c r="AA210" i="50" s="1"/>
  <c r="AA209" i="50" s="1"/>
  <c r="AB211" i="50"/>
  <c r="AB210" i="50" s="1"/>
  <c r="AB209" i="50" s="1"/>
  <c r="AC211" i="50"/>
  <c r="AC210" i="50" s="1"/>
  <c r="AC209" i="50" s="1"/>
  <c r="AH211" i="50"/>
  <c r="AH210" i="50" s="1"/>
  <c r="AH209" i="50" s="1"/>
  <c r="AI211" i="50"/>
  <c r="AI210" i="50" s="1"/>
  <c r="AI209" i="50" s="1"/>
  <c r="AJ211" i="50"/>
  <c r="AJ210" i="50" s="1"/>
  <c r="AJ209" i="50" s="1"/>
  <c r="AK211" i="50"/>
  <c r="AK210" i="50" s="1"/>
  <c r="AK209" i="50" s="1"/>
  <c r="AL211" i="50"/>
  <c r="AL210" i="50" s="1"/>
  <c r="AL209" i="50" s="1"/>
  <c r="AM211" i="50"/>
  <c r="AM210" i="50" s="1"/>
  <c r="AM209" i="50" s="1"/>
  <c r="AN211" i="50"/>
  <c r="AN210" i="50" s="1"/>
  <c r="AN209" i="50" s="1"/>
  <c r="AO211" i="50"/>
  <c r="AO210" i="50" s="1"/>
  <c r="AO209" i="50" s="1"/>
  <c r="V214" i="50"/>
  <c r="V213" i="50" s="1"/>
  <c r="V212" i="50" s="1"/>
  <c r="W214" i="50"/>
  <c r="W213" i="50" s="1"/>
  <c r="W212" i="50" s="1"/>
  <c r="X214" i="50"/>
  <c r="X213" i="50" s="1"/>
  <c r="X212" i="50" s="1"/>
  <c r="Y214" i="50"/>
  <c r="Y213" i="50" s="1"/>
  <c r="Y212" i="50" s="1"/>
  <c r="Z214" i="50"/>
  <c r="Z213" i="50" s="1"/>
  <c r="Z212" i="50" s="1"/>
  <c r="AA214" i="50"/>
  <c r="AA213" i="50" s="1"/>
  <c r="AA212" i="50" s="1"/>
  <c r="AB214" i="50"/>
  <c r="AB213" i="50" s="1"/>
  <c r="AB212" i="50" s="1"/>
  <c r="AC214" i="50"/>
  <c r="AC213" i="50" s="1"/>
  <c r="AC212" i="50" s="1"/>
  <c r="AH214" i="50"/>
  <c r="AH213" i="50" s="1"/>
  <c r="AH212" i="50" s="1"/>
  <c r="AI214" i="50"/>
  <c r="AI213" i="50" s="1"/>
  <c r="AI212" i="50" s="1"/>
  <c r="AJ214" i="50"/>
  <c r="AJ213" i="50" s="1"/>
  <c r="AJ212" i="50" s="1"/>
  <c r="AK214" i="50"/>
  <c r="AK213" i="50" s="1"/>
  <c r="AK212" i="50" s="1"/>
  <c r="AL214" i="50"/>
  <c r="AL213" i="50" s="1"/>
  <c r="AL212" i="50" s="1"/>
  <c r="AM214" i="50"/>
  <c r="AM213" i="50" s="1"/>
  <c r="AM212" i="50" s="1"/>
  <c r="AN214" i="50"/>
  <c r="AN213" i="50" s="1"/>
  <c r="AN212" i="50" s="1"/>
  <c r="AO214" i="50"/>
  <c r="AO213" i="50" s="1"/>
  <c r="AO212" i="50" s="1"/>
  <c r="V219" i="50"/>
  <c r="V218" i="50" s="1"/>
  <c r="V217" i="50" s="1"/>
  <c r="V216" i="50" s="1"/>
  <c r="V215" i="50" s="1"/>
  <c r="W219" i="50"/>
  <c r="W218" i="50" s="1"/>
  <c r="W217" i="50" s="1"/>
  <c r="W216" i="50" s="1"/>
  <c r="W215" i="50" s="1"/>
  <c r="Y219" i="50"/>
  <c r="Y218" i="50" s="1"/>
  <c r="Y217" i="50" s="1"/>
  <c r="Y216" i="50" s="1"/>
  <c r="Y215" i="50" s="1"/>
  <c r="Z219" i="50"/>
  <c r="Z218" i="50" s="1"/>
  <c r="Z217" i="50" s="1"/>
  <c r="Z216" i="50" s="1"/>
  <c r="Z215" i="50" s="1"/>
  <c r="AA219" i="50"/>
  <c r="AA218" i="50" s="1"/>
  <c r="AA217" i="50" s="1"/>
  <c r="AA216" i="50" s="1"/>
  <c r="AA215" i="50" s="1"/>
  <c r="AB219" i="50"/>
  <c r="AB218" i="50" s="1"/>
  <c r="AB217" i="50" s="1"/>
  <c r="AB216" i="50" s="1"/>
  <c r="AB215" i="50" s="1"/>
  <c r="AC219" i="50"/>
  <c r="AC218" i="50" s="1"/>
  <c r="AC217" i="50" s="1"/>
  <c r="AC216" i="50" s="1"/>
  <c r="AC215" i="50" s="1"/>
  <c r="AH219" i="50"/>
  <c r="AH218" i="50" s="1"/>
  <c r="AH217" i="50" s="1"/>
  <c r="AH216" i="50" s="1"/>
  <c r="AH215" i="50" s="1"/>
  <c r="AI219" i="50"/>
  <c r="AI218" i="50" s="1"/>
  <c r="AI217" i="50" s="1"/>
  <c r="AI216" i="50" s="1"/>
  <c r="AI215" i="50" s="1"/>
  <c r="AK219" i="50"/>
  <c r="AK218" i="50" s="1"/>
  <c r="AK217" i="50" s="1"/>
  <c r="AK216" i="50" s="1"/>
  <c r="AK215" i="50" s="1"/>
  <c r="AL219" i="50"/>
  <c r="AL218" i="50" s="1"/>
  <c r="AL217" i="50" s="1"/>
  <c r="AL216" i="50" s="1"/>
  <c r="AL215" i="50" s="1"/>
  <c r="AM219" i="50"/>
  <c r="AM218" i="50" s="1"/>
  <c r="AM217" i="50" s="1"/>
  <c r="AM216" i="50" s="1"/>
  <c r="AM215" i="50" s="1"/>
  <c r="AN219" i="50"/>
  <c r="AN218" i="50" s="1"/>
  <c r="AN217" i="50" s="1"/>
  <c r="AN216" i="50" s="1"/>
  <c r="AN215" i="50" s="1"/>
  <c r="AO219" i="50"/>
  <c r="AO218" i="50" s="1"/>
  <c r="AO217" i="50" s="1"/>
  <c r="AO216" i="50" s="1"/>
  <c r="AO215" i="50" s="1"/>
  <c r="V224" i="50"/>
  <c r="V223" i="50" s="1"/>
  <c r="V222" i="50" s="1"/>
  <c r="X224" i="50"/>
  <c r="X223" i="50" s="1"/>
  <c r="X222" i="50" s="1"/>
  <c r="Y224" i="50"/>
  <c r="Y223" i="50" s="1"/>
  <c r="Y222" i="50" s="1"/>
  <c r="Z224" i="50"/>
  <c r="Z223" i="50" s="1"/>
  <c r="Z222" i="50" s="1"/>
  <c r="AA224" i="50"/>
  <c r="AA223" i="50" s="1"/>
  <c r="AA222" i="50" s="1"/>
  <c r="AB224" i="50"/>
  <c r="AB223" i="50" s="1"/>
  <c r="AB222" i="50" s="1"/>
  <c r="AC224" i="50"/>
  <c r="AC223" i="50" s="1"/>
  <c r="AC222" i="50" s="1"/>
  <c r="AH224" i="50"/>
  <c r="AH223" i="50" s="1"/>
  <c r="AH222" i="50" s="1"/>
  <c r="AJ224" i="50"/>
  <c r="AJ223" i="50" s="1"/>
  <c r="AJ222" i="50" s="1"/>
  <c r="AK224" i="50"/>
  <c r="AK223" i="50" s="1"/>
  <c r="AK222" i="50" s="1"/>
  <c r="AL224" i="50"/>
  <c r="AL223" i="50" s="1"/>
  <c r="AL222" i="50" s="1"/>
  <c r="AM224" i="50"/>
  <c r="AM223" i="50" s="1"/>
  <c r="AM222" i="50" s="1"/>
  <c r="AN224" i="50"/>
  <c r="AN223" i="50" s="1"/>
  <c r="AN222" i="50" s="1"/>
  <c r="AO224" i="50"/>
  <c r="AO223" i="50" s="1"/>
  <c r="AO222" i="50" s="1"/>
  <c r="V227" i="50"/>
  <c r="V226" i="50" s="1"/>
  <c r="V225" i="50" s="1"/>
  <c r="W227" i="50"/>
  <c r="W226" i="50" s="1"/>
  <c r="W225" i="50" s="1"/>
  <c r="Y227" i="50"/>
  <c r="Y226" i="50" s="1"/>
  <c r="Y225" i="50" s="1"/>
  <c r="Z227" i="50"/>
  <c r="Z226" i="50" s="1"/>
  <c r="Z225" i="50" s="1"/>
  <c r="AA227" i="50"/>
  <c r="AA226" i="50" s="1"/>
  <c r="AA225" i="50" s="1"/>
  <c r="AB227" i="50"/>
  <c r="AB226" i="50" s="1"/>
  <c r="AB225" i="50" s="1"/>
  <c r="AC227" i="50"/>
  <c r="AC226" i="50" s="1"/>
  <c r="AC225" i="50" s="1"/>
  <c r="AH227" i="50"/>
  <c r="AH226" i="50" s="1"/>
  <c r="AH225" i="50" s="1"/>
  <c r="AI227" i="50"/>
  <c r="AI226" i="50" s="1"/>
  <c r="AI225" i="50" s="1"/>
  <c r="AK227" i="50"/>
  <c r="AK226" i="50" s="1"/>
  <c r="AK225" i="50" s="1"/>
  <c r="AL227" i="50"/>
  <c r="AL226" i="50" s="1"/>
  <c r="AL225" i="50" s="1"/>
  <c r="AM227" i="50"/>
  <c r="AM226" i="50" s="1"/>
  <c r="AM225" i="50" s="1"/>
  <c r="AN227" i="50"/>
  <c r="AN226" i="50" s="1"/>
  <c r="AN225" i="50" s="1"/>
  <c r="AO227" i="50"/>
  <c r="AO226" i="50" s="1"/>
  <c r="AO225" i="50" s="1"/>
  <c r="V230" i="50"/>
  <c r="V229" i="50" s="1"/>
  <c r="V228" i="50" s="1"/>
  <c r="W230" i="50"/>
  <c r="W229" i="50" s="1"/>
  <c r="W228" i="50" s="1"/>
  <c r="Y230" i="50"/>
  <c r="Y229" i="50" s="1"/>
  <c r="Y228" i="50" s="1"/>
  <c r="Z230" i="50"/>
  <c r="Z229" i="50" s="1"/>
  <c r="Z228" i="50" s="1"/>
  <c r="AA230" i="50"/>
  <c r="AA229" i="50" s="1"/>
  <c r="AA228" i="50" s="1"/>
  <c r="AB230" i="50"/>
  <c r="AB229" i="50" s="1"/>
  <c r="AB228" i="50" s="1"/>
  <c r="AC230" i="50"/>
  <c r="AC229" i="50" s="1"/>
  <c r="AC228" i="50" s="1"/>
  <c r="AH230" i="50"/>
  <c r="AH229" i="50" s="1"/>
  <c r="AH228" i="50" s="1"/>
  <c r="AI230" i="50"/>
  <c r="AI229" i="50" s="1"/>
  <c r="AI228" i="50" s="1"/>
  <c r="AK230" i="50"/>
  <c r="AK229" i="50" s="1"/>
  <c r="AK228" i="50" s="1"/>
  <c r="AL230" i="50"/>
  <c r="AL229" i="50" s="1"/>
  <c r="AL228" i="50" s="1"/>
  <c r="AM230" i="50"/>
  <c r="AM229" i="50" s="1"/>
  <c r="AM228" i="50" s="1"/>
  <c r="AN230" i="50"/>
  <c r="AN229" i="50" s="1"/>
  <c r="AN228" i="50" s="1"/>
  <c r="AO230" i="50"/>
  <c r="AO229" i="50" s="1"/>
  <c r="AO228" i="50" s="1"/>
  <c r="V233" i="50"/>
  <c r="V232" i="50" s="1"/>
  <c r="V231" i="50" s="1"/>
  <c r="W233" i="50"/>
  <c r="W232" i="50" s="1"/>
  <c r="W231" i="50" s="1"/>
  <c r="Y233" i="50"/>
  <c r="Y232" i="50" s="1"/>
  <c r="Y231" i="50" s="1"/>
  <c r="Z233" i="50"/>
  <c r="Z232" i="50" s="1"/>
  <c r="Z231" i="50" s="1"/>
  <c r="AA233" i="50"/>
  <c r="AA232" i="50" s="1"/>
  <c r="AA231" i="50" s="1"/>
  <c r="AB233" i="50"/>
  <c r="AB232" i="50" s="1"/>
  <c r="AB231" i="50" s="1"/>
  <c r="AC233" i="50"/>
  <c r="AC232" i="50" s="1"/>
  <c r="AC231" i="50" s="1"/>
  <c r="AH233" i="50"/>
  <c r="AH232" i="50" s="1"/>
  <c r="AH231" i="50" s="1"/>
  <c r="AI233" i="50"/>
  <c r="AI232" i="50" s="1"/>
  <c r="AI231" i="50" s="1"/>
  <c r="AK233" i="50"/>
  <c r="AK232" i="50" s="1"/>
  <c r="AK231" i="50" s="1"/>
  <c r="AL233" i="50"/>
  <c r="AL232" i="50" s="1"/>
  <c r="AL231" i="50" s="1"/>
  <c r="AM233" i="50"/>
  <c r="AM232" i="50" s="1"/>
  <c r="AM231" i="50" s="1"/>
  <c r="AN233" i="50"/>
  <c r="AN232" i="50" s="1"/>
  <c r="AN231" i="50" s="1"/>
  <c r="AO233" i="50"/>
  <c r="AO232" i="50" s="1"/>
  <c r="AO231" i="50" s="1"/>
  <c r="V236" i="50"/>
  <c r="V235" i="50" s="1"/>
  <c r="V234" i="50" s="1"/>
  <c r="X236" i="50"/>
  <c r="X235" i="50" s="1"/>
  <c r="X234" i="50" s="1"/>
  <c r="Y236" i="50"/>
  <c r="Y235" i="50" s="1"/>
  <c r="Y234" i="50" s="1"/>
  <c r="Z236" i="50"/>
  <c r="Z235" i="50" s="1"/>
  <c r="Z234" i="50" s="1"/>
  <c r="AA236" i="50"/>
  <c r="AA235" i="50" s="1"/>
  <c r="AA234" i="50" s="1"/>
  <c r="AB236" i="50"/>
  <c r="AB235" i="50" s="1"/>
  <c r="AB234" i="50" s="1"/>
  <c r="AC236" i="50"/>
  <c r="AC235" i="50" s="1"/>
  <c r="AC234" i="50" s="1"/>
  <c r="AH236" i="50"/>
  <c r="AH235" i="50" s="1"/>
  <c r="AH234" i="50" s="1"/>
  <c r="AJ236" i="50"/>
  <c r="AJ235" i="50" s="1"/>
  <c r="AJ234" i="50" s="1"/>
  <c r="AK236" i="50"/>
  <c r="AK235" i="50" s="1"/>
  <c r="AK234" i="50" s="1"/>
  <c r="AL236" i="50"/>
  <c r="AL235" i="50" s="1"/>
  <c r="AL234" i="50" s="1"/>
  <c r="AM236" i="50"/>
  <c r="AM235" i="50" s="1"/>
  <c r="AM234" i="50" s="1"/>
  <c r="AN236" i="50"/>
  <c r="AN235" i="50" s="1"/>
  <c r="AN234" i="50" s="1"/>
  <c r="AO236" i="50"/>
  <c r="AO235" i="50" s="1"/>
  <c r="AO234" i="50" s="1"/>
  <c r="V240" i="50"/>
  <c r="V239" i="50" s="1"/>
  <c r="V238" i="50" s="1"/>
  <c r="W240" i="50"/>
  <c r="W239" i="50" s="1"/>
  <c r="W238" i="50" s="1"/>
  <c r="X240" i="50"/>
  <c r="X239" i="50" s="1"/>
  <c r="X238" i="50" s="1"/>
  <c r="Y240" i="50"/>
  <c r="Y239" i="50" s="1"/>
  <c r="Y238" i="50" s="1"/>
  <c r="Z240" i="50"/>
  <c r="Z239" i="50" s="1"/>
  <c r="Z238" i="50" s="1"/>
  <c r="AA240" i="50"/>
  <c r="AA239" i="50" s="1"/>
  <c r="AA238" i="50" s="1"/>
  <c r="AB240" i="50"/>
  <c r="AB239" i="50" s="1"/>
  <c r="AB238" i="50" s="1"/>
  <c r="AC240" i="50"/>
  <c r="AC239" i="50" s="1"/>
  <c r="AC238" i="50" s="1"/>
  <c r="AH240" i="50"/>
  <c r="AH239" i="50" s="1"/>
  <c r="AH238" i="50" s="1"/>
  <c r="AI240" i="50"/>
  <c r="AI239" i="50" s="1"/>
  <c r="AI238" i="50" s="1"/>
  <c r="AJ240" i="50"/>
  <c r="AJ239" i="50" s="1"/>
  <c r="AJ238" i="50" s="1"/>
  <c r="AK240" i="50"/>
  <c r="AK239" i="50" s="1"/>
  <c r="AK238" i="50" s="1"/>
  <c r="AL240" i="50"/>
  <c r="AL239" i="50" s="1"/>
  <c r="AL238" i="50" s="1"/>
  <c r="AM240" i="50"/>
  <c r="AM239" i="50" s="1"/>
  <c r="AM238" i="50" s="1"/>
  <c r="AN240" i="50"/>
  <c r="AN239" i="50" s="1"/>
  <c r="AN238" i="50" s="1"/>
  <c r="AO240" i="50"/>
  <c r="AO239" i="50" s="1"/>
  <c r="AO238" i="50" s="1"/>
  <c r="V243" i="50"/>
  <c r="V242" i="50" s="1"/>
  <c r="V241" i="50" s="1"/>
  <c r="W243" i="50"/>
  <c r="W242" i="50" s="1"/>
  <c r="W241" i="50" s="1"/>
  <c r="X243" i="50"/>
  <c r="X242" i="50" s="1"/>
  <c r="X241" i="50" s="1"/>
  <c r="Y243" i="50"/>
  <c r="Y242" i="50" s="1"/>
  <c r="Y241" i="50" s="1"/>
  <c r="Z243" i="50"/>
  <c r="Z242" i="50" s="1"/>
  <c r="Z241" i="50" s="1"/>
  <c r="AA243" i="50"/>
  <c r="AA242" i="50" s="1"/>
  <c r="AA241" i="50" s="1"/>
  <c r="AB243" i="50"/>
  <c r="AB242" i="50" s="1"/>
  <c r="AB241" i="50" s="1"/>
  <c r="AC243" i="50"/>
  <c r="AC242" i="50" s="1"/>
  <c r="AC241" i="50" s="1"/>
  <c r="AH243" i="50"/>
  <c r="AH242" i="50" s="1"/>
  <c r="AH241" i="50" s="1"/>
  <c r="AI243" i="50"/>
  <c r="AI242" i="50" s="1"/>
  <c r="AI241" i="50" s="1"/>
  <c r="AJ243" i="50"/>
  <c r="AJ242" i="50" s="1"/>
  <c r="AJ241" i="50" s="1"/>
  <c r="AK243" i="50"/>
  <c r="AK242" i="50" s="1"/>
  <c r="AK241" i="50" s="1"/>
  <c r="AL243" i="50"/>
  <c r="AL242" i="50" s="1"/>
  <c r="AL241" i="50" s="1"/>
  <c r="AM243" i="50"/>
  <c r="AM242" i="50" s="1"/>
  <c r="AM241" i="50" s="1"/>
  <c r="AN243" i="50"/>
  <c r="AN242" i="50" s="1"/>
  <c r="AN241" i="50" s="1"/>
  <c r="AO243" i="50"/>
  <c r="AO242" i="50" s="1"/>
  <c r="AO241" i="50" s="1"/>
  <c r="V246" i="50"/>
  <c r="V245" i="50" s="1"/>
  <c r="V244" i="50" s="1"/>
  <c r="X246" i="50"/>
  <c r="X245" i="50" s="1"/>
  <c r="X244" i="50" s="1"/>
  <c r="Y246" i="50"/>
  <c r="Y245" i="50" s="1"/>
  <c r="Y244" i="50" s="1"/>
  <c r="Z246" i="50"/>
  <c r="Z245" i="50" s="1"/>
  <c r="Z244" i="50" s="1"/>
  <c r="AA246" i="50"/>
  <c r="AA245" i="50" s="1"/>
  <c r="AA244" i="50" s="1"/>
  <c r="AB246" i="50"/>
  <c r="AB245" i="50" s="1"/>
  <c r="AB244" i="50" s="1"/>
  <c r="AC246" i="50"/>
  <c r="AC245" i="50" s="1"/>
  <c r="AC244" i="50" s="1"/>
  <c r="AH246" i="50"/>
  <c r="AH245" i="50" s="1"/>
  <c r="AH244" i="50" s="1"/>
  <c r="AJ246" i="50"/>
  <c r="AJ245" i="50" s="1"/>
  <c r="AJ244" i="50" s="1"/>
  <c r="AK246" i="50"/>
  <c r="AK245" i="50" s="1"/>
  <c r="AK244" i="50" s="1"/>
  <c r="AL246" i="50"/>
  <c r="AL245" i="50" s="1"/>
  <c r="AL244" i="50" s="1"/>
  <c r="AM246" i="50"/>
  <c r="AM245" i="50" s="1"/>
  <c r="AM244" i="50" s="1"/>
  <c r="AN246" i="50"/>
  <c r="AN245" i="50" s="1"/>
  <c r="AN244" i="50" s="1"/>
  <c r="AO246" i="50"/>
  <c r="AO245" i="50" s="1"/>
  <c r="AO244" i="50" s="1"/>
  <c r="V249" i="50"/>
  <c r="V248" i="50" s="1"/>
  <c r="V247" i="50" s="1"/>
  <c r="X249" i="50"/>
  <c r="X248" i="50" s="1"/>
  <c r="X247" i="50" s="1"/>
  <c r="Y249" i="50"/>
  <c r="Y248" i="50" s="1"/>
  <c r="Y247" i="50" s="1"/>
  <c r="Z249" i="50"/>
  <c r="Z248" i="50" s="1"/>
  <c r="Z247" i="50" s="1"/>
  <c r="AA249" i="50"/>
  <c r="AA248" i="50" s="1"/>
  <c r="AA247" i="50" s="1"/>
  <c r="AB249" i="50"/>
  <c r="AB248" i="50" s="1"/>
  <c r="AB247" i="50" s="1"/>
  <c r="AC249" i="50"/>
  <c r="AC248" i="50" s="1"/>
  <c r="AC247" i="50" s="1"/>
  <c r="AH249" i="50"/>
  <c r="AH248" i="50" s="1"/>
  <c r="AH247" i="50" s="1"/>
  <c r="AJ249" i="50"/>
  <c r="AJ248" i="50" s="1"/>
  <c r="AJ247" i="50" s="1"/>
  <c r="AK249" i="50"/>
  <c r="AK248" i="50" s="1"/>
  <c r="AK247" i="50" s="1"/>
  <c r="AL249" i="50"/>
  <c r="AL248" i="50" s="1"/>
  <c r="AL247" i="50" s="1"/>
  <c r="AM249" i="50"/>
  <c r="AM248" i="50" s="1"/>
  <c r="AM247" i="50" s="1"/>
  <c r="AN249" i="50"/>
  <c r="AN248" i="50" s="1"/>
  <c r="AN247" i="50" s="1"/>
  <c r="AO249" i="50"/>
  <c r="AO248" i="50" s="1"/>
  <c r="AO247" i="50" s="1"/>
  <c r="V252" i="50"/>
  <c r="V251" i="50" s="1"/>
  <c r="V250" i="50" s="1"/>
  <c r="W252" i="50"/>
  <c r="W251" i="50" s="1"/>
  <c r="W250" i="50" s="1"/>
  <c r="Y252" i="50"/>
  <c r="Y251" i="50" s="1"/>
  <c r="Y250" i="50" s="1"/>
  <c r="Z252" i="50"/>
  <c r="Z251" i="50" s="1"/>
  <c r="Z250" i="50" s="1"/>
  <c r="AA252" i="50"/>
  <c r="AA251" i="50" s="1"/>
  <c r="AA250" i="50" s="1"/>
  <c r="AB252" i="50"/>
  <c r="AB251" i="50" s="1"/>
  <c r="AB250" i="50" s="1"/>
  <c r="AC252" i="50"/>
  <c r="AC251" i="50" s="1"/>
  <c r="AC250" i="50" s="1"/>
  <c r="AH252" i="50"/>
  <c r="AH251" i="50" s="1"/>
  <c r="AH250" i="50" s="1"/>
  <c r="AI252" i="50"/>
  <c r="AI251" i="50" s="1"/>
  <c r="AI250" i="50" s="1"/>
  <c r="AK252" i="50"/>
  <c r="AK251" i="50" s="1"/>
  <c r="AK250" i="50" s="1"/>
  <c r="AL252" i="50"/>
  <c r="AL251" i="50" s="1"/>
  <c r="AL250" i="50" s="1"/>
  <c r="AM252" i="50"/>
  <c r="AM251" i="50" s="1"/>
  <c r="AM250" i="50" s="1"/>
  <c r="AN252" i="50"/>
  <c r="AN251" i="50" s="1"/>
  <c r="AN250" i="50" s="1"/>
  <c r="AO252" i="50"/>
  <c r="AO251" i="50" s="1"/>
  <c r="AO250" i="50" s="1"/>
  <c r="V255" i="50"/>
  <c r="V254" i="50" s="1"/>
  <c r="V253" i="50" s="1"/>
  <c r="W255" i="50"/>
  <c r="W254" i="50" s="1"/>
  <c r="W253" i="50" s="1"/>
  <c r="Y255" i="50"/>
  <c r="Y254" i="50" s="1"/>
  <c r="Y253" i="50" s="1"/>
  <c r="Z255" i="50"/>
  <c r="Z254" i="50" s="1"/>
  <c r="Z253" i="50" s="1"/>
  <c r="AA255" i="50"/>
  <c r="AA254" i="50" s="1"/>
  <c r="AA253" i="50" s="1"/>
  <c r="AB255" i="50"/>
  <c r="AB254" i="50" s="1"/>
  <c r="AB253" i="50" s="1"/>
  <c r="AC255" i="50"/>
  <c r="AC254" i="50" s="1"/>
  <c r="AC253" i="50" s="1"/>
  <c r="AH255" i="50"/>
  <c r="AH254" i="50" s="1"/>
  <c r="AH253" i="50" s="1"/>
  <c r="AI255" i="50"/>
  <c r="AI254" i="50" s="1"/>
  <c r="AI253" i="50" s="1"/>
  <c r="AK255" i="50"/>
  <c r="AK254" i="50" s="1"/>
  <c r="AK253" i="50" s="1"/>
  <c r="AL255" i="50"/>
  <c r="AL254" i="50" s="1"/>
  <c r="AL253" i="50" s="1"/>
  <c r="AM255" i="50"/>
  <c r="AM254" i="50" s="1"/>
  <c r="AM253" i="50" s="1"/>
  <c r="AN255" i="50"/>
  <c r="AN254" i="50" s="1"/>
  <c r="AN253" i="50" s="1"/>
  <c r="AO255" i="50"/>
  <c r="AO254" i="50" s="1"/>
  <c r="AO253" i="50" s="1"/>
  <c r="V258" i="50"/>
  <c r="V257" i="50" s="1"/>
  <c r="V256" i="50" s="1"/>
  <c r="W258" i="50"/>
  <c r="W257" i="50" s="1"/>
  <c r="W256" i="50" s="1"/>
  <c r="Y258" i="50"/>
  <c r="Y257" i="50" s="1"/>
  <c r="Y256" i="50" s="1"/>
  <c r="Z258" i="50"/>
  <c r="Z257" i="50" s="1"/>
  <c r="Z256" i="50" s="1"/>
  <c r="AA258" i="50"/>
  <c r="AA257" i="50" s="1"/>
  <c r="AA256" i="50" s="1"/>
  <c r="AB258" i="50"/>
  <c r="AB257" i="50" s="1"/>
  <c r="AB256" i="50" s="1"/>
  <c r="AC258" i="50"/>
  <c r="AC257" i="50" s="1"/>
  <c r="AC256" i="50" s="1"/>
  <c r="AH258" i="50"/>
  <c r="AH257" i="50" s="1"/>
  <c r="AH256" i="50" s="1"/>
  <c r="AI258" i="50"/>
  <c r="AI257" i="50" s="1"/>
  <c r="AI256" i="50" s="1"/>
  <c r="AK258" i="50"/>
  <c r="AK257" i="50" s="1"/>
  <c r="AK256" i="50" s="1"/>
  <c r="AL258" i="50"/>
  <c r="AL257" i="50" s="1"/>
  <c r="AL256" i="50" s="1"/>
  <c r="AM258" i="50"/>
  <c r="AM257" i="50" s="1"/>
  <c r="AM256" i="50" s="1"/>
  <c r="AN258" i="50"/>
  <c r="AN257" i="50" s="1"/>
  <c r="AN256" i="50" s="1"/>
  <c r="AO258" i="50"/>
  <c r="AO257" i="50" s="1"/>
  <c r="AO256" i="50" s="1"/>
  <c r="V261" i="50"/>
  <c r="V260" i="50" s="1"/>
  <c r="V259" i="50" s="1"/>
  <c r="W261" i="50"/>
  <c r="W260" i="50" s="1"/>
  <c r="W259" i="50" s="1"/>
  <c r="X261" i="50"/>
  <c r="X260" i="50" s="1"/>
  <c r="X259" i="50" s="1"/>
  <c r="Y261" i="50"/>
  <c r="Y260" i="50" s="1"/>
  <c r="Y259" i="50" s="1"/>
  <c r="Z261" i="50"/>
  <c r="Z260" i="50" s="1"/>
  <c r="Z259" i="50" s="1"/>
  <c r="AA261" i="50"/>
  <c r="AA260" i="50" s="1"/>
  <c r="AA259" i="50" s="1"/>
  <c r="AB261" i="50"/>
  <c r="AB260" i="50" s="1"/>
  <c r="AB259" i="50" s="1"/>
  <c r="AC261" i="50"/>
  <c r="AC260" i="50" s="1"/>
  <c r="AC259" i="50" s="1"/>
  <c r="AH261" i="50"/>
  <c r="AH260" i="50" s="1"/>
  <c r="AH259" i="50" s="1"/>
  <c r="AI261" i="50"/>
  <c r="AI260" i="50" s="1"/>
  <c r="AI259" i="50" s="1"/>
  <c r="AJ261" i="50"/>
  <c r="AJ260" i="50" s="1"/>
  <c r="AJ259" i="50" s="1"/>
  <c r="AK261" i="50"/>
  <c r="AK260" i="50" s="1"/>
  <c r="AK259" i="50" s="1"/>
  <c r="AL261" i="50"/>
  <c r="AL260" i="50" s="1"/>
  <c r="AL259" i="50" s="1"/>
  <c r="AM261" i="50"/>
  <c r="AM260" i="50" s="1"/>
  <c r="AM259" i="50" s="1"/>
  <c r="AN261" i="50"/>
  <c r="AN260" i="50" s="1"/>
  <c r="AN259" i="50" s="1"/>
  <c r="AO261" i="50"/>
  <c r="AO260" i="50" s="1"/>
  <c r="AO259" i="50" s="1"/>
  <c r="V264" i="50"/>
  <c r="V263" i="50" s="1"/>
  <c r="V262" i="50" s="1"/>
  <c r="W264" i="50"/>
  <c r="W263" i="50" s="1"/>
  <c r="W262" i="50" s="1"/>
  <c r="X264" i="50"/>
  <c r="X263" i="50" s="1"/>
  <c r="X262" i="50" s="1"/>
  <c r="Y264" i="50"/>
  <c r="Y263" i="50" s="1"/>
  <c r="Y262" i="50" s="1"/>
  <c r="Z264" i="50"/>
  <c r="Z263" i="50" s="1"/>
  <c r="Z262" i="50" s="1"/>
  <c r="AA264" i="50"/>
  <c r="AA263" i="50" s="1"/>
  <c r="AA262" i="50" s="1"/>
  <c r="AB264" i="50"/>
  <c r="AB263" i="50" s="1"/>
  <c r="AB262" i="50" s="1"/>
  <c r="AC264" i="50"/>
  <c r="AC263" i="50" s="1"/>
  <c r="AC262" i="50" s="1"/>
  <c r="AH264" i="50"/>
  <c r="AH263" i="50" s="1"/>
  <c r="AH262" i="50" s="1"/>
  <c r="AI264" i="50"/>
  <c r="AI263" i="50" s="1"/>
  <c r="AI262" i="50" s="1"/>
  <c r="AJ264" i="50"/>
  <c r="AJ263" i="50" s="1"/>
  <c r="AJ262" i="50" s="1"/>
  <c r="AK264" i="50"/>
  <c r="AK263" i="50" s="1"/>
  <c r="AK262" i="50" s="1"/>
  <c r="AL264" i="50"/>
  <c r="AL263" i="50" s="1"/>
  <c r="AL262" i="50" s="1"/>
  <c r="AM264" i="50"/>
  <c r="AM263" i="50" s="1"/>
  <c r="AM262" i="50" s="1"/>
  <c r="AN264" i="50"/>
  <c r="AN263" i="50" s="1"/>
  <c r="AN262" i="50" s="1"/>
  <c r="AO264" i="50"/>
  <c r="AO263" i="50" s="1"/>
  <c r="AO262" i="50" s="1"/>
  <c r="V267" i="50"/>
  <c r="V266" i="50" s="1"/>
  <c r="V265" i="50" s="1"/>
  <c r="W267" i="50"/>
  <c r="W266" i="50" s="1"/>
  <c r="W265" i="50" s="1"/>
  <c r="X267" i="50"/>
  <c r="X266" i="50" s="1"/>
  <c r="X265" i="50" s="1"/>
  <c r="Y267" i="50"/>
  <c r="Y266" i="50" s="1"/>
  <c r="Y265" i="50" s="1"/>
  <c r="Z267" i="50"/>
  <c r="Z266" i="50" s="1"/>
  <c r="Z265" i="50" s="1"/>
  <c r="AA267" i="50"/>
  <c r="AA266" i="50" s="1"/>
  <c r="AA265" i="50" s="1"/>
  <c r="AB267" i="50"/>
  <c r="AB266" i="50" s="1"/>
  <c r="AB265" i="50" s="1"/>
  <c r="AC267" i="50"/>
  <c r="AC266" i="50" s="1"/>
  <c r="AC265" i="50" s="1"/>
  <c r="AH267" i="50"/>
  <c r="AH266" i="50" s="1"/>
  <c r="AH265" i="50" s="1"/>
  <c r="AI267" i="50"/>
  <c r="AI266" i="50" s="1"/>
  <c r="AI265" i="50" s="1"/>
  <c r="AJ267" i="50"/>
  <c r="AJ266" i="50" s="1"/>
  <c r="AJ265" i="50" s="1"/>
  <c r="AK267" i="50"/>
  <c r="AK266" i="50" s="1"/>
  <c r="AK265" i="50" s="1"/>
  <c r="AL267" i="50"/>
  <c r="AL266" i="50" s="1"/>
  <c r="AL265" i="50" s="1"/>
  <c r="AM267" i="50"/>
  <c r="AM266" i="50" s="1"/>
  <c r="AM265" i="50" s="1"/>
  <c r="AN267" i="50"/>
  <c r="AN266" i="50" s="1"/>
  <c r="AN265" i="50" s="1"/>
  <c r="AO267" i="50"/>
  <c r="AO266" i="50" s="1"/>
  <c r="AO265" i="50" s="1"/>
  <c r="V270" i="50"/>
  <c r="V269" i="50" s="1"/>
  <c r="V268" i="50" s="1"/>
  <c r="X270" i="50"/>
  <c r="X269" i="50" s="1"/>
  <c r="X268" i="50" s="1"/>
  <c r="Y270" i="50"/>
  <c r="Y269" i="50" s="1"/>
  <c r="Y268" i="50" s="1"/>
  <c r="Z270" i="50"/>
  <c r="Z269" i="50" s="1"/>
  <c r="Z268" i="50" s="1"/>
  <c r="AA270" i="50"/>
  <c r="AA269" i="50" s="1"/>
  <c r="AA268" i="50" s="1"/>
  <c r="AB270" i="50"/>
  <c r="AB269" i="50" s="1"/>
  <c r="AB268" i="50" s="1"/>
  <c r="AC270" i="50"/>
  <c r="AC269" i="50" s="1"/>
  <c r="AC268" i="50" s="1"/>
  <c r="AH270" i="50"/>
  <c r="AH269" i="50" s="1"/>
  <c r="AH268" i="50" s="1"/>
  <c r="AJ270" i="50"/>
  <c r="AJ269" i="50" s="1"/>
  <c r="AJ268" i="50" s="1"/>
  <c r="AK270" i="50"/>
  <c r="AK269" i="50" s="1"/>
  <c r="AK268" i="50" s="1"/>
  <c r="AL270" i="50"/>
  <c r="AL269" i="50" s="1"/>
  <c r="AL268" i="50" s="1"/>
  <c r="AM270" i="50"/>
  <c r="AM269" i="50" s="1"/>
  <c r="AM268" i="50" s="1"/>
  <c r="AN270" i="50"/>
  <c r="AN269" i="50" s="1"/>
  <c r="AN268" i="50" s="1"/>
  <c r="AO270" i="50"/>
  <c r="AO269" i="50" s="1"/>
  <c r="AO268" i="50" s="1"/>
  <c r="V273" i="50"/>
  <c r="V272" i="50" s="1"/>
  <c r="V271" i="50" s="1"/>
  <c r="X273" i="50"/>
  <c r="X272" i="50" s="1"/>
  <c r="X271" i="50" s="1"/>
  <c r="Y273" i="50"/>
  <c r="Y272" i="50" s="1"/>
  <c r="Y271" i="50" s="1"/>
  <c r="Z273" i="50"/>
  <c r="Z272" i="50" s="1"/>
  <c r="Z271" i="50" s="1"/>
  <c r="AB273" i="50"/>
  <c r="AB272" i="50" s="1"/>
  <c r="AB271" i="50" s="1"/>
  <c r="AC273" i="50"/>
  <c r="AC272" i="50" s="1"/>
  <c r="AC271" i="50" s="1"/>
  <c r="AH273" i="50"/>
  <c r="AH272" i="50" s="1"/>
  <c r="AH271" i="50" s="1"/>
  <c r="AJ273" i="50"/>
  <c r="AJ272" i="50" s="1"/>
  <c r="AJ271" i="50" s="1"/>
  <c r="AK273" i="50"/>
  <c r="AK272" i="50" s="1"/>
  <c r="AK271" i="50" s="1"/>
  <c r="AL273" i="50"/>
  <c r="AL272" i="50" s="1"/>
  <c r="AL271" i="50" s="1"/>
  <c r="AN273" i="50"/>
  <c r="AN272" i="50" s="1"/>
  <c r="AN271" i="50" s="1"/>
  <c r="AO273" i="50"/>
  <c r="AO272" i="50" s="1"/>
  <c r="AO271" i="50" s="1"/>
  <c r="V276" i="50"/>
  <c r="V275" i="50" s="1"/>
  <c r="V274" i="50" s="1"/>
  <c r="W276" i="50"/>
  <c r="W275" i="50" s="1"/>
  <c r="W274" i="50" s="1"/>
  <c r="X276" i="50"/>
  <c r="X275" i="50" s="1"/>
  <c r="X274" i="50" s="1"/>
  <c r="Y276" i="50"/>
  <c r="Y275" i="50" s="1"/>
  <c r="Y274" i="50" s="1"/>
  <c r="Z276" i="50"/>
  <c r="Z275" i="50" s="1"/>
  <c r="Z274" i="50" s="1"/>
  <c r="AB276" i="50"/>
  <c r="AB275" i="50" s="1"/>
  <c r="AB274" i="50" s="1"/>
  <c r="AC276" i="50"/>
  <c r="AC275" i="50" s="1"/>
  <c r="AC274" i="50" s="1"/>
  <c r="AH276" i="50"/>
  <c r="AH275" i="50" s="1"/>
  <c r="AH274" i="50" s="1"/>
  <c r="AI276" i="50"/>
  <c r="AI275" i="50" s="1"/>
  <c r="AI274" i="50" s="1"/>
  <c r="AJ276" i="50"/>
  <c r="AJ275" i="50" s="1"/>
  <c r="AJ274" i="50" s="1"/>
  <c r="AK276" i="50"/>
  <c r="AK275" i="50" s="1"/>
  <c r="AK274" i="50" s="1"/>
  <c r="AL276" i="50"/>
  <c r="AL275" i="50" s="1"/>
  <c r="AL274" i="50" s="1"/>
  <c r="AN276" i="50"/>
  <c r="AN275" i="50" s="1"/>
  <c r="AN274" i="50" s="1"/>
  <c r="AO276" i="50"/>
  <c r="AO275" i="50" s="1"/>
  <c r="AO274" i="50" s="1"/>
  <c r="V282" i="50"/>
  <c r="V281" i="50" s="1"/>
  <c r="V280" i="50" s="1"/>
  <c r="W282" i="50"/>
  <c r="W281" i="50" s="1"/>
  <c r="W280" i="50" s="1"/>
  <c r="X282" i="50"/>
  <c r="X281" i="50" s="1"/>
  <c r="X280" i="50" s="1"/>
  <c r="Y282" i="50"/>
  <c r="Y281" i="50" s="1"/>
  <c r="Y280" i="50" s="1"/>
  <c r="Z282" i="50"/>
  <c r="Z281" i="50" s="1"/>
  <c r="Z280" i="50" s="1"/>
  <c r="AA282" i="50"/>
  <c r="AA281" i="50" s="1"/>
  <c r="AA280" i="50" s="1"/>
  <c r="AB282" i="50"/>
  <c r="AB281" i="50" s="1"/>
  <c r="AB280" i="50" s="1"/>
  <c r="AC282" i="50"/>
  <c r="AC281" i="50" s="1"/>
  <c r="AC280" i="50" s="1"/>
  <c r="AH282" i="50"/>
  <c r="AH281" i="50" s="1"/>
  <c r="AH280" i="50" s="1"/>
  <c r="AI282" i="50"/>
  <c r="AI281" i="50" s="1"/>
  <c r="AI280" i="50" s="1"/>
  <c r="AJ282" i="50"/>
  <c r="AJ281" i="50" s="1"/>
  <c r="AJ280" i="50" s="1"/>
  <c r="AK282" i="50"/>
  <c r="AK281" i="50" s="1"/>
  <c r="AK280" i="50" s="1"/>
  <c r="AL282" i="50"/>
  <c r="AL281" i="50" s="1"/>
  <c r="AL280" i="50" s="1"/>
  <c r="AM282" i="50"/>
  <c r="AM281" i="50" s="1"/>
  <c r="AM280" i="50" s="1"/>
  <c r="AN282" i="50"/>
  <c r="AN281" i="50" s="1"/>
  <c r="AN280" i="50" s="1"/>
  <c r="AO282" i="50"/>
  <c r="AO281" i="50" s="1"/>
  <c r="AO280" i="50" s="1"/>
  <c r="V286" i="50"/>
  <c r="V285" i="50" s="1"/>
  <c r="V284" i="50" s="1"/>
  <c r="W286" i="50"/>
  <c r="W285" i="50" s="1"/>
  <c r="W284" i="50" s="1"/>
  <c r="Y286" i="50"/>
  <c r="Y285" i="50" s="1"/>
  <c r="Y284" i="50" s="1"/>
  <c r="Z286" i="50"/>
  <c r="Z285" i="50" s="1"/>
  <c r="Z284" i="50" s="1"/>
  <c r="AA286" i="50"/>
  <c r="AA285" i="50" s="1"/>
  <c r="AA284" i="50" s="1"/>
  <c r="AB286" i="50"/>
  <c r="AB285" i="50" s="1"/>
  <c r="AB284" i="50" s="1"/>
  <c r="AC286" i="50"/>
  <c r="AC285" i="50" s="1"/>
  <c r="AC284" i="50" s="1"/>
  <c r="AH286" i="50"/>
  <c r="AH285" i="50" s="1"/>
  <c r="AH284" i="50" s="1"/>
  <c r="AI286" i="50"/>
  <c r="AI285" i="50" s="1"/>
  <c r="AI284" i="50" s="1"/>
  <c r="AK286" i="50"/>
  <c r="AK285" i="50" s="1"/>
  <c r="AK284" i="50" s="1"/>
  <c r="AL286" i="50"/>
  <c r="AL285" i="50" s="1"/>
  <c r="AL284" i="50" s="1"/>
  <c r="AM286" i="50"/>
  <c r="AM285" i="50" s="1"/>
  <c r="AM284" i="50" s="1"/>
  <c r="AN286" i="50"/>
  <c r="AN285" i="50" s="1"/>
  <c r="AN284" i="50" s="1"/>
  <c r="AO286" i="50"/>
  <c r="AO285" i="50" s="1"/>
  <c r="AO284" i="50" s="1"/>
  <c r="V289" i="50"/>
  <c r="V288" i="50" s="1"/>
  <c r="V287" i="50" s="1"/>
  <c r="W289" i="50"/>
  <c r="W288" i="50" s="1"/>
  <c r="W287" i="50" s="1"/>
  <c r="Y289" i="50"/>
  <c r="Y288" i="50" s="1"/>
  <c r="Y287" i="50" s="1"/>
  <c r="Z289" i="50"/>
  <c r="Z288" i="50" s="1"/>
  <c r="Z287" i="50" s="1"/>
  <c r="AA289" i="50"/>
  <c r="AA288" i="50" s="1"/>
  <c r="AA287" i="50" s="1"/>
  <c r="AB289" i="50"/>
  <c r="AB288" i="50" s="1"/>
  <c r="AB287" i="50" s="1"/>
  <c r="AC289" i="50"/>
  <c r="AC288" i="50" s="1"/>
  <c r="AC287" i="50" s="1"/>
  <c r="AH289" i="50"/>
  <c r="AH288" i="50" s="1"/>
  <c r="AH287" i="50" s="1"/>
  <c r="AI289" i="50"/>
  <c r="AI288" i="50" s="1"/>
  <c r="AI287" i="50" s="1"/>
  <c r="AK289" i="50"/>
  <c r="AK288" i="50" s="1"/>
  <c r="AK287" i="50" s="1"/>
  <c r="AL289" i="50"/>
  <c r="AL288" i="50" s="1"/>
  <c r="AL287" i="50" s="1"/>
  <c r="AM289" i="50"/>
  <c r="AM288" i="50" s="1"/>
  <c r="AM287" i="50" s="1"/>
  <c r="AN289" i="50"/>
  <c r="AN288" i="50" s="1"/>
  <c r="AN287" i="50" s="1"/>
  <c r="AO289" i="50"/>
  <c r="AO288" i="50" s="1"/>
  <c r="AO287" i="50" s="1"/>
  <c r="V292" i="50"/>
  <c r="V291" i="50" s="1"/>
  <c r="V290" i="50" s="1"/>
  <c r="W292" i="50"/>
  <c r="W291" i="50" s="1"/>
  <c r="W290" i="50" s="1"/>
  <c r="Y292" i="50"/>
  <c r="Y291" i="50" s="1"/>
  <c r="Y290" i="50" s="1"/>
  <c r="Z292" i="50"/>
  <c r="Z291" i="50" s="1"/>
  <c r="Z290" i="50" s="1"/>
  <c r="AA292" i="50"/>
  <c r="AA291" i="50" s="1"/>
  <c r="AA290" i="50" s="1"/>
  <c r="AB292" i="50"/>
  <c r="AB291" i="50" s="1"/>
  <c r="AB290" i="50" s="1"/>
  <c r="AC292" i="50"/>
  <c r="AC291" i="50" s="1"/>
  <c r="AC290" i="50" s="1"/>
  <c r="AH292" i="50"/>
  <c r="AH291" i="50" s="1"/>
  <c r="AH290" i="50" s="1"/>
  <c r="AI292" i="50"/>
  <c r="AI291" i="50" s="1"/>
  <c r="AI290" i="50" s="1"/>
  <c r="AK292" i="50"/>
  <c r="AK291" i="50" s="1"/>
  <c r="AK290" i="50" s="1"/>
  <c r="AL292" i="50"/>
  <c r="AL291" i="50" s="1"/>
  <c r="AL290" i="50" s="1"/>
  <c r="AM292" i="50"/>
  <c r="AM291" i="50" s="1"/>
  <c r="AM290" i="50" s="1"/>
  <c r="AN292" i="50"/>
  <c r="AN291" i="50" s="1"/>
  <c r="AN290" i="50" s="1"/>
  <c r="AO292" i="50"/>
  <c r="AO291" i="50" s="1"/>
  <c r="AO290" i="50" s="1"/>
  <c r="V295" i="50"/>
  <c r="V294" i="50" s="1"/>
  <c r="V293" i="50" s="1"/>
  <c r="X295" i="50"/>
  <c r="X294" i="50" s="1"/>
  <c r="X293" i="50" s="1"/>
  <c r="Y295" i="50"/>
  <c r="Y294" i="50" s="1"/>
  <c r="Y293" i="50" s="1"/>
  <c r="Z295" i="50"/>
  <c r="Z294" i="50" s="1"/>
  <c r="Z293" i="50" s="1"/>
  <c r="AA295" i="50"/>
  <c r="AA294" i="50" s="1"/>
  <c r="AA293" i="50" s="1"/>
  <c r="AB295" i="50"/>
  <c r="AB294" i="50" s="1"/>
  <c r="AB293" i="50" s="1"/>
  <c r="AC295" i="50"/>
  <c r="AC294" i="50" s="1"/>
  <c r="AC293" i="50" s="1"/>
  <c r="AH295" i="50"/>
  <c r="AH294" i="50" s="1"/>
  <c r="AH293" i="50" s="1"/>
  <c r="AJ295" i="50"/>
  <c r="AJ294" i="50" s="1"/>
  <c r="AJ293" i="50" s="1"/>
  <c r="AK295" i="50"/>
  <c r="AK294" i="50" s="1"/>
  <c r="AK293" i="50" s="1"/>
  <c r="AL295" i="50"/>
  <c r="AL294" i="50" s="1"/>
  <c r="AL293" i="50" s="1"/>
  <c r="AM295" i="50"/>
  <c r="AM294" i="50" s="1"/>
  <c r="AM293" i="50" s="1"/>
  <c r="AN295" i="50"/>
  <c r="AN294" i="50" s="1"/>
  <c r="AN293" i="50" s="1"/>
  <c r="AO295" i="50"/>
  <c r="AO294" i="50" s="1"/>
  <c r="AO293" i="50" s="1"/>
  <c r="V299" i="50"/>
  <c r="V298" i="50" s="1"/>
  <c r="W299" i="50"/>
  <c r="W298" i="50" s="1"/>
  <c r="Y299" i="50"/>
  <c r="Y298" i="50" s="1"/>
  <c r="Z299" i="50"/>
  <c r="Z298" i="50" s="1"/>
  <c r="AA299" i="50"/>
  <c r="AA298" i="50" s="1"/>
  <c r="AB299" i="50"/>
  <c r="AB298" i="50" s="1"/>
  <c r="AC299" i="50"/>
  <c r="AC298" i="50" s="1"/>
  <c r="AH299" i="50"/>
  <c r="AH298" i="50" s="1"/>
  <c r="AI299" i="50"/>
  <c r="AI298" i="50" s="1"/>
  <c r="AK299" i="50"/>
  <c r="AK298" i="50" s="1"/>
  <c r="AL299" i="50"/>
  <c r="AL298" i="50" s="1"/>
  <c r="AM299" i="50"/>
  <c r="AM298" i="50" s="1"/>
  <c r="AN299" i="50"/>
  <c r="AN298" i="50" s="1"/>
  <c r="AO299" i="50"/>
  <c r="AO298" i="50" s="1"/>
  <c r="V301" i="50"/>
  <c r="V300" i="50" s="1"/>
  <c r="W301" i="50"/>
  <c r="W300" i="50" s="1"/>
  <c r="Y301" i="50"/>
  <c r="Y300" i="50" s="1"/>
  <c r="Z301" i="50"/>
  <c r="Z300" i="50" s="1"/>
  <c r="AA301" i="50"/>
  <c r="AA300" i="50" s="1"/>
  <c r="AB301" i="50"/>
  <c r="AB300" i="50" s="1"/>
  <c r="AC301" i="50"/>
  <c r="AC300" i="50" s="1"/>
  <c r="AH301" i="50"/>
  <c r="AH300" i="50" s="1"/>
  <c r="AI301" i="50"/>
  <c r="AI300" i="50" s="1"/>
  <c r="AK301" i="50"/>
  <c r="AK300" i="50" s="1"/>
  <c r="AL301" i="50"/>
  <c r="AL300" i="50" s="1"/>
  <c r="AM301" i="50"/>
  <c r="AM300" i="50" s="1"/>
  <c r="AN301" i="50"/>
  <c r="AN300" i="50" s="1"/>
  <c r="AO301" i="50"/>
  <c r="AO300" i="50" s="1"/>
  <c r="V305" i="50"/>
  <c r="V304" i="50" s="1"/>
  <c r="X305" i="50"/>
  <c r="X304" i="50" s="1"/>
  <c r="Y305" i="50"/>
  <c r="Y304" i="50" s="1"/>
  <c r="Z305" i="50"/>
  <c r="Z304" i="50" s="1"/>
  <c r="AA305" i="50"/>
  <c r="AA304" i="50" s="1"/>
  <c r="AB305" i="50"/>
  <c r="AB304" i="50" s="1"/>
  <c r="AC305" i="50"/>
  <c r="AC304" i="50" s="1"/>
  <c r="AH305" i="50"/>
  <c r="AH304" i="50" s="1"/>
  <c r="AJ305" i="50"/>
  <c r="AJ304" i="50" s="1"/>
  <c r="AK305" i="50"/>
  <c r="AK304" i="50" s="1"/>
  <c r="AL305" i="50"/>
  <c r="AL304" i="50" s="1"/>
  <c r="AM305" i="50"/>
  <c r="AM304" i="50" s="1"/>
  <c r="AN305" i="50"/>
  <c r="AN304" i="50" s="1"/>
  <c r="AO305" i="50"/>
  <c r="AO304" i="50" s="1"/>
  <c r="V307" i="50"/>
  <c r="V306" i="50" s="1"/>
  <c r="X307" i="50"/>
  <c r="X306" i="50" s="1"/>
  <c r="Y307" i="50"/>
  <c r="Y306" i="50" s="1"/>
  <c r="Z307" i="50"/>
  <c r="Z306" i="50" s="1"/>
  <c r="AA307" i="50"/>
  <c r="AA306" i="50" s="1"/>
  <c r="AB307" i="50"/>
  <c r="AB306" i="50" s="1"/>
  <c r="AC307" i="50"/>
  <c r="AC306" i="50" s="1"/>
  <c r="AH307" i="50"/>
  <c r="AH306" i="50" s="1"/>
  <c r="AJ307" i="50"/>
  <c r="AJ306" i="50" s="1"/>
  <c r="AK307" i="50"/>
  <c r="AK306" i="50" s="1"/>
  <c r="AL307" i="50"/>
  <c r="AL306" i="50" s="1"/>
  <c r="AM307" i="50"/>
  <c r="AM306" i="50" s="1"/>
  <c r="AN307" i="50"/>
  <c r="AN306" i="50" s="1"/>
  <c r="AO307" i="50"/>
  <c r="AO306" i="50" s="1"/>
  <c r="V310" i="50"/>
  <c r="V309" i="50" s="1"/>
  <c r="V308" i="50" s="1"/>
  <c r="W310" i="50"/>
  <c r="W309" i="50" s="1"/>
  <c r="W308" i="50" s="1"/>
  <c r="Y310" i="50"/>
  <c r="Y309" i="50" s="1"/>
  <c r="Y308" i="50" s="1"/>
  <c r="Z310" i="50"/>
  <c r="Z309" i="50" s="1"/>
  <c r="Z308" i="50" s="1"/>
  <c r="AA310" i="50"/>
  <c r="AA309" i="50" s="1"/>
  <c r="AA308" i="50" s="1"/>
  <c r="AB310" i="50"/>
  <c r="AB309" i="50" s="1"/>
  <c r="AB308" i="50" s="1"/>
  <c r="AC310" i="50"/>
  <c r="AC309" i="50" s="1"/>
  <c r="AC308" i="50" s="1"/>
  <c r="AH310" i="50"/>
  <c r="AH309" i="50" s="1"/>
  <c r="AH308" i="50" s="1"/>
  <c r="AI310" i="50"/>
  <c r="AI309" i="50" s="1"/>
  <c r="AI308" i="50" s="1"/>
  <c r="AK310" i="50"/>
  <c r="AK309" i="50" s="1"/>
  <c r="AK308" i="50" s="1"/>
  <c r="AL310" i="50"/>
  <c r="AL309" i="50" s="1"/>
  <c r="AL308" i="50" s="1"/>
  <c r="AM310" i="50"/>
  <c r="AM309" i="50" s="1"/>
  <c r="AM308" i="50" s="1"/>
  <c r="AN310" i="50"/>
  <c r="AN309" i="50" s="1"/>
  <c r="AN308" i="50" s="1"/>
  <c r="AO310" i="50"/>
  <c r="AO309" i="50" s="1"/>
  <c r="AO308" i="50" s="1"/>
  <c r="V313" i="50"/>
  <c r="V312" i="50" s="1"/>
  <c r="W313" i="50"/>
  <c r="W312" i="50" s="1"/>
  <c r="Y313" i="50"/>
  <c r="Y312" i="50" s="1"/>
  <c r="Z313" i="50"/>
  <c r="Z312" i="50" s="1"/>
  <c r="AA313" i="50"/>
  <c r="AA312" i="50" s="1"/>
  <c r="AB313" i="50"/>
  <c r="AB312" i="50" s="1"/>
  <c r="AC313" i="50"/>
  <c r="AC312" i="50" s="1"/>
  <c r="AH313" i="50"/>
  <c r="AH312" i="50" s="1"/>
  <c r="AI313" i="50"/>
  <c r="AI312" i="50" s="1"/>
  <c r="AK313" i="50"/>
  <c r="AK312" i="50" s="1"/>
  <c r="AL313" i="50"/>
  <c r="AL312" i="50" s="1"/>
  <c r="AM313" i="50"/>
  <c r="AM312" i="50" s="1"/>
  <c r="AN313" i="50"/>
  <c r="AN312" i="50" s="1"/>
  <c r="AO313" i="50"/>
  <c r="AO312" i="50" s="1"/>
  <c r="V315" i="50"/>
  <c r="V314" i="50" s="1"/>
  <c r="W315" i="50"/>
  <c r="W314" i="50" s="1"/>
  <c r="Y315" i="50"/>
  <c r="Y314" i="50" s="1"/>
  <c r="Z315" i="50"/>
  <c r="Z314" i="50" s="1"/>
  <c r="AA315" i="50"/>
  <c r="AA314" i="50" s="1"/>
  <c r="AB315" i="50"/>
  <c r="AB314" i="50" s="1"/>
  <c r="AC315" i="50"/>
  <c r="AC314" i="50" s="1"/>
  <c r="AH315" i="50"/>
  <c r="AH314" i="50" s="1"/>
  <c r="AI315" i="50"/>
  <c r="AI314" i="50" s="1"/>
  <c r="AK315" i="50"/>
  <c r="AK314" i="50" s="1"/>
  <c r="AL315" i="50"/>
  <c r="AL314" i="50" s="1"/>
  <c r="AM315" i="50"/>
  <c r="AM314" i="50" s="1"/>
  <c r="AN315" i="50"/>
  <c r="AN314" i="50" s="1"/>
  <c r="AO315" i="50"/>
  <c r="AO314" i="50" s="1"/>
  <c r="V317" i="50"/>
  <c r="V316" i="50" s="1"/>
  <c r="W317" i="50"/>
  <c r="W316" i="50" s="1"/>
  <c r="Y317" i="50"/>
  <c r="Y316" i="50" s="1"/>
  <c r="Z317" i="50"/>
  <c r="Z316" i="50" s="1"/>
  <c r="AA317" i="50"/>
  <c r="AA316" i="50" s="1"/>
  <c r="AB317" i="50"/>
  <c r="AB316" i="50" s="1"/>
  <c r="AC317" i="50"/>
  <c r="AC316" i="50" s="1"/>
  <c r="AH317" i="50"/>
  <c r="AH316" i="50" s="1"/>
  <c r="AI317" i="50"/>
  <c r="AI316" i="50" s="1"/>
  <c r="AK317" i="50"/>
  <c r="AK316" i="50" s="1"/>
  <c r="AL317" i="50"/>
  <c r="AL316" i="50" s="1"/>
  <c r="AM317" i="50"/>
  <c r="AM316" i="50" s="1"/>
  <c r="AN317" i="50"/>
  <c r="AN316" i="50" s="1"/>
  <c r="AO317" i="50"/>
  <c r="AO316" i="50" s="1"/>
  <c r="V320" i="50"/>
  <c r="V319" i="50" s="1"/>
  <c r="V318" i="50" s="1"/>
  <c r="X320" i="50"/>
  <c r="X319" i="50" s="1"/>
  <c r="X318" i="50" s="1"/>
  <c r="Y320" i="50"/>
  <c r="Y319" i="50" s="1"/>
  <c r="Y318" i="50" s="1"/>
  <c r="Z320" i="50"/>
  <c r="Z319" i="50" s="1"/>
  <c r="Z318" i="50" s="1"/>
  <c r="AA320" i="50"/>
  <c r="AA319" i="50" s="1"/>
  <c r="AA318" i="50" s="1"/>
  <c r="AB320" i="50"/>
  <c r="AB319" i="50" s="1"/>
  <c r="AB318" i="50" s="1"/>
  <c r="AC320" i="50"/>
  <c r="AC319" i="50" s="1"/>
  <c r="AC318" i="50" s="1"/>
  <c r="AH320" i="50"/>
  <c r="AH319" i="50" s="1"/>
  <c r="AH318" i="50" s="1"/>
  <c r="AJ320" i="50"/>
  <c r="AJ319" i="50" s="1"/>
  <c r="AJ318" i="50" s="1"/>
  <c r="AK320" i="50"/>
  <c r="AK319" i="50" s="1"/>
  <c r="AK318" i="50" s="1"/>
  <c r="AL320" i="50"/>
  <c r="AL319" i="50" s="1"/>
  <c r="AL318" i="50" s="1"/>
  <c r="AM320" i="50"/>
  <c r="AM319" i="50" s="1"/>
  <c r="AM318" i="50" s="1"/>
  <c r="AN320" i="50"/>
  <c r="AN319" i="50" s="1"/>
  <c r="AN318" i="50" s="1"/>
  <c r="AO320" i="50"/>
  <c r="AO319" i="50" s="1"/>
  <c r="AO318" i="50" s="1"/>
  <c r="V323" i="50"/>
  <c r="V322" i="50" s="1"/>
  <c r="V321" i="50" s="1"/>
  <c r="W323" i="50"/>
  <c r="W322" i="50" s="1"/>
  <c r="W321" i="50" s="1"/>
  <c r="X323" i="50"/>
  <c r="X322" i="50" s="1"/>
  <c r="X321" i="50" s="1"/>
  <c r="Y323" i="50"/>
  <c r="Y322" i="50" s="1"/>
  <c r="Y321" i="50" s="1"/>
  <c r="Z323" i="50"/>
  <c r="Z322" i="50" s="1"/>
  <c r="Z321" i="50" s="1"/>
  <c r="AA323" i="50"/>
  <c r="AA322" i="50" s="1"/>
  <c r="AA321" i="50" s="1"/>
  <c r="AB323" i="50"/>
  <c r="AB322" i="50" s="1"/>
  <c r="AB321" i="50" s="1"/>
  <c r="AC323" i="50"/>
  <c r="AC322" i="50" s="1"/>
  <c r="AC321" i="50" s="1"/>
  <c r="AH323" i="50"/>
  <c r="AH322" i="50" s="1"/>
  <c r="AH321" i="50" s="1"/>
  <c r="AI323" i="50"/>
  <c r="AI322" i="50" s="1"/>
  <c r="AI321" i="50" s="1"/>
  <c r="AJ323" i="50"/>
  <c r="AJ322" i="50" s="1"/>
  <c r="AJ321" i="50" s="1"/>
  <c r="AK323" i="50"/>
  <c r="AK322" i="50" s="1"/>
  <c r="AK321" i="50" s="1"/>
  <c r="AL323" i="50"/>
  <c r="AL322" i="50" s="1"/>
  <c r="AL321" i="50" s="1"/>
  <c r="AM323" i="50"/>
  <c r="AM322" i="50" s="1"/>
  <c r="AM321" i="50" s="1"/>
  <c r="AN323" i="50"/>
  <c r="AN322" i="50" s="1"/>
  <c r="AN321" i="50" s="1"/>
  <c r="AO323" i="50"/>
  <c r="AO322" i="50" s="1"/>
  <c r="AO321" i="50" s="1"/>
  <c r="W328" i="50"/>
  <c r="W327" i="50" s="1"/>
  <c r="W326" i="50" s="1"/>
  <c r="Y328" i="50"/>
  <c r="Y327" i="50" s="1"/>
  <c r="Y326" i="50" s="1"/>
  <c r="Z328" i="50"/>
  <c r="Z327" i="50" s="1"/>
  <c r="Z326" i="50" s="1"/>
  <c r="AA328" i="50"/>
  <c r="AA327" i="50" s="1"/>
  <c r="AA326" i="50" s="1"/>
  <c r="AB328" i="50"/>
  <c r="AB327" i="50" s="1"/>
  <c r="AB326" i="50" s="1"/>
  <c r="AC328" i="50"/>
  <c r="AC327" i="50" s="1"/>
  <c r="AC326" i="50" s="1"/>
  <c r="AI328" i="50"/>
  <c r="AI327" i="50" s="1"/>
  <c r="AI326" i="50" s="1"/>
  <c r="AK328" i="50"/>
  <c r="AK327" i="50" s="1"/>
  <c r="AK326" i="50" s="1"/>
  <c r="AL328" i="50"/>
  <c r="AL327" i="50" s="1"/>
  <c r="AL326" i="50" s="1"/>
  <c r="AM328" i="50"/>
  <c r="AM327" i="50" s="1"/>
  <c r="AM326" i="50" s="1"/>
  <c r="AN328" i="50"/>
  <c r="AN327" i="50" s="1"/>
  <c r="AN326" i="50" s="1"/>
  <c r="AO328" i="50"/>
  <c r="AO327" i="50" s="1"/>
  <c r="AO326" i="50" s="1"/>
  <c r="V331" i="50"/>
  <c r="V330" i="50" s="1"/>
  <c r="V329" i="50" s="1"/>
  <c r="W331" i="50"/>
  <c r="W330" i="50" s="1"/>
  <c r="W329" i="50" s="1"/>
  <c r="X331" i="50"/>
  <c r="X330" i="50" s="1"/>
  <c r="X329" i="50" s="1"/>
  <c r="Y331" i="50"/>
  <c r="Y330" i="50" s="1"/>
  <c r="Y329" i="50" s="1"/>
  <c r="Z331" i="50"/>
  <c r="Z330" i="50" s="1"/>
  <c r="Z329" i="50" s="1"/>
  <c r="AA331" i="50"/>
  <c r="AA330" i="50" s="1"/>
  <c r="AA329" i="50" s="1"/>
  <c r="AB331" i="50"/>
  <c r="AB330" i="50" s="1"/>
  <c r="AB329" i="50" s="1"/>
  <c r="AC331" i="50"/>
  <c r="AC330" i="50" s="1"/>
  <c r="AC329" i="50" s="1"/>
  <c r="AH331" i="50"/>
  <c r="AH330" i="50" s="1"/>
  <c r="AH329" i="50" s="1"/>
  <c r="AI331" i="50"/>
  <c r="AI330" i="50" s="1"/>
  <c r="AI329" i="50" s="1"/>
  <c r="AJ331" i="50"/>
  <c r="AJ330" i="50" s="1"/>
  <c r="AJ329" i="50" s="1"/>
  <c r="AK331" i="50"/>
  <c r="AK330" i="50" s="1"/>
  <c r="AK329" i="50" s="1"/>
  <c r="AL331" i="50"/>
  <c r="AL330" i="50" s="1"/>
  <c r="AL329" i="50" s="1"/>
  <c r="AM331" i="50"/>
  <c r="AM330" i="50" s="1"/>
  <c r="AM329" i="50" s="1"/>
  <c r="AN331" i="50"/>
  <c r="AN330" i="50" s="1"/>
  <c r="AN329" i="50" s="1"/>
  <c r="AO331" i="50"/>
  <c r="AO330" i="50" s="1"/>
  <c r="AO329" i="50" s="1"/>
  <c r="V334" i="50"/>
  <c r="V333" i="50" s="1"/>
  <c r="V332" i="50" s="1"/>
  <c r="X334" i="50"/>
  <c r="X333" i="50" s="1"/>
  <c r="X332" i="50" s="1"/>
  <c r="Y334" i="50"/>
  <c r="Y333" i="50" s="1"/>
  <c r="Y332" i="50" s="1"/>
  <c r="Z334" i="50"/>
  <c r="Z333" i="50" s="1"/>
  <c r="Z332" i="50" s="1"/>
  <c r="AA334" i="50"/>
  <c r="AA333" i="50" s="1"/>
  <c r="AA332" i="50" s="1"/>
  <c r="AB334" i="50"/>
  <c r="AB333" i="50" s="1"/>
  <c r="AB332" i="50" s="1"/>
  <c r="AC334" i="50"/>
  <c r="AC333" i="50" s="1"/>
  <c r="AC332" i="50" s="1"/>
  <c r="AH334" i="50"/>
  <c r="AH333" i="50" s="1"/>
  <c r="AH332" i="50" s="1"/>
  <c r="AJ334" i="50"/>
  <c r="AJ333" i="50" s="1"/>
  <c r="AJ332" i="50" s="1"/>
  <c r="AK334" i="50"/>
  <c r="AK333" i="50" s="1"/>
  <c r="AK332" i="50" s="1"/>
  <c r="AL334" i="50"/>
  <c r="AL333" i="50" s="1"/>
  <c r="AL332" i="50" s="1"/>
  <c r="AM334" i="50"/>
  <c r="AM333" i="50" s="1"/>
  <c r="AM332" i="50" s="1"/>
  <c r="AN334" i="50"/>
  <c r="AN333" i="50" s="1"/>
  <c r="AN332" i="50" s="1"/>
  <c r="AO334" i="50"/>
  <c r="AO333" i="50" s="1"/>
  <c r="AO332" i="50" s="1"/>
  <c r="V337" i="50"/>
  <c r="V336" i="50" s="1"/>
  <c r="V335" i="50" s="1"/>
  <c r="W337" i="50"/>
  <c r="W336" i="50" s="1"/>
  <c r="W335" i="50" s="1"/>
  <c r="Y337" i="50"/>
  <c r="Y336" i="50" s="1"/>
  <c r="Y335" i="50" s="1"/>
  <c r="Z337" i="50"/>
  <c r="Z336" i="50" s="1"/>
  <c r="Z335" i="50" s="1"/>
  <c r="AA337" i="50"/>
  <c r="AA336" i="50" s="1"/>
  <c r="AA335" i="50" s="1"/>
  <c r="AB337" i="50"/>
  <c r="AB336" i="50" s="1"/>
  <c r="AB335" i="50" s="1"/>
  <c r="AC337" i="50"/>
  <c r="AC336" i="50" s="1"/>
  <c r="AC335" i="50" s="1"/>
  <c r="AH337" i="50"/>
  <c r="AH336" i="50" s="1"/>
  <c r="AH335" i="50" s="1"/>
  <c r="AI337" i="50"/>
  <c r="AI336" i="50" s="1"/>
  <c r="AI335" i="50" s="1"/>
  <c r="AK337" i="50"/>
  <c r="AK336" i="50" s="1"/>
  <c r="AK335" i="50" s="1"/>
  <c r="AL337" i="50"/>
  <c r="AL336" i="50" s="1"/>
  <c r="AL335" i="50" s="1"/>
  <c r="AM337" i="50"/>
  <c r="AM336" i="50" s="1"/>
  <c r="AM335" i="50" s="1"/>
  <c r="AN337" i="50"/>
  <c r="AN336" i="50" s="1"/>
  <c r="AN335" i="50" s="1"/>
  <c r="AO337" i="50"/>
  <c r="AO336" i="50" s="1"/>
  <c r="AO335" i="50" s="1"/>
  <c r="V340" i="50"/>
  <c r="V339" i="50" s="1"/>
  <c r="V338" i="50" s="1"/>
  <c r="W340" i="50"/>
  <c r="W339" i="50" s="1"/>
  <c r="W338" i="50" s="1"/>
  <c r="Y340" i="50"/>
  <c r="Y339" i="50" s="1"/>
  <c r="Y338" i="50" s="1"/>
  <c r="Z340" i="50"/>
  <c r="Z339" i="50" s="1"/>
  <c r="Z338" i="50" s="1"/>
  <c r="AA340" i="50"/>
  <c r="AA339" i="50" s="1"/>
  <c r="AA338" i="50" s="1"/>
  <c r="AB340" i="50"/>
  <c r="AB339" i="50" s="1"/>
  <c r="AB338" i="50" s="1"/>
  <c r="AC340" i="50"/>
  <c r="AC339" i="50" s="1"/>
  <c r="AC338" i="50" s="1"/>
  <c r="AH340" i="50"/>
  <c r="AH339" i="50" s="1"/>
  <c r="AH338" i="50" s="1"/>
  <c r="AI340" i="50"/>
  <c r="AI339" i="50" s="1"/>
  <c r="AI338" i="50" s="1"/>
  <c r="AK340" i="50"/>
  <c r="AK339" i="50" s="1"/>
  <c r="AK338" i="50" s="1"/>
  <c r="AL340" i="50"/>
  <c r="AL339" i="50" s="1"/>
  <c r="AL338" i="50" s="1"/>
  <c r="AM340" i="50"/>
  <c r="AM339" i="50" s="1"/>
  <c r="AM338" i="50" s="1"/>
  <c r="AN340" i="50"/>
  <c r="AN339" i="50" s="1"/>
  <c r="AN338" i="50" s="1"/>
  <c r="AO340" i="50"/>
  <c r="AO339" i="50" s="1"/>
  <c r="AO338" i="50" s="1"/>
  <c r="V343" i="50"/>
  <c r="V342" i="50" s="1"/>
  <c r="W343" i="50"/>
  <c r="W342" i="50" s="1"/>
  <c r="Y343" i="50"/>
  <c r="Y342" i="50" s="1"/>
  <c r="Z343" i="50"/>
  <c r="Z342" i="50" s="1"/>
  <c r="AA343" i="50"/>
  <c r="AA342" i="50" s="1"/>
  <c r="AB343" i="50"/>
  <c r="AB342" i="50" s="1"/>
  <c r="AC343" i="50"/>
  <c r="AC342" i="50" s="1"/>
  <c r="AH343" i="50"/>
  <c r="AH342" i="50" s="1"/>
  <c r="AI343" i="50"/>
  <c r="AI342" i="50" s="1"/>
  <c r="AK343" i="50"/>
  <c r="AK342" i="50" s="1"/>
  <c r="AL343" i="50"/>
  <c r="AL342" i="50" s="1"/>
  <c r="AM343" i="50"/>
  <c r="AM342" i="50" s="1"/>
  <c r="AN343" i="50"/>
  <c r="AN342" i="50" s="1"/>
  <c r="AO343" i="50"/>
  <c r="AO342" i="50" s="1"/>
  <c r="V345" i="50"/>
  <c r="V344" i="50" s="1"/>
  <c r="W345" i="50"/>
  <c r="W344" i="50" s="1"/>
  <c r="Y345" i="50"/>
  <c r="Y344" i="50" s="1"/>
  <c r="Z345" i="50"/>
  <c r="Z344" i="50" s="1"/>
  <c r="AA345" i="50"/>
  <c r="AA344" i="50" s="1"/>
  <c r="AB345" i="50"/>
  <c r="AB344" i="50" s="1"/>
  <c r="AC345" i="50"/>
  <c r="AC344" i="50" s="1"/>
  <c r="AH345" i="50"/>
  <c r="AH344" i="50" s="1"/>
  <c r="AI345" i="50"/>
  <c r="AI344" i="50" s="1"/>
  <c r="AK345" i="50"/>
  <c r="AK344" i="50" s="1"/>
  <c r="AL345" i="50"/>
  <c r="AL344" i="50" s="1"/>
  <c r="AM345" i="50"/>
  <c r="AM344" i="50" s="1"/>
  <c r="AN345" i="50"/>
  <c r="AN344" i="50" s="1"/>
  <c r="AO345" i="50"/>
  <c r="AO344" i="50" s="1"/>
  <c r="V348" i="50"/>
  <c r="V347" i="50" s="1"/>
  <c r="V346" i="50" s="1"/>
  <c r="W348" i="50"/>
  <c r="W347" i="50" s="1"/>
  <c r="W346" i="50" s="1"/>
  <c r="Y348" i="50"/>
  <c r="Y347" i="50" s="1"/>
  <c r="Y346" i="50" s="1"/>
  <c r="Z348" i="50"/>
  <c r="Z347" i="50" s="1"/>
  <c r="Z346" i="50" s="1"/>
  <c r="AA348" i="50"/>
  <c r="AA347" i="50" s="1"/>
  <c r="AA346" i="50" s="1"/>
  <c r="AB348" i="50"/>
  <c r="AB347" i="50" s="1"/>
  <c r="AB346" i="50" s="1"/>
  <c r="AC348" i="50"/>
  <c r="AC347" i="50" s="1"/>
  <c r="AC346" i="50" s="1"/>
  <c r="AH348" i="50"/>
  <c r="AH347" i="50" s="1"/>
  <c r="AH346" i="50" s="1"/>
  <c r="AI348" i="50"/>
  <c r="AI347" i="50" s="1"/>
  <c r="AI346" i="50" s="1"/>
  <c r="AK348" i="50"/>
  <c r="AK347" i="50" s="1"/>
  <c r="AK346" i="50" s="1"/>
  <c r="AL348" i="50"/>
  <c r="AL347" i="50" s="1"/>
  <c r="AL346" i="50" s="1"/>
  <c r="AM348" i="50"/>
  <c r="AM347" i="50" s="1"/>
  <c r="AM346" i="50" s="1"/>
  <c r="AN348" i="50"/>
  <c r="AN347" i="50" s="1"/>
  <c r="AN346" i="50" s="1"/>
  <c r="AO348" i="50"/>
  <c r="AO347" i="50" s="1"/>
  <c r="AO346" i="50" s="1"/>
  <c r="V351" i="50"/>
  <c r="V350" i="50" s="1"/>
  <c r="W351" i="50"/>
  <c r="W350" i="50" s="1"/>
  <c r="X351" i="50"/>
  <c r="X350" i="50" s="1"/>
  <c r="Z351" i="50"/>
  <c r="Z350" i="50" s="1"/>
  <c r="AA351" i="50"/>
  <c r="AA350" i="50" s="1"/>
  <c r="AB351" i="50"/>
  <c r="AB350" i="50" s="1"/>
  <c r="AC351" i="50"/>
  <c r="AC350" i="50" s="1"/>
  <c r="AH351" i="50"/>
  <c r="AH350" i="50" s="1"/>
  <c r="AI351" i="50"/>
  <c r="AI350" i="50" s="1"/>
  <c r="AJ351" i="50"/>
  <c r="AJ350" i="50" s="1"/>
  <c r="AL351" i="50"/>
  <c r="AL350" i="50" s="1"/>
  <c r="AM351" i="50"/>
  <c r="AM350" i="50" s="1"/>
  <c r="AN351" i="50"/>
  <c r="AN350" i="50" s="1"/>
  <c r="AO351" i="50"/>
  <c r="AO350" i="50" s="1"/>
  <c r="V353" i="50"/>
  <c r="V352" i="50" s="1"/>
  <c r="W353" i="50"/>
  <c r="W352" i="50" s="1"/>
  <c r="X353" i="50"/>
  <c r="X352" i="50" s="1"/>
  <c r="Z353" i="50"/>
  <c r="Z352" i="50" s="1"/>
  <c r="AA353" i="50"/>
  <c r="AA352" i="50" s="1"/>
  <c r="AB353" i="50"/>
  <c r="AB352" i="50" s="1"/>
  <c r="AC353" i="50"/>
  <c r="AC352" i="50" s="1"/>
  <c r="AH353" i="50"/>
  <c r="AH352" i="50" s="1"/>
  <c r="AI353" i="50"/>
  <c r="AI352" i="50" s="1"/>
  <c r="AJ353" i="50"/>
  <c r="AJ352" i="50" s="1"/>
  <c r="AL353" i="50"/>
  <c r="AL352" i="50" s="1"/>
  <c r="AM353" i="50"/>
  <c r="AM352" i="50" s="1"/>
  <c r="AN353" i="50"/>
  <c r="AN352" i="50" s="1"/>
  <c r="AO353" i="50"/>
  <c r="AO352" i="50" s="1"/>
  <c r="V356" i="50"/>
  <c r="V355" i="50" s="1"/>
  <c r="V354" i="50" s="1"/>
  <c r="W356" i="50"/>
  <c r="W355" i="50" s="1"/>
  <c r="W354" i="50" s="1"/>
  <c r="X356" i="50"/>
  <c r="X355" i="50" s="1"/>
  <c r="X354" i="50" s="1"/>
  <c r="Y356" i="50"/>
  <c r="Y355" i="50" s="1"/>
  <c r="Y354" i="50" s="1"/>
  <c r="Z356" i="50"/>
  <c r="Z355" i="50" s="1"/>
  <c r="Z354" i="50" s="1"/>
  <c r="AA356" i="50"/>
  <c r="AA355" i="50" s="1"/>
  <c r="AA354" i="50" s="1"/>
  <c r="AB356" i="50"/>
  <c r="AB355" i="50" s="1"/>
  <c r="AB354" i="50" s="1"/>
  <c r="AC356" i="50"/>
  <c r="AC355" i="50" s="1"/>
  <c r="AC354" i="50" s="1"/>
  <c r="AH356" i="50"/>
  <c r="AH355" i="50" s="1"/>
  <c r="AH354" i="50" s="1"/>
  <c r="AI356" i="50"/>
  <c r="AI355" i="50" s="1"/>
  <c r="AI354" i="50" s="1"/>
  <c r="AJ356" i="50"/>
  <c r="AJ355" i="50" s="1"/>
  <c r="AJ354" i="50" s="1"/>
  <c r="AK356" i="50"/>
  <c r="AK355" i="50" s="1"/>
  <c r="AK354" i="50" s="1"/>
  <c r="AL356" i="50"/>
  <c r="AL355" i="50" s="1"/>
  <c r="AL354" i="50" s="1"/>
  <c r="AM356" i="50"/>
  <c r="AM355" i="50" s="1"/>
  <c r="AM354" i="50" s="1"/>
  <c r="AN356" i="50"/>
  <c r="AN355" i="50" s="1"/>
  <c r="AN354" i="50" s="1"/>
  <c r="AO356" i="50"/>
  <c r="AO355" i="50" s="1"/>
  <c r="AO354" i="50" s="1"/>
  <c r="V359" i="50"/>
  <c r="V358" i="50" s="1"/>
  <c r="V357" i="50" s="1"/>
  <c r="W359" i="50"/>
  <c r="W358" i="50" s="1"/>
  <c r="W357" i="50" s="1"/>
  <c r="X359" i="50"/>
  <c r="X358" i="50" s="1"/>
  <c r="X357" i="50" s="1"/>
  <c r="Y359" i="50"/>
  <c r="Y358" i="50" s="1"/>
  <c r="Y357" i="50" s="1"/>
  <c r="Z359" i="50"/>
  <c r="Z358" i="50" s="1"/>
  <c r="Z357" i="50" s="1"/>
  <c r="AA359" i="50"/>
  <c r="AA358" i="50" s="1"/>
  <c r="AA357" i="50" s="1"/>
  <c r="AB359" i="50"/>
  <c r="AB358" i="50" s="1"/>
  <c r="AB357" i="50" s="1"/>
  <c r="AC359" i="50"/>
  <c r="AC358" i="50" s="1"/>
  <c r="AC357" i="50" s="1"/>
  <c r="AH359" i="50"/>
  <c r="AH358" i="50" s="1"/>
  <c r="AH357" i="50" s="1"/>
  <c r="AI359" i="50"/>
  <c r="AI358" i="50" s="1"/>
  <c r="AI357" i="50" s="1"/>
  <c r="AJ359" i="50"/>
  <c r="AJ358" i="50" s="1"/>
  <c r="AJ357" i="50" s="1"/>
  <c r="AK359" i="50"/>
  <c r="AK358" i="50" s="1"/>
  <c r="AK357" i="50" s="1"/>
  <c r="AL359" i="50"/>
  <c r="AL358" i="50" s="1"/>
  <c r="AL357" i="50" s="1"/>
  <c r="AM359" i="50"/>
  <c r="AM358" i="50" s="1"/>
  <c r="AM357" i="50" s="1"/>
  <c r="AN359" i="50"/>
  <c r="AN358" i="50" s="1"/>
  <c r="AN357" i="50" s="1"/>
  <c r="AO359" i="50"/>
  <c r="AO358" i="50" s="1"/>
  <c r="AO357" i="50" s="1"/>
  <c r="V362" i="50"/>
  <c r="V361" i="50" s="1"/>
  <c r="V360" i="50" s="1"/>
  <c r="W362" i="50"/>
  <c r="W361" i="50" s="1"/>
  <c r="W360" i="50" s="1"/>
  <c r="Y362" i="50"/>
  <c r="Y361" i="50" s="1"/>
  <c r="Y360" i="50" s="1"/>
  <c r="Z362" i="50"/>
  <c r="Z361" i="50" s="1"/>
  <c r="Z360" i="50" s="1"/>
  <c r="AA362" i="50"/>
  <c r="AA361" i="50" s="1"/>
  <c r="AA360" i="50" s="1"/>
  <c r="AB362" i="50"/>
  <c r="AB361" i="50" s="1"/>
  <c r="AB360" i="50" s="1"/>
  <c r="AC362" i="50"/>
  <c r="AC361" i="50" s="1"/>
  <c r="AC360" i="50" s="1"/>
  <c r="AH362" i="50"/>
  <c r="AH361" i="50" s="1"/>
  <c r="AH360" i="50" s="1"/>
  <c r="AI362" i="50"/>
  <c r="AI361" i="50" s="1"/>
  <c r="AI360" i="50" s="1"/>
  <c r="AK362" i="50"/>
  <c r="AK361" i="50" s="1"/>
  <c r="AK360" i="50" s="1"/>
  <c r="AL362" i="50"/>
  <c r="AL361" i="50" s="1"/>
  <c r="AL360" i="50" s="1"/>
  <c r="AM362" i="50"/>
  <c r="AM361" i="50" s="1"/>
  <c r="AM360" i="50" s="1"/>
  <c r="AN362" i="50"/>
  <c r="AN361" i="50" s="1"/>
  <c r="AN360" i="50" s="1"/>
  <c r="AO362" i="50"/>
  <c r="AO361" i="50" s="1"/>
  <c r="AO360" i="50" s="1"/>
  <c r="V366" i="50"/>
  <c r="V365" i="50" s="1"/>
  <c r="V364" i="50" s="1"/>
  <c r="V363" i="50" s="1"/>
  <c r="W366" i="50"/>
  <c r="W365" i="50" s="1"/>
  <c r="W364" i="50" s="1"/>
  <c r="W363" i="50" s="1"/>
  <c r="Y366" i="50"/>
  <c r="Y365" i="50" s="1"/>
  <c r="Y364" i="50" s="1"/>
  <c r="Y363" i="50" s="1"/>
  <c r="Z366" i="50"/>
  <c r="Z365" i="50" s="1"/>
  <c r="Z364" i="50" s="1"/>
  <c r="Z363" i="50" s="1"/>
  <c r="AA366" i="50"/>
  <c r="AA365" i="50" s="1"/>
  <c r="AA364" i="50" s="1"/>
  <c r="AA363" i="50" s="1"/>
  <c r="AB366" i="50"/>
  <c r="AB365" i="50" s="1"/>
  <c r="AB364" i="50" s="1"/>
  <c r="AB363" i="50" s="1"/>
  <c r="AC366" i="50"/>
  <c r="AC365" i="50" s="1"/>
  <c r="AC364" i="50" s="1"/>
  <c r="AC363" i="50" s="1"/>
  <c r="AH366" i="50"/>
  <c r="AH365" i="50" s="1"/>
  <c r="AH364" i="50" s="1"/>
  <c r="AH363" i="50" s="1"/>
  <c r="AI366" i="50"/>
  <c r="AI365" i="50" s="1"/>
  <c r="AI364" i="50" s="1"/>
  <c r="AI363" i="50" s="1"/>
  <c r="AK366" i="50"/>
  <c r="AK365" i="50" s="1"/>
  <c r="AK364" i="50" s="1"/>
  <c r="AK363" i="50" s="1"/>
  <c r="AL366" i="50"/>
  <c r="AL365" i="50" s="1"/>
  <c r="AL364" i="50" s="1"/>
  <c r="AL363" i="50" s="1"/>
  <c r="AM366" i="50"/>
  <c r="AM365" i="50" s="1"/>
  <c r="AM364" i="50" s="1"/>
  <c r="AM363" i="50" s="1"/>
  <c r="AN366" i="50"/>
  <c r="AN365" i="50" s="1"/>
  <c r="AN364" i="50" s="1"/>
  <c r="AN363" i="50" s="1"/>
  <c r="AO366" i="50"/>
  <c r="AO365" i="50" s="1"/>
  <c r="AO364" i="50" s="1"/>
  <c r="AO363" i="50" s="1"/>
  <c r="V371" i="50"/>
  <c r="V370" i="50" s="1"/>
  <c r="V369" i="50" s="1"/>
  <c r="V368" i="50" s="1"/>
  <c r="W371" i="50"/>
  <c r="W370" i="50" s="1"/>
  <c r="W369" i="50" s="1"/>
  <c r="W368" i="50" s="1"/>
  <c r="Y371" i="50"/>
  <c r="Y370" i="50" s="1"/>
  <c r="Y369" i="50" s="1"/>
  <c r="Y368" i="50" s="1"/>
  <c r="Z371" i="50"/>
  <c r="Z370" i="50" s="1"/>
  <c r="Z369" i="50" s="1"/>
  <c r="Z368" i="50" s="1"/>
  <c r="AA371" i="50"/>
  <c r="AA370" i="50" s="1"/>
  <c r="AA369" i="50" s="1"/>
  <c r="AA368" i="50" s="1"/>
  <c r="AB371" i="50"/>
  <c r="AB370" i="50" s="1"/>
  <c r="AB369" i="50" s="1"/>
  <c r="AB368" i="50" s="1"/>
  <c r="AC371" i="50"/>
  <c r="AC370" i="50" s="1"/>
  <c r="AC369" i="50" s="1"/>
  <c r="AC368" i="50" s="1"/>
  <c r="AH371" i="50"/>
  <c r="AH370" i="50" s="1"/>
  <c r="AH369" i="50" s="1"/>
  <c r="AH368" i="50" s="1"/>
  <c r="AI371" i="50"/>
  <c r="AI370" i="50" s="1"/>
  <c r="AI369" i="50" s="1"/>
  <c r="AI368" i="50" s="1"/>
  <c r="AK371" i="50"/>
  <c r="AK370" i="50" s="1"/>
  <c r="AK369" i="50" s="1"/>
  <c r="AK368" i="50" s="1"/>
  <c r="AL371" i="50"/>
  <c r="AL370" i="50" s="1"/>
  <c r="AL369" i="50" s="1"/>
  <c r="AL368" i="50" s="1"/>
  <c r="AM371" i="50"/>
  <c r="AM370" i="50" s="1"/>
  <c r="AM369" i="50" s="1"/>
  <c r="AM368" i="50" s="1"/>
  <c r="AN371" i="50"/>
  <c r="AN370" i="50" s="1"/>
  <c r="AN369" i="50" s="1"/>
  <c r="AN368" i="50" s="1"/>
  <c r="AO371" i="50"/>
  <c r="AO370" i="50" s="1"/>
  <c r="AO369" i="50" s="1"/>
  <c r="AO368" i="50" s="1"/>
  <c r="V375" i="50"/>
  <c r="V374" i="50" s="1"/>
  <c r="W375" i="50"/>
  <c r="W374" i="50" s="1"/>
  <c r="X375" i="50"/>
  <c r="X374" i="50" s="1"/>
  <c r="Y375" i="50"/>
  <c r="Y374" i="50" s="1"/>
  <c r="Z375" i="50"/>
  <c r="Z374" i="50" s="1"/>
  <c r="AA375" i="50"/>
  <c r="AA374" i="50" s="1"/>
  <c r="AB375" i="50"/>
  <c r="AB374" i="50" s="1"/>
  <c r="AC375" i="50"/>
  <c r="AC374" i="50" s="1"/>
  <c r="AH375" i="50"/>
  <c r="AH374" i="50" s="1"/>
  <c r="AI375" i="50"/>
  <c r="AI374" i="50" s="1"/>
  <c r="AJ375" i="50"/>
  <c r="AJ374" i="50" s="1"/>
  <c r="AK375" i="50"/>
  <c r="AK374" i="50" s="1"/>
  <c r="AL375" i="50"/>
  <c r="AL374" i="50" s="1"/>
  <c r="AM375" i="50"/>
  <c r="AM374" i="50" s="1"/>
  <c r="AN375" i="50"/>
  <c r="AN374" i="50" s="1"/>
  <c r="AO375" i="50"/>
  <c r="AO374" i="50" s="1"/>
  <c r="V377" i="50"/>
  <c r="V376" i="50" s="1"/>
  <c r="X377" i="50"/>
  <c r="X376" i="50" s="1"/>
  <c r="Y377" i="50"/>
  <c r="Y376" i="50" s="1"/>
  <c r="Z377" i="50"/>
  <c r="Z376" i="50" s="1"/>
  <c r="AA377" i="50"/>
  <c r="AA376" i="50" s="1"/>
  <c r="AB377" i="50"/>
  <c r="AB376" i="50" s="1"/>
  <c r="AC377" i="50"/>
  <c r="AC376" i="50" s="1"/>
  <c r="AH377" i="50"/>
  <c r="AH376" i="50" s="1"/>
  <c r="AJ377" i="50"/>
  <c r="AJ376" i="50" s="1"/>
  <c r="AK377" i="50"/>
  <c r="AK376" i="50" s="1"/>
  <c r="AL377" i="50"/>
  <c r="AL376" i="50" s="1"/>
  <c r="AM377" i="50"/>
  <c r="AM376" i="50" s="1"/>
  <c r="AN377" i="50"/>
  <c r="AN376" i="50" s="1"/>
  <c r="AO377" i="50"/>
  <c r="AO376" i="50" s="1"/>
  <c r="V385" i="50"/>
  <c r="V384" i="50" s="1"/>
  <c r="V383" i="50" s="1"/>
  <c r="W385" i="50"/>
  <c r="W384" i="50" s="1"/>
  <c r="W383" i="50" s="1"/>
  <c r="X385" i="50"/>
  <c r="X384" i="50" s="1"/>
  <c r="X383" i="50" s="1"/>
  <c r="Y385" i="50"/>
  <c r="Y384" i="50" s="1"/>
  <c r="Y383" i="50" s="1"/>
  <c r="Z385" i="50"/>
  <c r="Z384" i="50" s="1"/>
  <c r="Z383" i="50" s="1"/>
  <c r="AA385" i="50"/>
  <c r="AA384" i="50" s="1"/>
  <c r="AA383" i="50" s="1"/>
  <c r="AB385" i="50"/>
  <c r="AB384" i="50" s="1"/>
  <c r="AB383" i="50" s="1"/>
  <c r="AC385" i="50"/>
  <c r="AC384" i="50" s="1"/>
  <c r="AC383" i="50" s="1"/>
  <c r="AH385" i="50"/>
  <c r="AH384" i="50" s="1"/>
  <c r="AH383" i="50" s="1"/>
  <c r="AI385" i="50"/>
  <c r="AI384" i="50" s="1"/>
  <c r="AI383" i="50" s="1"/>
  <c r="AJ385" i="50"/>
  <c r="AJ384" i="50" s="1"/>
  <c r="AJ383" i="50" s="1"/>
  <c r="AK385" i="50"/>
  <c r="AK384" i="50" s="1"/>
  <c r="AK383" i="50" s="1"/>
  <c r="AL385" i="50"/>
  <c r="AL384" i="50" s="1"/>
  <c r="AL383" i="50" s="1"/>
  <c r="AM385" i="50"/>
  <c r="AM384" i="50" s="1"/>
  <c r="AM383" i="50" s="1"/>
  <c r="AN385" i="50"/>
  <c r="AN384" i="50" s="1"/>
  <c r="AN383" i="50" s="1"/>
  <c r="AO385" i="50"/>
  <c r="AO384" i="50" s="1"/>
  <c r="AO383" i="50" s="1"/>
  <c r="V388" i="50"/>
  <c r="V387" i="50" s="1"/>
  <c r="V386" i="50" s="1"/>
  <c r="X388" i="50"/>
  <c r="X387" i="50" s="1"/>
  <c r="X386" i="50" s="1"/>
  <c r="Y388" i="50"/>
  <c r="Y387" i="50" s="1"/>
  <c r="Y386" i="50" s="1"/>
  <c r="Z388" i="50"/>
  <c r="Z387" i="50" s="1"/>
  <c r="Z386" i="50" s="1"/>
  <c r="AA388" i="50"/>
  <c r="AA387" i="50" s="1"/>
  <c r="AA386" i="50" s="1"/>
  <c r="AB388" i="50"/>
  <c r="AB387" i="50" s="1"/>
  <c r="AB386" i="50" s="1"/>
  <c r="AC388" i="50"/>
  <c r="AC387" i="50" s="1"/>
  <c r="AC386" i="50" s="1"/>
  <c r="AH388" i="50"/>
  <c r="AH387" i="50" s="1"/>
  <c r="AH386" i="50" s="1"/>
  <c r="AJ388" i="50"/>
  <c r="AJ387" i="50" s="1"/>
  <c r="AJ386" i="50" s="1"/>
  <c r="AK388" i="50"/>
  <c r="AK387" i="50" s="1"/>
  <c r="AK386" i="50" s="1"/>
  <c r="AL388" i="50"/>
  <c r="AL387" i="50" s="1"/>
  <c r="AL386" i="50" s="1"/>
  <c r="AM388" i="50"/>
  <c r="AM387" i="50" s="1"/>
  <c r="AM386" i="50" s="1"/>
  <c r="AN388" i="50"/>
  <c r="AN387" i="50" s="1"/>
  <c r="AN386" i="50" s="1"/>
  <c r="AO388" i="50"/>
  <c r="AO387" i="50" s="1"/>
  <c r="AO386" i="50" s="1"/>
  <c r="V391" i="50"/>
  <c r="V390" i="50" s="1"/>
  <c r="V389" i="50" s="1"/>
  <c r="X391" i="50"/>
  <c r="X390" i="50" s="1"/>
  <c r="X389" i="50" s="1"/>
  <c r="Y391" i="50"/>
  <c r="Y390" i="50" s="1"/>
  <c r="Y389" i="50" s="1"/>
  <c r="Z391" i="50"/>
  <c r="Z390" i="50" s="1"/>
  <c r="Z389" i="50" s="1"/>
  <c r="AA391" i="50"/>
  <c r="AA390" i="50" s="1"/>
  <c r="AA389" i="50" s="1"/>
  <c r="AB391" i="50"/>
  <c r="AB390" i="50" s="1"/>
  <c r="AB389" i="50" s="1"/>
  <c r="AC391" i="50"/>
  <c r="AC390" i="50" s="1"/>
  <c r="AC389" i="50" s="1"/>
  <c r="AH391" i="50"/>
  <c r="AH390" i="50" s="1"/>
  <c r="AH389" i="50" s="1"/>
  <c r="AJ391" i="50"/>
  <c r="AJ390" i="50" s="1"/>
  <c r="AJ389" i="50" s="1"/>
  <c r="AK391" i="50"/>
  <c r="AK390" i="50" s="1"/>
  <c r="AK389" i="50" s="1"/>
  <c r="AL391" i="50"/>
  <c r="AL390" i="50" s="1"/>
  <c r="AL389" i="50" s="1"/>
  <c r="AM391" i="50"/>
  <c r="AM390" i="50" s="1"/>
  <c r="AM389" i="50" s="1"/>
  <c r="AN391" i="50"/>
  <c r="AN390" i="50" s="1"/>
  <c r="AN389" i="50" s="1"/>
  <c r="AO391" i="50"/>
  <c r="AO390" i="50" s="1"/>
  <c r="AO389" i="50" s="1"/>
  <c r="V394" i="50"/>
  <c r="X394" i="50"/>
  <c r="Y394" i="50"/>
  <c r="Z394" i="50"/>
  <c r="AA394" i="50"/>
  <c r="AB394" i="50"/>
  <c r="AC394" i="50"/>
  <c r="AH394" i="50"/>
  <c r="AJ394" i="50"/>
  <c r="AK394" i="50"/>
  <c r="AL394" i="50"/>
  <c r="AM394" i="50"/>
  <c r="AN394" i="50"/>
  <c r="AO394" i="50"/>
  <c r="V395" i="50"/>
  <c r="X395" i="50"/>
  <c r="Y395" i="50"/>
  <c r="Z395" i="50"/>
  <c r="AA395" i="50"/>
  <c r="AB395" i="50"/>
  <c r="AC395" i="50"/>
  <c r="AH395" i="50"/>
  <c r="AJ395" i="50"/>
  <c r="AK395" i="50"/>
  <c r="AL395" i="50"/>
  <c r="AM395" i="50"/>
  <c r="AN395" i="50"/>
  <c r="AO395" i="50"/>
  <c r="V399" i="50"/>
  <c r="V398" i="50" s="1"/>
  <c r="V397" i="50" s="1"/>
  <c r="X399" i="50"/>
  <c r="X398" i="50" s="1"/>
  <c r="X397" i="50" s="1"/>
  <c r="Y399" i="50"/>
  <c r="Y398" i="50" s="1"/>
  <c r="Y397" i="50" s="1"/>
  <c r="Z399" i="50"/>
  <c r="Z398" i="50" s="1"/>
  <c r="Z397" i="50" s="1"/>
  <c r="AA399" i="50"/>
  <c r="AA398" i="50" s="1"/>
  <c r="AA397" i="50" s="1"/>
  <c r="AB399" i="50"/>
  <c r="AB398" i="50" s="1"/>
  <c r="AB397" i="50" s="1"/>
  <c r="AC399" i="50"/>
  <c r="AC398" i="50" s="1"/>
  <c r="AC397" i="50" s="1"/>
  <c r="AH399" i="50"/>
  <c r="AH398" i="50" s="1"/>
  <c r="AH397" i="50" s="1"/>
  <c r="AJ399" i="50"/>
  <c r="AJ398" i="50" s="1"/>
  <c r="AJ397" i="50" s="1"/>
  <c r="AK399" i="50"/>
  <c r="AK398" i="50" s="1"/>
  <c r="AK397" i="50" s="1"/>
  <c r="AL399" i="50"/>
  <c r="AL398" i="50" s="1"/>
  <c r="AL397" i="50" s="1"/>
  <c r="AM399" i="50"/>
  <c r="AM398" i="50" s="1"/>
  <c r="AM397" i="50" s="1"/>
  <c r="AN399" i="50"/>
  <c r="AN398" i="50" s="1"/>
  <c r="AN397" i="50" s="1"/>
  <c r="AO399" i="50"/>
  <c r="AO398" i="50" s="1"/>
  <c r="AO397" i="50" s="1"/>
  <c r="V402" i="50"/>
  <c r="V401" i="50" s="1"/>
  <c r="V400" i="50" s="1"/>
  <c r="W402" i="50"/>
  <c r="W401" i="50" s="1"/>
  <c r="W400" i="50" s="1"/>
  <c r="Y402" i="50"/>
  <c r="Y401" i="50" s="1"/>
  <c r="Y400" i="50" s="1"/>
  <c r="Z402" i="50"/>
  <c r="Z401" i="50" s="1"/>
  <c r="Z400" i="50" s="1"/>
  <c r="AA402" i="50"/>
  <c r="AA401" i="50" s="1"/>
  <c r="AA400" i="50" s="1"/>
  <c r="AB402" i="50"/>
  <c r="AB401" i="50" s="1"/>
  <c r="AB400" i="50" s="1"/>
  <c r="AC402" i="50"/>
  <c r="AC401" i="50" s="1"/>
  <c r="AC400" i="50" s="1"/>
  <c r="AH402" i="50"/>
  <c r="AH401" i="50" s="1"/>
  <c r="AH400" i="50" s="1"/>
  <c r="AI402" i="50"/>
  <c r="AI401" i="50" s="1"/>
  <c r="AI400" i="50" s="1"/>
  <c r="AK402" i="50"/>
  <c r="AK401" i="50" s="1"/>
  <c r="AK400" i="50" s="1"/>
  <c r="AL402" i="50"/>
  <c r="AL401" i="50" s="1"/>
  <c r="AL400" i="50" s="1"/>
  <c r="AM402" i="50"/>
  <c r="AM401" i="50" s="1"/>
  <c r="AM400" i="50" s="1"/>
  <c r="AN402" i="50"/>
  <c r="AN401" i="50" s="1"/>
  <c r="AN400" i="50" s="1"/>
  <c r="AO402" i="50"/>
  <c r="AO401" i="50" s="1"/>
  <c r="AO400" i="50" s="1"/>
  <c r="V407" i="50"/>
  <c r="V406" i="50" s="1"/>
  <c r="V405" i="50" s="1"/>
  <c r="V404" i="50" s="1"/>
  <c r="W407" i="50"/>
  <c r="W406" i="50" s="1"/>
  <c r="W405" i="50" s="1"/>
  <c r="W404" i="50" s="1"/>
  <c r="X407" i="50"/>
  <c r="X406" i="50" s="1"/>
  <c r="X405" i="50" s="1"/>
  <c r="X404" i="50" s="1"/>
  <c r="Y407" i="50"/>
  <c r="Y406" i="50" s="1"/>
  <c r="Y405" i="50" s="1"/>
  <c r="Y404" i="50" s="1"/>
  <c r="Z407" i="50"/>
  <c r="Z406" i="50" s="1"/>
  <c r="Z405" i="50" s="1"/>
  <c r="Z404" i="50" s="1"/>
  <c r="AA407" i="50"/>
  <c r="AA406" i="50" s="1"/>
  <c r="AA405" i="50" s="1"/>
  <c r="AA404" i="50" s="1"/>
  <c r="AB407" i="50"/>
  <c r="AB406" i="50" s="1"/>
  <c r="AB405" i="50" s="1"/>
  <c r="AB404" i="50" s="1"/>
  <c r="AC407" i="50"/>
  <c r="AC406" i="50" s="1"/>
  <c r="AC405" i="50" s="1"/>
  <c r="AC404" i="50" s="1"/>
  <c r="AH407" i="50"/>
  <c r="AH406" i="50" s="1"/>
  <c r="AH405" i="50" s="1"/>
  <c r="AH404" i="50" s="1"/>
  <c r="AI407" i="50"/>
  <c r="AI406" i="50" s="1"/>
  <c r="AI405" i="50" s="1"/>
  <c r="AI404" i="50" s="1"/>
  <c r="AJ407" i="50"/>
  <c r="AJ406" i="50" s="1"/>
  <c r="AJ405" i="50" s="1"/>
  <c r="AJ404" i="50" s="1"/>
  <c r="AK407" i="50"/>
  <c r="AK406" i="50" s="1"/>
  <c r="AK405" i="50" s="1"/>
  <c r="AK404" i="50" s="1"/>
  <c r="AL407" i="50"/>
  <c r="AL406" i="50" s="1"/>
  <c r="AL405" i="50" s="1"/>
  <c r="AL404" i="50" s="1"/>
  <c r="AM407" i="50"/>
  <c r="AM406" i="50" s="1"/>
  <c r="AM405" i="50" s="1"/>
  <c r="AM404" i="50" s="1"/>
  <c r="AN407" i="50"/>
  <c r="AN406" i="50" s="1"/>
  <c r="AN405" i="50" s="1"/>
  <c r="AN404" i="50" s="1"/>
  <c r="AO407" i="50"/>
  <c r="AO406" i="50" s="1"/>
  <c r="AO405" i="50" s="1"/>
  <c r="AO404" i="50" s="1"/>
  <c r="V411" i="50"/>
  <c r="V410" i="50" s="1"/>
  <c r="V409" i="50" s="1"/>
  <c r="W411" i="50"/>
  <c r="W410" i="50" s="1"/>
  <c r="W409" i="50" s="1"/>
  <c r="X411" i="50"/>
  <c r="X410" i="50" s="1"/>
  <c r="X409" i="50" s="1"/>
  <c r="Y411" i="50"/>
  <c r="Y410" i="50" s="1"/>
  <c r="Y409" i="50" s="1"/>
  <c r="AA411" i="50"/>
  <c r="AA410" i="50" s="1"/>
  <c r="AA409" i="50" s="1"/>
  <c r="AB411" i="50"/>
  <c r="AB410" i="50" s="1"/>
  <c r="AB409" i="50" s="1"/>
  <c r="AC411" i="50"/>
  <c r="AC410" i="50" s="1"/>
  <c r="AC409" i="50" s="1"/>
  <c r="AH411" i="50"/>
  <c r="AH410" i="50" s="1"/>
  <c r="AH409" i="50" s="1"/>
  <c r="AI411" i="50"/>
  <c r="AI410" i="50" s="1"/>
  <c r="AI409" i="50" s="1"/>
  <c r="AJ411" i="50"/>
  <c r="AJ410" i="50" s="1"/>
  <c r="AJ409" i="50" s="1"/>
  <c r="AK411" i="50"/>
  <c r="AK410" i="50" s="1"/>
  <c r="AK409" i="50" s="1"/>
  <c r="AL411" i="50"/>
  <c r="AL410" i="50" s="1"/>
  <c r="AL409" i="50" s="1"/>
  <c r="AM411" i="50"/>
  <c r="AM410" i="50" s="1"/>
  <c r="AM409" i="50" s="1"/>
  <c r="AN411" i="50"/>
  <c r="AN410" i="50" s="1"/>
  <c r="AN409" i="50" s="1"/>
  <c r="AO411" i="50"/>
  <c r="AO410" i="50" s="1"/>
  <c r="AO409" i="50" s="1"/>
  <c r="V417" i="50"/>
  <c r="V416" i="50" s="1"/>
  <c r="V415" i="50" s="1"/>
  <c r="W417" i="50"/>
  <c r="W416" i="50" s="1"/>
  <c r="W415" i="50" s="1"/>
  <c r="Y417" i="50"/>
  <c r="Y416" i="50" s="1"/>
  <c r="Y415" i="50" s="1"/>
  <c r="Z417" i="50"/>
  <c r="Z416" i="50" s="1"/>
  <c r="Z415" i="50" s="1"/>
  <c r="AA417" i="50"/>
  <c r="AA416" i="50" s="1"/>
  <c r="AA415" i="50" s="1"/>
  <c r="AB417" i="50"/>
  <c r="AB416" i="50" s="1"/>
  <c r="AB415" i="50" s="1"/>
  <c r="AC417" i="50"/>
  <c r="AC416" i="50" s="1"/>
  <c r="AC415" i="50" s="1"/>
  <c r="AH417" i="50"/>
  <c r="AH416" i="50" s="1"/>
  <c r="AH415" i="50" s="1"/>
  <c r="AI417" i="50"/>
  <c r="AI416" i="50" s="1"/>
  <c r="AI415" i="50" s="1"/>
  <c r="AK417" i="50"/>
  <c r="AK416" i="50" s="1"/>
  <c r="AK415" i="50" s="1"/>
  <c r="AL417" i="50"/>
  <c r="AL416" i="50" s="1"/>
  <c r="AL415" i="50" s="1"/>
  <c r="AM417" i="50"/>
  <c r="AM416" i="50" s="1"/>
  <c r="AM415" i="50" s="1"/>
  <c r="AN417" i="50"/>
  <c r="AN416" i="50" s="1"/>
  <c r="AN415" i="50" s="1"/>
  <c r="AO417" i="50"/>
  <c r="AO416" i="50" s="1"/>
  <c r="AO415" i="50" s="1"/>
  <c r="V420" i="50"/>
  <c r="V419" i="50" s="1"/>
  <c r="V418" i="50" s="1"/>
  <c r="W420" i="50"/>
  <c r="W419" i="50" s="1"/>
  <c r="W418" i="50" s="1"/>
  <c r="Y420" i="50"/>
  <c r="Y419" i="50" s="1"/>
  <c r="Y418" i="50" s="1"/>
  <c r="Z420" i="50"/>
  <c r="Z419" i="50" s="1"/>
  <c r="Z418" i="50" s="1"/>
  <c r="AA420" i="50"/>
  <c r="AA419" i="50" s="1"/>
  <c r="AA418" i="50" s="1"/>
  <c r="AB420" i="50"/>
  <c r="AB419" i="50" s="1"/>
  <c r="AB418" i="50" s="1"/>
  <c r="AC420" i="50"/>
  <c r="AC419" i="50" s="1"/>
  <c r="AC418" i="50" s="1"/>
  <c r="AH420" i="50"/>
  <c r="AH419" i="50" s="1"/>
  <c r="AH418" i="50" s="1"/>
  <c r="AI420" i="50"/>
  <c r="AI419" i="50" s="1"/>
  <c r="AI418" i="50" s="1"/>
  <c r="AK420" i="50"/>
  <c r="AK419" i="50" s="1"/>
  <c r="AK418" i="50" s="1"/>
  <c r="AL420" i="50"/>
  <c r="AL419" i="50" s="1"/>
  <c r="AL418" i="50" s="1"/>
  <c r="AM420" i="50"/>
  <c r="AM419" i="50" s="1"/>
  <c r="AM418" i="50" s="1"/>
  <c r="AN420" i="50"/>
  <c r="AN419" i="50" s="1"/>
  <c r="AN418" i="50" s="1"/>
  <c r="AO420" i="50"/>
  <c r="AO419" i="50" s="1"/>
  <c r="AO418" i="50" s="1"/>
  <c r="V423" i="50"/>
  <c r="V422" i="50" s="1"/>
  <c r="V421" i="50" s="1"/>
  <c r="W423" i="50"/>
  <c r="W422" i="50" s="1"/>
  <c r="W421" i="50" s="1"/>
  <c r="Y423" i="50"/>
  <c r="Y422" i="50" s="1"/>
  <c r="Y421" i="50" s="1"/>
  <c r="Z423" i="50"/>
  <c r="Z422" i="50" s="1"/>
  <c r="Z421" i="50" s="1"/>
  <c r="AA423" i="50"/>
  <c r="AA422" i="50" s="1"/>
  <c r="AA421" i="50" s="1"/>
  <c r="AB423" i="50"/>
  <c r="AB422" i="50" s="1"/>
  <c r="AB421" i="50" s="1"/>
  <c r="AC423" i="50"/>
  <c r="AC422" i="50" s="1"/>
  <c r="AC421" i="50" s="1"/>
  <c r="AH423" i="50"/>
  <c r="AH422" i="50" s="1"/>
  <c r="AH421" i="50" s="1"/>
  <c r="AI423" i="50"/>
  <c r="AI422" i="50" s="1"/>
  <c r="AI421" i="50" s="1"/>
  <c r="AK423" i="50"/>
  <c r="AK422" i="50" s="1"/>
  <c r="AK421" i="50" s="1"/>
  <c r="AL423" i="50"/>
  <c r="AL422" i="50" s="1"/>
  <c r="AL421" i="50" s="1"/>
  <c r="AM423" i="50"/>
  <c r="AM422" i="50" s="1"/>
  <c r="AM421" i="50" s="1"/>
  <c r="AN423" i="50"/>
  <c r="AN422" i="50" s="1"/>
  <c r="AN421" i="50" s="1"/>
  <c r="AO423" i="50"/>
  <c r="AO422" i="50" s="1"/>
  <c r="AO421" i="50" s="1"/>
  <c r="V426" i="50"/>
  <c r="V425" i="50" s="1"/>
  <c r="V424" i="50" s="1"/>
  <c r="W426" i="50"/>
  <c r="W425" i="50" s="1"/>
  <c r="W424" i="50" s="1"/>
  <c r="X426" i="50"/>
  <c r="X425" i="50" s="1"/>
  <c r="X424" i="50" s="1"/>
  <c r="Z426" i="50"/>
  <c r="Z425" i="50" s="1"/>
  <c r="Z424" i="50" s="1"/>
  <c r="AA426" i="50"/>
  <c r="AA425" i="50" s="1"/>
  <c r="AA424" i="50" s="1"/>
  <c r="AB426" i="50"/>
  <c r="AB425" i="50" s="1"/>
  <c r="AB424" i="50" s="1"/>
  <c r="AC426" i="50"/>
  <c r="AC425" i="50" s="1"/>
  <c r="AC424" i="50" s="1"/>
  <c r="AH426" i="50"/>
  <c r="AH425" i="50" s="1"/>
  <c r="AH424" i="50" s="1"/>
  <c r="AI426" i="50"/>
  <c r="AI425" i="50" s="1"/>
  <c r="AI424" i="50" s="1"/>
  <c r="AJ426" i="50"/>
  <c r="AJ425" i="50" s="1"/>
  <c r="AJ424" i="50" s="1"/>
  <c r="AL426" i="50"/>
  <c r="AL425" i="50" s="1"/>
  <c r="AL424" i="50" s="1"/>
  <c r="AM426" i="50"/>
  <c r="AM425" i="50" s="1"/>
  <c r="AM424" i="50" s="1"/>
  <c r="AN426" i="50"/>
  <c r="AN425" i="50" s="1"/>
  <c r="AN424" i="50" s="1"/>
  <c r="AO426" i="50"/>
  <c r="AO425" i="50" s="1"/>
  <c r="AO424" i="50" s="1"/>
  <c r="V429" i="50"/>
  <c r="V428" i="50" s="1"/>
  <c r="V427" i="50" s="1"/>
  <c r="W429" i="50"/>
  <c r="W428" i="50" s="1"/>
  <c r="W427" i="50" s="1"/>
  <c r="X429" i="50"/>
  <c r="X428" i="50" s="1"/>
  <c r="X427" i="50" s="1"/>
  <c r="Y429" i="50"/>
  <c r="Y428" i="50" s="1"/>
  <c r="Y427" i="50" s="1"/>
  <c r="Z429" i="50"/>
  <c r="Z428" i="50" s="1"/>
  <c r="Z427" i="50" s="1"/>
  <c r="AA429" i="50"/>
  <c r="AA428" i="50" s="1"/>
  <c r="AA427" i="50" s="1"/>
  <c r="AB429" i="50"/>
  <c r="AB428" i="50" s="1"/>
  <c r="AB427" i="50" s="1"/>
  <c r="AC429" i="50"/>
  <c r="AC428" i="50" s="1"/>
  <c r="AC427" i="50" s="1"/>
  <c r="AH429" i="50"/>
  <c r="AH428" i="50" s="1"/>
  <c r="AH427" i="50" s="1"/>
  <c r="AI429" i="50"/>
  <c r="AI428" i="50" s="1"/>
  <c r="AI427" i="50" s="1"/>
  <c r="AJ429" i="50"/>
  <c r="AJ428" i="50" s="1"/>
  <c r="AJ427" i="50" s="1"/>
  <c r="AK429" i="50"/>
  <c r="AK428" i="50" s="1"/>
  <c r="AK427" i="50" s="1"/>
  <c r="AL429" i="50"/>
  <c r="AL428" i="50" s="1"/>
  <c r="AL427" i="50" s="1"/>
  <c r="AM429" i="50"/>
  <c r="AM428" i="50" s="1"/>
  <c r="AM427" i="50" s="1"/>
  <c r="AN429" i="50"/>
  <c r="AN428" i="50" s="1"/>
  <c r="AN427" i="50" s="1"/>
  <c r="AO429" i="50"/>
  <c r="AO428" i="50" s="1"/>
  <c r="AO427" i="50" s="1"/>
  <c r="V433" i="50"/>
  <c r="V432" i="50" s="1"/>
  <c r="V431" i="50" s="1"/>
  <c r="W433" i="50"/>
  <c r="W432" i="50" s="1"/>
  <c r="W431" i="50" s="1"/>
  <c r="Y433" i="50"/>
  <c r="Y432" i="50" s="1"/>
  <c r="Y431" i="50" s="1"/>
  <c r="Z433" i="50"/>
  <c r="Z432" i="50" s="1"/>
  <c r="Z431" i="50" s="1"/>
  <c r="AA433" i="50"/>
  <c r="AA432" i="50" s="1"/>
  <c r="AA431" i="50" s="1"/>
  <c r="AB433" i="50"/>
  <c r="AB432" i="50" s="1"/>
  <c r="AB431" i="50" s="1"/>
  <c r="AC433" i="50"/>
  <c r="AC432" i="50" s="1"/>
  <c r="AC431" i="50" s="1"/>
  <c r="AH433" i="50"/>
  <c r="AH432" i="50" s="1"/>
  <c r="AH431" i="50" s="1"/>
  <c r="AI433" i="50"/>
  <c r="AI432" i="50" s="1"/>
  <c r="AI431" i="50" s="1"/>
  <c r="AK433" i="50"/>
  <c r="AK432" i="50" s="1"/>
  <c r="AK431" i="50" s="1"/>
  <c r="AL433" i="50"/>
  <c r="AL432" i="50" s="1"/>
  <c r="AL431" i="50" s="1"/>
  <c r="AM433" i="50"/>
  <c r="AM432" i="50" s="1"/>
  <c r="AM431" i="50" s="1"/>
  <c r="AN433" i="50"/>
  <c r="AN432" i="50" s="1"/>
  <c r="AN431" i="50" s="1"/>
  <c r="AO433" i="50"/>
  <c r="AO432" i="50" s="1"/>
  <c r="AO431" i="50" s="1"/>
  <c r="V436" i="50"/>
  <c r="V435" i="50" s="1"/>
  <c r="V434" i="50" s="1"/>
  <c r="X436" i="50"/>
  <c r="X435" i="50" s="1"/>
  <c r="X434" i="50" s="1"/>
  <c r="Y436" i="50"/>
  <c r="Y435" i="50" s="1"/>
  <c r="Y434" i="50" s="1"/>
  <c r="Z436" i="50"/>
  <c r="Z435" i="50" s="1"/>
  <c r="Z434" i="50" s="1"/>
  <c r="AA436" i="50"/>
  <c r="AA435" i="50" s="1"/>
  <c r="AA434" i="50" s="1"/>
  <c r="AB436" i="50"/>
  <c r="AB435" i="50" s="1"/>
  <c r="AB434" i="50" s="1"/>
  <c r="AC436" i="50"/>
  <c r="AC435" i="50" s="1"/>
  <c r="AC434" i="50" s="1"/>
  <c r="AH436" i="50"/>
  <c r="AH435" i="50" s="1"/>
  <c r="AH434" i="50" s="1"/>
  <c r="AJ436" i="50"/>
  <c r="AJ435" i="50" s="1"/>
  <c r="AJ434" i="50" s="1"/>
  <c r="AK436" i="50"/>
  <c r="AK435" i="50" s="1"/>
  <c r="AK434" i="50" s="1"/>
  <c r="AL436" i="50"/>
  <c r="AL435" i="50" s="1"/>
  <c r="AL434" i="50" s="1"/>
  <c r="AM436" i="50"/>
  <c r="AM435" i="50" s="1"/>
  <c r="AM434" i="50" s="1"/>
  <c r="AN436" i="50"/>
  <c r="AN435" i="50" s="1"/>
  <c r="AN434" i="50" s="1"/>
  <c r="AO436" i="50"/>
  <c r="AO435" i="50" s="1"/>
  <c r="AO434" i="50" s="1"/>
  <c r="V439" i="50"/>
  <c r="V438" i="50" s="1"/>
  <c r="V437" i="50" s="1"/>
  <c r="X439" i="50"/>
  <c r="X438" i="50" s="1"/>
  <c r="X437" i="50" s="1"/>
  <c r="Y439" i="50"/>
  <c r="Y438" i="50" s="1"/>
  <c r="Y437" i="50" s="1"/>
  <c r="Z439" i="50"/>
  <c r="Z438" i="50" s="1"/>
  <c r="Z437" i="50" s="1"/>
  <c r="AA439" i="50"/>
  <c r="AA438" i="50" s="1"/>
  <c r="AA437" i="50" s="1"/>
  <c r="AB439" i="50"/>
  <c r="AB438" i="50" s="1"/>
  <c r="AB437" i="50" s="1"/>
  <c r="AC439" i="50"/>
  <c r="AC438" i="50" s="1"/>
  <c r="AC437" i="50" s="1"/>
  <c r="AH439" i="50"/>
  <c r="AH438" i="50" s="1"/>
  <c r="AH437" i="50" s="1"/>
  <c r="AJ439" i="50"/>
  <c r="AJ438" i="50" s="1"/>
  <c r="AJ437" i="50" s="1"/>
  <c r="AK439" i="50"/>
  <c r="AK438" i="50" s="1"/>
  <c r="AK437" i="50" s="1"/>
  <c r="AL439" i="50"/>
  <c r="AL438" i="50" s="1"/>
  <c r="AL437" i="50" s="1"/>
  <c r="AM439" i="50"/>
  <c r="AM438" i="50" s="1"/>
  <c r="AM437" i="50" s="1"/>
  <c r="AN439" i="50"/>
  <c r="AN438" i="50" s="1"/>
  <c r="AN437" i="50" s="1"/>
  <c r="AO439" i="50"/>
  <c r="AO438" i="50" s="1"/>
  <c r="AO437" i="50" s="1"/>
  <c r="V442" i="50"/>
  <c r="V441" i="50" s="1"/>
  <c r="V440" i="50" s="1"/>
  <c r="X442" i="50"/>
  <c r="X441" i="50" s="1"/>
  <c r="X440" i="50" s="1"/>
  <c r="Y442" i="50"/>
  <c r="Y441" i="50" s="1"/>
  <c r="Y440" i="50" s="1"/>
  <c r="Z442" i="50"/>
  <c r="Z441" i="50" s="1"/>
  <c r="Z440" i="50" s="1"/>
  <c r="AA442" i="50"/>
  <c r="AA441" i="50" s="1"/>
  <c r="AA440" i="50" s="1"/>
  <c r="AB442" i="50"/>
  <c r="AB441" i="50" s="1"/>
  <c r="AB440" i="50" s="1"/>
  <c r="AC442" i="50"/>
  <c r="AC441" i="50" s="1"/>
  <c r="AC440" i="50" s="1"/>
  <c r="AH442" i="50"/>
  <c r="AH441" i="50" s="1"/>
  <c r="AH440" i="50" s="1"/>
  <c r="AJ442" i="50"/>
  <c r="AJ441" i="50" s="1"/>
  <c r="AJ440" i="50" s="1"/>
  <c r="AK442" i="50"/>
  <c r="AK441" i="50" s="1"/>
  <c r="AK440" i="50" s="1"/>
  <c r="AL442" i="50"/>
  <c r="AL441" i="50" s="1"/>
  <c r="AL440" i="50" s="1"/>
  <c r="AM442" i="50"/>
  <c r="AM441" i="50" s="1"/>
  <c r="AM440" i="50" s="1"/>
  <c r="AN442" i="50"/>
  <c r="AN441" i="50" s="1"/>
  <c r="AN440" i="50" s="1"/>
  <c r="AO442" i="50"/>
  <c r="AO441" i="50" s="1"/>
  <c r="AO440" i="50" s="1"/>
  <c r="V445" i="50"/>
  <c r="V444" i="50" s="1"/>
  <c r="V443" i="50" s="1"/>
  <c r="X445" i="50"/>
  <c r="X444" i="50" s="1"/>
  <c r="X443" i="50" s="1"/>
  <c r="Y445" i="50"/>
  <c r="Y444" i="50" s="1"/>
  <c r="Y443" i="50" s="1"/>
  <c r="Z445" i="50"/>
  <c r="Z444" i="50" s="1"/>
  <c r="Z443" i="50" s="1"/>
  <c r="AA445" i="50"/>
  <c r="AA444" i="50" s="1"/>
  <c r="AA443" i="50" s="1"/>
  <c r="AB445" i="50"/>
  <c r="AB444" i="50" s="1"/>
  <c r="AB443" i="50" s="1"/>
  <c r="AC445" i="50"/>
  <c r="AC444" i="50" s="1"/>
  <c r="AC443" i="50" s="1"/>
  <c r="AH445" i="50"/>
  <c r="AH444" i="50" s="1"/>
  <c r="AH443" i="50" s="1"/>
  <c r="AJ445" i="50"/>
  <c r="AJ444" i="50" s="1"/>
  <c r="AJ443" i="50" s="1"/>
  <c r="AK445" i="50"/>
  <c r="AK444" i="50" s="1"/>
  <c r="AK443" i="50" s="1"/>
  <c r="AL445" i="50"/>
  <c r="AL444" i="50" s="1"/>
  <c r="AL443" i="50" s="1"/>
  <c r="AM445" i="50"/>
  <c r="AM444" i="50" s="1"/>
  <c r="AM443" i="50" s="1"/>
  <c r="AN445" i="50"/>
  <c r="AN444" i="50" s="1"/>
  <c r="AN443" i="50" s="1"/>
  <c r="AO445" i="50"/>
  <c r="AO444" i="50" s="1"/>
  <c r="AO443" i="50" s="1"/>
  <c r="V450" i="50"/>
  <c r="V449" i="50" s="1"/>
  <c r="V448" i="50" s="1"/>
  <c r="V447" i="50" s="1"/>
  <c r="X450" i="50"/>
  <c r="X449" i="50" s="1"/>
  <c r="X448" i="50" s="1"/>
  <c r="X447" i="50" s="1"/>
  <c r="Y450" i="50"/>
  <c r="Y449" i="50" s="1"/>
  <c r="Y448" i="50" s="1"/>
  <c r="Y447" i="50" s="1"/>
  <c r="Z450" i="50"/>
  <c r="Z449" i="50" s="1"/>
  <c r="Z448" i="50" s="1"/>
  <c r="Z447" i="50" s="1"/>
  <c r="AA450" i="50"/>
  <c r="AA449" i="50" s="1"/>
  <c r="AA448" i="50" s="1"/>
  <c r="AA447" i="50" s="1"/>
  <c r="AB450" i="50"/>
  <c r="AB449" i="50" s="1"/>
  <c r="AB448" i="50" s="1"/>
  <c r="AB447" i="50" s="1"/>
  <c r="AC450" i="50"/>
  <c r="AC449" i="50" s="1"/>
  <c r="AC448" i="50" s="1"/>
  <c r="AC447" i="50" s="1"/>
  <c r="AH450" i="50"/>
  <c r="AH449" i="50" s="1"/>
  <c r="AH448" i="50" s="1"/>
  <c r="AH447" i="50" s="1"/>
  <c r="AJ450" i="50"/>
  <c r="AJ449" i="50" s="1"/>
  <c r="AJ448" i="50" s="1"/>
  <c r="AJ447" i="50" s="1"/>
  <c r="AK450" i="50"/>
  <c r="AK449" i="50" s="1"/>
  <c r="AK448" i="50" s="1"/>
  <c r="AK447" i="50" s="1"/>
  <c r="AL450" i="50"/>
  <c r="AL449" i="50" s="1"/>
  <c r="AL448" i="50" s="1"/>
  <c r="AL447" i="50" s="1"/>
  <c r="AM450" i="50"/>
  <c r="AM449" i="50" s="1"/>
  <c r="AM448" i="50" s="1"/>
  <c r="AM447" i="50" s="1"/>
  <c r="AN450" i="50"/>
  <c r="AN449" i="50" s="1"/>
  <c r="AN448" i="50" s="1"/>
  <c r="AN447" i="50" s="1"/>
  <c r="AO450" i="50"/>
  <c r="AO449" i="50" s="1"/>
  <c r="AO448" i="50" s="1"/>
  <c r="AO447" i="50" s="1"/>
  <c r="V454" i="50"/>
  <c r="V453" i="50" s="1"/>
  <c r="V452" i="50" s="1"/>
  <c r="V451" i="50" s="1"/>
  <c r="W454" i="50"/>
  <c r="W453" i="50" s="1"/>
  <c r="W452" i="50" s="1"/>
  <c r="W451" i="50" s="1"/>
  <c r="Y454" i="50"/>
  <c r="Y453" i="50" s="1"/>
  <c r="Y452" i="50" s="1"/>
  <c r="Y451" i="50" s="1"/>
  <c r="Z454" i="50"/>
  <c r="Z453" i="50" s="1"/>
  <c r="Z452" i="50" s="1"/>
  <c r="Z451" i="50" s="1"/>
  <c r="AA454" i="50"/>
  <c r="AA453" i="50" s="1"/>
  <c r="AA452" i="50" s="1"/>
  <c r="AA451" i="50" s="1"/>
  <c r="AB454" i="50"/>
  <c r="AB453" i="50" s="1"/>
  <c r="AB452" i="50" s="1"/>
  <c r="AB451" i="50" s="1"/>
  <c r="AC454" i="50"/>
  <c r="AC453" i="50" s="1"/>
  <c r="AC452" i="50" s="1"/>
  <c r="AC451" i="50" s="1"/>
  <c r="AH454" i="50"/>
  <c r="AH453" i="50" s="1"/>
  <c r="AH452" i="50" s="1"/>
  <c r="AH451" i="50" s="1"/>
  <c r="AI454" i="50"/>
  <c r="AI453" i="50" s="1"/>
  <c r="AI452" i="50" s="1"/>
  <c r="AI451" i="50" s="1"/>
  <c r="AK454" i="50"/>
  <c r="AK453" i="50" s="1"/>
  <c r="AK452" i="50" s="1"/>
  <c r="AK451" i="50" s="1"/>
  <c r="AL454" i="50"/>
  <c r="AL453" i="50" s="1"/>
  <c r="AL452" i="50" s="1"/>
  <c r="AL451" i="50" s="1"/>
  <c r="AM454" i="50"/>
  <c r="AM453" i="50" s="1"/>
  <c r="AM452" i="50" s="1"/>
  <c r="AM451" i="50" s="1"/>
  <c r="AN454" i="50"/>
  <c r="AN453" i="50" s="1"/>
  <c r="AN452" i="50" s="1"/>
  <c r="AN451" i="50" s="1"/>
  <c r="AO454" i="50"/>
  <c r="AO453" i="50" s="1"/>
  <c r="AO452" i="50" s="1"/>
  <c r="AO451" i="50" s="1"/>
  <c r="O411" i="50"/>
  <c r="P411" i="50"/>
  <c r="Q411" i="50"/>
  <c r="AC373" i="50" l="1"/>
  <c r="Y373" i="50"/>
  <c r="AM303" i="50"/>
  <c r="AL393" i="50"/>
  <c r="AL392" i="50" s="1"/>
  <c r="AA303" i="50"/>
  <c r="AB393" i="50"/>
  <c r="AB392" i="50" s="1"/>
  <c r="X393" i="50"/>
  <c r="X392" i="50" s="1"/>
  <c r="AO373" i="50"/>
  <c r="AK373" i="50"/>
  <c r="AC408" i="50"/>
  <c r="AO21" i="50"/>
  <c r="X21" i="50"/>
  <c r="AN21" i="50"/>
  <c r="AL167" i="50"/>
  <c r="V167" i="50"/>
  <c r="AO167" i="50"/>
  <c r="AK167" i="50"/>
  <c r="AC167" i="50"/>
  <c r="Y167" i="50"/>
  <c r="Z167" i="50"/>
  <c r="AN167" i="50"/>
  <c r="AJ167" i="50"/>
  <c r="AB167" i="50"/>
  <c r="X167" i="50"/>
  <c r="AH167" i="50"/>
  <c r="AM167" i="50"/>
  <c r="AI167" i="50"/>
  <c r="AA167" i="50"/>
  <c r="W167" i="50"/>
  <c r="AN393" i="50"/>
  <c r="AN392" i="50" s="1"/>
  <c r="AJ393" i="50"/>
  <c r="AJ392" i="50" s="1"/>
  <c r="V393" i="50"/>
  <c r="V392" i="50" s="1"/>
  <c r="Y21" i="50"/>
  <c r="Z349" i="50"/>
  <c r="V10" i="50"/>
  <c r="V9" i="50" s="1"/>
  <c r="AK396" i="50"/>
  <c r="AC396" i="50"/>
  <c r="Y396" i="50"/>
  <c r="AN237" i="50"/>
  <c r="AB237" i="50"/>
  <c r="AA26" i="50"/>
  <c r="AO194" i="50"/>
  <c r="AL26" i="50"/>
  <c r="AH26" i="50"/>
  <c r="Z26" i="50"/>
  <c r="V26" i="50"/>
  <c r="AM373" i="50"/>
  <c r="AA373" i="50"/>
  <c r="AN349" i="50"/>
  <c r="AL237" i="50"/>
  <c r="AH237" i="50"/>
  <c r="Z237" i="50"/>
  <c r="V237" i="50"/>
  <c r="AL138" i="50"/>
  <c r="AL137" i="50" s="1"/>
  <c r="AL136" i="50" s="1"/>
  <c r="V138" i="50"/>
  <c r="V137" i="50" s="1"/>
  <c r="V136" i="50" s="1"/>
  <c r="AM138" i="50"/>
  <c r="AM137" i="50" s="1"/>
  <c r="AM136" i="50" s="1"/>
  <c r="AH124" i="50"/>
  <c r="AH111" i="50" s="1"/>
  <c r="AL10" i="50"/>
  <c r="AL9" i="50" s="1"/>
  <c r="Z373" i="50"/>
  <c r="AO237" i="50"/>
  <c r="AK237" i="50"/>
  <c r="AC237" i="50"/>
  <c r="Y237" i="50"/>
  <c r="Y44" i="50"/>
  <c r="AB31" i="50"/>
  <c r="AA393" i="50"/>
  <c r="AA392" i="50" s="1"/>
  <c r="AN408" i="50"/>
  <c r="AB408" i="50"/>
  <c r="AJ349" i="50"/>
  <c r="AB349" i="50"/>
  <c r="AI341" i="50"/>
  <c r="AA341" i="50"/>
  <c r="AB208" i="50"/>
  <c r="AI311" i="50"/>
  <c r="AN303" i="50"/>
  <c r="X303" i="50"/>
  <c r="AM393" i="50"/>
  <c r="AM392" i="50" s="1"/>
  <c r="AO341" i="50"/>
  <c r="Y341" i="50"/>
  <c r="V373" i="50"/>
  <c r="AH303" i="50"/>
  <c r="Z303" i="50"/>
  <c r="W138" i="50"/>
  <c r="W137" i="50" s="1"/>
  <c r="W136" i="50" s="1"/>
  <c r="AL129" i="50"/>
  <c r="AL128" i="50" s="1"/>
  <c r="AL127" i="50" s="1"/>
  <c r="Z129" i="50"/>
  <c r="Z128" i="50" s="1"/>
  <c r="Z127" i="50" s="1"/>
  <c r="AN83" i="50"/>
  <c r="AN82" i="50" s="1"/>
  <c r="AB83" i="50"/>
  <c r="AB82" i="50" s="1"/>
  <c r="AJ31" i="50"/>
  <c r="Z10" i="50"/>
  <c r="Z9" i="50" s="1"/>
  <c r="Y194" i="50"/>
  <c r="X208" i="50"/>
  <c r="V124" i="50"/>
  <c r="V111" i="50" s="1"/>
  <c r="AB111" i="50"/>
  <c r="AM36" i="50"/>
  <c r="AL31" i="50"/>
  <c r="AH31" i="50"/>
  <c r="Z31" i="50"/>
  <c r="AL21" i="50"/>
  <c r="AO16" i="50"/>
  <c r="AB184" i="50"/>
  <c r="AN44" i="50"/>
  <c r="AB44" i="50"/>
  <c r="AB446" i="50"/>
  <c r="AN446" i="50"/>
  <c r="V408" i="50"/>
  <c r="AA446" i="50"/>
  <c r="AL373" i="50"/>
  <c r="AC341" i="50"/>
  <c r="AH396" i="50"/>
  <c r="Z396" i="50"/>
  <c r="AH393" i="50"/>
  <c r="AH392" i="50" s="1"/>
  <c r="Z393" i="50"/>
  <c r="Z392" i="50" s="1"/>
  <c r="AN311" i="50"/>
  <c r="AB311" i="50"/>
  <c r="AN297" i="50"/>
  <c r="AN296" i="50" s="1"/>
  <c r="AA194" i="50"/>
  <c r="AO393" i="50"/>
  <c r="AO392" i="50" s="1"/>
  <c r="AK393" i="50"/>
  <c r="AK392" i="50" s="1"/>
  <c r="AC393" i="50"/>
  <c r="AC392" i="50" s="1"/>
  <c r="AC372" i="50" s="1"/>
  <c r="Y393" i="50"/>
  <c r="Y392" i="50" s="1"/>
  <c r="Y372" i="50" s="1"/>
  <c r="AK303" i="50"/>
  <c r="AH408" i="50"/>
  <c r="AB373" i="50"/>
  <c r="AK341" i="50"/>
  <c r="AO446" i="50"/>
  <c r="AK446" i="50"/>
  <c r="AC446" i="50"/>
  <c r="Y446" i="50"/>
  <c r="AN373" i="50"/>
  <c r="AJ373" i="50"/>
  <c r="X373" i="50"/>
  <c r="AL349" i="50"/>
  <c r="AH349" i="50"/>
  <c r="V349" i="50"/>
  <c r="X349" i="50"/>
  <c r="AB303" i="50"/>
  <c r="AM349" i="50"/>
  <c r="AI349" i="50"/>
  <c r="AA349" i="50"/>
  <c r="W349" i="50"/>
  <c r="AN341" i="50"/>
  <c r="AB341" i="50"/>
  <c r="AB325" i="50" s="1"/>
  <c r="AB324" i="50" s="1"/>
  <c r="AO303" i="50"/>
  <c r="AC303" i="50"/>
  <c r="Y303" i="50"/>
  <c r="AM297" i="50"/>
  <c r="AM296" i="50" s="1"/>
  <c r="AI297" i="50"/>
  <c r="AI296" i="50" s="1"/>
  <c r="AA297" i="50"/>
  <c r="AA296" i="50" s="1"/>
  <c r="W297" i="50"/>
  <c r="W296" i="50" s="1"/>
  <c r="AN208" i="50"/>
  <c r="AC208" i="50"/>
  <c r="AO349" i="50"/>
  <c r="AC349" i="50"/>
  <c r="AL341" i="50"/>
  <c r="AH341" i="50"/>
  <c r="Z341" i="50"/>
  <c r="V341" i="50"/>
  <c r="AM311" i="50"/>
  <c r="AM302" i="50" s="1"/>
  <c r="AA311" i="50"/>
  <c r="AA302" i="50" s="1"/>
  <c r="W311" i="50"/>
  <c r="AH221" i="50"/>
  <c r="Z221" i="50"/>
  <c r="AL208" i="50"/>
  <c r="AO208" i="50"/>
  <c r="Y208" i="50"/>
  <c r="AJ208" i="50"/>
  <c r="AK194" i="50"/>
  <c r="AB153" i="50"/>
  <c r="AO138" i="50"/>
  <c r="AO137" i="50" s="1"/>
  <c r="AO136" i="50" s="1"/>
  <c r="AC138" i="50"/>
  <c r="AC137" i="50" s="1"/>
  <c r="AC136" i="50" s="1"/>
  <c r="Y138" i="50"/>
  <c r="Y137" i="50" s="1"/>
  <c r="Y136" i="50" s="1"/>
  <c r="AA138" i="50"/>
  <c r="AA137" i="50" s="1"/>
  <c r="AA136" i="50" s="1"/>
  <c r="AN184" i="50"/>
  <c r="AA129" i="50"/>
  <c r="AA128" i="50" s="1"/>
  <c r="AA127" i="50" s="1"/>
  <c r="V31" i="50"/>
  <c r="AA184" i="50"/>
  <c r="W184" i="50"/>
  <c r="AN138" i="50"/>
  <c r="AN137" i="50" s="1"/>
  <c r="AN136" i="50" s="1"/>
  <c r="AB138" i="50"/>
  <c r="AB137" i="50" s="1"/>
  <c r="AB136" i="50" s="1"/>
  <c r="AH138" i="50"/>
  <c r="AH137" i="50" s="1"/>
  <c r="AH136" i="50" s="1"/>
  <c r="Z138" i="50"/>
  <c r="Z137" i="50" s="1"/>
  <c r="Z136" i="50" s="1"/>
  <c r="AC83" i="50"/>
  <c r="Z125" i="50"/>
  <c r="AE124" i="50"/>
  <c r="U124" i="50"/>
  <c r="AM129" i="50"/>
  <c r="AM128" i="50" s="1"/>
  <c r="AM127" i="50" s="1"/>
  <c r="AL83" i="50"/>
  <c r="AL82" i="50" s="1"/>
  <c r="AH83" i="50"/>
  <c r="AH82" i="50" s="1"/>
  <c r="Z83" i="50"/>
  <c r="Z82" i="50" s="1"/>
  <c r="V83" i="50"/>
  <c r="AO44" i="50"/>
  <c r="AK44" i="50"/>
  <c r="AC44" i="50"/>
  <c r="AK124" i="50"/>
  <c r="AK111" i="50" s="1"/>
  <c r="AO26" i="50"/>
  <c r="AK26" i="50"/>
  <c r="AC26" i="50"/>
  <c r="Y26" i="50"/>
  <c r="AN10" i="50"/>
  <c r="AN9" i="50" s="1"/>
  <c r="AB10" i="50"/>
  <c r="AB9" i="50" s="1"/>
  <c r="AL44" i="50"/>
  <c r="AH44" i="50"/>
  <c r="Z44" i="50"/>
  <c r="V44" i="50"/>
  <c r="AJ21" i="50"/>
  <c r="AB21" i="50"/>
  <c r="AK21" i="50"/>
  <c r="AC21" i="50"/>
  <c r="AM21" i="50"/>
  <c r="AA21" i="50"/>
  <c r="AL124" i="50"/>
  <c r="AL111" i="50" s="1"/>
  <c r="AL446" i="50"/>
  <c r="AH446" i="50"/>
  <c r="Z446" i="50"/>
  <c r="V446" i="50"/>
  <c r="AM446" i="50"/>
  <c r="Z430" i="50"/>
  <c r="AN430" i="50"/>
  <c r="AM430" i="50"/>
  <c r="AA430" i="50"/>
  <c r="AL430" i="50"/>
  <c r="V430" i="50"/>
  <c r="AM408" i="50"/>
  <c r="AI408" i="50"/>
  <c r="AA408" i="50"/>
  <c r="W408" i="50"/>
  <c r="AO396" i="50"/>
  <c r="AB430" i="50"/>
  <c r="AL408" i="50"/>
  <c r="AN396" i="50"/>
  <c r="AB396" i="50"/>
  <c r="AM396" i="50"/>
  <c r="AK430" i="50"/>
  <c r="Y430" i="50"/>
  <c r="AH430" i="50"/>
  <c r="AO408" i="50"/>
  <c r="AA396" i="50"/>
  <c r="AO430" i="50"/>
  <c r="AC430" i="50"/>
  <c r="AL396" i="50"/>
  <c r="V396" i="50"/>
  <c r="AH373" i="50"/>
  <c r="AH372" i="50" s="1"/>
  <c r="AM341" i="50"/>
  <c r="W341" i="50"/>
  <c r="AO311" i="50"/>
  <c r="AC311" i="50"/>
  <c r="AJ303" i="50"/>
  <c r="AL311" i="50"/>
  <c r="AH311" i="50"/>
  <c r="Z311" i="50"/>
  <c r="Z302" i="50" s="1"/>
  <c r="V311" i="50"/>
  <c r="Y311" i="50"/>
  <c r="AK311" i="50"/>
  <c r="AO297" i="50"/>
  <c r="AO296" i="50" s="1"/>
  <c r="AK297" i="50"/>
  <c r="AK296" i="50" s="1"/>
  <c r="AC297" i="50"/>
  <c r="AC296" i="50" s="1"/>
  <c r="Y297" i="50"/>
  <c r="Y296" i="50" s="1"/>
  <c r="AL297" i="50"/>
  <c r="AL296" i="50" s="1"/>
  <c r="AO283" i="50"/>
  <c r="Y283" i="50"/>
  <c r="AL303" i="50"/>
  <c r="V303" i="50"/>
  <c r="AB297" i="50"/>
  <c r="AB296" i="50" s="1"/>
  <c r="Z297" i="50"/>
  <c r="Z296" i="50" s="1"/>
  <c r="AN283" i="50"/>
  <c r="AB283" i="50"/>
  <c r="AK283" i="50"/>
  <c r="V297" i="50"/>
  <c r="V296" i="50" s="1"/>
  <c r="AM283" i="50"/>
  <c r="AA283" i="50"/>
  <c r="AH297" i="50"/>
  <c r="AH296" i="50" s="1"/>
  <c r="AL283" i="50"/>
  <c r="AH283" i="50"/>
  <c r="Z283" i="50"/>
  <c r="V283" i="50"/>
  <c r="AC283" i="50"/>
  <c r="AB221" i="50"/>
  <c r="AA221" i="50"/>
  <c r="AK208" i="50"/>
  <c r="AI208" i="50"/>
  <c r="AA208" i="50"/>
  <c r="AI194" i="50"/>
  <c r="AM194" i="50"/>
  <c r="AC194" i="50"/>
  <c r="AO221" i="50"/>
  <c r="AK221" i="50"/>
  <c r="AC221" i="50"/>
  <c r="Y221" i="50"/>
  <c r="AL194" i="50"/>
  <c r="Z194" i="50"/>
  <c r="AL221" i="50"/>
  <c r="AM221" i="50"/>
  <c r="W208" i="50"/>
  <c r="AN194" i="50"/>
  <c r="V221" i="50"/>
  <c r="AN221" i="50"/>
  <c r="AH208" i="50"/>
  <c r="Z208" i="50"/>
  <c r="V208" i="50"/>
  <c r="AM208" i="50"/>
  <c r="W194" i="50"/>
  <c r="AB194" i="50"/>
  <c r="AO184" i="50"/>
  <c r="Y184" i="50"/>
  <c r="AO153" i="50"/>
  <c r="AL153" i="50"/>
  <c r="AH153" i="50"/>
  <c r="Z153" i="50"/>
  <c r="V153" i="50"/>
  <c r="AN153" i="50"/>
  <c r="AI138" i="50"/>
  <c r="AI137" i="50" s="1"/>
  <c r="AI136" i="50" s="1"/>
  <c r="AM184" i="50"/>
  <c r="AI184" i="50"/>
  <c r="AL184" i="50"/>
  <c r="V184" i="50"/>
  <c r="AK184" i="50"/>
  <c r="AK153" i="50"/>
  <c r="AM153" i="50"/>
  <c r="AC153" i="50"/>
  <c r="W153" i="50"/>
  <c r="AH184" i="50"/>
  <c r="Z184" i="50"/>
  <c r="AC184" i="50"/>
  <c r="Y153" i="50"/>
  <c r="AI153" i="50"/>
  <c r="AA153" i="50"/>
  <c r="AN129" i="50"/>
  <c r="AN128" i="50" s="1"/>
  <c r="AN127" i="50" s="1"/>
  <c r="AJ129" i="50"/>
  <c r="AJ128" i="50" s="1"/>
  <c r="AJ127" i="50" s="1"/>
  <c r="AB129" i="50"/>
  <c r="AB128" i="50" s="1"/>
  <c r="AB127" i="50" s="1"/>
  <c r="X129" i="50"/>
  <c r="X128" i="50" s="1"/>
  <c r="X127" i="50" s="1"/>
  <c r="AM111" i="50"/>
  <c r="AI111" i="50"/>
  <c r="AA111" i="50"/>
  <c r="W111" i="50"/>
  <c r="AN111" i="50"/>
  <c r="Z111" i="50"/>
  <c r="AK138" i="50"/>
  <c r="AK137" i="50" s="1"/>
  <c r="AK136" i="50" s="1"/>
  <c r="AO129" i="50"/>
  <c r="AO128" i="50" s="1"/>
  <c r="AO127" i="50" s="1"/>
  <c r="AC129" i="50"/>
  <c r="AC128" i="50" s="1"/>
  <c r="AC127" i="50" s="1"/>
  <c r="AM125" i="50"/>
  <c r="AB125" i="50"/>
  <c r="W125" i="50"/>
  <c r="AS124" i="50"/>
  <c r="AC124" i="50"/>
  <c r="AC111" i="50" s="1"/>
  <c r="AA83" i="50"/>
  <c r="AA82" i="50" s="1"/>
  <c r="AQ125" i="50"/>
  <c r="AA125" i="50"/>
  <c r="AG124" i="50"/>
  <c r="AI83" i="50"/>
  <c r="AI82" i="50" s="1"/>
  <c r="T125" i="50"/>
  <c r="V82" i="50"/>
  <c r="AM83" i="50"/>
  <c r="AM82" i="50" s="1"/>
  <c r="AN125" i="50"/>
  <c r="AI125" i="50"/>
  <c r="S125" i="50"/>
  <c r="AO124" i="50"/>
  <c r="AO111" i="50" s="1"/>
  <c r="Y124" i="50"/>
  <c r="Y111" i="50" s="1"/>
  <c r="AC82" i="50"/>
  <c r="W83" i="50"/>
  <c r="W82" i="50" s="1"/>
  <c r="AI44" i="50"/>
  <c r="AA44" i="50"/>
  <c r="AK83" i="50"/>
  <c r="AO83" i="50"/>
  <c r="AO82" i="50" s="1"/>
  <c r="Y83" i="50"/>
  <c r="AL36" i="50"/>
  <c r="AH36" i="50"/>
  <c r="Z36" i="50"/>
  <c r="V36" i="50"/>
  <c r="AC36" i="50"/>
  <c r="AO31" i="50"/>
  <c r="AK31" i="50"/>
  <c r="AC31" i="50"/>
  <c r="Y31" i="50"/>
  <c r="AN31" i="50"/>
  <c r="X31" i="50"/>
  <c r="AM26" i="50"/>
  <c r="AO36" i="50"/>
  <c r="Y36" i="50"/>
  <c r="AN26" i="50"/>
  <c r="AJ26" i="50"/>
  <c r="AB26" i="50"/>
  <c r="X26" i="50"/>
  <c r="AN36" i="50"/>
  <c r="AJ36" i="50"/>
  <c r="AB36" i="50"/>
  <c r="X36" i="50"/>
  <c r="AK36" i="50"/>
  <c r="AM31" i="50"/>
  <c r="AA31" i="50"/>
  <c r="AM44" i="50"/>
  <c r="W44" i="50"/>
  <c r="AA36" i="50"/>
  <c r="AL16" i="50"/>
  <c r="AH16" i="50"/>
  <c r="Z16" i="50"/>
  <c r="V16" i="50"/>
  <c r="AJ16" i="50"/>
  <c r="AH10" i="50"/>
  <c r="AH9" i="50" s="1"/>
  <c r="V21" i="50"/>
  <c r="AK16" i="50"/>
  <c r="AC16" i="50"/>
  <c r="Y16" i="50"/>
  <c r="AM10" i="50"/>
  <c r="AM9" i="50" s="1"/>
  <c r="AI10" i="50"/>
  <c r="AI9" i="50" s="1"/>
  <c r="AA10" i="50"/>
  <c r="AA9" i="50" s="1"/>
  <c r="W10" i="50"/>
  <c r="W9" i="50" s="1"/>
  <c r="AB16" i="50"/>
  <c r="AH21" i="50"/>
  <c r="Z21" i="50"/>
  <c r="AM16" i="50"/>
  <c r="AA16" i="50"/>
  <c r="AN16" i="50"/>
  <c r="X16" i="50"/>
  <c r="AO10" i="50"/>
  <c r="AO9" i="50" s="1"/>
  <c r="AK10" i="50"/>
  <c r="AK9" i="50" s="1"/>
  <c r="AC10" i="50"/>
  <c r="AC9" i="50" s="1"/>
  <c r="Y10" i="50"/>
  <c r="Y9" i="50" s="1"/>
  <c r="Z13" i="2"/>
  <c r="Z12" i="2" s="1"/>
  <c r="Z11" i="2" s="1"/>
  <c r="AA13" i="2"/>
  <c r="AA12" i="2" s="1"/>
  <c r="AA11" i="2" s="1"/>
  <c r="AB13" i="2"/>
  <c r="AB12" i="2" s="1"/>
  <c r="AB11" i="2" s="1"/>
  <c r="AC13" i="2"/>
  <c r="AC12" i="2" s="1"/>
  <c r="AC11" i="2" s="1"/>
  <c r="AH13" i="2"/>
  <c r="AH12" i="2" s="1"/>
  <c r="AH11" i="2" s="1"/>
  <c r="AI13" i="2"/>
  <c r="AI12" i="2" s="1"/>
  <c r="AI11" i="2" s="1"/>
  <c r="AJ13" i="2"/>
  <c r="AJ12" i="2" s="1"/>
  <c r="AJ11" i="2" s="1"/>
  <c r="AK13" i="2"/>
  <c r="AK12" i="2" s="1"/>
  <c r="AK11" i="2" s="1"/>
  <c r="AL13" i="2"/>
  <c r="AL12" i="2" s="1"/>
  <c r="AL11" i="2" s="1"/>
  <c r="AM13" i="2"/>
  <c r="AM12" i="2" s="1"/>
  <c r="AM11" i="2" s="1"/>
  <c r="AN13" i="2"/>
  <c r="AN12" i="2" s="1"/>
  <c r="AN11" i="2" s="1"/>
  <c r="AO13" i="2"/>
  <c r="AO12" i="2" s="1"/>
  <c r="AO11" i="2" s="1"/>
  <c r="Z16" i="2"/>
  <c r="Z15" i="2" s="1"/>
  <c r="Z14" i="2" s="1"/>
  <c r="AA16" i="2"/>
  <c r="AA15" i="2" s="1"/>
  <c r="AA14" i="2" s="1"/>
  <c r="AB16" i="2"/>
  <c r="AB15" i="2" s="1"/>
  <c r="AB14" i="2" s="1"/>
  <c r="AC16" i="2"/>
  <c r="AC15" i="2" s="1"/>
  <c r="AC14" i="2" s="1"/>
  <c r="AH16" i="2"/>
  <c r="AH15" i="2" s="1"/>
  <c r="AH14" i="2" s="1"/>
  <c r="AI16" i="2"/>
  <c r="AI15" i="2" s="1"/>
  <c r="AI14" i="2" s="1"/>
  <c r="AJ16" i="2"/>
  <c r="AJ15" i="2" s="1"/>
  <c r="AJ14" i="2" s="1"/>
  <c r="AK16" i="2"/>
  <c r="AK15" i="2" s="1"/>
  <c r="AK14" i="2" s="1"/>
  <c r="AL16" i="2"/>
  <c r="AL15" i="2" s="1"/>
  <c r="AL14" i="2" s="1"/>
  <c r="AM16" i="2"/>
  <c r="AM15" i="2" s="1"/>
  <c r="AM14" i="2" s="1"/>
  <c r="AN16" i="2"/>
  <c r="AN15" i="2" s="1"/>
  <c r="AN14" i="2" s="1"/>
  <c r="AO16" i="2"/>
  <c r="AO15" i="2" s="1"/>
  <c r="AO14" i="2" s="1"/>
  <c r="AA21" i="2"/>
  <c r="AA20" i="2" s="1"/>
  <c r="AA19" i="2" s="1"/>
  <c r="AA18" i="2" s="1"/>
  <c r="AA17" i="2" s="1"/>
  <c r="AB21" i="2"/>
  <c r="AB20" i="2" s="1"/>
  <c r="AB19" i="2" s="1"/>
  <c r="AB18" i="2" s="1"/>
  <c r="AB17" i="2" s="1"/>
  <c r="AC21" i="2"/>
  <c r="AC20" i="2" s="1"/>
  <c r="AC19" i="2" s="1"/>
  <c r="AC18" i="2" s="1"/>
  <c r="AC17" i="2" s="1"/>
  <c r="AH21" i="2"/>
  <c r="AH20" i="2" s="1"/>
  <c r="AH19" i="2" s="1"/>
  <c r="AH18" i="2" s="1"/>
  <c r="AH17" i="2" s="1"/>
  <c r="AI21" i="2"/>
  <c r="AI20" i="2" s="1"/>
  <c r="AI19" i="2" s="1"/>
  <c r="AI18" i="2" s="1"/>
  <c r="AI17" i="2" s="1"/>
  <c r="AJ21" i="2"/>
  <c r="AJ20" i="2" s="1"/>
  <c r="AJ19" i="2" s="1"/>
  <c r="AJ18" i="2" s="1"/>
  <c r="AJ17" i="2" s="1"/>
  <c r="AK21" i="2"/>
  <c r="AK20" i="2" s="1"/>
  <c r="AK19" i="2" s="1"/>
  <c r="AK18" i="2" s="1"/>
  <c r="AK17" i="2" s="1"/>
  <c r="AL21" i="2"/>
  <c r="AL20" i="2" s="1"/>
  <c r="AL19" i="2" s="1"/>
  <c r="AL18" i="2" s="1"/>
  <c r="AL17" i="2" s="1"/>
  <c r="AM21" i="2"/>
  <c r="AM20" i="2" s="1"/>
  <c r="AM19" i="2" s="1"/>
  <c r="AM18" i="2" s="1"/>
  <c r="AM17" i="2" s="1"/>
  <c r="AN21" i="2"/>
  <c r="AN20" i="2" s="1"/>
  <c r="AN19" i="2" s="1"/>
  <c r="AN18" i="2" s="1"/>
  <c r="AN17" i="2" s="1"/>
  <c r="AO21" i="2"/>
  <c r="AO20" i="2" s="1"/>
  <c r="AO19" i="2" s="1"/>
  <c r="AO18" i="2" s="1"/>
  <c r="AO17" i="2" s="1"/>
  <c r="Z26" i="2"/>
  <c r="Z25" i="2" s="1"/>
  <c r="AA26" i="2"/>
  <c r="AA25" i="2" s="1"/>
  <c r="AB26" i="2"/>
  <c r="AB25" i="2" s="1"/>
  <c r="AC26" i="2"/>
  <c r="AC25" i="2" s="1"/>
  <c r="AH26" i="2"/>
  <c r="AH25" i="2" s="1"/>
  <c r="AJ26" i="2"/>
  <c r="AJ25" i="2" s="1"/>
  <c r="AK26" i="2"/>
  <c r="AK25" i="2" s="1"/>
  <c r="AL26" i="2"/>
  <c r="AL25" i="2" s="1"/>
  <c r="AM26" i="2"/>
  <c r="AM25" i="2" s="1"/>
  <c r="AN26" i="2"/>
  <c r="AN25" i="2" s="1"/>
  <c r="AO26" i="2"/>
  <c r="AO25" i="2" s="1"/>
  <c r="Z28" i="2"/>
  <c r="Z27" i="2" s="1"/>
  <c r="AA28" i="2"/>
  <c r="AA27" i="2" s="1"/>
  <c r="AB28" i="2"/>
  <c r="AB27" i="2" s="1"/>
  <c r="AC28" i="2"/>
  <c r="AC27" i="2" s="1"/>
  <c r="AH28" i="2"/>
  <c r="AH27" i="2" s="1"/>
  <c r="AJ28" i="2"/>
  <c r="AJ27" i="2" s="1"/>
  <c r="AK28" i="2"/>
  <c r="AK27" i="2" s="1"/>
  <c r="AL28" i="2"/>
  <c r="AL27" i="2" s="1"/>
  <c r="AM28" i="2"/>
  <c r="AM27" i="2" s="1"/>
  <c r="AN28" i="2"/>
  <c r="AN27" i="2" s="1"/>
  <c r="AO28" i="2"/>
  <c r="AO27" i="2" s="1"/>
  <c r="Z31" i="2"/>
  <c r="Z30" i="2" s="1"/>
  <c r="AA31" i="2"/>
  <c r="AA30" i="2" s="1"/>
  <c r="AB31" i="2"/>
  <c r="AB30" i="2" s="1"/>
  <c r="AC31" i="2"/>
  <c r="AC30" i="2" s="1"/>
  <c r="AH31" i="2"/>
  <c r="AH30" i="2" s="1"/>
  <c r="AJ31" i="2"/>
  <c r="AJ30" i="2" s="1"/>
  <c r="AK31" i="2"/>
  <c r="AK30" i="2" s="1"/>
  <c r="AL31" i="2"/>
  <c r="AL30" i="2" s="1"/>
  <c r="AM31" i="2"/>
  <c r="AM30" i="2" s="1"/>
  <c r="AN31" i="2"/>
  <c r="AN30" i="2" s="1"/>
  <c r="AO31" i="2"/>
  <c r="AO30" i="2" s="1"/>
  <c r="Z33" i="2"/>
  <c r="Z32" i="2" s="1"/>
  <c r="AA33" i="2"/>
  <c r="AA32" i="2" s="1"/>
  <c r="AB33" i="2"/>
  <c r="AB32" i="2" s="1"/>
  <c r="AC33" i="2"/>
  <c r="AC32" i="2" s="1"/>
  <c r="AH33" i="2"/>
  <c r="AH32" i="2" s="1"/>
  <c r="AJ33" i="2"/>
  <c r="AJ32" i="2" s="1"/>
  <c r="AK33" i="2"/>
  <c r="AK32" i="2" s="1"/>
  <c r="AL33" i="2"/>
  <c r="AL32" i="2" s="1"/>
  <c r="AM33" i="2"/>
  <c r="AM32" i="2" s="1"/>
  <c r="AN33" i="2"/>
  <c r="AN32" i="2" s="1"/>
  <c r="AO33" i="2"/>
  <c r="AO32" i="2" s="1"/>
  <c r="Z36" i="2"/>
  <c r="Z35" i="2" s="1"/>
  <c r="AA36" i="2"/>
  <c r="AA35" i="2" s="1"/>
  <c r="AB36" i="2"/>
  <c r="AB35" i="2" s="1"/>
  <c r="AC36" i="2"/>
  <c r="AC35" i="2" s="1"/>
  <c r="AH36" i="2"/>
  <c r="AH35" i="2" s="1"/>
  <c r="AI36" i="2"/>
  <c r="AI35" i="2" s="1"/>
  <c r="AJ36" i="2"/>
  <c r="AJ35" i="2" s="1"/>
  <c r="AK36" i="2"/>
  <c r="AK35" i="2" s="1"/>
  <c r="AL36" i="2"/>
  <c r="AL35" i="2" s="1"/>
  <c r="AM36" i="2"/>
  <c r="AM35" i="2" s="1"/>
  <c r="AN36" i="2"/>
  <c r="AN35" i="2" s="1"/>
  <c r="AO36" i="2"/>
  <c r="AO35" i="2" s="1"/>
  <c r="Z38" i="2"/>
  <c r="Z37" i="2" s="1"/>
  <c r="AA38" i="2"/>
  <c r="AA37" i="2" s="1"/>
  <c r="AB38" i="2"/>
  <c r="AB37" i="2" s="1"/>
  <c r="AC38" i="2"/>
  <c r="AC37" i="2" s="1"/>
  <c r="AH38" i="2"/>
  <c r="AH37" i="2" s="1"/>
  <c r="AJ38" i="2"/>
  <c r="AJ37" i="2" s="1"/>
  <c r="AK38" i="2"/>
  <c r="AK37" i="2" s="1"/>
  <c r="AL38" i="2"/>
  <c r="AL37" i="2" s="1"/>
  <c r="AM38" i="2"/>
  <c r="AM37" i="2" s="1"/>
  <c r="AN38" i="2"/>
  <c r="AN37" i="2" s="1"/>
  <c r="AO38" i="2"/>
  <c r="AO37" i="2" s="1"/>
  <c r="Z41" i="2"/>
  <c r="Z40" i="2" s="1"/>
  <c r="AA41" i="2"/>
  <c r="AA40" i="2" s="1"/>
  <c r="AB41" i="2"/>
  <c r="AB40" i="2" s="1"/>
  <c r="AC41" i="2"/>
  <c r="AC40" i="2" s="1"/>
  <c r="AH41" i="2"/>
  <c r="AH40" i="2" s="1"/>
  <c r="AJ41" i="2"/>
  <c r="AJ40" i="2" s="1"/>
  <c r="AK41" i="2"/>
  <c r="AK40" i="2" s="1"/>
  <c r="AL41" i="2"/>
  <c r="AL40" i="2" s="1"/>
  <c r="AM41" i="2"/>
  <c r="AM40" i="2" s="1"/>
  <c r="AN41" i="2"/>
  <c r="AN40" i="2" s="1"/>
  <c r="AO41" i="2"/>
  <c r="AO40" i="2" s="1"/>
  <c r="Z43" i="2"/>
  <c r="Z42" i="2" s="1"/>
  <c r="AA43" i="2"/>
  <c r="AA42" i="2" s="1"/>
  <c r="AB43" i="2"/>
  <c r="AB42" i="2" s="1"/>
  <c r="AC43" i="2"/>
  <c r="AC42" i="2" s="1"/>
  <c r="AH43" i="2"/>
  <c r="AH42" i="2" s="1"/>
  <c r="AJ43" i="2"/>
  <c r="AJ42" i="2" s="1"/>
  <c r="AK43" i="2"/>
  <c r="AK42" i="2" s="1"/>
  <c r="AL43" i="2"/>
  <c r="AL42" i="2" s="1"/>
  <c r="AM43" i="2"/>
  <c r="AM42" i="2" s="1"/>
  <c r="AN43" i="2"/>
  <c r="AN42" i="2" s="1"/>
  <c r="AO43" i="2"/>
  <c r="AO42" i="2" s="1"/>
  <c r="Z46" i="2"/>
  <c r="Z45" i="2" s="1"/>
  <c r="AA46" i="2"/>
  <c r="AA45" i="2" s="1"/>
  <c r="AB46" i="2"/>
  <c r="AB45" i="2" s="1"/>
  <c r="AC46" i="2"/>
  <c r="AC45" i="2" s="1"/>
  <c r="AH46" i="2"/>
  <c r="AH45" i="2" s="1"/>
  <c r="AJ46" i="2"/>
  <c r="AJ45" i="2" s="1"/>
  <c r="AK46" i="2"/>
  <c r="AK45" i="2" s="1"/>
  <c r="AL46" i="2"/>
  <c r="AL45" i="2" s="1"/>
  <c r="AM46" i="2"/>
  <c r="AM45" i="2" s="1"/>
  <c r="AN46" i="2"/>
  <c r="AN45" i="2" s="1"/>
  <c r="AO46" i="2"/>
  <c r="AO45" i="2" s="1"/>
  <c r="Z48" i="2"/>
  <c r="Z47" i="2" s="1"/>
  <c r="AA48" i="2"/>
  <c r="AA47" i="2" s="1"/>
  <c r="AB48" i="2"/>
  <c r="AB47" i="2" s="1"/>
  <c r="AC48" i="2"/>
  <c r="AC47" i="2" s="1"/>
  <c r="AH48" i="2"/>
  <c r="AH47" i="2" s="1"/>
  <c r="AJ48" i="2"/>
  <c r="AJ47" i="2" s="1"/>
  <c r="AK48" i="2"/>
  <c r="AK47" i="2" s="1"/>
  <c r="AL48" i="2"/>
  <c r="AL47" i="2" s="1"/>
  <c r="AM48" i="2"/>
  <c r="AM47" i="2" s="1"/>
  <c r="AN48" i="2"/>
  <c r="AN47" i="2" s="1"/>
  <c r="AO48" i="2"/>
  <c r="AO47" i="2" s="1"/>
  <c r="Z51" i="2"/>
  <c r="Z50" i="2" s="1"/>
  <c r="Z49" i="2" s="1"/>
  <c r="AA51" i="2"/>
  <c r="AA50" i="2" s="1"/>
  <c r="AA49" i="2" s="1"/>
  <c r="AB51" i="2"/>
  <c r="AB50" i="2" s="1"/>
  <c r="AB49" i="2" s="1"/>
  <c r="AC51" i="2"/>
  <c r="AC50" i="2" s="1"/>
  <c r="AC49" i="2" s="1"/>
  <c r="AH51" i="2"/>
  <c r="AH50" i="2" s="1"/>
  <c r="AH49" i="2" s="1"/>
  <c r="AI51" i="2"/>
  <c r="AI50" i="2" s="1"/>
  <c r="AI49" i="2" s="1"/>
  <c r="AK51" i="2"/>
  <c r="AK50" i="2" s="1"/>
  <c r="AK49" i="2" s="1"/>
  <c r="AL51" i="2"/>
  <c r="AL50" i="2" s="1"/>
  <c r="AL49" i="2" s="1"/>
  <c r="AM51" i="2"/>
  <c r="AM50" i="2" s="1"/>
  <c r="AM49" i="2" s="1"/>
  <c r="AN51" i="2"/>
  <c r="AN50" i="2" s="1"/>
  <c r="AN49" i="2" s="1"/>
  <c r="AO51" i="2"/>
  <c r="AO50" i="2" s="1"/>
  <c r="AO49" i="2" s="1"/>
  <c r="Z54" i="2"/>
  <c r="Z53" i="2" s="1"/>
  <c r="AA54" i="2"/>
  <c r="AA53" i="2" s="1"/>
  <c r="AB54" i="2"/>
  <c r="AB53" i="2" s="1"/>
  <c r="AC54" i="2"/>
  <c r="AC53" i="2" s="1"/>
  <c r="AH54" i="2"/>
  <c r="AH53" i="2" s="1"/>
  <c r="AI54" i="2"/>
  <c r="AI53" i="2" s="1"/>
  <c r="AK54" i="2"/>
  <c r="AK53" i="2" s="1"/>
  <c r="AL54" i="2"/>
  <c r="AL53" i="2" s="1"/>
  <c r="AM54" i="2"/>
  <c r="AM53" i="2" s="1"/>
  <c r="AN54" i="2"/>
  <c r="AN53" i="2" s="1"/>
  <c r="AO54" i="2"/>
  <c r="AO53" i="2" s="1"/>
  <c r="Z56" i="2"/>
  <c r="Z55" i="2" s="1"/>
  <c r="AA56" i="2"/>
  <c r="AA55" i="2" s="1"/>
  <c r="AB56" i="2"/>
  <c r="AB55" i="2" s="1"/>
  <c r="AC56" i="2"/>
  <c r="AC55" i="2" s="1"/>
  <c r="AH56" i="2"/>
  <c r="AH55" i="2" s="1"/>
  <c r="AI56" i="2"/>
  <c r="AI55" i="2" s="1"/>
  <c r="AK56" i="2"/>
  <c r="AK55" i="2" s="1"/>
  <c r="AL56" i="2"/>
  <c r="AL55" i="2" s="1"/>
  <c r="AM56" i="2"/>
  <c r="AM55" i="2" s="1"/>
  <c r="AN56" i="2"/>
  <c r="AN55" i="2" s="1"/>
  <c r="AO56" i="2"/>
  <c r="AO55" i="2" s="1"/>
  <c r="Z58" i="2"/>
  <c r="Z57" i="2" s="1"/>
  <c r="AA58" i="2"/>
  <c r="AA57" i="2" s="1"/>
  <c r="AB58" i="2"/>
  <c r="AB57" i="2" s="1"/>
  <c r="AC58" i="2"/>
  <c r="AC57" i="2" s="1"/>
  <c r="AH58" i="2"/>
  <c r="AH57" i="2" s="1"/>
  <c r="AI58" i="2"/>
  <c r="AI57" i="2" s="1"/>
  <c r="AK58" i="2"/>
  <c r="AK57" i="2" s="1"/>
  <c r="AL58" i="2"/>
  <c r="AL57" i="2" s="1"/>
  <c r="AM58" i="2"/>
  <c r="AM57" i="2" s="1"/>
  <c r="AN58" i="2"/>
  <c r="AN57" i="2" s="1"/>
  <c r="AO58" i="2"/>
  <c r="AO57" i="2" s="1"/>
  <c r="Z61" i="2"/>
  <c r="Z60" i="2" s="1"/>
  <c r="Z59" i="2" s="1"/>
  <c r="AA61" i="2"/>
  <c r="AA60" i="2" s="1"/>
  <c r="AA59" i="2" s="1"/>
  <c r="AB61" i="2"/>
  <c r="AB60" i="2" s="1"/>
  <c r="AB59" i="2" s="1"/>
  <c r="AC61" i="2"/>
  <c r="AC60" i="2" s="1"/>
  <c r="AC59" i="2" s="1"/>
  <c r="AH61" i="2"/>
  <c r="AH60" i="2" s="1"/>
  <c r="AH59" i="2" s="1"/>
  <c r="AI61" i="2"/>
  <c r="AI60" i="2" s="1"/>
  <c r="AI59" i="2" s="1"/>
  <c r="AK61" i="2"/>
  <c r="AK60" i="2" s="1"/>
  <c r="AK59" i="2" s="1"/>
  <c r="AL61" i="2"/>
  <c r="AL60" i="2" s="1"/>
  <c r="AL59" i="2" s="1"/>
  <c r="AM61" i="2"/>
  <c r="AM60" i="2" s="1"/>
  <c r="AM59" i="2" s="1"/>
  <c r="AN61" i="2"/>
  <c r="AN60" i="2" s="1"/>
  <c r="AN59" i="2" s="1"/>
  <c r="AO61" i="2"/>
  <c r="AO60" i="2" s="1"/>
  <c r="AO59" i="2" s="1"/>
  <c r="Z64" i="2"/>
  <c r="Z63" i="2" s="1"/>
  <c r="Z62" i="2" s="1"/>
  <c r="AA64" i="2"/>
  <c r="AA63" i="2" s="1"/>
  <c r="AA62" i="2" s="1"/>
  <c r="AB64" i="2"/>
  <c r="AB63" i="2" s="1"/>
  <c r="AB62" i="2" s="1"/>
  <c r="AC64" i="2"/>
  <c r="AC63" i="2" s="1"/>
  <c r="AC62" i="2" s="1"/>
  <c r="AH64" i="2"/>
  <c r="AH63" i="2" s="1"/>
  <c r="AH62" i="2" s="1"/>
  <c r="AI64" i="2"/>
  <c r="AI63" i="2" s="1"/>
  <c r="AI62" i="2" s="1"/>
  <c r="AK64" i="2"/>
  <c r="AK63" i="2" s="1"/>
  <c r="AK62" i="2" s="1"/>
  <c r="AL64" i="2"/>
  <c r="AL63" i="2" s="1"/>
  <c r="AL62" i="2" s="1"/>
  <c r="AM64" i="2"/>
  <c r="AM63" i="2" s="1"/>
  <c r="AM62" i="2" s="1"/>
  <c r="AN64" i="2"/>
  <c r="AN63" i="2" s="1"/>
  <c r="AN62" i="2" s="1"/>
  <c r="AO64" i="2"/>
  <c r="AO63" i="2" s="1"/>
  <c r="AO62" i="2" s="1"/>
  <c r="Z67" i="2"/>
  <c r="Z66" i="2" s="1"/>
  <c r="Z65" i="2" s="1"/>
  <c r="AA67" i="2"/>
  <c r="AA66" i="2" s="1"/>
  <c r="AA65" i="2" s="1"/>
  <c r="AB67" i="2"/>
  <c r="AB66" i="2" s="1"/>
  <c r="AB65" i="2" s="1"/>
  <c r="AC67" i="2"/>
  <c r="AC66" i="2" s="1"/>
  <c r="AC65" i="2" s="1"/>
  <c r="AH67" i="2"/>
  <c r="AH66" i="2" s="1"/>
  <c r="AH65" i="2" s="1"/>
  <c r="AI67" i="2"/>
  <c r="AI66" i="2" s="1"/>
  <c r="AI65" i="2" s="1"/>
  <c r="AK67" i="2"/>
  <c r="AK66" i="2" s="1"/>
  <c r="AK65" i="2" s="1"/>
  <c r="AL67" i="2"/>
  <c r="AL66" i="2" s="1"/>
  <c r="AL65" i="2" s="1"/>
  <c r="AM67" i="2"/>
  <c r="AM66" i="2" s="1"/>
  <c r="AM65" i="2" s="1"/>
  <c r="AN67" i="2"/>
  <c r="AN66" i="2" s="1"/>
  <c r="AN65" i="2" s="1"/>
  <c r="AO67" i="2"/>
  <c r="AO66" i="2" s="1"/>
  <c r="AO65" i="2" s="1"/>
  <c r="Z70" i="2"/>
  <c r="Z69" i="2" s="1"/>
  <c r="Z68" i="2" s="1"/>
  <c r="AA70" i="2"/>
  <c r="AA69" i="2" s="1"/>
  <c r="AA68" i="2" s="1"/>
  <c r="AB70" i="2"/>
  <c r="AB69" i="2" s="1"/>
  <c r="AB68" i="2" s="1"/>
  <c r="AC70" i="2"/>
  <c r="AC69" i="2" s="1"/>
  <c r="AC68" i="2" s="1"/>
  <c r="AH70" i="2"/>
  <c r="AH69" i="2" s="1"/>
  <c r="AH68" i="2" s="1"/>
  <c r="AI70" i="2"/>
  <c r="AI69" i="2" s="1"/>
  <c r="AI68" i="2" s="1"/>
  <c r="AK70" i="2"/>
  <c r="AK69" i="2" s="1"/>
  <c r="AK68" i="2" s="1"/>
  <c r="AL70" i="2"/>
  <c r="AL69" i="2" s="1"/>
  <c r="AL68" i="2" s="1"/>
  <c r="AM70" i="2"/>
  <c r="AM69" i="2" s="1"/>
  <c r="AM68" i="2" s="1"/>
  <c r="AN70" i="2"/>
  <c r="AN69" i="2" s="1"/>
  <c r="AN68" i="2" s="1"/>
  <c r="AO70" i="2"/>
  <c r="AO69" i="2" s="1"/>
  <c r="AO68" i="2" s="1"/>
  <c r="Z73" i="2"/>
  <c r="Z72" i="2" s="1"/>
  <c r="Z71" i="2" s="1"/>
  <c r="AA73" i="2"/>
  <c r="AA72" i="2" s="1"/>
  <c r="AA71" i="2" s="1"/>
  <c r="AB73" i="2"/>
  <c r="AB72" i="2" s="1"/>
  <c r="AB71" i="2" s="1"/>
  <c r="AC73" i="2"/>
  <c r="AC72" i="2" s="1"/>
  <c r="AC71" i="2" s="1"/>
  <c r="AH73" i="2"/>
  <c r="AH72" i="2" s="1"/>
  <c r="AH71" i="2" s="1"/>
  <c r="AI73" i="2"/>
  <c r="AI72" i="2" s="1"/>
  <c r="AI71" i="2" s="1"/>
  <c r="AJ73" i="2"/>
  <c r="AJ72" i="2" s="1"/>
  <c r="AJ71" i="2" s="1"/>
  <c r="AL73" i="2"/>
  <c r="AL72" i="2" s="1"/>
  <c r="AL71" i="2" s="1"/>
  <c r="AM73" i="2"/>
  <c r="AM72" i="2" s="1"/>
  <c r="AM71" i="2" s="1"/>
  <c r="AN73" i="2"/>
  <c r="AN72" i="2" s="1"/>
  <c r="AN71" i="2" s="1"/>
  <c r="AO73" i="2"/>
  <c r="AO72" i="2" s="1"/>
  <c r="AO71" i="2" s="1"/>
  <c r="Z76" i="2"/>
  <c r="Z75" i="2" s="1"/>
  <c r="Z74" i="2" s="1"/>
  <c r="AA76" i="2"/>
  <c r="AA75" i="2" s="1"/>
  <c r="AA74" i="2" s="1"/>
  <c r="AB76" i="2"/>
  <c r="AB75" i="2" s="1"/>
  <c r="AB74" i="2" s="1"/>
  <c r="AC76" i="2"/>
  <c r="AC75" i="2" s="1"/>
  <c r="AC74" i="2" s="1"/>
  <c r="AH76" i="2"/>
  <c r="AH75" i="2" s="1"/>
  <c r="AH74" i="2" s="1"/>
  <c r="AI76" i="2"/>
  <c r="AI75" i="2" s="1"/>
  <c r="AI74" i="2" s="1"/>
  <c r="AJ76" i="2"/>
  <c r="AJ75" i="2" s="1"/>
  <c r="AJ74" i="2" s="1"/>
  <c r="AL76" i="2"/>
  <c r="AL75" i="2" s="1"/>
  <c r="AL74" i="2" s="1"/>
  <c r="AM76" i="2"/>
  <c r="AM75" i="2" s="1"/>
  <c r="AM74" i="2" s="1"/>
  <c r="AN76" i="2"/>
  <c r="AN75" i="2" s="1"/>
  <c r="AN74" i="2" s="1"/>
  <c r="AO76" i="2"/>
  <c r="AO75" i="2" s="1"/>
  <c r="AO74" i="2" s="1"/>
  <c r="Z79" i="2"/>
  <c r="Z78" i="2" s="1"/>
  <c r="Z77" i="2" s="1"/>
  <c r="AA79" i="2"/>
  <c r="AA78" i="2" s="1"/>
  <c r="AA77" i="2" s="1"/>
  <c r="AB79" i="2"/>
  <c r="AB78" i="2" s="1"/>
  <c r="AB77" i="2" s="1"/>
  <c r="AC79" i="2"/>
  <c r="AC78" i="2" s="1"/>
  <c r="AC77" i="2" s="1"/>
  <c r="AH79" i="2"/>
  <c r="AH78" i="2" s="1"/>
  <c r="AH77" i="2" s="1"/>
  <c r="AI79" i="2"/>
  <c r="AI78" i="2" s="1"/>
  <c r="AI77" i="2" s="1"/>
  <c r="AJ79" i="2"/>
  <c r="AJ78" i="2" s="1"/>
  <c r="AJ77" i="2" s="1"/>
  <c r="AL79" i="2"/>
  <c r="AL78" i="2" s="1"/>
  <c r="AL77" i="2" s="1"/>
  <c r="AM79" i="2"/>
  <c r="AM78" i="2" s="1"/>
  <c r="AM77" i="2" s="1"/>
  <c r="AN79" i="2"/>
  <c r="AN78" i="2" s="1"/>
  <c r="AN77" i="2" s="1"/>
  <c r="AO79" i="2"/>
  <c r="AO78" i="2" s="1"/>
  <c r="AO77" i="2" s="1"/>
  <c r="Z82" i="2"/>
  <c r="Z81" i="2" s="1"/>
  <c r="Z80" i="2" s="1"/>
  <c r="AA82" i="2"/>
  <c r="AA81" i="2" s="1"/>
  <c r="AA80" i="2" s="1"/>
  <c r="AB82" i="2"/>
  <c r="AB81" i="2" s="1"/>
  <c r="AB80" i="2" s="1"/>
  <c r="AC82" i="2"/>
  <c r="AC81" i="2" s="1"/>
  <c r="AC80" i="2" s="1"/>
  <c r="AH82" i="2"/>
  <c r="AH81" i="2" s="1"/>
  <c r="AH80" i="2" s="1"/>
  <c r="AI82" i="2"/>
  <c r="AI81" i="2" s="1"/>
  <c r="AI80" i="2" s="1"/>
  <c r="AJ82" i="2"/>
  <c r="AJ81" i="2" s="1"/>
  <c r="AJ80" i="2" s="1"/>
  <c r="AL82" i="2"/>
  <c r="AL81" i="2" s="1"/>
  <c r="AL80" i="2" s="1"/>
  <c r="AM82" i="2"/>
  <c r="AM81" i="2" s="1"/>
  <c r="AM80" i="2" s="1"/>
  <c r="AN82" i="2"/>
  <c r="AN81" i="2" s="1"/>
  <c r="AN80" i="2" s="1"/>
  <c r="AO82" i="2"/>
  <c r="AO81" i="2" s="1"/>
  <c r="AO80" i="2" s="1"/>
  <c r="Z85" i="2"/>
  <c r="Z84" i="2" s="1"/>
  <c r="Z83" i="2" s="1"/>
  <c r="AA85" i="2"/>
  <c r="AA84" i="2" s="1"/>
  <c r="AA83" i="2" s="1"/>
  <c r="AB85" i="2"/>
  <c r="AB84" i="2" s="1"/>
  <c r="AB83" i="2" s="1"/>
  <c r="AC85" i="2"/>
  <c r="AC84" i="2" s="1"/>
  <c r="AC83" i="2" s="1"/>
  <c r="AH85" i="2"/>
  <c r="AH84" i="2" s="1"/>
  <c r="AH83" i="2" s="1"/>
  <c r="AI85" i="2"/>
  <c r="AI84" i="2" s="1"/>
  <c r="AI83" i="2" s="1"/>
  <c r="AJ85" i="2"/>
  <c r="AJ84" i="2" s="1"/>
  <c r="AJ83" i="2" s="1"/>
  <c r="AL85" i="2"/>
  <c r="AL84" i="2" s="1"/>
  <c r="AL83" i="2" s="1"/>
  <c r="AM85" i="2"/>
  <c r="AM84" i="2" s="1"/>
  <c r="AM83" i="2" s="1"/>
  <c r="AN85" i="2"/>
  <c r="AN84" i="2" s="1"/>
  <c r="AN83" i="2" s="1"/>
  <c r="AO85" i="2"/>
  <c r="AO84" i="2" s="1"/>
  <c r="AO83" i="2" s="1"/>
  <c r="Z90" i="2"/>
  <c r="Z89" i="2" s="1"/>
  <c r="Z88" i="2" s="1"/>
  <c r="AA90" i="2"/>
  <c r="AA89" i="2" s="1"/>
  <c r="AA88" i="2" s="1"/>
  <c r="AB90" i="2"/>
  <c r="AB89" i="2" s="1"/>
  <c r="AB88" i="2" s="1"/>
  <c r="AC90" i="2"/>
  <c r="AC89" i="2" s="1"/>
  <c r="AC88" i="2" s="1"/>
  <c r="AH90" i="2"/>
  <c r="AH89" i="2" s="1"/>
  <c r="AH88" i="2" s="1"/>
  <c r="AI90" i="2"/>
  <c r="AI89" i="2" s="1"/>
  <c r="AI88" i="2" s="1"/>
  <c r="AK90" i="2"/>
  <c r="AK89" i="2" s="1"/>
  <c r="AK88" i="2" s="1"/>
  <c r="AL90" i="2"/>
  <c r="AL89" i="2" s="1"/>
  <c r="AL88" i="2" s="1"/>
  <c r="AM90" i="2"/>
  <c r="AM89" i="2" s="1"/>
  <c r="AM88" i="2" s="1"/>
  <c r="AN90" i="2"/>
  <c r="AN89" i="2" s="1"/>
  <c r="AN88" i="2" s="1"/>
  <c r="AO90" i="2"/>
  <c r="AO89" i="2" s="1"/>
  <c r="AO88" i="2" s="1"/>
  <c r="Z93" i="2"/>
  <c r="Z92" i="2" s="1"/>
  <c r="Z91" i="2" s="1"/>
  <c r="AA93" i="2"/>
  <c r="AA92" i="2" s="1"/>
  <c r="AA91" i="2" s="1"/>
  <c r="AB93" i="2"/>
  <c r="AB92" i="2" s="1"/>
  <c r="AB91" i="2" s="1"/>
  <c r="AC93" i="2"/>
  <c r="AC92" i="2" s="1"/>
  <c r="AC91" i="2" s="1"/>
  <c r="AH93" i="2"/>
  <c r="AH92" i="2" s="1"/>
  <c r="AH91" i="2" s="1"/>
  <c r="AI93" i="2"/>
  <c r="AI92" i="2" s="1"/>
  <c r="AI91" i="2" s="1"/>
  <c r="AJ93" i="2"/>
  <c r="AJ92" i="2" s="1"/>
  <c r="AJ91" i="2" s="1"/>
  <c r="AK93" i="2"/>
  <c r="AK92" i="2" s="1"/>
  <c r="AK91" i="2" s="1"/>
  <c r="AL93" i="2"/>
  <c r="AL92" i="2" s="1"/>
  <c r="AL91" i="2" s="1"/>
  <c r="AM93" i="2"/>
  <c r="AM92" i="2" s="1"/>
  <c r="AM91" i="2" s="1"/>
  <c r="AN93" i="2"/>
  <c r="AN92" i="2" s="1"/>
  <c r="AN91" i="2" s="1"/>
  <c r="AO93" i="2"/>
  <c r="AO92" i="2" s="1"/>
  <c r="AO91" i="2" s="1"/>
  <c r="Z96" i="2"/>
  <c r="Z95" i="2" s="1"/>
  <c r="Z94" i="2" s="1"/>
  <c r="AA96" i="2"/>
  <c r="AA95" i="2" s="1"/>
  <c r="AA94" i="2" s="1"/>
  <c r="AB96" i="2"/>
  <c r="AB95" i="2" s="1"/>
  <c r="AB94" i="2" s="1"/>
  <c r="AC96" i="2"/>
  <c r="AC95" i="2" s="1"/>
  <c r="AC94" i="2" s="1"/>
  <c r="AH96" i="2"/>
  <c r="AH95" i="2" s="1"/>
  <c r="AH94" i="2" s="1"/>
  <c r="AI96" i="2"/>
  <c r="AI95" i="2" s="1"/>
  <c r="AI94" i="2" s="1"/>
  <c r="AK96" i="2"/>
  <c r="AK95" i="2" s="1"/>
  <c r="AK94" i="2" s="1"/>
  <c r="AL96" i="2"/>
  <c r="AL95" i="2" s="1"/>
  <c r="AL94" i="2" s="1"/>
  <c r="AM96" i="2"/>
  <c r="AM95" i="2" s="1"/>
  <c r="AM94" i="2" s="1"/>
  <c r="AN96" i="2"/>
  <c r="AN95" i="2" s="1"/>
  <c r="AN94" i="2" s="1"/>
  <c r="AO96" i="2"/>
  <c r="AO95" i="2" s="1"/>
  <c r="AO94" i="2" s="1"/>
  <c r="Z99" i="2"/>
  <c r="Z98" i="2" s="1"/>
  <c r="Z97" i="2" s="1"/>
  <c r="AA99" i="2"/>
  <c r="AA98" i="2" s="1"/>
  <c r="AA97" i="2" s="1"/>
  <c r="AB99" i="2"/>
  <c r="AB98" i="2" s="1"/>
  <c r="AB97" i="2" s="1"/>
  <c r="AC99" i="2"/>
  <c r="AC98" i="2" s="1"/>
  <c r="AC97" i="2" s="1"/>
  <c r="AH99" i="2"/>
  <c r="AH98" i="2" s="1"/>
  <c r="AH97" i="2" s="1"/>
  <c r="AI99" i="2"/>
  <c r="AI98" i="2" s="1"/>
  <c r="AI97" i="2" s="1"/>
  <c r="AJ99" i="2"/>
  <c r="AJ98" i="2" s="1"/>
  <c r="AJ97" i="2" s="1"/>
  <c r="AK99" i="2"/>
  <c r="AK98" i="2" s="1"/>
  <c r="AK97" i="2" s="1"/>
  <c r="AL99" i="2"/>
  <c r="AL98" i="2" s="1"/>
  <c r="AL97" i="2" s="1"/>
  <c r="AM99" i="2"/>
  <c r="AM98" i="2" s="1"/>
  <c r="AM97" i="2" s="1"/>
  <c r="AN99" i="2"/>
  <c r="AN98" i="2" s="1"/>
  <c r="AN97" i="2" s="1"/>
  <c r="AO99" i="2"/>
  <c r="AO98" i="2" s="1"/>
  <c r="AO97" i="2" s="1"/>
  <c r="Z102" i="2"/>
  <c r="Z101" i="2" s="1"/>
  <c r="Z100" i="2" s="1"/>
  <c r="AA102" i="2"/>
  <c r="AA101" i="2" s="1"/>
  <c r="AA100" i="2" s="1"/>
  <c r="AB102" i="2"/>
  <c r="AB101" i="2" s="1"/>
  <c r="AB100" i="2" s="1"/>
  <c r="AC102" i="2"/>
  <c r="AC101" i="2" s="1"/>
  <c r="AC100" i="2" s="1"/>
  <c r="AH102" i="2"/>
  <c r="AH101" i="2" s="1"/>
  <c r="AH100" i="2" s="1"/>
  <c r="AI102" i="2"/>
  <c r="AI101" i="2" s="1"/>
  <c r="AI100" i="2" s="1"/>
  <c r="AJ102" i="2"/>
  <c r="AJ101" i="2" s="1"/>
  <c r="AJ100" i="2" s="1"/>
  <c r="AK102" i="2"/>
  <c r="AK101" i="2" s="1"/>
  <c r="AK100" i="2" s="1"/>
  <c r="AL102" i="2"/>
  <c r="AL101" i="2" s="1"/>
  <c r="AL100" i="2" s="1"/>
  <c r="AM102" i="2"/>
  <c r="AM101" i="2" s="1"/>
  <c r="AM100" i="2" s="1"/>
  <c r="AN102" i="2"/>
  <c r="AN101" i="2" s="1"/>
  <c r="AN100" i="2" s="1"/>
  <c r="AO102" i="2"/>
  <c r="AO101" i="2" s="1"/>
  <c r="AO100" i="2" s="1"/>
  <c r="Z105" i="2"/>
  <c r="Z104" i="2" s="1"/>
  <c r="Z103" i="2" s="1"/>
  <c r="AA105" i="2"/>
  <c r="AA104" i="2" s="1"/>
  <c r="AA103" i="2" s="1"/>
  <c r="AB105" i="2"/>
  <c r="AB104" i="2" s="1"/>
  <c r="AB103" i="2" s="1"/>
  <c r="AC105" i="2"/>
  <c r="AC104" i="2" s="1"/>
  <c r="AC103" i="2" s="1"/>
  <c r="AH105" i="2"/>
  <c r="AH104" i="2" s="1"/>
  <c r="AH103" i="2" s="1"/>
  <c r="AI105" i="2"/>
  <c r="AI104" i="2" s="1"/>
  <c r="AI103" i="2" s="1"/>
  <c r="AJ105" i="2"/>
  <c r="AJ104" i="2" s="1"/>
  <c r="AJ103" i="2" s="1"/>
  <c r="AK105" i="2"/>
  <c r="AK104" i="2" s="1"/>
  <c r="AK103" i="2" s="1"/>
  <c r="AL105" i="2"/>
  <c r="AL104" i="2" s="1"/>
  <c r="AL103" i="2" s="1"/>
  <c r="AM105" i="2"/>
  <c r="AM104" i="2" s="1"/>
  <c r="AM103" i="2" s="1"/>
  <c r="AN105" i="2"/>
  <c r="AN104" i="2" s="1"/>
  <c r="AN103" i="2" s="1"/>
  <c r="AO105" i="2"/>
  <c r="AO104" i="2" s="1"/>
  <c r="AO103" i="2" s="1"/>
  <c r="Z110" i="2"/>
  <c r="Z109" i="2" s="1"/>
  <c r="Z108" i="2" s="1"/>
  <c r="Z107" i="2" s="1"/>
  <c r="Z106" i="2" s="1"/>
  <c r="AA110" i="2"/>
  <c r="AA109" i="2" s="1"/>
  <c r="AA108" i="2" s="1"/>
  <c r="AA107" i="2" s="1"/>
  <c r="AA106" i="2" s="1"/>
  <c r="AB110" i="2"/>
  <c r="AB109" i="2" s="1"/>
  <c r="AB108" i="2" s="1"/>
  <c r="AB107" i="2" s="1"/>
  <c r="AB106" i="2" s="1"/>
  <c r="AC110" i="2"/>
  <c r="AC109" i="2" s="1"/>
  <c r="AC108" i="2" s="1"/>
  <c r="AC107" i="2" s="1"/>
  <c r="AC106" i="2" s="1"/>
  <c r="AH110" i="2"/>
  <c r="AH109" i="2" s="1"/>
  <c r="AH108" i="2" s="1"/>
  <c r="AH107" i="2" s="1"/>
  <c r="AH106" i="2" s="1"/>
  <c r="AI110" i="2"/>
  <c r="AI109" i="2" s="1"/>
  <c r="AI108" i="2" s="1"/>
  <c r="AI107" i="2" s="1"/>
  <c r="AI106" i="2" s="1"/>
  <c r="AK110" i="2"/>
  <c r="AK109" i="2" s="1"/>
  <c r="AK108" i="2" s="1"/>
  <c r="AK107" i="2" s="1"/>
  <c r="AK106" i="2" s="1"/>
  <c r="AL110" i="2"/>
  <c r="AL109" i="2" s="1"/>
  <c r="AL108" i="2" s="1"/>
  <c r="AL107" i="2" s="1"/>
  <c r="AL106" i="2" s="1"/>
  <c r="AM110" i="2"/>
  <c r="AM109" i="2" s="1"/>
  <c r="AM108" i="2" s="1"/>
  <c r="AM107" i="2" s="1"/>
  <c r="AM106" i="2" s="1"/>
  <c r="AN110" i="2"/>
  <c r="AN109" i="2" s="1"/>
  <c r="AN108" i="2" s="1"/>
  <c r="AN107" i="2" s="1"/>
  <c r="AN106" i="2" s="1"/>
  <c r="AO110" i="2"/>
  <c r="AO109" i="2" s="1"/>
  <c r="AO108" i="2" s="1"/>
  <c r="AO107" i="2" s="1"/>
  <c r="AO106" i="2" s="1"/>
  <c r="Z115" i="2"/>
  <c r="Z114" i="2" s="1"/>
  <c r="AA115" i="2"/>
  <c r="AA114" i="2" s="1"/>
  <c r="AB115" i="2"/>
  <c r="AB114" i="2" s="1"/>
  <c r="AC115" i="2"/>
  <c r="AC114" i="2" s="1"/>
  <c r="AI115" i="2"/>
  <c r="AI114" i="2" s="1"/>
  <c r="AJ115" i="2"/>
  <c r="AJ114" i="2" s="1"/>
  <c r="AL115" i="2"/>
  <c r="AL114" i="2" s="1"/>
  <c r="AM115" i="2"/>
  <c r="AM114" i="2" s="1"/>
  <c r="AN115" i="2"/>
  <c r="AN114" i="2" s="1"/>
  <c r="AO115" i="2"/>
  <c r="AO114" i="2" s="1"/>
  <c r="Z117" i="2"/>
  <c r="Z116" i="2" s="1"/>
  <c r="AA117" i="2"/>
  <c r="AA116" i="2" s="1"/>
  <c r="AB117" i="2"/>
  <c r="AB116" i="2" s="1"/>
  <c r="AC117" i="2"/>
  <c r="AC116" i="2" s="1"/>
  <c r="AH117" i="2"/>
  <c r="AH116" i="2" s="1"/>
  <c r="AI117" i="2"/>
  <c r="AI116" i="2" s="1"/>
  <c r="AJ117" i="2"/>
  <c r="AJ116" i="2" s="1"/>
  <c r="AL117" i="2"/>
  <c r="AL116" i="2" s="1"/>
  <c r="AM117" i="2"/>
  <c r="AM116" i="2" s="1"/>
  <c r="AN117" i="2"/>
  <c r="AN116" i="2" s="1"/>
  <c r="AO117" i="2"/>
  <c r="AO116" i="2" s="1"/>
  <c r="Z119" i="2"/>
  <c r="Z118" i="2" s="1"/>
  <c r="AA119" i="2"/>
  <c r="AA118" i="2" s="1"/>
  <c r="AB119" i="2"/>
  <c r="AB118" i="2" s="1"/>
  <c r="AC119" i="2"/>
  <c r="AC118" i="2" s="1"/>
  <c r="AH119" i="2"/>
  <c r="AH118" i="2" s="1"/>
  <c r="AJ119" i="2"/>
  <c r="AJ118" i="2" s="1"/>
  <c r="AK119" i="2"/>
  <c r="AK118" i="2" s="1"/>
  <c r="AL119" i="2"/>
  <c r="AL118" i="2" s="1"/>
  <c r="AM119" i="2"/>
  <c r="AM118" i="2" s="1"/>
  <c r="AN119" i="2"/>
  <c r="AN118" i="2" s="1"/>
  <c r="AO119" i="2"/>
  <c r="AO118" i="2" s="1"/>
  <c r="Z122" i="2"/>
  <c r="Z121" i="2" s="1"/>
  <c r="Z120" i="2" s="1"/>
  <c r="AA122" i="2"/>
  <c r="AA121" i="2" s="1"/>
  <c r="AA120" i="2" s="1"/>
  <c r="AB122" i="2"/>
  <c r="AB121" i="2" s="1"/>
  <c r="AB120" i="2" s="1"/>
  <c r="AC122" i="2"/>
  <c r="AC121" i="2" s="1"/>
  <c r="AC120" i="2" s="1"/>
  <c r="AH122" i="2"/>
  <c r="AH121" i="2" s="1"/>
  <c r="AH120" i="2" s="1"/>
  <c r="AJ122" i="2"/>
  <c r="AJ121" i="2" s="1"/>
  <c r="AJ120" i="2" s="1"/>
  <c r="AK122" i="2"/>
  <c r="AK121" i="2" s="1"/>
  <c r="AK120" i="2" s="1"/>
  <c r="AL122" i="2"/>
  <c r="AL121" i="2" s="1"/>
  <c r="AL120" i="2" s="1"/>
  <c r="AM122" i="2"/>
  <c r="AM121" i="2" s="1"/>
  <c r="AM120" i="2" s="1"/>
  <c r="AN122" i="2"/>
  <c r="AN121" i="2" s="1"/>
  <c r="AN120" i="2" s="1"/>
  <c r="AO122" i="2"/>
  <c r="AO121" i="2" s="1"/>
  <c r="AO120" i="2" s="1"/>
  <c r="Z127" i="2"/>
  <c r="Z126" i="2" s="1"/>
  <c r="AA127" i="2"/>
  <c r="AA126" i="2" s="1"/>
  <c r="AB127" i="2"/>
  <c r="AB126" i="2" s="1"/>
  <c r="AC127" i="2"/>
  <c r="AC126" i="2" s="1"/>
  <c r="AH127" i="2"/>
  <c r="AH126" i="2" s="1"/>
  <c r="AI127" i="2"/>
  <c r="AI126" i="2" s="1"/>
  <c r="AK127" i="2"/>
  <c r="AK126" i="2" s="1"/>
  <c r="AL127" i="2"/>
  <c r="AL126" i="2" s="1"/>
  <c r="AM127" i="2"/>
  <c r="AM126" i="2" s="1"/>
  <c r="AN127" i="2"/>
  <c r="AN126" i="2" s="1"/>
  <c r="AO127" i="2"/>
  <c r="AO126" i="2" s="1"/>
  <c r="Z129" i="2"/>
  <c r="Z128" i="2" s="1"/>
  <c r="AA129" i="2"/>
  <c r="AA128" i="2" s="1"/>
  <c r="AB129" i="2"/>
  <c r="AB128" i="2" s="1"/>
  <c r="AC129" i="2"/>
  <c r="AC128" i="2" s="1"/>
  <c r="AH129" i="2"/>
  <c r="AH128" i="2" s="1"/>
  <c r="AI129" i="2"/>
  <c r="AI128" i="2" s="1"/>
  <c r="AK129" i="2"/>
  <c r="AK128" i="2" s="1"/>
  <c r="AL129" i="2"/>
  <c r="AL128" i="2" s="1"/>
  <c r="AM129" i="2"/>
  <c r="AM128" i="2" s="1"/>
  <c r="AN129" i="2"/>
  <c r="AN128" i="2" s="1"/>
  <c r="AO129" i="2"/>
  <c r="AO128" i="2" s="1"/>
  <c r="Z131" i="2"/>
  <c r="Z130" i="2" s="1"/>
  <c r="AA131" i="2"/>
  <c r="AA130" i="2" s="1"/>
  <c r="AB131" i="2"/>
  <c r="AB130" i="2" s="1"/>
  <c r="AC131" i="2"/>
  <c r="AC130" i="2" s="1"/>
  <c r="AH131" i="2"/>
  <c r="AH130" i="2" s="1"/>
  <c r="AI131" i="2"/>
  <c r="AI130" i="2" s="1"/>
  <c r="AK131" i="2"/>
  <c r="AK130" i="2" s="1"/>
  <c r="AL131" i="2"/>
  <c r="AL130" i="2" s="1"/>
  <c r="AM131" i="2"/>
  <c r="AM130" i="2" s="1"/>
  <c r="AN131" i="2"/>
  <c r="AN130" i="2" s="1"/>
  <c r="AO131" i="2"/>
  <c r="AO130" i="2" s="1"/>
  <c r="Z134" i="2"/>
  <c r="Z133" i="2" s="1"/>
  <c r="Z132" i="2" s="1"/>
  <c r="AA134" i="2"/>
  <c r="AA133" i="2" s="1"/>
  <c r="AA132" i="2" s="1"/>
  <c r="AB134" i="2"/>
  <c r="AB133" i="2" s="1"/>
  <c r="AB132" i="2" s="1"/>
  <c r="AC134" i="2"/>
  <c r="AC133" i="2" s="1"/>
  <c r="AC132" i="2" s="1"/>
  <c r="AH134" i="2"/>
  <c r="AH133" i="2" s="1"/>
  <c r="AH132" i="2" s="1"/>
  <c r="AI134" i="2"/>
  <c r="AI133" i="2" s="1"/>
  <c r="AI132" i="2" s="1"/>
  <c r="AK134" i="2"/>
  <c r="AK133" i="2" s="1"/>
  <c r="AK132" i="2" s="1"/>
  <c r="AL134" i="2"/>
  <c r="AL133" i="2" s="1"/>
  <c r="AL132" i="2" s="1"/>
  <c r="AM134" i="2"/>
  <c r="AM133" i="2" s="1"/>
  <c r="AM132" i="2" s="1"/>
  <c r="AN134" i="2"/>
  <c r="AN133" i="2" s="1"/>
  <c r="AN132" i="2" s="1"/>
  <c r="AO134" i="2"/>
  <c r="AO133" i="2" s="1"/>
  <c r="AO132" i="2" s="1"/>
  <c r="Z139" i="2"/>
  <c r="Z138" i="2" s="1"/>
  <c r="Z137" i="2" s="1"/>
  <c r="Z136" i="2" s="1"/>
  <c r="Z135" i="2" s="1"/>
  <c r="AA139" i="2"/>
  <c r="AA138" i="2" s="1"/>
  <c r="AA137" i="2" s="1"/>
  <c r="AA136" i="2" s="1"/>
  <c r="AA135" i="2" s="1"/>
  <c r="AB139" i="2"/>
  <c r="AB138" i="2" s="1"/>
  <c r="AB137" i="2" s="1"/>
  <c r="AB136" i="2" s="1"/>
  <c r="AB135" i="2" s="1"/>
  <c r="AC139" i="2"/>
  <c r="AC138" i="2" s="1"/>
  <c r="AC137" i="2" s="1"/>
  <c r="AC136" i="2" s="1"/>
  <c r="AC135" i="2" s="1"/>
  <c r="AH139" i="2"/>
  <c r="AH138" i="2" s="1"/>
  <c r="AH137" i="2" s="1"/>
  <c r="AH136" i="2" s="1"/>
  <c r="AH135" i="2" s="1"/>
  <c r="AJ139" i="2"/>
  <c r="AJ138" i="2" s="1"/>
  <c r="AJ137" i="2" s="1"/>
  <c r="AJ136" i="2" s="1"/>
  <c r="AJ135" i="2" s="1"/>
  <c r="AK139" i="2"/>
  <c r="AK138" i="2" s="1"/>
  <c r="AK137" i="2" s="1"/>
  <c r="AK136" i="2" s="1"/>
  <c r="AK135" i="2" s="1"/>
  <c r="AL139" i="2"/>
  <c r="AL138" i="2" s="1"/>
  <c r="AL137" i="2" s="1"/>
  <c r="AL136" i="2" s="1"/>
  <c r="AL135" i="2" s="1"/>
  <c r="AM139" i="2"/>
  <c r="AM138" i="2" s="1"/>
  <c r="AM137" i="2" s="1"/>
  <c r="AM136" i="2" s="1"/>
  <c r="AM135" i="2" s="1"/>
  <c r="AN139" i="2"/>
  <c r="AN138" i="2" s="1"/>
  <c r="AN137" i="2" s="1"/>
  <c r="AN136" i="2" s="1"/>
  <c r="AN135" i="2" s="1"/>
  <c r="AO139" i="2"/>
  <c r="AO138" i="2" s="1"/>
  <c r="AO137" i="2" s="1"/>
  <c r="AO136" i="2" s="1"/>
  <c r="AO135" i="2" s="1"/>
  <c r="Z144" i="2"/>
  <c r="Z143" i="2" s="1"/>
  <c r="Z142" i="2" s="1"/>
  <c r="AA144" i="2"/>
  <c r="AA143" i="2" s="1"/>
  <c r="AA142" i="2" s="1"/>
  <c r="AB144" i="2"/>
  <c r="AB143" i="2" s="1"/>
  <c r="AB142" i="2" s="1"/>
  <c r="AC144" i="2"/>
  <c r="AC143" i="2" s="1"/>
  <c r="AC142" i="2" s="1"/>
  <c r="AH144" i="2"/>
  <c r="AH143" i="2" s="1"/>
  <c r="AH142" i="2" s="1"/>
  <c r="AI144" i="2"/>
  <c r="AI143" i="2" s="1"/>
  <c r="AI142" i="2" s="1"/>
  <c r="AJ144" i="2"/>
  <c r="AJ143" i="2" s="1"/>
  <c r="AJ142" i="2" s="1"/>
  <c r="AK144" i="2"/>
  <c r="AK143" i="2" s="1"/>
  <c r="AK142" i="2" s="1"/>
  <c r="AL144" i="2"/>
  <c r="AL143" i="2" s="1"/>
  <c r="AL142" i="2" s="1"/>
  <c r="AM144" i="2"/>
  <c r="AM143" i="2" s="1"/>
  <c r="AM142" i="2" s="1"/>
  <c r="AN144" i="2"/>
  <c r="AN143" i="2" s="1"/>
  <c r="AN142" i="2" s="1"/>
  <c r="AO144" i="2"/>
  <c r="AO143" i="2" s="1"/>
  <c r="AO142" i="2" s="1"/>
  <c r="Z147" i="2"/>
  <c r="Z146" i="2" s="1"/>
  <c r="Z145" i="2" s="1"/>
  <c r="AA147" i="2"/>
  <c r="AA146" i="2" s="1"/>
  <c r="AA145" i="2" s="1"/>
  <c r="AB147" i="2"/>
  <c r="AB146" i="2" s="1"/>
  <c r="AB145" i="2" s="1"/>
  <c r="AC147" i="2"/>
  <c r="AC146" i="2" s="1"/>
  <c r="AC145" i="2" s="1"/>
  <c r="AH147" i="2"/>
  <c r="AH146" i="2" s="1"/>
  <c r="AH145" i="2" s="1"/>
  <c r="AI147" i="2"/>
  <c r="AI146" i="2" s="1"/>
  <c r="AI145" i="2" s="1"/>
  <c r="AK147" i="2"/>
  <c r="AK146" i="2" s="1"/>
  <c r="AK145" i="2" s="1"/>
  <c r="AL147" i="2"/>
  <c r="AL146" i="2" s="1"/>
  <c r="AL145" i="2" s="1"/>
  <c r="AM147" i="2"/>
  <c r="AM146" i="2" s="1"/>
  <c r="AM145" i="2" s="1"/>
  <c r="AN147" i="2"/>
  <c r="AN146" i="2" s="1"/>
  <c r="AN145" i="2" s="1"/>
  <c r="AO147" i="2"/>
  <c r="AO146" i="2" s="1"/>
  <c r="AO145" i="2" s="1"/>
  <c r="Z150" i="2"/>
  <c r="Z149" i="2" s="1"/>
  <c r="Z148" i="2" s="1"/>
  <c r="AA150" i="2"/>
  <c r="AA149" i="2" s="1"/>
  <c r="AA148" i="2" s="1"/>
  <c r="AB150" i="2"/>
  <c r="AB149" i="2" s="1"/>
  <c r="AB148" i="2" s="1"/>
  <c r="AC150" i="2"/>
  <c r="AC149" i="2" s="1"/>
  <c r="AC148" i="2" s="1"/>
  <c r="AH150" i="2"/>
  <c r="AH149" i="2" s="1"/>
  <c r="AH148" i="2" s="1"/>
  <c r="AI150" i="2"/>
  <c r="AI149" i="2" s="1"/>
  <c r="AI148" i="2" s="1"/>
  <c r="AK150" i="2"/>
  <c r="AK149" i="2" s="1"/>
  <c r="AK148" i="2" s="1"/>
  <c r="AL150" i="2"/>
  <c r="AL149" i="2" s="1"/>
  <c r="AL148" i="2" s="1"/>
  <c r="AM150" i="2"/>
  <c r="AM149" i="2" s="1"/>
  <c r="AM148" i="2" s="1"/>
  <c r="AN150" i="2"/>
  <c r="AN149" i="2" s="1"/>
  <c r="AN148" i="2" s="1"/>
  <c r="AO150" i="2"/>
  <c r="AO149" i="2" s="1"/>
  <c r="AO148" i="2" s="1"/>
  <c r="Z155" i="2"/>
  <c r="Z154" i="2" s="1"/>
  <c r="Z153" i="2" s="1"/>
  <c r="Z152" i="2" s="1"/>
  <c r="Z151" i="2" s="1"/>
  <c r="AA155" i="2"/>
  <c r="AA154" i="2" s="1"/>
  <c r="AA153" i="2" s="1"/>
  <c r="AA152" i="2" s="1"/>
  <c r="AA151" i="2" s="1"/>
  <c r="AB155" i="2"/>
  <c r="AB154" i="2" s="1"/>
  <c r="AB153" i="2" s="1"/>
  <c r="AB152" i="2" s="1"/>
  <c r="AB151" i="2" s="1"/>
  <c r="AC155" i="2"/>
  <c r="AC154" i="2" s="1"/>
  <c r="AC153" i="2" s="1"/>
  <c r="AC152" i="2" s="1"/>
  <c r="AC151" i="2" s="1"/>
  <c r="AH155" i="2"/>
  <c r="AH154" i="2" s="1"/>
  <c r="AH153" i="2" s="1"/>
  <c r="AH152" i="2" s="1"/>
  <c r="AH151" i="2" s="1"/>
  <c r="AI155" i="2"/>
  <c r="AI154" i="2" s="1"/>
  <c r="AI153" i="2" s="1"/>
  <c r="AI152" i="2" s="1"/>
  <c r="AI151" i="2" s="1"/>
  <c r="AK155" i="2"/>
  <c r="AK154" i="2" s="1"/>
  <c r="AK153" i="2" s="1"/>
  <c r="AK152" i="2" s="1"/>
  <c r="AK151" i="2" s="1"/>
  <c r="AL155" i="2"/>
  <c r="AL154" i="2" s="1"/>
  <c r="AL153" i="2" s="1"/>
  <c r="AL152" i="2" s="1"/>
  <c r="AL151" i="2" s="1"/>
  <c r="AM155" i="2"/>
  <c r="AM154" i="2" s="1"/>
  <c r="AM153" i="2" s="1"/>
  <c r="AM152" i="2" s="1"/>
  <c r="AM151" i="2" s="1"/>
  <c r="AN155" i="2"/>
  <c r="AN154" i="2" s="1"/>
  <c r="AN153" i="2" s="1"/>
  <c r="AN152" i="2" s="1"/>
  <c r="AN151" i="2" s="1"/>
  <c r="AO155" i="2"/>
  <c r="AO154" i="2" s="1"/>
  <c r="AO153" i="2" s="1"/>
  <c r="AO152" i="2" s="1"/>
  <c r="AO151" i="2" s="1"/>
  <c r="Z160" i="2"/>
  <c r="Z159" i="2" s="1"/>
  <c r="Z158" i="2" s="1"/>
  <c r="AA160" i="2"/>
  <c r="AA159" i="2" s="1"/>
  <c r="AA158" i="2" s="1"/>
  <c r="AB160" i="2"/>
  <c r="AB159" i="2" s="1"/>
  <c r="AB158" i="2" s="1"/>
  <c r="AC160" i="2"/>
  <c r="AC159" i="2" s="1"/>
  <c r="AC158" i="2" s="1"/>
  <c r="AH160" i="2"/>
  <c r="AH159" i="2" s="1"/>
  <c r="AH158" i="2" s="1"/>
  <c r="AI160" i="2"/>
  <c r="AI159" i="2" s="1"/>
  <c r="AI158" i="2" s="1"/>
  <c r="AK160" i="2"/>
  <c r="AK159" i="2" s="1"/>
  <c r="AK158" i="2" s="1"/>
  <c r="AL160" i="2"/>
  <c r="AL159" i="2" s="1"/>
  <c r="AL158" i="2" s="1"/>
  <c r="AM160" i="2"/>
  <c r="AM159" i="2" s="1"/>
  <c r="AM158" i="2" s="1"/>
  <c r="AN160" i="2"/>
  <c r="AN159" i="2" s="1"/>
  <c r="AN158" i="2" s="1"/>
  <c r="AO160" i="2"/>
  <c r="AO159" i="2" s="1"/>
  <c r="AO158" i="2" s="1"/>
  <c r="Z163" i="2"/>
  <c r="Z162" i="2" s="1"/>
  <c r="Z161" i="2" s="1"/>
  <c r="AA163" i="2"/>
  <c r="AA162" i="2" s="1"/>
  <c r="AA161" i="2" s="1"/>
  <c r="AB163" i="2"/>
  <c r="AB162" i="2" s="1"/>
  <c r="AB161" i="2" s="1"/>
  <c r="AC163" i="2"/>
  <c r="AC162" i="2" s="1"/>
  <c r="AC161" i="2" s="1"/>
  <c r="AH163" i="2"/>
  <c r="AH162" i="2" s="1"/>
  <c r="AH161" i="2" s="1"/>
  <c r="AI163" i="2"/>
  <c r="AI162" i="2" s="1"/>
  <c r="AI161" i="2" s="1"/>
  <c r="AK163" i="2"/>
  <c r="AK162" i="2" s="1"/>
  <c r="AK161" i="2" s="1"/>
  <c r="AL163" i="2"/>
  <c r="AL162" i="2" s="1"/>
  <c r="AL161" i="2" s="1"/>
  <c r="AM163" i="2"/>
  <c r="AM162" i="2" s="1"/>
  <c r="AM161" i="2" s="1"/>
  <c r="AN163" i="2"/>
  <c r="AN162" i="2" s="1"/>
  <c r="AN161" i="2" s="1"/>
  <c r="AO163" i="2"/>
  <c r="AO162" i="2" s="1"/>
  <c r="AO161" i="2" s="1"/>
  <c r="Z166" i="2"/>
  <c r="Z165" i="2" s="1"/>
  <c r="Z164" i="2" s="1"/>
  <c r="AA166" i="2"/>
  <c r="AA165" i="2" s="1"/>
  <c r="AA164" i="2" s="1"/>
  <c r="AB166" i="2"/>
  <c r="AB165" i="2" s="1"/>
  <c r="AB164" i="2" s="1"/>
  <c r="AC166" i="2"/>
  <c r="AC165" i="2" s="1"/>
  <c r="AC164" i="2" s="1"/>
  <c r="AH166" i="2"/>
  <c r="AH165" i="2" s="1"/>
  <c r="AH164" i="2" s="1"/>
  <c r="AI166" i="2"/>
  <c r="AI165" i="2" s="1"/>
  <c r="AI164" i="2" s="1"/>
  <c r="AJ166" i="2"/>
  <c r="AJ165" i="2" s="1"/>
  <c r="AJ164" i="2" s="1"/>
  <c r="AK166" i="2"/>
  <c r="AK165" i="2" s="1"/>
  <c r="AK164" i="2" s="1"/>
  <c r="AL166" i="2"/>
  <c r="AL165" i="2" s="1"/>
  <c r="AL164" i="2" s="1"/>
  <c r="AM166" i="2"/>
  <c r="AM165" i="2" s="1"/>
  <c r="AM164" i="2" s="1"/>
  <c r="AN166" i="2"/>
  <c r="AN165" i="2" s="1"/>
  <c r="AN164" i="2" s="1"/>
  <c r="AO166" i="2"/>
  <c r="AO165" i="2" s="1"/>
  <c r="AO164" i="2" s="1"/>
  <c r="Z169" i="2"/>
  <c r="Z168" i="2" s="1"/>
  <c r="Z167" i="2" s="1"/>
  <c r="AA169" i="2"/>
  <c r="AA168" i="2" s="1"/>
  <c r="AA167" i="2" s="1"/>
  <c r="AB169" i="2"/>
  <c r="AB168" i="2" s="1"/>
  <c r="AB167" i="2" s="1"/>
  <c r="AC169" i="2"/>
  <c r="AC168" i="2" s="1"/>
  <c r="AC167" i="2" s="1"/>
  <c r="AH169" i="2"/>
  <c r="AH168" i="2" s="1"/>
  <c r="AH167" i="2" s="1"/>
  <c r="AI169" i="2"/>
  <c r="AI168" i="2" s="1"/>
  <c r="AI167" i="2" s="1"/>
  <c r="AK169" i="2"/>
  <c r="AK168" i="2" s="1"/>
  <c r="AK167" i="2" s="1"/>
  <c r="AL169" i="2"/>
  <c r="AL168" i="2" s="1"/>
  <c r="AL167" i="2" s="1"/>
  <c r="AM169" i="2"/>
  <c r="AM168" i="2" s="1"/>
  <c r="AM167" i="2" s="1"/>
  <c r="AN169" i="2"/>
  <c r="AN168" i="2" s="1"/>
  <c r="AN167" i="2" s="1"/>
  <c r="AO169" i="2"/>
  <c r="AO168" i="2" s="1"/>
  <c r="AO167" i="2" s="1"/>
  <c r="Z172" i="2"/>
  <c r="Z171" i="2" s="1"/>
  <c r="Z170" i="2" s="1"/>
  <c r="AA172" i="2"/>
  <c r="AA171" i="2" s="1"/>
  <c r="AA170" i="2" s="1"/>
  <c r="AB172" i="2"/>
  <c r="AB171" i="2" s="1"/>
  <c r="AB170" i="2" s="1"/>
  <c r="AC172" i="2"/>
  <c r="AC171" i="2" s="1"/>
  <c r="AC170" i="2" s="1"/>
  <c r="AI172" i="2"/>
  <c r="AI171" i="2" s="1"/>
  <c r="AI170" i="2" s="1"/>
  <c r="AJ172" i="2"/>
  <c r="AJ171" i="2" s="1"/>
  <c r="AJ170" i="2" s="1"/>
  <c r="AK172" i="2"/>
  <c r="AK171" i="2" s="1"/>
  <c r="AK170" i="2" s="1"/>
  <c r="AL172" i="2"/>
  <c r="AL171" i="2" s="1"/>
  <c r="AL170" i="2" s="1"/>
  <c r="AM172" i="2"/>
  <c r="AM171" i="2" s="1"/>
  <c r="AM170" i="2" s="1"/>
  <c r="AN172" i="2"/>
  <c r="AN171" i="2" s="1"/>
  <c r="AN170" i="2" s="1"/>
  <c r="AO172" i="2"/>
  <c r="AO171" i="2" s="1"/>
  <c r="AO170" i="2" s="1"/>
  <c r="Z177" i="2"/>
  <c r="Z176" i="2" s="1"/>
  <c r="Z175" i="2" s="1"/>
  <c r="Z174" i="2" s="1"/>
  <c r="Z173" i="2" s="1"/>
  <c r="AA177" i="2"/>
  <c r="AA176" i="2" s="1"/>
  <c r="AA175" i="2" s="1"/>
  <c r="AA174" i="2" s="1"/>
  <c r="AA173" i="2" s="1"/>
  <c r="AB177" i="2"/>
  <c r="AB176" i="2" s="1"/>
  <c r="AB175" i="2" s="1"/>
  <c r="AB174" i="2" s="1"/>
  <c r="AB173" i="2" s="1"/>
  <c r="AC177" i="2"/>
  <c r="AC176" i="2" s="1"/>
  <c r="AC175" i="2" s="1"/>
  <c r="AC174" i="2" s="1"/>
  <c r="AC173" i="2" s="1"/>
  <c r="AI177" i="2"/>
  <c r="AI176" i="2" s="1"/>
  <c r="AI175" i="2" s="1"/>
  <c r="AI174" i="2" s="1"/>
  <c r="AI173" i="2" s="1"/>
  <c r="AJ177" i="2"/>
  <c r="AJ176" i="2" s="1"/>
  <c r="AJ175" i="2" s="1"/>
  <c r="AJ174" i="2" s="1"/>
  <c r="AJ173" i="2" s="1"/>
  <c r="AK177" i="2"/>
  <c r="AK176" i="2" s="1"/>
  <c r="AK175" i="2" s="1"/>
  <c r="AK174" i="2" s="1"/>
  <c r="AK173" i="2" s="1"/>
  <c r="AL177" i="2"/>
  <c r="AL176" i="2" s="1"/>
  <c r="AL175" i="2" s="1"/>
  <c r="AL174" i="2" s="1"/>
  <c r="AL173" i="2" s="1"/>
  <c r="AM177" i="2"/>
  <c r="AM176" i="2" s="1"/>
  <c r="AM175" i="2" s="1"/>
  <c r="AM174" i="2" s="1"/>
  <c r="AM173" i="2" s="1"/>
  <c r="AN177" i="2"/>
  <c r="AN176" i="2" s="1"/>
  <c r="AN175" i="2" s="1"/>
  <c r="AN174" i="2" s="1"/>
  <c r="AN173" i="2" s="1"/>
  <c r="AO177" i="2"/>
  <c r="AO176" i="2" s="1"/>
  <c r="AO175" i="2" s="1"/>
  <c r="AO174" i="2" s="1"/>
  <c r="AO173" i="2" s="1"/>
  <c r="Z182" i="2"/>
  <c r="Z181" i="2" s="1"/>
  <c r="Z180" i="2" s="1"/>
  <c r="AA182" i="2"/>
  <c r="AA181" i="2" s="1"/>
  <c r="AA180" i="2" s="1"/>
  <c r="AB182" i="2"/>
  <c r="AB181" i="2" s="1"/>
  <c r="AB180" i="2" s="1"/>
  <c r="AC182" i="2"/>
  <c r="AC181" i="2" s="1"/>
  <c r="AC180" i="2" s="1"/>
  <c r="AH182" i="2"/>
  <c r="AH181" i="2" s="1"/>
  <c r="AH180" i="2" s="1"/>
  <c r="AI182" i="2"/>
  <c r="AI181" i="2" s="1"/>
  <c r="AI180" i="2" s="1"/>
  <c r="AK182" i="2"/>
  <c r="AK181" i="2" s="1"/>
  <c r="AK180" i="2" s="1"/>
  <c r="AL182" i="2"/>
  <c r="AL181" i="2" s="1"/>
  <c r="AL180" i="2" s="1"/>
  <c r="AM182" i="2"/>
  <c r="AM181" i="2" s="1"/>
  <c r="AM180" i="2" s="1"/>
  <c r="AN182" i="2"/>
  <c r="AN181" i="2" s="1"/>
  <c r="AN180" i="2" s="1"/>
  <c r="AO182" i="2"/>
  <c r="AO181" i="2" s="1"/>
  <c r="AO180" i="2" s="1"/>
  <c r="Z185" i="2"/>
  <c r="Z184" i="2" s="1"/>
  <c r="Z183" i="2" s="1"/>
  <c r="AA185" i="2"/>
  <c r="AA184" i="2" s="1"/>
  <c r="AA183" i="2" s="1"/>
  <c r="AB185" i="2"/>
  <c r="AB184" i="2" s="1"/>
  <c r="AB183" i="2" s="1"/>
  <c r="AC185" i="2"/>
  <c r="AC184" i="2" s="1"/>
  <c r="AC183" i="2" s="1"/>
  <c r="AH185" i="2"/>
  <c r="AH184" i="2" s="1"/>
  <c r="AH183" i="2" s="1"/>
  <c r="AI185" i="2"/>
  <c r="AI184" i="2" s="1"/>
  <c r="AI183" i="2" s="1"/>
  <c r="AK185" i="2"/>
  <c r="AK184" i="2" s="1"/>
  <c r="AK183" i="2" s="1"/>
  <c r="AL185" i="2"/>
  <c r="AL184" i="2" s="1"/>
  <c r="AL183" i="2" s="1"/>
  <c r="AM185" i="2"/>
  <c r="AM184" i="2" s="1"/>
  <c r="AM183" i="2" s="1"/>
  <c r="AN185" i="2"/>
  <c r="AN184" i="2" s="1"/>
  <c r="AN183" i="2" s="1"/>
  <c r="AO185" i="2"/>
  <c r="AO184" i="2" s="1"/>
  <c r="AO183" i="2" s="1"/>
  <c r="Z188" i="2"/>
  <c r="Z187" i="2" s="1"/>
  <c r="Z186" i="2" s="1"/>
  <c r="AA188" i="2"/>
  <c r="AA187" i="2" s="1"/>
  <c r="AA186" i="2" s="1"/>
  <c r="AB188" i="2"/>
  <c r="AB187" i="2" s="1"/>
  <c r="AB186" i="2" s="1"/>
  <c r="AC188" i="2"/>
  <c r="AC187" i="2" s="1"/>
  <c r="AC186" i="2" s="1"/>
  <c r="AH188" i="2"/>
  <c r="AH187" i="2" s="1"/>
  <c r="AH186" i="2" s="1"/>
  <c r="AI188" i="2"/>
  <c r="AI187" i="2" s="1"/>
  <c r="AI186" i="2" s="1"/>
  <c r="AK188" i="2"/>
  <c r="AK187" i="2" s="1"/>
  <c r="AK186" i="2" s="1"/>
  <c r="AL188" i="2"/>
  <c r="AL187" i="2" s="1"/>
  <c r="AL186" i="2" s="1"/>
  <c r="AM188" i="2"/>
  <c r="AM187" i="2" s="1"/>
  <c r="AM186" i="2" s="1"/>
  <c r="AN188" i="2"/>
  <c r="AN187" i="2" s="1"/>
  <c r="AN186" i="2" s="1"/>
  <c r="AO188" i="2"/>
  <c r="AO187" i="2" s="1"/>
  <c r="AO186" i="2" s="1"/>
  <c r="Z193" i="2"/>
  <c r="Z192" i="2" s="1"/>
  <c r="Z191" i="2" s="1"/>
  <c r="Z190" i="2" s="1"/>
  <c r="Z189" i="2" s="1"/>
  <c r="AA193" i="2"/>
  <c r="AA192" i="2" s="1"/>
  <c r="AA191" i="2" s="1"/>
  <c r="AA190" i="2" s="1"/>
  <c r="AA189" i="2" s="1"/>
  <c r="AB193" i="2"/>
  <c r="AB192" i="2" s="1"/>
  <c r="AB191" i="2" s="1"/>
  <c r="AB190" i="2" s="1"/>
  <c r="AB189" i="2" s="1"/>
  <c r="AC193" i="2"/>
  <c r="AC192" i="2" s="1"/>
  <c r="AC191" i="2" s="1"/>
  <c r="AC190" i="2" s="1"/>
  <c r="AC189" i="2" s="1"/>
  <c r="AH193" i="2"/>
  <c r="AH192" i="2" s="1"/>
  <c r="AH191" i="2" s="1"/>
  <c r="AH190" i="2" s="1"/>
  <c r="AH189" i="2" s="1"/>
  <c r="AJ193" i="2"/>
  <c r="AJ192" i="2" s="1"/>
  <c r="AJ191" i="2" s="1"/>
  <c r="AJ190" i="2" s="1"/>
  <c r="AJ189" i="2" s="1"/>
  <c r="AK193" i="2"/>
  <c r="AK192" i="2" s="1"/>
  <c r="AK191" i="2" s="1"/>
  <c r="AK190" i="2" s="1"/>
  <c r="AK189" i="2" s="1"/>
  <c r="AL193" i="2"/>
  <c r="AL192" i="2" s="1"/>
  <c r="AL191" i="2" s="1"/>
  <c r="AL190" i="2" s="1"/>
  <c r="AL189" i="2" s="1"/>
  <c r="AM193" i="2"/>
  <c r="AM192" i="2" s="1"/>
  <c r="AM191" i="2" s="1"/>
  <c r="AM190" i="2" s="1"/>
  <c r="AM189" i="2" s="1"/>
  <c r="AN193" i="2"/>
  <c r="AN192" i="2" s="1"/>
  <c r="AN191" i="2" s="1"/>
  <c r="AN190" i="2" s="1"/>
  <c r="AN189" i="2" s="1"/>
  <c r="AO193" i="2"/>
  <c r="AO192" i="2" s="1"/>
  <c r="AO191" i="2" s="1"/>
  <c r="AO190" i="2" s="1"/>
  <c r="AO189" i="2" s="1"/>
  <c r="Z198" i="2"/>
  <c r="Z197" i="2" s="1"/>
  <c r="Z196" i="2" s="1"/>
  <c r="Z195" i="2" s="1"/>
  <c r="Z194" i="2" s="1"/>
  <c r="AA198" i="2"/>
  <c r="AA197" i="2" s="1"/>
  <c r="AA196" i="2" s="1"/>
  <c r="AA195" i="2" s="1"/>
  <c r="AA194" i="2" s="1"/>
  <c r="AB198" i="2"/>
  <c r="AB197" i="2" s="1"/>
  <c r="AB196" i="2" s="1"/>
  <c r="AB195" i="2" s="1"/>
  <c r="AB194" i="2" s="1"/>
  <c r="AC198" i="2"/>
  <c r="AC197" i="2" s="1"/>
  <c r="AC196" i="2" s="1"/>
  <c r="AC195" i="2" s="1"/>
  <c r="AC194" i="2" s="1"/>
  <c r="AH198" i="2"/>
  <c r="AH197" i="2" s="1"/>
  <c r="AH196" i="2" s="1"/>
  <c r="AH195" i="2" s="1"/>
  <c r="AH194" i="2" s="1"/>
  <c r="AI198" i="2"/>
  <c r="AI197" i="2" s="1"/>
  <c r="AI196" i="2" s="1"/>
  <c r="AI195" i="2" s="1"/>
  <c r="AI194" i="2" s="1"/>
  <c r="AK198" i="2"/>
  <c r="AK197" i="2" s="1"/>
  <c r="AK196" i="2" s="1"/>
  <c r="AK195" i="2" s="1"/>
  <c r="AK194" i="2" s="1"/>
  <c r="AL198" i="2"/>
  <c r="AL197" i="2" s="1"/>
  <c r="AL196" i="2" s="1"/>
  <c r="AL195" i="2" s="1"/>
  <c r="AL194" i="2" s="1"/>
  <c r="AM198" i="2"/>
  <c r="AM197" i="2" s="1"/>
  <c r="AM196" i="2" s="1"/>
  <c r="AM195" i="2" s="1"/>
  <c r="AM194" i="2" s="1"/>
  <c r="AN198" i="2"/>
  <c r="AN197" i="2" s="1"/>
  <c r="AN196" i="2" s="1"/>
  <c r="AN195" i="2" s="1"/>
  <c r="AN194" i="2" s="1"/>
  <c r="AO198" i="2"/>
  <c r="AO197" i="2" s="1"/>
  <c r="AO196" i="2" s="1"/>
  <c r="AO195" i="2" s="1"/>
  <c r="AO194" i="2" s="1"/>
  <c r="Z212" i="2"/>
  <c r="Z211" i="2" s="1"/>
  <c r="Z210" i="2" s="1"/>
  <c r="Z209" i="2" s="1"/>
  <c r="Z208" i="2" s="1"/>
  <c r="AA212" i="2"/>
  <c r="AA211" i="2" s="1"/>
  <c r="AA210" i="2" s="1"/>
  <c r="AA209" i="2" s="1"/>
  <c r="AA208" i="2" s="1"/>
  <c r="AB212" i="2"/>
  <c r="AB211" i="2" s="1"/>
  <c r="AB210" i="2" s="1"/>
  <c r="AB209" i="2" s="1"/>
  <c r="AB208" i="2" s="1"/>
  <c r="AC212" i="2"/>
  <c r="AC211" i="2" s="1"/>
  <c r="AC210" i="2" s="1"/>
  <c r="AC209" i="2" s="1"/>
  <c r="AC208" i="2" s="1"/>
  <c r="AI212" i="2"/>
  <c r="AI211" i="2" s="1"/>
  <c r="AI210" i="2" s="1"/>
  <c r="AI209" i="2" s="1"/>
  <c r="AI208" i="2" s="1"/>
  <c r="AK212" i="2"/>
  <c r="AK211" i="2" s="1"/>
  <c r="AK210" i="2" s="1"/>
  <c r="AK209" i="2" s="1"/>
  <c r="AK208" i="2" s="1"/>
  <c r="AL212" i="2"/>
  <c r="AL211" i="2" s="1"/>
  <c r="AL210" i="2" s="1"/>
  <c r="AL209" i="2" s="1"/>
  <c r="AL208" i="2" s="1"/>
  <c r="AM212" i="2"/>
  <c r="AM211" i="2" s="1"/>
  <c r="AM210" i="2" s="1"/>
  <c r="AM209" i="2" s="1"/>
  <c r="AM208" i="2" s="1"/>
  <c r="AN212" i="2"/>
  <c r="AN211" i="2" s="1"/>
  <c r="AN210" i="2" s="1"/>
  <c r="AN209" i="2" s="1"/>
  <c r="AN208" i="2" s="1"/>
  <c r="AO212" i="2"/>
  <c r="AO211" i="2" s="1"/>
  <c r="AO210" i="2" s="1"/>
  <c r="AO209" i="2" s="1"/>
  <c r="AO208" i="2" s="1"/>
  <c r="Z217" i="2"/>
  <c r="Z216" i="2" s="1"/>
  <c r="Z215" i="2" s="1"/>
  <c r="Z214" i="2" s="1"/>
  <c r="Z213" i="2" s="1"/>
  <c r="AA217" i="2"/>
  <c r="AA216" i="2" s="1"/>
  <c r="AA215" i="2" s="1"/>
  <c r="AA214" i="2" s="1"/>
  <c r="AA213" i="2" s="1"/>
  <c r="AB217" i="2"/>
  <c r="AB216" i="2" s="1"/>
  <c r="AB215" i="2" s="1"/>
  <c r="AB214" i="2" s="1"/>
  <c r="AB213" i="2" s="1"/>
  <c r="AC217" i="2"/>
  <c r="AC216" i="2" s="1"/>
  <c r="AC215" i="2" s="1"/>
  <c r="AC214" i="2" s="1"/>
  <c r="AC213" i="2" s="1"/>
  <c r="AH217" i="2"/>
  <c r="AH216" i="2" s="1"/>
  <c r="AH215" i="2" s="1"/>
  <c r="AH214" i="2" s="1"/>
  <c r="AH213" i="2" s="1"/>
  <c r="AI217" i="2"/>
  <c r="AI216" i="2" s="1"/>
  <c r="AI215" i="2" s="1"/>
  <c r="AI214" i="2" s="1"/>
  <c r="AI213" i="2" s="1"/>
  <c r="AJ217" i="2"/>
  <c r="AJ216" i="2" s="1"/>
  <c r="AJ215" i="2" s="1"/>
  <c r="AJ214" i="2" s="1"/>
  <c r="AJ213" i="2" s="1"/>
  <c r="AK217" i="2"/>
  <c r="AK216" i="2" s="1"/>
  <c r="AK215" i="2" s="1"/>
  <c r="AK214" i="2" s="1"/>
  <c r="AK213" i="2" s="1"/>
  <c r="AL217" i="2"/>
  <c r="AL216" i="2" s="1"/>
  <c r="AL215" i="2" s="1"/>
  <c r="AL214" i="2" s="1"/>
  <c r="AL213" i="2" s="1"/>
  <c r="AM217" i="2"/>
  <c r="AM216" i="2" s="1"/>
  <c r="AM215" i="2" s="1"/>
  <c r="AM214" i="2" s="1"/>
  <c r="AM213" i="2" s="1"/>
  <c r="AN217" i="2"/>
  <c r="AN216" i="2" s="1"/>
  <c r="AN215" i="2" s="1"/>
  <c r="AN214" i="2" s="1"/>
  <c r="AN213" i="2" s="1"/>
  <c r="AO217" i="2"/>
  <c r="AO216" i="2" s="1"/>
  <c r="AO215" i="2" s="1"/>
  <c r="AO214" i="2" s="1"/>
  <c r="AO213" i="2" s="1"/>
  <c r="Z222" i="2"/>
  <c r="Z221" i="2" s="1"/>
  <c r="Z220" i="2" s="1"/>
  <c r="Z219" i="2" s="1"/>
  <c r="Z218" i="2" s="1"/>
  <c r="AA222" i="2"/>
  <c r="AA221" i="2" s="1"/>
  <c r="AA220" i="2" s="1"/>
  <c r="AA219" i="2" s="1"/>
  <c r="AA218" i="2" s="1"/>
  <c r="AB222" i="2"/>
  <c r="AB221" i="2" s="1"/>
  <c r="AB220" i="2" s="1"/>
  <c r="AB219" i="2" s="1"/>
  <c r="AB218" i="2" s="1"/>
  <c r="AC222" i="2"/>
  <c r="AC221" i="2" s="1"/>
  <c r="AC220" i="2" s="1"/>
  <c r="AC219" i="2" s="1"/>
  <c r="AC218" i="2" s="1"/>
  <c r="AH222" i="2"/>
  <c r="AH221" i="2" s="1"/>
  <c r="AH220" i="2" s="1"/>
  <c r="AH219" i="2" s="1"/>
  <c r="AH218" i="2" s="1"/>
  <c r="AJ222" i="2"/>
  <c r="AJ221" i="2" s="1"/>
  <c r="AJ220" i="2" s="1"/>
  <c r="AJ219" i="2" s="1"/>
  <c r="AJ218" i="2" s="1"/>
  <c r="AK222" i="2"/>
  <c r="AK221" i="2" s="1"/>
  <c r="AK220" i="2" s="1"/>
  <c r="AK219" i="2" s="1"/>
  <c r="AK218" i="2" s="1"/>
  <c r="AL222" i="2"/>
  <c r="AL221" i="2" s="1"/>
  <c r="AL220" i="2" s="1"/>
  <c r="AL219" i="2" s="1"/>
  <c r="AL218" i="2" s="1"/>
  <c r="AM222" i="2"/>
  <c r="AM221" i="2" s="1"/>
  <c r="AM220" i="2" s="1"/>
  <c r="AM219" i="2" s="1"/>
  <c r="AM218" i="2" s="1"/>
  <c r="AN222" i="2"/>
  <c r="AN221" i="2" s="1"/>
  <c r="AN220" i="2" s="1"/>
  <c r="AN219" i="2" s="1"/>
  <c r="AN218" i="2" s="1"/>
  <c r="AO222" i="2"/>
  <c r="AO221" i="2" s="1"/>
  <c r="AO220" i="2" s="1"/>
  <c r="AO219" i="2" s="1"/>
  <c r="AO218" i="2" s="1"/>
  <c r="Z227" i="2"/>
  <c r="Z226" i="2" s="1"/>
  <c r="Z225" i="2" s="1"/>
  <c r="AA227" i="2"/>
  <c r="AA226" i="2" s="1"/>
  <c r="AA225" i="2" s="1"/>
  <c r="AB227" i="2"/>
  <c r="AB226" i="2" s="1"/>
  <c r="AB225" i="2" s="1"/>
  <c r="AC227" i="2"/>
  <c r="AC226" i="2" s="1"/>
  <c r="AC225" i="2" s="1"/>
  <c r="AH227" i="2"/>
  <c r="AH226" i="2" s="1"/>
  <c r="AH225" i="2" s="1"/>
  <c r="AI227" i="2"/>
  <c r="AI226" i="2" s="1"/>
  <c r="AI225" i="2" s="1"/>
  <c r="AK227" i="2"/>
  <c r="AK226" i="2" s="1"/>
  <c r="AK225" i="2" s="1"/>
  <c r="AL227" i="2"/>
  <c r="AL226" i="2" s="1"/>
  <c r="AL225" i="2" s="1"/>
  <c r="AM227" i="2"/>
  <c r="AM226" i="2" s="1"/>
  <c r="AM225" i="2" s="1"/>
  <c r="AN227" i="2"/>
  <c r="AN226" i="2" s="1"/>
  <c r="AN225" i="2" s="1"/>
  <c r="AO227" i="2"/>
  <c r="AO226" i="2" s="1"/>
  <c r="AO225" i="2" s="1"/>
  <c r="Z230" i="2"/>
  <c r="Z229" i="2" s="1"/>
  <c r="Z228" i="2" s="1"/>
  <c r="AA230" i="2"/>
  <c r="AA229" i="2" s="1"/>
  <c r="AA228" i="2" s="1"/>
  <c r="AB230" i="2"/>
  <c r="AB229" i="2" s="1"/>
  <c r="AB228" i="2" s="1"/>
  <c r="AC230" i="2"/>
  <c r="AC229" i="2" s="1"/>
  <c r="AC228" i="2" s="1"/>
  <c r="AH230" i="2"/>
  <c r="AH229" i="2" s="1"/>
  <c r="AH228" i="2" s="1"/>
  <c r="AI230" i="2"/>
  <c r="AI229" i="2" s="1"/>
  <c r="AI228" i="2" s="1"/>
  <c r="AK230" i="2"/>
  <c r="AK229" i="2" s="1"/>
  <c r="AK228" i="2" s="1"/>
  <c r="AL230" i="2"/>
  <c r="AL229" i="2" s="1"/>
  <c r="AL228" i="2" s="1"/>
  <c r="AM230" i="2"/>
  <c r="AM229" i="2" s="1"/>
  <c r="AM228" i="2" s="1"/>
  <c r="AN230" i="2"/>
  <c r="AN229" i="2" s="1"/>
  <c r="AN228" i="2" s="1"/>
  <c r="AO230" i="2"/>
  <c r="AO229" i="2" s="1"/>
  <c r="AO228" i="2" s="1"/>
  <c r="Z233" i="2"/>
  <c r="Z232" i="2" s="1"/>
  <c r="AA233" i="2"/>
  <c r="AA232" i="2" s="1"/>
  <c r="AB233" i="2"/>
  <c r="AB232" i="2" s="1"/>
  <c r="AC233" i="2"/>
  <c r="AC232" i="2" s="1"/>
  <c r="AH233" i="2"/>
  <c r="AH232" i="2" s="1"/>
  <c r="AI233" i="2"/>
  <c r="AI232" i="2" s="1"/>
  <c r="AK233" i="2"/>
  <c r="AK232" i="2" s="1"/>
  <c r="AL233" i="2"/>
  <c r="AL232" i="2" s="1"/>
  <c r="AM233" i="2"/>
  <c r="AM232" i="2" s="1"/>
  <c r="AN233" i="2"/>
  <c r="AN232" i="2" s="1"/>
  <c r="AO233" i="2"/>
  <c r="AO232" i="2" s="1"/>
  <c r="Z235" i="2"/>
  <c r="Z234" i="2" s="1"/>
  <c r="AA235" i="2"/>
  <c r="AA234" i="2" s="1"/>
  <c r="AB235" i="2"/>
  <c r="AB234" i="2" s="1"/>
  <c r="AC235" i="2"/>
  <c r="AC234" i="2" s="1"/>
  <c r="AH235" i="2"/>
  <c r="AH234" i="2" s="1"/>
  <c r="AI235" i="2"/>
  <c r="AI234" i="2" s="1"/>
  <c r="AK235" i="2"/>
  <c r="AK234" i="2" s="1"/>
  <c r="AL235" i="2"/>
  <c r="AL234" i="2" s="1"/>
  <c r="AM235" i="2"/>
  <c r="AM234" i="2" s="1"/>
  <c r="AN235" i="2"/>
  <c r="AN234" i="2" s="1"/>
  <c r="AO235" i="2"/>
  <c r="AO234" i="2" s="1"/>
  <c r="Z238" i="2"/>
  <c r="Z237" i="2" s="1"/>
  <c r="Z236" i="2" s="1"/>
  <c r="AA238" i="2"/>
  <c r="AA237" i="2" s="1"/>
  <c r="AA236" i="2" s="1"/>
  <c r="AB238" i="2"/>
  <c r="AB237" i="2" s="1"/>
  <c r="AB236" i="2" s="1"/>
  <c r="AC238" i="2"/>
  <c r="AC237" i="2" s="1"/>
  <c r="AC236" i="2" s="1"/>
  <c r="AH238" i="2"/>
  <c r="AH237" i="2" s="1"/>
  <c r="AH236" i="2" s="1"/>
  <c r="AI238" i="2"/>
  <c r="AI237" i="2" s="1"/>
  <c r="AI236" i="2" s="1"/>
  <c r="AK238" i="2"/>
  <c r="AK237" i="2" s="1"/>
  <c r="AK236" i="2" s="1"/>
  <c r="AL238" i="2"/>
  <c r="AL237" i="2" s="1"/>
  <c r="AL236" i="2" s="1"/>
  <c r="AM238" i="2"/>
  <c r="AM237" i="2" s="1"/>
  <c r="AM236" i="2" s="1"/>
  <c r="AN238" i="2"/>
  <c r="AN237" i="2" s="1"/>
  <c r="AN236" i="2" s="1"/>
  <c r="AO238" i="2"/>
  <c r="AO237" i="2" s="1"/>
  <c r="AO236" i="2" s="1"/>
  <c r="Z241" i="2"/>
  <c r="Z240" i="2" s="1"/>
  <c r="AA241" i="2"/>
  <c r="AA240" i="2" s="1"/>
  <c r="AB241" i="2"/>
  <c r="AB240" i="2" s="1"/>
  <c r="AC241" i="2"/>
  <c r="AC240" i="2" s="1"/>
  <c r="AH241" i="2"/>
  <c r="AH240" i="2" s="1"/>
  <c r="AI241" i="2"/>
  <c r="AI240" i="2" s="1"/>
  <c r="AJ241" i="2"/>
  <c r="AJ240" i="2" s="1"/>
  <c r="AL241" i="2"/>
  <c r="AL240" i="2" s="1"/>
  <c r="AM241" i="2"/>
  <c r="AM240" i="2" s="1"/>
  <c r="AN241" i="2"/>
  <c r="AN240" i="2" s="1"/>
  <c r="AO241" i="2"/>
  <c r="AO240" i="2" s="1"/>
  <c r="Z243" i="2"/>
  <c r="Z242" i="2" s="1"/>
  <c r="AA243" i="2"/>
  <c r="AA242" i="2" s="1"/>
  <c r="AB243" i="2"/>
  <c r="AB242" i="2" s="1"/>
  <c r="AC243" i="2"/>
  <c r="AC242" i="2" s="1"/>
  <c r="AH243" i="2"/>
  <c r="AH242" i="2" s="1"/>
  <c r="AI243" i="2"/>
  <c r="AI242" i="2" s="1"/>
  <c r="AJ243" i="2"/>
  <c r="AJ242" i="2" s="1"/>
  <c r="AL243" i="2"/>
  <c r="AL242" i="2" s="1"/>
  <c r="AM243" i="2"/>
  <c r="AM242" i="2" s="1"/>
  <c r="AN243" i="2"/>
  <c r="AN242" i="2" s="1"/>
  <c r="AO243" i="2"/>
  <c r="AO242" i="2" s="1"/>
  <c r="Z246" i="2"/>
  <c r="Z245" i="2" s="1"/>
  <c r="Z244" i="2" s="1"/>
  <c r="AA246" i="2"/>
  <c r="AA245" i="2" s="1"/>
  <c r="AA244" i="2" s="1"/>
  <c r="AB246" i="2"/>
  <c r="AB245" i="2" s="1"/>
  <c r="AB244" i="2" s="1"/>
  <c r="AC246" i="2"/>
  <c r="AC245" i="2" s="1"/>
  <c r="AC244" i="2" s="1"/>
  <c r="AH246" i="2"/>
  <c r="AH245" i="2" s="1"/>
  <c r="AH244" i="2" s="1"/>
  <c r="AI246" i="2"/>
  <c r="AI245" i="2" s="1"/>
  <c r="AI244" i="2" s="1"/>
  <c r="AJ246" i="2"/>
  <c r="AJ245" i="2" s="1"/>
  <c r="AJ244" i="2" s="1"/>
  <c r="AK246" i="2"/>
  <c r="AK245" i="2" s="1"/>
  <c r="AK244" i="2" s="1"/>
  <c r="AL246" i="2"/>
  <c r="AL245" i="2" s="1"/>
  <c r="AL244" i="2" s="1"/>
  <c r="AM246" i="2"/>
  <c r="AM245" i="2" s="1"/>
  <c r="AM244" i="2" s="1"/>
  <c r="AN246" i="2"/>
  <c r="AN245" i="2" s="1"/>
  <c r="AN244" i="2" s="1"/>
  <c r="AO246" i="2"/>
  <c r="AO245" i="2" s="1"/>
  <c r="AO244" i="2" s="1"/>
  <c r="Z249" i="2"/>
  <c r="Z248" i="2" s="1"/>
  <c r="Z247" i="2" s="1"/>
  <c r="AA249" i="2"/>
  <c r="AA248" i="2" s="1"/>
  <c r="AA247" i="2" s="1"/>
  <c r="AB249" i="2"/>
  <c r="AB248" i="2" s="1"/>
  <c r="AB247" i="2" s="1"/>
  <c r="AC249" i="2"/>
  <c r="AC248" i="2" s="1"/>
  <c r="AC247" i="2" s="1"/>
  <c r="AH249" i="2"/>
  <c r="AH248" i="2" s="1"/>
  <c r="AH247" i="2" s="1"/>
  <c r="AI249" i="2"/>
  <c r="AI248" i="2" s="1"/>
  <c r="AI247" i="2" s="1"/>
  <c r="AJ249" i="2"/>
  <c r="AJ248" i="2" s="1"/>
  <c r="AJ247" i="2" s="1"/>
  <c r="AK249" i="2"/>
  <c r="AK248" i="2" s="1"/>
  <c r="AK247" i="2" s="1"/>
  <c r="AL249" i="2"/>
  <c r="AL248" i="2" s="1"/>
  <c r="AL247" i="2" s="1"/>
  <c r="AM249" i="2"/>
  <c r="AM248" i="2" s="1"/>
  <c r="AM247" i="2" s="1"/>
  <c r="AN249" i="2"/>
  <c r="AN248" i="2" s="1"/>
  <c r="AN247" i="2" s="1"/>
  <c r="AO249" i="2"/>
  <c r="AO248" i="2" s="1"/>
  <c r="AO247" i="2" s="1"/>
  <c r="Z254" i="2"/>
  <c r="Z253" i="2" s="1"/>
  <c r="Z252" i="2" s="1"/>
  <c r="Z251" i="2" s="1"/>
  <c r="Z250" i="2" s="1"/>
  <c r="AA254" i="2"/>
  <c r="AA253" i="2" s="1"/>
  <c r="AA252" i="2" s="1"/>
  <c r="AA251" i="2" s="1"/>
  <c r="AA250" i="2" s="1"/>
  <c r="AB254" i="2"/>
  <c r="AB253" i="2" s="1"/>
  <c r="AB252" i="2" s="1"/>
  <c r="AB251" i="2" s="1"/>
  <c r="AB250" i="2" s="1"/>
  <c r="AC254" i="2"/>
  <c r="AC253" i="2" s="1"/>
  <c r="AC252" i="2" s="1"/>
  <c r="AC251" i="2" s="1"/>
  <c r="AC250" i="2" s="1"/>
  <c r="AH254" i="2"/>
  <c r="AH253" i="2" s="1"/>
  <c r="AH252" i="2" s="1"/>
  <c r="AH251" i="2" s="1"/>
  <c r="AH250" i="2" s="1"/>
  <c r="AI254" i="2"/>
  <c r="AI253" i="2" s="1"/>
  <c r="AI252" i="2" s="1"/>
  <c r="AI251" i="2" s="1"/>
  <c r="AI250" i="2" s="1"/>
  <c r="AK254" i="2"/>
  <c r="AK253" i="2" s="1"/>
  <c r="AK252" i="2" s="1"/>
  <c r="AK251" i="2" s="1"/>
  <c r="AK250" i="2" s="1"/>
  <c r="AL254" i="2"/>
  <c r="AL253" i="2" s="1"/>
  <c r="AL252" i="2" s="1"/>
  <c r="AL251" i="2" s="1"/>
  <c r="AL250" i="2" s="1"/>
  <c r="AM254" i="2"/>
  <c r="AM253" i="2" s="1"/>
  <c r="AM252" i="2" s="1"/>
  <c r="AM251" i="2" s="1"/>
  <c r="AM250" i="2" s="1"/>
  <c r="AN254" i="2"/>
  <c r="AN253" i="2" s="1"/>
  <c r="AN252" i="2" s="1"/>
  <c r="AN251" i="2" s="1"/>
  <c r="AN250" i="2" s="1"/>
  <c r="AO254" i="2"/>
  <c r="AO253" i="2" s="1"/>
  <c r="AO252" i="2" s="1"/>
  <c r="AO251" i="2" s="1"/>
  <c r="AO250" i="2" s="1"/>
  <c r="Z260" i="2"/>
  <c r="Z259" i="2" s="1"/>
  <c r="Z258" i="2" s="1"/>
  <c r="Z257" i="2" s="1"/>
  <c r="AA260" i="2"/>
  <c r="AA259" i="2" s="1"/>
  <c r="AA258" i="2" s="1"/>
  <c r="AA257" i="2" s="1"/>
  <c r="AB260" i="2"/>
  <c r="AB259" i="2" s="1"/>
  <c r="AB258" i="2" s="1"/>
  <c r="AB257" i="2" s="1"/>
  <c r="AC260" i="2"/>
  <c r="AC259" i="2" s="1"/>
  <c r="AC258" i="2" s="1"/>
  <c r="AC257" i="2" s="1"/>
  <c r="AH260" i="2"/>
  <c r="AH259" i="2" s="1"/>
  <c r="AH258" i="2" s="1"/>
  <c r="AH257" i="2" s="1"/>
  <c r="AI260" i="2"/>
  <c r="AI259" i="2" s="1"/>
  <c r="AI258" i="2" s="1"/>
  <c r="AI257" i="2" s="1"/>
  <c r="AK260" i="2"/>
  <c r="AK259" i="2" s="1"/>
  <c r="AK258" i="2" s="1"/>
  <c r="AK257" i="2" s="1"/>
  <c r="AL260" i="2"/>
  <c r="AL259" i="2" s="1"/>
  <c r="AL258" i="2" s="1"/>
  <c r="AL257" i="2" s="1"/>
  <c r="AM260" i="2"/>
  <c r="AM259" i="2" s="1"/>
  <c r="AM258" i="2" s="1"/>
  <c r="AM257" i="2" s="1"/>
  <c r="AN260" i="2"/>
  <c r="AN259" i="2" s="1"/>
  <c r="AN258" i="2" s="1"/>
  <c r="AN257" i="2" s="1"/>
  <c r="AO260" i="2"/>
  <c r="AO259" i="2" s="1"/>
  <c r="AO258" i="2" s="1"/>
  <c r="AO257" i="2" s="1"/>
  <c r="Z269" i="2"/>
  <c r="Z268" i="2" s="1"/>
  <c r="Z267" i="2" s="1"/>
  <c r="AA269" i="2"/>
  <c r="AA268" i="2" s="1"/>
  <c r="AA267" i="2" s="1"/>
  <c r="AB269" i="2"/>
  <c r="AB268" i="2" s="1"/>
  <c r="AB267" i="2" s="1"/>
  <c r="AC269" i="2"/>
  <c r="AC268" i="2" s="1"/>
  <c r="AC267" i="2" s="1"/>
  <c r="AH269" i="2"/>
  <c r="AH268" i="2" s="1"/>
  <c r="AH267" i="2" s="1"/>
  <c r="AI269" i="2"/>
  <c r="AI268" i="2" s="1"/>
  <c r="AI267" i="2" s="1"/>
  <c r="AK269" i="2"/>
  <c r="AK268" i="2" s="1"/>
  <c r="AK267" i="2" s="1"/>
  <c r="AL269" i="2"/>
  <c r="AL268" i="2" s="1"/>
  <c r="AL267" i="2" s="1"/>
  <c r="AM269" i="2"/>
  <c r="AM268" i="2" s="1"/>
  <c r="AM267" i="2" s="1"/>
  <c r="AN269" i="2"/>
  <c r="AN268" i="2" s="1"/>
  <c r="AN267" i="2" s="1"/>
  <c r="AO269" i="2"/>
  <c r="AO268" i="2" s="1"/>
  <c r="AO267" i="2" s="1"/>
  <c r="Z272" i="2"/>
  <c r="Z271" i="2" s="1"/>
  <c r="Z270" i="2" s="1"/>
  <c r="AA272" i="2"/>
  <c r="AA271" i="2" s="1"/>
  <c r="AA270" i="2" s="1"/>
  <c r="AB272" i="2"/>
  <c r="AB271" i="2" s="1"/>
  <c r="AB270" i="2" s="1"/>
  <c r="AC272" i="2"/>
  <c r="AC271" i="2" s="1"/>
  <c r="AC270" i="2" s="1"/>
  <c r="AH272" i="2"/>
  <c r="AH271" i="2" s="1"/>
  <c r="AH270" i="2" s="1"/>
  <c r="AI272" i="2"/>
  <c r="AI271" i="2" s="1"/>
  <c r="AI270" i="2" s="1"/>
  <c r="AK272" i="2"/>
  <c r="AK271" i="2" s="1"/>
  <c r="AK270" i="2" s="1"/>
  <c r="AL272" i="2"/>
  <c r="AL271" i="2" s="1"/>
  <c r="AL270" i="2" s="1"/>
  <c r="AM272" i="2"/>
  <c r="AM271" i="2" s="1"/>
  <c r="AM270" i="2" s="1"/>
  <c r="AN272" i="2"/>
  <c r="AN271" i="2" s="1"/>
  <c r="AN270" i="2" s="1"/>
  <c r="AO272" i="2"/>
  <c r="AO271" i="2" s="1"/>
  <c r="AO270" i="2" s="1"/>
  <c r="Z275" i="2"/>
  <c r="Z274" i="2" s="1"/>
  <c r="Z273" i="2" s="1"/>
  <c r="AA275" i="2"/>
  <c r="AA274" i="2" s="1"/>
  <c r="AA273" i="2" s="1"/>
  <c r="AB275" i="2"/>
  <c r="AB274" i="2" s="1"/>
  <c r="AB273" i="2" s="1"/>
  <c r="AC275" i="2"/>
  <c r="AC274" i="2" s="1"/>
  <c r="AC273" i="2" s="1"/>
  <c r="AH275" i="2"/>
  <c r="AH274" i="2" s="1"/>
  <c r="AH273" i="2" s="1"/>
  <c r="AI275" i="2"/>
  <c r="AI274" i="2" s="1"/>
  <c r="AI273" i="2" s="1"/>
  <c r="AK275" i="2"/>
  <c r="AK274" i="2" s="1"/>
  <c r="AK273" i="2" s="1"/>
  <c r="AL275" i="2"/>
  <c r="AL274" i="2" s="1"/>
  <c r="AL273" i="2" s="1"/>
  <c r="AM275" i="2"/>
  <c r="AM274" i="2" s="1"/>
  <c r="AM273" i="2" s="1"/>
  <c r="AN275" i="2"/>
  <c r="AN274" i="2" s="1"/>
  <c r="AN273" i="2" s="1"/>
  <c r="AO275" i="2"/>
  <c r="AO274" i="2" s="1"/>
  <c r="AO273" i="2" s="1"/>
  <c r="Z278" i="2"/>
  <c r="Z277" i="2" s="1"/>
  <c r="Z276" i="2" s="1"/>
  <c r="AA278" i="2"/>
  <c r="AA277" i="2" s="1"/>
  <c r="AA276" i="2" s="1"/>
  <c r="AB278" i="2"/>
  <c r="AB277" i="2" s="1"/>
  <c r="AB276" i="2" s="1"/>
  <c r="AC278" i="2"/>
  <c r="AC277" i="2" s="1"/>
  <c r="AC276" i="2" s="1"/>
  <c r="AH278" i="2"/>
  <c r="AH277" i="2" s="1"/>
  <c r="AH276" i="2" s="1"/>
  <c r="AI278" i="2"/>
  <c r="AI277" i="2" s="1"/>
  <c r="AI276" i="2" s="1"/>
  <c r="AJ278" i="2"/>
  <c r="AJ277" i="2" s="1"/>
  <c r="AJ276" i="2" s="1"/>
  <c r="AL278" i="2"/>
  <c r="AL277" i="2" s="1"/>
  <c r="AL276" i="2" s="1"/>
  <c r="AM278" i="2"/>
  <c r="AM277" i="2" s="1"/>
  <c r="AM276" i="2" s="1"/>
  <c r="AN278" i="2"/>
  <c r="AN277" i="2" s="1"/>
  <c r="AN276" i="2" s="1"/>
  <c r="AO278" i="2"/>
  <c r="AO277" i="2" s="1"/>
  <c r="AO276" i="2" s="1"/>
  <c r="Z284" i="2"/>
  <c r="Z283" i="2" s="1"/>
  <c r="Z282" i="2" s="1"/>
  <c r="Z281" i="2" s="1"/>
  <c r="Z280" i="2" s="1"/>
  <c r="AA284" i="2"/>
  <c r="AA283" i="2" s="1"/>
  <c r="AA282" i="2" s="1"/>
  <c r="AA281" i="2" s="1"/>
  <c r="AA280" i="2" s="1"/>
  <c r="AB284" i="2"/>
  <c r="AB283" i="2" s="1"/>
  <c r="AB282" i="2" s="1"/>
  <c r="AB281" i="2" s="1"/>
  <c r="AB280" i="2" s="1"/>
  <c r="AC284" i="2"/>
  <c r="AC283" i="2" s="1"/>
  <c r="AC282" i="2" s="1"/>
  <c r="AC281" i="2" s="1"/>
  <c r="AC280" i="2" s="1"/>
  <c r="AH284" i="2"/>
  <c r="AH283" i="2" s="1"/>
  <c r="AH282" i="2" s="1"/>
  <c r="AH281" i="2" s="1"/>
  <c r="AH280" i="2" s="1"/>
  <c r="AI284" i="2"/>
  <c r="AI283" i="2" s="1"/>
  <c r="AI282" i="2" s="1"/>
  <c r="AI281" i="2" s="1"/>
  <c r="AI280" i="2" s="1"/>
  <c r="AK284" i="2"/>
  <c r="AK283" i="2" s="1"/>
  <c r="AK282" i="2" s="1"/>
  <c r="AK281" i="2" s="1"/>
  <c r="AK280" i="2" s="1"/>
  <c r="AL284" i="2"/>
  <c r="AL283" i="2" s="1"/>
  <c r="AL282" i="2" s="1"/>
  <c r="AL281" i="2" s="1"/>
  <c r="AL280" i="2" s="1"/>
  <c r="AM284" i="2"/>
  <c r="AM283" i="2" s="1"/>
  <c r="AM282" i="2" s="1"/>
  <c r="AM281" i="2" s="1"/>
  <c r="AM280" i="2" s="1"/>
  <c r="AN284" i="2"/>
  <c r="AN283" i="2" s="1"/>
  <c r="AN282" i="2" s="1"/>
  <c r="AN281" i="2" s="1"/>
  <c r="AN280" i="2" s="1"/>
  <c r="AO284" i="2"/>
  <c r="AO283" i="2" s="1"/>
  <c r="AO282" i="2" s="1"/>
  <c r="AO281" i="2" s="1"/>
  <c r="AO280" i="2" s="1"/>
  <c r="Z289" i="2"/>
  <c r="Z288" i="2" s="1"/>
  <c r="AA289" i="2"/>
  <c r="AA288" i="2" s="1"/>
  <c r="AB289" i="2"/>
  <c r="AB288" i="2" s="1"/>
  <c r="AC289" i="2"/>
  <c r="AC288" i="2" s="1"/>
  <c r="AH289" i="2"/>
  <c r="AH288" i="2" s="1"/>
  <c r="AI289" i="2"/>
  <c r="AI288" i="2" s="1"/>
  <c r="AJ289" i="2"/>
  <c r="AJ288" i="2" s="1"/>
  <c r="AK289" i="2"/>
  <c r="AK288" i="2" s="1"/>
  <c r="AL289" i="2"/>
  <c r="AL288" i="2" s="1"/>
  <c r="AM289" i="2"/>
  <c r="AM288" i="2" s="1"/>
  <c r="AN289" i="2"/>
  <c r="AN288" i="2" s="1"/>
  <c r="AO289" i="2"/>
  <c r="AO288" i="2" s="1"/>
  <c r="Z291" i="2"/>
  <c r="Z290" i="2" s="1"/>
  <c r="AA291" i="2"/>
  <c r="AA290" i="2" s="1"/>
  <c r="AB291" i="2"/>
  <c r="AB290" i="2" s="1"/>
  <c r="AC291" i="2"/>
  <c r="AC290" i="2" s="1"/>
  <c r="AH291" i="2"/>
  <c r="AH290" i="2" s="1"/>
  <c r="AJ291" i="2"/>
  <c r="AJ290" i="2" s="1"/>
  <c r="AK291" i="2"/>
  <c r="AK290" i="2" s="1"/>
  <c r="AL291" i="2"/>
  <c r="AL290" i="2" s="1"/>
  <c r="AM291" i="2"/>
  <c r="AM290" i="2" s="1"/>
  <c r="AN291" i="2"/>
  <c r="AN290" i="2" s="1"/>
  <c r="AO291" i="2"/>
  <c r="AO290" i="2" s="1"/>
  <c r="Z302" i="2"/>
  <c r="Z301" i="2" s="1"/>
  <c r="Z300" i="2" s="1"/>
  <c r="Z299" i="2" s="1"/>
  <c r="Z297" i="2" s="1"/>
  <c r="AA302" i="2"/>
  <c r="AA301" i="2" s="1"/>
  <c r="AA300" i="2" s="1"/>
  <c r="AA299" i="2" s="1"/>
  <c r="AA297" i="2" s="1"/>
  <c r="AB302" i="2"/>
  <c r="AB301" i="2" s="1"/>
  <c r="AB300" i="2" s="1"/>
  <c r="AB299" i="2" s="1"/>
  <c r="AB297" i="2" s="1"/>
  <c r="AC302" i="2"/>
  <c r="AC301" i="2" s="1"/>
  <c r="AC300" i="2" s="1"/>
  <c r="AC299" i="2" s="1"/>
  <c r="AC297" i="2" s="1"/>
  <c r="AH302" i="2"/>
  <c r="AH301" i="2" s="1"/>
  <c r="AH300" i="2" s="1"/>
  <c r="AH299" i="2" s="1"/>
  <c r="AH297" i="2" s="1"/>
  <c r="AI302" i="2"/>
  <c r="AI301" i="2" s="1"/>
  <c r="AI300" i="2" s="1"/>
  <c r="AI299" i="2" s="1"/>
  <c r="AI297" i="2" s="1"/>
  <c r="AJ302" i="2"/>
  <c r="AJ301" i="2" s="1"/>
  <c r="AJ300" i="2" s="1"/>
  <c r="AJ299" i="2" s="1"/>
  <c r="AJ297" i="2" s="1"/>
  <c r="AK302" i="2"/>
  <c r="AK301" i="2" s="1"/>
  <c r="AK300" i="2" s="1"/>
  <c r="AK299" i="2" s="1"/>
  <c r="AK297" i="2" s="1"/>
  <c r="AL302" i="2"/>
  <c r="AL301" i="2" s="1"/>
  <c r="AL300" i="2" s="1"/>
  <c r="AL299" i="2" s="1"/>
  <c r="AL297" i="2" s="1"/>
  <c r="AM302" i="2"/>
  <c r="AM301" i="2" s="1"/>
  <c r="AM300" i="2" s="1"/>
  <c r="AM299" i="2" s="1"/>
  <c r="AM297" i="2" s="1"/>
  <c r="AN302" i="2"/>
  <c r="AN301" i="2" s="1"/>
  <c r="AN300" i="2" s="1"/>
  <c r="AN299" i="2" s="1"/>
  <c r="AN297" i="2" s="1"/>
  <c r="AO302" i="2"/>
  <c r="AO301" i="2" s="1"/>
  <c r="AO300" i="2" s="1"/>
  <c r="AO299" i="2" s="1"/>
  <c r="AO297" i="2" s="1"/>
  <c r="Z308" i="2"/>
  <c r="Z307" i="2" s="1"/>
  <c r="Z306" i="2" s="1"/>
  <c r="Z305" i="2" s="1"/>
  <c r="Z304" i="2" s="1"/>
  <c r="Z303" i="2" s="1"/>
  <c r="AA308" i="2"/>
  <c r="AA307" i="2" s="1"/>
  <c r="AA306" i="2" s="1"/>
  <c r="AA305" i="2" s="1"/>
  <c r="AA304" i="2" s="1"/>
  <c r="AA303" i="2" s="1"/>
  <c r="AB308" i="2"/>
  <c r="AB307" i="2" s="1"/>
  <c r="AB306" i="2" s="1"/>
  <c r="AB305" i="2" s="1"/>
  <c r="AB304" i="2" s="1"/>
  <c r="AB303" i="2" s="1"/>
  <c r="AC308" i="2"/>
  <c r="AC307" i="2" s="1"/>
  <c r="AC306" i="2" s="1"/>
  <c r="AC305" i="2" s="1"/>
  <c r="AC304" i="2" s="1"/>
  <c r="AC303" i="2" s="1"/>
  <c r="AH308" i="2"/>
  <c r="AH307" i="2" s="1"/>
  <c r="AH306" i="2" s="1"/>
  <c r="AH305" i="2" s="1"/>
  <c r="AH304" i="2" s="1"/>
  <c r="AH303" i="2" s="1"/>
  <c r="AI308" i="2"/>
  <c r="AI307" i="2" s="1"/>
  <c r="AI306" i="2" s="1"/>
  <c r="AI305" i="2" s="1"/>
  <c r="AI304" i="2" s="1"/>
  <c r="AI303" i="2" s="1"/>
  <c r="AJ308" i="2"/>
  <c r="AJ307" i="2" s="1"/>
  <c r="AJ306" i="2" s="1"/>
  <c r="AJ305" i="2" s="1"/>
  <c r="AJ304" i="2" s="1"/>
  <c r="AJ303" i="2" s="1"/>
  <c r="AK308" i="2"/>
  <c r="AK307" i="2" s="1"/>
  <c r="AK306" i="2" s="1"/>
  <c r="AK305" i="2" s="1"/>
  <c r="AK304" i="2" s="1"/>
  <c r="AK303" i="2" s="1"/>
  <c r="AL308" i="2"/>
  <c r="AL307" i="2" s="1"/>
  <c r="AL306" i="2" s="1"/>
  <c r="AL305" i="2" s="1"/>
  <c r="AL304" i="2" s="1"/>
  <c r="AL303" i="2" s="1"/>
  <c r="AM308" i="2"/>
  <c r="AM307" i="2" s="1"/>
  <c r="AM306" i="2" s="1"/>
  <c r="AM305" i="2" s="1"/>
  <c r="AM304" i="2" s="1"/>
  <c r="AM303" i="2" s="1"/>
  <c r="AN308" i="2"/>
  <c r="AN307" i="2" s="1"/>
  <c r="AN306" i="2" s="1"/>
  <c r="AN305" i="2" s="1"/>
  <c r="AN304" i="2" s="1"/>
  <c r="AN303" i="2" s="1"/>
  <c r="AO308" i="2"/>
  <c r="AO307" i="2" s="1"/>
  <c r="AO306" i="2" s="1"/>
  <c r="AO305" i="2" s="1"/>
  <c r="AO304" i="2" s="1"/>
  <c r="AO303" i="2" s="1"/>
  <c r="Z324" i="2"/>
  <c r="Z323" i="2" s="1"/>
  <c r="Z322" i="2" s="1"/>
  <c r="Z321" i="2" s="1"/>
  <c r="Z320" i="2" s="1"/>
  <c r="AA324" i="2"/>
  <c r="AA323" i="2" s="1"/>
  <c r="AA322" i="2" s="1"/>
  <c r="AA321" i="2" s="1"/>
  <c r="AA320" i="2" s="1"/>
  <c r="AB324" i="2"/>
  <c r="AB323" i="2" s="1"/>
  <c r="AB322" i="2" s="1"/>
  <c r="AB321" i="2" s="1"/>
  <c r="AB320" i="2" s="1"/>
  <c r="AC324" i="2"/>
  <c r="AC323" i="2" s="1"/>
  <c r="AC322" i="2" s="1"/>
  <c r="AC321" i="2" s="1"/>
  <c r="AC320" i="2" s="1"/>
  <c r="AH324" i="2"/>
  <c r="AH323" i="2" s="1"/>
  <c r="AH322" i="2" s="1"/>
  <c r="AH321" i="2" s="1"/>
  <c r="AH320" i="2" s="1"/>
  <c r="AJ324" i="2"/>
  <c r="AJ323" i="2" s="1"/>
  <c r="AJ322" i="2" s="1"/>
  <c r="AJ321" i="2" s="1"/>
  <c r="AJ320" i="2" s="1"/>
  <c r="AK324" i="2"/>
  <c r="AK323" i="2" s="1"/>
  <c r="AK322" i="2" s="1"/>
  <c r="AK321" i="2" s="1"/>
  <c r="AK320" i="2" s="1"/>
  <c r="AL324" i="2"/>
  <c r="AL323" i="2" s="1"/>
  <c r="AL322" i="2" s="1"/>
  <c r="AL321" i="2" s="1"/>
  <c r="AL320" i="2" s="1"/>
  <c r="AM324" i="2"/>
  <c r="AM323" i="2" s="1"/>
  <c r="AM322" i="2" s="1"/>
  <c r="AM321" i="2" s="1"/>
  <c r="AM320" i="2" s="1"/>
  <c r="AN324" i="2"/>
  <c r="AN323" i="2" s="1"/>
  <c r="AN322" i="2" s="1"/>
  <c r="AN321" i="2" s="1"/>
  <c r="AN320" i="2" s="1"/>
  <c r="AO324" i="2"/>
  <c r="AO323" i="2" s="1"/>
  <c r="AO322" i="2" s="1"/>
  <c r="AO321" i="2" s="1"/>
  <c r="AO320" i="2" s="1"/>
  <c r="Z329" i="2"/>
  <c r="Z328" i="2" s="1"/>
  <c r="AA329" i="2"/>
  <c r="AA328" i="2" s="1"/>
  <c r="AB329" i="2"/>
  <c r="AB328" i="2" s="1"/>
  <c r="AC329" i="2"/>
  <c r="AC328" i="2" s="1"/>
  <c r="AH329" i="2"/>
  <c r="AH328" i="2" s="1"/>
  <c r="AJ329" i="2"/>
  <c r="AJ328" i="2" s="1"/>
  <c r="AK329" i="2"/>
  <c r="AK328" i="2" s="1"/>
  <c r="AL329" i="2"/>
  <c r="AL328" i="2" s="1"/>
  <c r="AM329" i="2"/>
  <c r="AM328" i="2" s="1"/>
  <c r="AN329" i="2"/>
  <c r="AN328" i="2" s="1"/>
  <c r="AO329" i="2"/>
  <c r="AO328" i="2" s="1"/>
  <c r="Z331" i="2"/>
  <c r="Z330" i="2" s="1"/>
  <c r="AA331" i="2"/>
  <c r="AA330" i="2" s="1"/>
  <c r="AB331" i="2"/>
  <c r="AB330" i="2" s="1"/>
  <c r="AC331" i="2"/>
  <c r="AC330" i="2" s="1"/>
  <c r="AH331" i="2"/>
  <c r="AH330" i="2" s="1"/>
  <c r="AJ331" i="2"/>
  <c r="AJ330" i="2" s="1"/>
  <c r="AK331" i="2"/>
  <c r="AK330" i="2" s="1"/>
  <c r="AL331" i="2"/>
  <c r="AL330" i="2" s="1"/>
  <c r="AM331" i="2"/>
  <c r="AM330" i="2" s="1"/>
  <c r="AN331" i="2"/>
  <c r="AN330" i="2" s="1"/>
  <c r="AO331" i="2"/>
  <c r="AO330" i="2" s="1"/>
  <c r="Z334" i="2"/>
  <c r="Z333" i="2" s="1"/>
  <c r="Z332" i="2" s="1"/>
  <c r="AA334" i="2"/>
  <c r="AA333" i="2" s="1"/>
  <c r="AA332" i="2" s="1"/>
  <c r="AB334" i="2"/>
  <c r="AB333" i="2" s="1"/>
  <c r="AB332" i="2" s="1"/>
  <c r="AC334" i="2"/>
  <c r="AC333" i="2" s="1"/>
  <c r="AC332" i="2" s="1"/>
  <c r="AH334" i="2"/>
  <c r="AH333" i="2" s="1"/>
  <c r="AH332" i="2" s="1"/>
  <c r="AI334" i="2"/>
  <c r="AI333" i="2" s="1"/>
  <c r="AI332" i="2" s="1"/>
  <c r="AK334" i="2"/>
  <c r="AK333" i="2" s="1"/>
  <c r="AK332" i="2" s="1"/>
  <c r="AL334" i="2"/>
  <c r="AL333" i="2" s="1"/>
  <c r="AL332" i="2" s="1"/>
  <c r="AM334" i="2"/>
  <c r="AM333" i="2" s="1"/>
  <c r="AM332" i="2" s="1"/>
  <c r="AN334" i="2"/>
  <c r="AN333" i="2" s="1"/>
  <c r="AN332" i="2" s="1"/>
  <c r="AO334" i="2"/>
  <c r="AO333" i="2" s="1"/>
  <c r="AO332" i="2" s="1"/>
  <c r="Z337" i="2"/>
  <c r="Z336" i="2" s="1"/>
  <c r="AA337" i="2"/>
  <c r="AA336" i="2" s="1"/>
  <c r="AB337" i="2"/>
  <c r="AB336" i="2" s="1"/>
  <c r="AC337" i="2"/>
  <c r="AC336" i="2" s="1"/>
  <c r="AH337" i="2"/>
  <c r="AH336" i="2" s="1"/>
  <c r="AI337" i="2"/>
  <c r="AI336" i="2" s="1"/>
  <c r="AK337" i="2"/>
  <c r="AK336" i="2" s="1"/>
  <c r="AL337" i="2"/>
  <c r="AL336" i="2" s="1"/>
  <c r="AM337" i="2"/>
  <c r="AM336" i="2" s="1"/>
  <c r="AN337" i="2"/>
  <c r="AN336" i="2" s="1"/>
  <c r="AO337" i="2"/>
  <c r="AO336" i="2" s="1"/>
  <c r="Z339" i="2"/>
  <c r="Z338" i="2" s="1"/>
  <c r="AA339" i="2"/>
  <c r="AA338" i="2" s="1"/>
  <c r="AB339" i="2"/>
  <c r="AB338" i="2" s="1"/>
  <c r="AC339" i="2"/>
  <c r="AC338" i="2" s="1"/>
  <c r="AH339" i="2"/>
  <c r="AH338" i="2" s="1"/>
  <c r="AI339" i="2"/>
  <c r="AI338" i="2" s="1"/>
  <c r="AK339" i="2"/>
  <c r="AK338" i="2" s="1"/>
  <c r="AL339" i="2"/>
  <c r="AL338" i="2" s="1"/>
  <c r="AM339" i="2"/>
  <c r="AM338" i="2" s="1"/>
  <c r="AN339" i="2"/>
  <c r="AN338" i="2" s="1"/>
  <c r="AO339" i="2"/>
  <c r="AO338" i="2" s="1"/>
  <c r="Z341" i="2"/>
  <c r="Z340" i="2" s="1"/>
  <c r="AA341" i="2"/>
  <c r="AA340" i="2" s="1"/>
  <c r="AB341" i="2"/>
  <c r="AB340" i="2" s="1"/>
  <c r="AC341" i="2"/>
  <c r="AC340" i="2" s="1"/>
  <c r="AH341" i="2"/>
  <c r="AH340" i="2" s="1"/>
  <c r="AI341" i="2"/>
  <c r="AI340" i="2" s="1"/>
  <c r="AK341" i="2"/>
  <c r="AK340" i="2" s="1"/>
  <c r="AL341" i="2"/>
  <c r="AL340" i="2" s="1"/>
  <c r="AM341" i="2"/>
  <c r="AM340" i="2" s="1"/>
  <c r="AN341" i="2"/>
  <c r="AN340" i="2" s="1"/>
  <c r="AO341" i="2"/>
  <c r="AO340" i="2" s="1"/>
  <c r="Z346" i="2"/>
  <c r="Z345" i="2" s="1"/>
  <c r="Z344" i="2" s="1"/>
  <c r="AA346" i="2"/>
  <c r="AA345" i="2" s="1"/>
  <c r="AA344" i="2" s="1"/>
  <c r="AB346" i="2"/>
  <c r="AB345" i="2" s="1"/>
  <c r="AB344" i="2" s="1"/>
  <c r="AC346" i="2"/>
  <c r="AC345" i="2" s="1"/>
  <c r="AC344" i="2" s="1"/>
  <c r="AH346" i="2"/>
  <c r="AH345" i="2" s="1"/>
  <c r="AH344" i="2" s="1"/>
  <c r="AJ346" i="2"/>
  <c r="AJ345" i="2" s="1"/>
  <c r="AJ344" i="2" s="1"/>
  <c r="AK346" i="2"/>
  <c r="AK345" i="2" s="1"/>
  <c r="AK344" i="2" s="1"/>
  <c r="AL346" i="2"/>
  <c r="AL345" i="2" s="1"/>
  <c r="AL344" i="2" s="1"/>
  <c r="AM346" i="2"/>
  <c r="AM345" i="2" s="1"/>
  <c r="AM344" i="2" s="1"/>
  <c r="AN346" i="2"/>
  <c r="AN345" i="2" s="1"/>
  <c r="AN344" i="2" s="1"/>
  <c r="AO346" i="2"/>
  <c r="AO345" i="2" s="1"/>
  <c r="AO344" i="2" s="1"/>
  <c r="Z349" i="2"/>
  <c r="Z348" i="2" s="1"/>
  <c r="Z347" i="2" s="1"/>
  <c r="AA349" i="2"/>
  <c r="AA348" i="2" s="1"/>
  <c r="AA347" i="2" s="1"/>
  <c r="AB349" i="2"/>
  <c r="AB348" i="2" s="1"/>
  <c r="AB347" i="2" s="1"/>
  <c r="AC349" i="2"/>
  <c r="AC348" i="2" s="1"/>
  <c r="AC347" i="2" s="1"/>
  <c r="AH349" i="2"/>
  <c r="AH348" i="2" s="1"/>
  <c r="AH347" i="2" s="1"/>
  <c r="AJ349" i="2"/>
  <c r="AJ348" i="2" s="1"/>
  <c r="AJ347" i="2" s="1"/>
  <c r="AK349" i="2"/>
  <c r="AK348" i="2" s="1"/>
  <c r="AK347" i="2" s="1"/>
  <c r="AL349" i="2"/>
  <c r="AL348" i="2" s="1"/>
  <c r="AL347" i="2" s="1"/>
  <c r="AM349" i="2"/>
  <c r="AM348" i="2" s="1"/>
  <c r="AM347" i="2" s="1"/>
  <c r="AN349" i="2"/>
  <c r="AN348" i="2" s="1"/>
  <c r="AN347" i="2" s="1"/>
  <c r="AO349" i="2"/>
  <c r="AO348" i="2" s="1"/>
  <c r="AO347" i="2" s="1"/>
  <c r="Z352" i="2"/>
  <c r="Z351" i="2" s="1"/>
  <c r="Z350" i="2" s="1"/>
  <c r="AA352" i="2"/>
  <c r="AA351" i="2" s="1"/>
  <c r="AA350" i="2" s="1"/>
  <c r="AB352" i="2"/>
  <c r="AB351" i="2" s="1"/>
  <c r="AB350" i="2" s="1"/>
  <c r="AC352" i="2"/>
  <c r="AC351" i="2" s="1"/>
  <c r="AC350" i="2" s="1"/>
  <c r="AH352" i="2"/>
  <c r="AH351" i="2" s="1"/>
  <c r="AH350" i="2" s="1"/>
  <c r="AJ352" i="2"/>
  <c r="AJ351" i="2" s="1"/>
  <c r="AJ350" i="2" s="1"/>
  <c r="AK352" i="2"/>
  <c r="AK351" i="2" s="1"/>
  <c r="AK350" i="2" s="1"/>
  <c r="AL352" i="2"/>
  <c r="AL351" i="2" s="1"/>
  <c r="AL350" i="2" s="1"/>
  <c r="AM352" i="2"/>
  <c r="AM351" i="2" s="1"/>
  <c r="AM350" i="2" s="1"/>
  <c r="AN352" i="2"/>
  <c r="AN351" i="2" s="1"/>
  <c r="AN350" i="2" s="1"/>
  <c r="AO352" i="2"/>
  <c r="AO351" i="2" s="1"/>
  <c r="AO350" i="2" s="1"/>
  <c r="Z355" i="2"/>
  <c r="Z354" i="2" s="1"/>
  <c r="Z353" i="2" s="1"/>
  <c r="AA355" i="2"/>
  <c r="AA354" i="2" s="1"/>
  <c r="AA353" i="2" s="1"/>
  <c r="AB355" i="2"/>
  <c r="AB354" i="2" s="1"/>
  <c r="AB353" i="2" s="1"/>
  <c r="AC355" i="2"/>
  <c r="AC354" i="2" s="1"/>
  <c r="AC353" i="2" s="1"/>
  <c r="AH355" i="2"/>
  <c r="AH354" i="2" s="1"/>
  <c r="AH353" i="2" s="1"/>
  <c r="AI355" i="2"/>
  <c r="AI354" i="2" s="1"/>
  <c r="AI353" i="2" s="1"/>
  <c r="AK355" i="2"/>
  <c r="AK354" i="2" s="1"/>
  <c r="AK353" i="2" s="1"/>
  <c r="AL355" i="2"/>
  <c r="AL354" i="2" s="1"/>
  <c r="AL353" i="2" s="1"/>
  <c r="AM355" i="2"/>
  <c r="AM354" i="2" s="1"/>
  <c r="AM353" i="2" s="1"/>
  <c r="AN355" i="2"/>
  <c r="AN354" i="2" s="1"/>
  <c r="AN353" i="2" s="1"/>
  <c r="AO355" i="2"/>
  <c r="AO354" i="2" s="1"/>
  <c r="AO353" i="2" s="1"/>
  <c r="Z358" i="2"/>
  <c r="Z357" i="2" s="1"/>
  <c r="Z356" i="2" s="1"/>
  <c r="AA358" i="2"/>
  <c r="AA357" i="2" s="1"/>
  <c r="AA356" i="2" s="1"/>
  <c r="AB358" i="2"/>
  <c r="AB357" i="2" s="1"/>
  <c r="AB356" i="2" s="1"/>
  <c r="AC358" i="2"/>
  <c r="AC357" i="2" s="1"/>
  <c r="AC356" i="2" s="1"/>
  <c r="AH358" i="2"/>
  <c r="AH357" i="2" s="1"/>
  <c r="AH356" i="2" s="1"/>
  <c r="AI358" i="2"/>
  <c r="AI357" i="2" s="1"/>
  <c r="AI356" i="2" s="1"/>
  <c r="AK358" i="2"/>
  <c r="AK357" i="2" s="1"/>
  <c r="AK356" i="2" s="1"/>
  <c r="AL358" i="2"/>
  <c r="AL357" i="2" s="1"/>
  <c r="AL356" i="2" s="1"/>
  <c r="AM358" i="2"/>
  <c r="AM357" i="2" s="1"/>
  <c r="AM356" i="2" s="1"/>
  <c r="AN358" i="2"/>
  <c r="AN357" i="2" s="1"/>
  <c r="AN356" i="2" s="1"/>
  <c r="AO358" i="2"/>
  <c r="AO357" i="2" s="1"/>
  <c r="AO356" i="2" s="1"/>
  <c r="Z361" i="2"/>
  <c r="Z360" i="2" s="1"/>
  <c r="Z359" i="2" s="1"/>
  <c r="AA361" i="2"/>
  <c r="AA360" i="2" s="1"/>
  <c r="AA359" i="2" s="1"/>
  <c r="AB361" i="2"/>
  <c r="AB360" i="2" s="1"/>
  <c r="AB359" i="2" s="1"/>
  <c r="AC361" i="2"/>
  <c r="AC360" i="2" s="1"/>
  <c r="AC359" i="2" s="1"/>
  <c r="AH361" i="2"/>
  <c r="AH360" i="2" s="1"/>
  <c r="AH359" i="2" s="1"/>
  <c r="AI361" i="2"/>
  <c r="AI360" i="2" s="1"/>
  <c r="AI359" i="2" s="1"/>
  <c r="AK361" i="2"/>
  <c r="AK360" i="2" s="1"/>
  <c r="AK359" i="2" s="1"/>
  <c r="AL361" i="2"/>
  <c r="AL360" i="2" s="1"/>
  <c r="AL359" i="2" s="1"/>
  <c r="AM361" i="2"/>
  <c r="AM360" i="2" s="1"/>
  <c r="AM359" i="2" s="1"/>
  <c r="AN361" i="2"/>
  <c r="AN360" i="2" s="1"/>
  <c r="AN359" i="2" s="1"/>
  <c r="AO361" i="2"/>
  <c r="AO360" i="2" s="1"/>
  <c r="AO359" i="2" s="1"/>
  <c r="Z364" i="2"/>
  <c r="Z363" i="2" s="1"/>
  <c r="Z362" i="2" s="1"/>
  <c r="AA364" i="2"/>
  <c r="AA363" i="2" s="1"/>
  <c r="AA362" i="2" s="1"/>
  <c r="AB364" i="2"/>
  <c r="AB363" i="2" s="1"/>
  <c r="AB362" i="2" s="1"/>
  <c r="AC364" i="2"/>
  <c r="AC363" i="2" s="1"/>
  <c r="AC362" i="2" s="1"/>
  <c r="AH364" i="2"/>
  <c r="AH363" i="2" s="1"/>
  <c r="AH362" i="2" s="1"/>
  <c r="AK364" i="2"/>
  <c r="AK363" i="2" s="1"/>
  <c r="AK362" i="2" s="1"/>
  <c r="AL364" i="2"/>
  <c r="AL363" i="2" s="1"/>
  <c r="AL362" i="2" s="1"/>
  <c r="AM364" i="2"/>
  <c r="AM363" i="2" s="1"/>
  <c r="AM362" i="2" s="1"/>
  <c r="AN364" i="2"/>
  <c r="AN363" i="2" s="1"/>
  <c r="AN362" i="2" s="1"/>
  <c r="AO364" i="2"/>
  <c r="AO363" i="2" s="1"/>
  <c r="AO362" i="2" s="1"/>
  <c r="Z367" i="2"/>
  <c r="Z366" i="2" s="1"/>
  <c r="Z365" i="2" s="1"/>
  <c r="AA367" i="2"/>
  <c r="AA366" i="2" s="1"/>
  <c r="AA365" i="2" s="1"/>
  <c r="AB367" i="2"/>
  <c r="AB366" i="2" s="1"/>
  <c r="AB365" i="2" s="1"/>
  <c r="AC367" i="2"/>
  <c r="AC366" i="2" s="1"/>
  <c r="AC365" i="2" s="1"/>
  <c r="AH367" i="2"/>
  <c r="AH366" i="2" s="1"/>
  <c r="AH365" i="2" s="1"/>
  <c r="AK367" i="2"/>
  <c r="AK366" i="2" s="1"/>
  <c r="AK365" i="2" s="1"/>
  <c r="AL367" i="2"/>
  <c r="AL366" i="2" s="1"/>
  <c r="AL365" i="2" s="1"/>
  <c r="AM367" i="2"/>
  <c r="AM366" i="2" s="1"/>
  <c r="AM365" i="2" s="1"/>
  <c r="AN367" i="2"/>
  <c r="AN366" i="2" s="1"/>
  <c r="AN365" i="2" s="1"/>
  <c r="AO367" i="2"/>
  <c r="AO366" i="2" s="1"/>
  <c r="AO365" i="2" s="1"/>
  <c r="Z370" i="2"/>
  <c r="Z369" i="2" s="1"/>
  <c r="Z368" i="2" s="1"/>
  <c r="AA370" i="2"/>
  <c r="AA369" i="2" s="1"/>
  <c r="AA368" i="2" s="1"/>
  <c r="AB370" i="2"/>
  <c r="AB369" i="2" s="1"/>
  <c r="AB368" i="2" s="1"/>
  <c r="AC370" i="2"/>
  <c r="AC369" i="2" s="1"/>
  <c r="AC368" i="2" s="1"/>
  <c r="AH370" i="2"/>
  <c r="AH369" i="2" s="1"/>
  <c r="AH368" i="2" s="1"/>
  <c r="AI370" i="2"/>
  <c r="AI369" i="2" s="1"/>
  <c r="AI368" i="2" s="1"/>
  <c r="AJ370" i="2"/>
  <c r="AJ369" i="2" s="1"/>
  <c r="AJ368" i="2" s="1"/>
  <c r="AK370" i="2"/>
  <c r="AK369" i="2" s="1"/>
  <c r="AK368" i="2" s="1"/>
  <c r="AL370" i="2"/>
  <c r="AL369" i="2" s="1"/>
  <c r="AL368" i="2" s="1"/>
  <c r="AM370" i="2"/>
  <c r="AM369" i="2" s="1"/>
  <c r="AM368" i="2" s="1"/>
  <c r="AN370" i="2"/>
  <c r="AN369" i="2" s="1"/>
  <c r="AN368" i="2" s="1"/>
  <c r="AO370" i="2"/>
  <c r="AO369" i="2" s="1"/>
  <c r="AO368" i="2" s="1"/>
  <c r="Z373" i="2"/>
  <c r="Z372" i="2" s="1"/>
  <c r="Z371" i="2" s="1"/>
  <c r="AA373" i="2"/>
  <c r="AA372" i="2" s="1"/>
  <c r="AA371" i="2" s="1"/>
  <c r="AB373" i="2"/>
  <c r="AB372" i="2" s="1"/>
  <c r="AB371" i="2" s="1"/>
  <c r="AC373" i="2"/>
  <c r="AC372" i="2" s="1"/>
  <c r="AC371" i="2" s="1"/>
  <c r="AH373" i="2"/>
  <c r="AH372" i="2" s="1"/>
  <c r="AH371" i="2" s="1"/>
  <c r="AI373" i="2"/>
  <c r="AI372" i="2" s="1"/>
  <c r="AI371" i="2" s="1"/>
  <c r="AJ373" i="2"/>
  <c r="AJ372" i="2" s="1"/>
  <c r="AJ371" i="2" s="1"/>
  <c r="AK373" i="2"/>
  <c r="AK372" i="2" s="1"/>
  <c r="AK371" i="2" s="1"/>
  <c r="AL373" i="2"/>
  <c r="AL372" i="2" s="1"/>
  <c r="AL371" i="2" s="1"/>
  <c r="AM373" i="2"/>
  <c r="AM372" i="2" s="1"/>
  <c r="AM371" i="2" s="1"/>
  <c r="AN373" i="2"/>
  <c r="AN372" i="2" s="1"/>
  <c r="AN371" i="2" s="1"/>
  <c r="AO373" i="2"/>
  <c r="AO372" i="2" s="1"/>
  <c r="AO371" i="2" s="1"/>
  <c r="Z376" i="2"/>
  <c r="Z375" i="2" s="1"/>
  <c r="Z374" i="2" s="1"/>
  <c r="AA376" i="2"/>
  <c r="AA375" i="2" s="1"/>
  <c r="AA374" i="2" s="1"/>
  <c r="AB376" i="2"/>
  <c r="AB375" i="2" s="1"/>
  <c r="AB374" i="2" s="1"/>
  <c r="AC376" i="2"/>
  <c r="AC375" i="2" s="1"/>
  <c r="AC374" i="2" s="1"/>
  <c r="AH376" i="2"/>
  <c r="AH375" i="2" s="1"/>
  <c r="AH374" i="2" s="1"/>
  <c r="AI376" i="2"/>
  <c r="AI375" i="2" s="1"/>
  <c r="AI374" i="2" s="1"/>
  <c r="AJ376" i="2"/>
  <c r="AJ375" i="2" s="1"/>
  <c r="AJ374" i="2" s="1"/>
  <c r="AK376" i="2"/>
  <c r="AK375" i="2" s="1"/>
  <c r="AK374" i="2" s="1"/>
  <c r="AL376" i="2"/>
  <c r="AL375" i="2" s="1"/>
  <c r="AL374" i="2" s="1"/>
  <c r="AM376" i="2"/>
  <c r="AM375" i="2" s="1"/>
  <c r="AM374" i="2" s="1"/>
  <c r="AN376" i="2"/>
  <c r="AN375" i="2" s="1"/>
  <c r="AN374" i="2" s="1"/>
  <c r="AO376" i="2"/>
  <c r="AO375" i="2" s="1"/>
  <c r="AO374" i="2" s="1"/>
  <c r="Z379" i="2"/>
  <c r="Z378" i="2" s="1"/>
  <c r="Z377" i="2" s="1"/>
  <c r="AA379" i="2"/>
  <c r="AA378" i="2" s="1"/>
  <c r="AA377" i="2" s="1"/>
  <c r="AB379" i="2"/>
  <c r="AB378" i="2" s="1"/>
  <c r="AB377" i="2" s="1"/>
  <c r="AC379" i="2"/>
  <c r="AC378" i="2" s="1"/>
  <c r="AC377" i="2" s="1"/>
  <c r="AH379" i="2"/>
  <c r="AH378" i="2" s="1"/>
  <c r="AH377" i="2" s="1"/>
  <c r="AJ379" i="2"/>
  <c r="AJ378" i="2" s="1"/>
  <c r="AJ377" i="2" s="1"/>
  <c r="AK379" i="2"/>
  <c r="AK378" i="2" s="1"/>
  <c r="AK377" i="2" s="1"/>
  <c r="AL379" i="2"/>
  <c r="AL378" i="2" s="1"/>
  <c r="AL377" i="2" s="1"/>
  <c r="AM379" i="2"/>
  <c r="AM378" i="2" s="1"/>
  <c r="AM377" i="2" s="1"/>
  <c r="AN379" i="2"/>
  <c r="AN378" i="2" s="1"/>
  <c r="AN377" i="2" s="1"/>
  <c r="AO379" i="2"/>
  <c r="AO378" i="2" s="1"/>
  <c r="AO377" i="2" s="1"/>
  <c r="Z384" i="2"/>
  <c r="Z383" i="2" s="1"/>
  <c r="AA384" i="2"/>
  <c r="AA383" i="2" s="1"/>
  <c r="AB384" i="2"/>
  <c r="AB383" i="2" s="1"/>
  <c r="AC384" i="2"/>
  <c r="AC383" i="2" s="1"/>
  <c r="AH384" i="2"/>
  <c r="AH383" i="2" s="1"/>
  <c r="AJ384" i="2"/>
  <c r="AJ383" i="2" s="1"/>
  <c r="AK384" i="2"/>
  <c r="AK383" i="2" s="1"/>
  <c r="AL384" i="2"/>
  <c r="AL383" i="2" s="1"/>
  <c r="AM384" i="2"/>
  <c r="AM383" i="2" s="1"/>
  <c r="AN384" i="2"/>
  <c r="AN383" i="2" s="1"/>
  <c r="AO384" i="2"/>
  <c r="AO383" i="2" s="1"/>
  <c r="Z386" i="2"/>
  <c r="Z385" i="2" s="1"/>
  <c r="AA386" i="2"/>
  <c r="AA385" i="2" s="1"/>
  <c r="AB386" i="2"/>
  <c r="AB385" i="2" s="1"/>
  <c r="AC386" i="2"/>
  <c r="AC385" i="2" s="1"/>
  <c r="AH386" i="2"/>
  <c r="AH385" i="2" s="1"/>
  <c r="AJ386" i="2"/>
  <c r="AJ385" i="2" s="1"/>
  <c r="AK386" i="2"/>
  <c r="AK385" i="2" s="1"/>
  <c r="AL386" i="2"/>
  <c r="AL385" i="2" s="1"/>
  <c r="AM386" i="2"/>
  <c r="AM385" i="2" s="1"/>
  <c r="AN386" i="2"/>
  <c r="AN385" i="2" s="1"/>
  <c r="AO386" i="2"/>
  <c r="AO385" i="2" s="1"/>
  <c r="Z391" i="2"/>
  <c r="Z390" i="2" s="1"/>
  <c r="Z389" i="2" s="1"/>
  <c r="AB391" i="2"/>
  <c r="AB390" i="2" s="1"/>
  <c r="AB389" i="2" s="1"/>
  <c r="AC391" i="2"/>
  <c r="AC390" i="2" s="1"/>
  <c r="AC389" i="2" s="1"/>
  <c r="AH391" i="2"/>
  <c r="AH390" i="2" s="1"/>
  <c r="AH389" i="2" s="1"/>
  <c r="AJ391" i="2"/>
  <c r="AJ390" i="2" s="1"/>
  <c r="AJ389" i="2" s="1"/>
  <c r="AK391" i="2"/>
  <c r="AK390" i="2" s="1"/>
  <c r="AK389" i="2" s="1"/>
  <c r="AL391" i="2"/>
  <c r="AL390" i="2" s="1"/>
  <c r="AL389" i="2" s="1"/>
  <c r="AN391" i="2"/>
  <c r="AN390" i="2" s="1"/>
  <c r="AN389" i="2" s="1"/>
  <c r="AO391" i="2"/>
  <c r="AO390" i="2" s="1"/>
  <c r="AO389" i="2" s="1"/>
  <c r="Z394" i="2"/>
  <c r="Z393" i="2" s="1"/>
  <c r="Z392" i="2" s="1"/>
  <c r="AB394" i="2"/>
  <c r="AB393" i="2" s="1"/>
  <c r="AB392" i="2" s="1"/>
  <c r="AC394" i="2"/>
  <c r="AC393" i="2" s="1"/>
  <c r="AC392" i="2" s="1"/>
  <c r="AH394" i="2"/>
  <c r="AH393" i="2" s="1"/>
  <c r="AH392" i="2" s="1"/>
  <c r="AI394" i="2"/>
  <c r="AI393" i="2" s="1"/>
  <c r="AI392" i="2" s="1"/>
  <c r="AJ394" i="2"/>
  <c r="AJ393" i="2" s="1"/>
  <c r="AJ392" i="2" s="1"/>
  <c r="AK394" i="2"/>
  <c r="AK393" i="2" s="1"/>
  <c r="AK392" i="2" s="1"/>
  <c r="AL394" i="2"/>
  <c r="AL393" i="2" s="1"/>
  <c r="AL392" i="2" s="1"/>
  <c r="AN394" i="2"/>
  <c r="AN393" i="2" s="1"/>
  <c r="AN392" i="2" s="1"/>
  <c r="AO394" i="2"/>
  <c r="AO393" i="2" s="1"/>
  <c r="AO392" i="2" s="1"/>
  <c r="Z404" i="2"/>
  <c r="Z403" i="2" s="1"/>
  <c r="Z402" i="2" s="1"/>
  <c r="Z401" i="2" s="1"/>
  <c r="Z400" i="2" s="1"/>
  <c r="AA404" i="2"/>
  <c r="AA403" i="2" s="1"/>
  <c r="AA402" i="2" s="1"/>
  <c r="AA401" i="2" s="1"/>
  <c r="AA400" i="2" s="1"/>
  <c r="AB404" i="2"/>
  <c r="AB403" i="2" s="1"/>
  <c r="AB402" i="2" s="1"/>
  <c r="AB401" i="2" s="1"/>
  <c r="AB400" i="2" s="1"/>
  <c r="AC404" i="2"/>
  <c r="AC403" i="2" s="1"/>
  <c r="AC402" i="2" s="1"/>
  <c r="AC401" i="2" s="1"/>
  <c r="AC400" i="2" s="1"/>
  <c r="AH404" i="2"/>
  <c r="AH403" i="2" s="1"/>
  <c r="AH402" i="2" s="1"/>
  <c r="AH401" i="2" s="1"/>
  <c r="AH400" i="2" s="1"/>
  <c r="AI404" i="2"/>
  <c r="AI403" i="2" s="1"/>
  <c r="AI402" i="2" s="1"/>
  <c r="AI401" i="2" s="1"/>
  <c r="AI400" i="2" s="1"/>
  <c r="AJ404" i="2"/>
  <c r="AJ403" i="2" s="1"/>
  <c r="AJ402" i="2" s="1"/>
  <c r="AJ401" i="2" s="1"/>
  <c r="AJ400" i="2" s="1"/>
  <c r="AK404" i="2"/>
  <c r="AK403" i="2" s="1"/>
  <c r="AK402" i="2" s="1"/>
  <c r="AK401" i="2" s="1"/>
  <c r="AK400" i="2" s="1"/>
  <c r="AL404" i="2"/>
  <c r="AL403" i="2" s="1"/>
  <c r="AL402" i="2" s="1"/>
  <c r="AL401" i="2" s="1"/>
  <c r="AL400" i="2" s="1"/>
  <c r="AM404" i="2"/>
  <c r="AM403" i="2" s="1"/>
  <c r="AM402" i="2" s="1"/>
  <c r="AM401" i="2" s="1"/>
  <c r="AM400" i="2" s="1"/>
  <c r="AN404" i="2"/>
  <c r="AN403" i="2" s="1"/>
  <c r="AN402" i="2" s="1"/>
  <c r="AN401" i="2" s="1"/>
  <c r="AN400" i="2" s="1"/>
  <c r="AO404" i="2"/>
  <c r="AO403" i="2" s="1"/>
  <c r="AO402" i="2" s="1"/>
  <c r="AO401" i="2" s="1"/>
  <c r="AO400" i="2" s="1"/>
  <c r="Z409" i="2"/>
  <c r="Z408" i="2" s="1"/>
  <c r="Z407" i="2" s="1"/>
  <c r="AA409" i="2"/>
  <c r="AA408" i="2" s="1"/>
  <c r="AA407" i="2" s="1"/>
  <c r="AB409" i="2"/>
  <c r="AB408" i="2" s="1"/>
  <c r="AB407" i="2" s="1"/>
  <c r="AC409" i="2"/>
  <c r="AC408" i="2" s="1"/>
  <c r="AC407" i="2" s="1"/>
  <c r="AH409" i="2"/>
  <c r="AH408" i="2" s="1"/>
  <c r="AH407" i="2" s="1"/>
  <c r="AI409" i="2"/>
  <c r="AI408" i="2" s="1"/>
  <c r="AI407" i="2" s="1"/>
  <c r="AJ409" i="2"/>
  <c r="AJ408" i="2" s="1"/>
  <c r="AJ407" i="2" s="1"/>
  <c r="AK409" i="2"/>
  <c r="AK408" i="2" s="1"/>
  <c r="AK407" i="2" s="1"/>
  <c r="AL409" i="2"/>
  <c r="AL408" i="2" s="1"/>
  <c r="AL407" i="2" s="1"/>
  <c r="AM409" i="2"/>
  <c r="AM408" i="2" s="1"/>
  <c r="AM407" i="2" s="1"/>
  <c r="AN409" i="2"/>
  <c r="AN408" i="2" s="1"/>
  <c r="AN407" i="2" s="1"/>
  <c r="AO409" i="2"/>
  <c r="AO408" i="2" s="1"/>
  <c r="AO407" i="2" s="1"/>
  <c r="Z412" i="2"/>
  <c r="Z411" i="2" s="1"/>
  <c r="AA412" i="2"/>
  <c r="AA411" i="2" s="1"/>
  <c r="AB412" i="2"/>
  <c r="AB411" i="2" s="1"/>
  <c r="AC412" i="2"/>
  <c r="AC411" i="2" s="1"/>
  <c r="AH412" i="2"/>
  <c r="AH411" i="2" s="1"/>
  <c r="AI412" i="2"/>
  <c r="AI411" i="2" s="1"/>
  <c r="AK412" i="2"/>
  <c r="AK411" i="2" s="1"/>
  <c r="AL412" i="2"/>
  <c r="AL411" i="2" s="1"/>
  <c r="AM412" i="2"/>
  <c r="AM411" i="2" s="1"/>
  <c r="AN412" i="2"/>
  <c r="AN411" i="2" s="1"/>
  <c r="AO412" i="2"/>
  <c r="AO411" i="2" s="1"/>
  <c r="Z414" i="2"/>
  <c r="Z413" i="2" s="1"/>
  <c r="AA414" i="2"/>
  <c r="AA413" i="2" s="1"/>
  <c r="AB414" i="2"/>
  <c r="AB413" i="2" s="1"/>
  <c r="AC414" i="2"/>
  <c r="AC413" i="2" s="1"/>
  <c r="AH414" i="2"/>
  <c r="AH413" i="2" s="1"/>
  <c r="AI414" i="2"/>
  <c r="AI413" i="2" s="1"/>
  <c r="AK414" i="2"/>
  <c r="AK413" i="2" s="1"/>
  <c r="AL414" i="2"/>
  <c r="AL413" i="2" s="1"/>
  <c r="AM414" i="2"/>
  <c r="AM413" i="2" s="1"/>
  <c r="AN414" i="2"/>
  <c r="AN413" i="2" s="1"/>
  <c r="AO414" i="2"/>
  <c r="AO413" i="2" s="1"/>
  <c r="Z419" i="2"/>
  <c r="Z418" i="2" s="1"/>
  <c r="Z417" i="2" s="1"/>
  <c r="AA419" i="2"/>
  <c r="AA418" i="2" s="1"/>
  <c r="AA417" i="2" s="1"/>
  <c r="AB419" i="2"/>
  <c r="AB418" i="2" s="1"/>
  <c r="AB417" i="2" s="1"/>
  <c r="AC419" i="2"/>
  <c r="AC418" i="2" s="1"/>
  <c r="AC417" i="2" s="1"/>
  <c r="AH419" i="2"/>
  <c r="AH418" i="2" s="1"/>
  <c r="AH417" i="2" s="1"/>
  <c r="AJ419" i="2"/>
  <c r="AJ418" i="2" s="1"/>
  <c r="AJ417" i="2" s="1"/>
  <c r="AK419" i="2"/>
  <c r="AK418" i="2" s="1"/>
  <c r="AK417" i="2" s="1"/>
  <c r="AL419" i="2"/>
  <c r="AL418" i="2" s="1"/>
  <c r="AL417" i="2" s="1"/>
  <c r="AM419" i="2"/>
  <c r="AM418" i="2" s="1"/>
  <c r="AM417" i="2" s="1"/>
  <c r="AN419" i="2"/>
  <c r="AN418" i="2" s="1"/>
  <c r="AN417" i="2" s="1"/>
  <c r="AO419" i="2"/>
  <c r="AO418" i="2" s="1"/>
  <c r="AO417" i="2" s="1"/>
  <c r="Z422" i="2"/>
  <c r="Z421" i="2" s="1"/>
  <c r="Z420" i="2" s="1"/>
  <c r="AA422" i="2"/>
  <c r="AA421" i="2" s="1"/>
  <c r="AA420" i="2" s="1"/>
  <c r="AB422" i="2"/>
  <c r="AB421" i="2" s="1"/>
  <c r="AB420" i="2" s="1"/>
  <c r="AC422" i="2"/>
  <c r="AC421" i="2" s="1"/>
  <c r="AC420" i="2" s="1"/>
  <c r="AH422" i="2"/>
  <c r="AH421" i="2" s="1"/>
  <c r="AH420" i="2" s="1"/>
  <c r="AJ422" i="2"/>
  <c r="AJ421" i="2" s="1"/>
  <c r="AJ420" i="2" s="1"/>
  <c r="AK422" i="2"/>
  <c r="AK421" i="2" s="1"/>
  <c r="AK420" i="2" s="1"/>
  <c r="AL422" i="2"/>
  <c r="AL421" i="2" s="1"/>
  <c r="AL420" i="2" s="1"/>
  <c r="AM422" i="2"/>
  <c r="AM421" i="2" s="1"/>
  <c r="AM420" i="2" s="1"/>
  <c r="AN422" i="2"/>
  <c r="AN421" i="2" s="1"/>
  <c r="AN420" i="2" s="1"/>
  <c r="AO422" i="2"/>
  <c r="AO421" i="2" s="1"/>
  <c r="AO420" i="2" s="1"/>
  <c r="Z425" i="2"/>
  <c r="AA425" i="2"/>
  <c r="AB425" i="2"/>
  <c r="AC425" i="2"/>
  <c r="AH425" i="2"/>
  <c r="AJ425" i="2"/>
  <c r="AK425" i="2"/>
  <c r="AL425" i="2"/>
  <c r="AM425" i="2"/>
  <c r="AN425" i="2"/>
  <c r="AO425" i="2"/>
  <c r="Z426" i="2"/>
  <c r="AA426" i="2"/>
  <c r="AB426" i="2"/>
  <c r="AC426" i="2"/>
  <c r="AH426" i="2"/>
  <c r="AJ426" i="2"/>
  <c r="AK426" i="2"/>
  <c r="AL426" i="2"/>
  <c r="AM426" i="2"/>
  <c r="AN426" i="2"/>
  <c r="AO426" i="2"/>
  <c r="Z432" i="2"/>
  <c r="Z431" i="2" s="1"/>
  <c r="AA432" i="2"/>
  <c r="AA431" i="2" s="1"/>
  <c r="AB432" i="2"/>
  <c r="AB431" i="2" s="1"/>
  <c r="AC432" i="2"/>
  <c r="AC431" i="2" s="1"/>
  <c r="AH432" i="2"/>
  <c r="AH431" i="2" s="1"/>
  <c r="AI432" i="2"/>
  <c r="AI431" i="2" s="1"/>
  <c r="AK432" i="2"/>
  <c r="AK431" i="2" s="1"/>
  <c r="AL432" i="2"/>
  <c r="AL431" i="2" s="1"/>
  <c r="AM432" i="2"/>
  <c r="AM431" i="2" s="1"/>
  <c r="AN432" i="2"/>
  <c r="AN431" i="2" s="1"/>
  <c r="AO432" i="2"/>
  <c r="AO431" i="2" s="1"/>
  <c r="Z434" i="2"/>
  <c r="Z433" i="2" s="1"/>
  <c r="AA434" i="2"/>
  <c r="AA433" i="2" s="1"/>
  <c r="AB434" i="2"/>
  <c r="AB433" i="2" s="1"/>
  <c r="AC434" i="2"/>
  <c r="AC433" i="2" s="1"/>
  <c r="AH434" i="2"/>
  <c r="AH433" i="2" s="1"/>
  <c r="AI434" i="2"/>
  <c r="AI433" i="2" s="1"/>
  <c r="AK434" i="2"/>
  <c r="AK433" i="2" s="1"/>
  <c r="AL434" i="2"/>
  <c r="AL433" i="2" s="1"/>
  <c r="AM434" i="2"/>
  <c r="AM433" i="2" s="1"/>
  <c r="AN434" i="2"/>
  <c r="AN433" i="2" s="1"/>
  <c r="AO434" i="2"/>
  <c r="AO433" i="2" s="1"/>
  <c r="Z437" i="2"/>
  <c r="Z436" i="2" s="1"/>
  <c r="Z435" i="2" s="1"/>
  <c r="AA437" i="2"/>
  <c r="AA436" i="2" s="1"/>
  <c r="AA435" i="2" s="1"/>
  <c r="AB437" i="2"/>
  <c r="AB436" i="2" s="1"/>
  <c r="AB435" i="2" s="1"/>
  <c r="AC437" i="2"/>
  <c r="AC436" i="2" s="1"/>
  <c r="AC435" i="2" s="1"/>
  <c r="AH437" i="2"/>
  <c r="AH436" i="2" s="1"/>
  <c r="AH435" i="2" s="1"/>
  <c r="AI437" i="2"/>
  <c r="AI436" i="2" s="1"/>
  <c r="AI435" i="2" s="1"/>
  <c r="AJ437" i="2"/>
  <c r="AJ436" i="2" s="1"/>
  <c r="AJ435" i="2" s="1"/>
  <c r="AL437" i="2"/>
  <c r="AL436" i="2" s="1"/>
  <c r="AL435" i="2" s="1"/>
  <c r="AM437" i="2"/>
  <c r="AM436" i="2" s="1"/>
  <c r="AM435" i="2" s="1"/>
  <c r="AN437" i="2"/>
  <c r="AN436" i="2" s="1"/>
  <c r="AN435" i="2" s="1"/>
  <c r="AO437" i="2"/>
  <c r="AO436" i="2" s="1"/>
  <c r="AO435" i="2" s="1"/>
  <c r="Z442" i="2"/>
  <c r="Z441" i="2" s="1"/>
  <c r="Z440" i="2" s="1"/>
  <c r="AA442" i="2"/>
  <c r="AA441" i="2" s="1"/>
  <c r="AA440" i="2" s="1"/>
  <c r="AB442" i="2"/>
  <c r="AB441" i="2" s="1"/>
  <c r="AB440" i="2" s="1"/>
  <c r="AC442" i="2"/>
  <c r="AC441" i="2" s="1"/>
  <c r="AC440" i="2" s="1"/>
  <c r="AH442" i="2"/>
  <c r="AH441" i="2" s="1"/>
  <c r="AH440" i="2" s="1"/>
  <c r="AJ442" i="2"/>
  <c r="AJ441" i="2" s="1"/>
  <c r="AJ440" i="2" s="1"/>
  <c r="AK442" i="2"/>
  <c r="AK441" i="2" s="1"/>
  <c r="AK440" i="2" s="1"/>
  <c r="AL442" i="2"/>
  <c r="AL441" i="2" s="1"/>
  <c r="AL440" i="2" s="1"/>
  <c r="AM442" i="2"/>
  <c r="AM441" i="2" s="1"/>
  <c r="AM440" i="2" s="1"/>
  <c r="AN442" i="2"/>
  <c r="AN441" i="2" s="1"/>
  <c r="AN440" i="2" s="1"/>
  <c r="AO442" i="2"/>
  <c r="AO441" i="2" s="1"/>
  <c r="AO440" i="2" s="1"/>
  <c r="Z445" i="2"/>
  <c r="Z444" i="2" s="1"/>
  <c r="Z443" i="2" s="1"/>
  <c r="AA445" i="2"/>
  <c r="AA444" i="2" s="1"/>
  <c r="AA443" i="2" s="1"/>
  <c r="AB445" i="2"/>
  <c r="AB444" i="2" s="1"/>
  <c r="AB443" i="2" s="1"/>
  <c r="AC445" i="2"/>
  <c r="AC444" i="2" s="1"/>
  <c r="AC443" i="2" s="1"/>
  <c r="AH445" i="2"/>
  <c r="AH444" i="2" s="1"/>
  <c r="AH443" i="2" s="1"/>
  <c r="AI445" i="2"/>
  <c r="AI444" i="2" s="1"/>
  <c r="AI443" i="2" s="1"/>
  <c r="AK445" i="2"/>
  <c r="AK444" i="2" s="1"/>
  <c r="AK443" i="2" s="1"/>
  <c r="AL445" i="2"/>
  <c r="AL444" i="2" s="1"/>
  <c r="AL443" i="2" s="1"/>
  <c r="AM445" i="2"/>
  <c r="AM444" i="2" s="1"/>
  <c r="AM443" i="2" s="1"/>
  <c r="AN445" i="2"/>
  <c r="AN444" i="2" s="1"/>
  <c r="AN443" i="2" s="1"/>
  <c r="AO445" i="2"/>
  <c r="AO444" i="2" s="1"/>
  <c r="AO443" i="2" s="1"/>
  <c r="Z450" i="2"/>
  <c r="Z449" i="2" s="1"/>
  <c r="Z448" i="2" s="1"/>
  <c r="AA450" i="2"/>
  <c r="AA449" i="2" s="1"/>
  <c r="AA448" i="2" s="1"/>
  <c r="AB450" i="2"/>
  <c r="AB449" i="2" s="1"/>
  <c r="AB448" i="2" s="1"/>
  <c r="AC450" i="2"/>
  <c r="AC449" i="2" s="1"/>
  <c r="AC448" i="2" s="1"/>
  <c r="AH450" i="2"/>
  <c r="AH449" i="2" s="1"/>
  <c r="AH448" i="2" s="1"/>
  <c r="AI450" i="2"/>
  <c r="AI449" i="2" s="1"/>
  <c r="AI448" i="2" s="1"/>
  <c r="AJ450" i="2"/>
  <c r="AJ449" i="2" s="1"/>
  <c r="AJ448" i="2" s="1"/>
  <c r="AK450" i="2"/>
  <c r="AK449" i="2" s="1"/>
  <c r="AK448" i="2" s="1"/>
  <c r="AL450" i="2"/>
  <c r="AL449" i="2" s="1"/>
  <c r="AL448" i="2" s="1"/>
  <c r="AM450" i="2"/>
  <c r="AM449" i="2" s="1"/>
  <c r="AM448" i="2" s="1"/>
  <c r="AN450" i="2"/>
  <c r="AN449" i="2" s="1"/>
  <c r="AN448" i="2" s="1"/>
  <c r="AO450" i="2"/>
  <c r="AO449" i="2" s="1"/>
  <c r="AO448" i="2" s="1"/>
  <c r="Z456" i="2"/>
  <c r="Z455" i="2" s="1"/>
  <c r="Z454" i="2" s="1"/>
  <c r="AA456" i="2"/>
  <c r="AA455" i="2" s="1"/>
  <c r="AA454" i="2" s="1"/>
  <c r="AB456" i="2"/>
  <c r="AB455" i="2" s="1"/>
  <c r="AB454" i="2" s="1"/>
  <c r="AC456" i="2"/>
  <c r="AC455" i="2" s="1"/>
  <c r="AC454" i="2" s="1"/>
  <c r="AH456" i="2"/>
  <c r="AH455" i="2" s="1"/>
  <c r="AH454" i="2" s="1"/>
  <c r="AI456" i="2"/>
  <c r="AI455" i="2" s="1"/>
  <c r="AI454" i="2" s="1"/>
  <c r="AK456" i="2"/>
  <c r="AK455" i="2" s="1"/>
  <c r="AK454" i="2" s="1"/>
  <c r="AL456" i="2"/>
  <c r="AL455" i="2" s="1"/>
  <c r="AL454" i="2" s="1"/>
  <c r="AM456" i="2"/>
  <c r="AM455" i="2" s="1"/>
  <c r="AM454" i="2" s="1"/>
  <c r="AN456" i="2"/>
  <c r="AN455" i="2" s="1"/>
  <c r="AN454" i="2" s="1"/>
  <c r="AO456" i="2"/>
  <c r="AO455" i="2" s="1"/>
  <c r="AO454" i="2" s="1"/>
  <c r="Z460" i="2"/>
  <c r="Z459" i="2" s="1"/>
  <c r="Z458" i="2" s="1"/>
  <c r="Z457" i="2" s="1"/>
  <c r="AA460" i="2"/>
  <c r="AA459" i="2" s="1"/>
  <c r="AA458" i="2" s="1"/>
  <c r="AA457" i="2" s="1"/>
  <c r="AB460" i="2"/>
  <c r="AB459" i="2" s="1"/>
  <c r="AB458" i="2" s="1"/>
  <c r="AB457" i="2" s="1"/>
  <c r="AC460" i="2"/>
  <c r="AC459" i="2" s="1"/>
  <c r="AC458" i="2" s="1"/>
  <c r="AC457" i="2" s="1"/>
  <c r="AH460" i="2"/>
  <c r="AH459" i="2" s="1"/>
  <c r="AH458" i="2" s="1"/>
  <c r="AH457" i="2" s="1"/>
  <c r="AI460" i="2"/>
  <c r="AI459" i="2" s="1"/>
  <c r="AI458" i="2" s="1"/>
  <c r="AI457" i="2" s="1"/>
  <c r="AJ460" i="2"/>
  <c r="AJ459" i="2" s="1"/>
  <c r="AJ458" i="2" s="1"/>
  <c r="AJ457" i="2" s="1"/>
  <c r="AK460" i="2"/>
  <c r="AK459" i="2" s="1"/>
  <c r="AK458" i="2" s="1"/>
  <c r="AK457" i="2" s="1"/>
  <c r="AL460" i="2"/>
  <c r="AL459" i="2" s="1"/>
  <c r="AL458" i="2" s="1"/>
  <c r="AL457" i="2" s="1"/>
  <c r="AM460" i="2"/>
  <c r="AM459" i="2" s="1"/>
  <c r="AM458" i="2" s="1"/>
  <c r="AM457" i="2" s="1"/>
  <c r="AN460" i="2"/>
  <c r="AN459" i="2" s="1"/>
  <c r="AN458" i="2" s="1"/>
  <c r="AN457" i="2" s="1"/>
  <c r="AO460" i="2"/>
  <c r="AO459" i="2" s="1"/>
  <c r="AO458" i="2" s="1"/>
  <c r="AO457" i="2" s="1"/>
  <c r="Z464" i="2"/>
  <c r="Z463" i="2" s="1"/>
  <c r="Z462" i="2" s="1"/>
  <c r="AA464" i="2"/>
  <c r="AA463" i="2" s="1"/>
  <c r="AA462" i="2" s="1"/>
  <c r="AB464" i="2"/>
  <c r="AB463" i="2" s="1"/>
  <c r="AB462" i="2" s="1"/>
  <c r="AC464" i="2"/>
  <c r="AC463" i="2" s="1"/>
  <c r="AC462" i="2" s="1"/>
  <c r="AH464" i="2"/>
  <c r="AH463" i="2" s="1"/>
  <c r="AH462" i="2" s="1"/>
  <c r="AI464" i="2"/>
  <c r="AI463" i="2" s="1"/>
  <c r="AI462" i="2" s="1"/>
  <c r="AJ464" i="2"/>
  <c r="AJ463" i="2" s="1"/>
  <c r="AJ462" i="2" s="1"/>
  <c r="AK464" i="2"/>
  <c r="AK463" i="2" s="1"/>
  <c r="AK462" i="2" s="1"/>
  <c r="AL464" i="2"/>
  <c r="AL463" i="2" s="1"/>
  <c r="AL462" i="2" s="1"/>
  <c r="AM464" i="2"/>
  <c r="AM463" i="2" s="1"/>
  <c r="AM462" i="2" s="1"/>
  <c r="AN464" i="2"/>
  <c r="AN463" i="2" s="1"/>
  <c r="AN462" i="2" s="1"/>
  <c r="AO464" i="2"/>
  <c r="AO463" i="2" s="1"/>
  <c r="AO462" i="2" s="1"/>
  <c r="Z466" i="2"/>
  <c r="Z465" i="2" s="1"/>
  <c r="AA466" i="2"/>
  <c r="AA465" i="2" s="1"/>
  <c r="AB466" i="2"/>
  <c r="AB465" i="2" s="1"/>
  <c r="AC466" i="2"/>
  <c r="AC465" i="2" s="1"/>
  <c r="AE466" i="2"/>
  <c r="AE465" i="2" s="1"/>
  <c r="AG466" i="2"/>
  <c r="AG465" i="2" s="1"/>
  <c r="AH466" i="2"/>
  <c r="AH465" i="2" s="1"/>
  <c r="AI466" i="2"/>
  <c r="AI465" i="2" s="1"/>
  <c r="AK466" i="2"/>
  <c r="AK465" i="2" s="1"/>
  <c r="AL466" i="2"/>
  <c r="AL465" i="2" s="1"/>
  <c r="AM466" i="2"/>
  <c r="AM465" i="2" s="1"/>
  <c r="AN466" i="2"/>
  <c r="AN465" i="2" s="1"/>
  <c r="AO466" i="2"/>
  <c r="AO465" i="2" s="1"/>
  <c r="AQ466" i="2"/>
  <c r="AQ465" i="2" s="1"/>
  <c r="AS466" i="2"/>
  <c r="AS465" i="2" s="1"/>
  <c r="Z469" i="2"/>
  <c r="Z468" i="2" s="1"/>
  <c r="Z467" i="2" s="1"/>
  <c r="AA469" i="2"/>
  <c r="AA468" i="2" s="1"/>
  <c r="AA467" i="2" s="1"/>
  <c r="AB469" i="2"/>
  <c r="AB468" i="2" s="1"/>
  <c r="AB467" i="2" s="1"/>
  <c r="AC469" i="2"/>
  <c r="AC468" i="2" s="1"/>
  <c r="AC467" i="2" s="1"/>
  <c r="AE469" i="2"/>
  <c r="AE468" i="2" s="1"/>
  <c r="AE467" i="2" s="1"/>
  <c r="AF469" i="2"/>
  <c r="AF468" i="2" s="1"/>
  <c r="AF467" i="2" s="1"/>
  <c r="AG469" i="2"/>
  <c r="AG468" i="2" s="1"/>
  <c r="AG467" i="2" s="1"/>
  <c r="AH469" i="2"/>
  <c r="AH468" i="2" s="1"/>
  <c r="AH467" i="2" s="1"/>
  <c r="AI469" i="2"/>
  <c r="AI468" i="2" s="1"/>
  <c r="AI467" i="2" s="1"/>
  <c r="AK469" i="2"/>
  <c r="AK468" i="2" s="1"/>
  <c r="AK467" i="2" s="1"/>
  <c r="AL469" i="2"/>
  <c r="AL468" i="2" s="1"/>
  <c r="AL467" i="2" s="1"/>
  <c r="AM469" i="2"/>
  <c r="AM468" i="2" s="1"/>
  <c r="AM467" i="2" s="1"/>
  <c r="AN469" i="2"/>
  <c r="AN468" i="2" s="1"/>
  <c r="AN467" i="2" s="1"/>
  <c r="AO469" i="2"/>
  <c r="AO468" i="2" s="1"/>
  <c r="AO467" i="2" s="1"/>
  <c r="AQ469" i="2"/>
  <c r="AQ468" i="2" s="1"/>
  <c r="AQ467" i="2" s="1"/>
  <c r="AR469" i="2"/>
  <c r="AR468" i="2" s="1"/>
  <c r="AR467" i="2" s="1"/>
  <c r="AS469" i="2"/>
  <c r="AS468" i="2" s="1"/>
  <c r="AS467" i="2" s="1"/>
  <c r="Z473" i="2"/>
  <c r="Z472" i="2" s="1"/>
  <c r="AA473" i="2"/>
  <c r="AA472" i="2" s="1"/>
  <c r="AB473" i="2"/>
  <c r="AB472" i="2" s="1"/>
  <c r="AC473" i="2"/>
  <c r="AC472" i="2" s="1"/>
  <c r="AH473" i="2"/>
  <c r="AH472" i="2" s="1"/>
  <c r="AI473" i="2"/>
  <c r="AI472" i="2" s="1"/>
  <c r="AK473" i="2"/>
  <c r="AK472" i="2" s="1"/>
  <c r="AL473" i="2"/>
  <c r="AL472" i="2" s="1"/>
  <c r="AM473" i="2"/>
  <c r="AM472" i="2" s="1"/>
  <c r="AN473" i="2"/>
  <c r="AN472" i="2" s="1"/>
  <c r="AO473" i="2"/>
  <c r="AO472" i="2" s="1"/>
  <c r="Z475" i="2"/>
  <c r="Z474" i="2" s="1"/>
  <c r="AA475" i="2"/>
  <c r="AA474" i="2" s="1"/>
  <c r="AB475" i="2"/>
  <c r="AB474" i="2" s="1"/>
  <c r="AC475" i="2"/>
  <c r="AC474" i="2" s="1"/>
  <c r="AH475" i="2"/>
  <c r="AH474" i="2" s="1"/>
  <c r="AI475" i="2"/>
  <c r="AI474" i="2" s="1"/>
  <c r="AK475" i="2"/>
  <c r="AK474" i="2" s="1"/>
  <c r="AL475" i="2"/>
  <c r="AL474" i="2" s="1"/>
  <c r="AM475" i="2"/>
  <c r="AM474" i="2" s="1"/>
  <c r="AN475" i="2"/>
  <c r="AN474" i="2" s="1"/>
  <c r="AO475" i="2"/>
  <c r="AO474" i="2" s="1"/>
  <c r="Z479" i="2"/>
  <c r="Z478" i="2" s="1"/>
  <c r="Z477" i="2" s="1"/>
  <c r="AA479" i="2"/>
  <c r="AA478" i="2" s="1"/>
  <c r="AA477" i="2" s="1"/>
  <c r="AB479" i="2"/>
  <c r="AB478" i="2" s="1"/>
  <c r="AB477" i="2" s="1"/>
  <c r="AC479" i="2"/>
  <c r="AC478" i="2" s="1"/>
  <c r="AC477" i="2" s="1"/>
  <c r="AH479" i="2"/>
  <c r="AH478" i="2" s="1"/>
  <c r="AH477" i="2" s="1"/>
  <c r="AI479" i="2"/>
  <c r="AI478" i="2" s="1"/>
  <c r="AI477" i="2" s="1"/>
  <c r="AK479" i="2"/>
  <c r="AK478" i="2" s="1"/>
  <c r="AK477" i="2" s="1"/>
  <c r="AL479" i="2"/>
  <c r="AL478" i="2" s="1"/>
  <c r="AL477" i="2" s="1"/>
  <c r="AM479" i="2"/>
  <c r="AM478" i="2" s="1"/>
  <c r="AM477" i="2" s="1"/>
  <c r="AN479" i="2"/>
  <c r="AN478" i="2" s="1"/>
  <c r="AN477" i="2" s="1"/>
  <c r="AO479" i="2"/>
  <c r="AO478" i="2" s="1"/>
  <c r="AO477" i="2" s="1"/>
  <c r="Z482" i="2"/>
  <c r="Z481" i="2" s="1"/>
  <c r="Z480" i="2" s="1"/>
  <c r="AA482" i="2"/>
  <c r="AA481" i="2" s="1"/>
  <c r="AA480" i="2" s="1"/>
  <c r="AB482" i="2"/>
  <c r="AB481" i="2" s="1"/>
  <c r="AB480" i="2" s="1"/>
  <c r="AC482" i="2"/>
  <c r="AC481" i="2" s="1"/>
  <c r="AC480" i="2" s="1"/>
  <c r="AH482" i="2"/>
  <c r="AH481" i="2" s="1"/>
  <c r="AH480" i="2" s="1"/>
  <c r="AI482" i="2"/>
  <c r="AI481" i="2" s="1"/>
  <c r="AI480" i="2" s="1"/>
  <c r="AK482" i="2"/>
  <c r="AK481" i="2" s="1"/>
  <c r="AK480" i="2" s="1"/>
  <c r="AL482" i="2"/>
  <c r="AL481" i="2" s="1"/>
  <c r="AL480" i="2" s="1"/>
  <c r="AM482" i="2"/>
  <c r="AM481" i="2" s="1"/>
  <c r="AM480" i="2" s="1"/>
  <c r="AN482" i="2"/>
  <c r="AN481" i="2" s="1"/>
  <c r="AN480" i="2" s="1"/>
  <c r="AO482" i="2"/>
  <c r="AO481" i="2" s="1"/>
  <c r="AO480" i="2" s="1"/>
  <c r="Z485" i="2"/>
  <c r="Z484" i="2" s="1"/>
  <c r="Z483" i="2" s="1"/>
  <c r="AA485" i="2"/>
  <c r="AA484" i="2" s="1"/>
  <c r="AA483" i="2" s="1"/>
  <c r="AB485" i="2"/>
  <c r="AB484" i="2" s="1"/>
  <c r="AB483" i="2" s="1"/>
  <c r="AC485" i="2"/>
  <c r="AC484" i="2" s="1"/>
  <c r="AC483" i="2" s="1"/>
  <c r="AH485" i="2"/>
  <c r="AH484" i="2" s="1"/>
  <c r="AH483" i="2" s="1"/>
  <c r="AI485" i="2"/>
  <c r="AI484" i="2" s="1"/>
  <c r="AI483" i="2" s="1"/>
  <c r="AJ485" i="2"/>
  <c r="AJ484" i="2" s="1"/>
  <c r="AJ483" i="2" s="1"/>
  <c r="AL485" i="2"/>
  <c r="AL484" i="2" s="1"/>
  <c r="AL483" i="2" s="1"/>
  <c r="AM485" i="2"/>
  <c r="AM484" i="2" s="1"/>
  <c r="AM483" i="2" s="1"/>
  <c r="AN485" i="2"/>
  <c r="AN484" i="2" s="1"/>
  <c r="AN483" i="2" s="1"/>
  <c r="AO485" i="2"/>
  <c r="AO484" i="2" s="1"/>
  <c r="AO483" i="2" s="1"/>
  <c r="K21" i="2"/>
  <c r="K20" i="2" s="1"/>
  <c r="K19" i="2" s="1"/>
  <c r="K18" i="2" s="1"/>
  <c r="M21" i="2"/>
  <c r="M20" i="2" s="1"/>
  <c r="M19" i="2" s="1"/>
  <c r="M18" i="2" s="1"/>
  <c r="O21" i="2"/>
  <c r="O20" i="2" s="1"/>
  <c r="O19" i="2" s="1"/>
  <c r="O18" i="2" s="1"/>
  <c r="P21" i="2"/>
  <c r="P20" i="2" s="1"/>
  <c r="P19" i="2" s="1"/>
  <c r="P18" i="2" s="1"/>
  <c r="Q21" i="2"/>
  <c r="Q20" i="2" s="1"/>
  <c r="Q19" i="2" s="1"/>
  <c r="Q18" i="2" s="1"/>
  <c r="V21" i="2"/>
  <c r="V20" i="2" s="1"/>
  <c r="V19" i="2" s="1"/>
  <c r="V18" i="2" s="1"/>
  <c r="W21" i="2"/>
  <c r="W20" i="2" s="1"/>
  <c r="W19" i="2" s="1"/>
  <c r="W18" i="2" s="1"/>
  <c r="X21" i="2"/>
  <c r="X20" i="2" s="1"/>
  <c r="X19" i="2" s="1"/>
  <c r="X18" i="2" s="1"/>
  <c r="Y21" i="2"/>
  <c r="Y20" i="2" s="1"/>
  <c r="Y19" i="2" s="1"/>
  <c r="Y18" i="2" s="1"/>
  <c r="J21" i="2"/>
  <c r="J20" i="2" s="1"/>
  <c r="J19" i="2" s="1"/>
  <c r="J18" i="2" s="1"/>
  <c r="J17" i="2" s="1"/>
  <c r="K411" i="50"/>
  <c r="K410" i="50" s="1"/>
  <c r="K409" i="50" s="1"/>
  <c r="M411" i="50"/>
  <c r="M410" i="50" s="1"/>
  <c r="M409" i="50" s="1"/>
  <c r="P410" i="50"/>
  <c r="P409" i="50" s="1"/>
  <c r="Q410" i="50"/>
  <c r="Q409" i="50" s="1"/>
  <c r="J411" i="50"/>
  <c r="J410" i="50" s="1"/>
  <c r="J409" i="50" s="1"/>
  <c r="O410" i="50"/>
  <c r="O409" i="50" s="1"/>
  <c r="Z276" i="47"/>
  <c r="AS276" i="47"/>
  <c r="AR276" i="47"/>
  <c r="AQ276" i="47"/>
  <c r="AP276" i="47"/>
  <c r="AP275" i="47" s="1"/>
  <c r="AP274" i="47" s="1"/>
  <c r="AG276" i="47"/>
  <c r="AF276" i="47"/>
  <c r="AE276" i="47"/>
  <c r="AE275" i="47" s="1"/>
  <c r="AE274" i="47" s="1"/>
  <c r="AD276" i="47"/>
  <c r="AS275" i="47"/>
  <c r="AR275" i="47"/>
  <c r="AQ275" i="47"/>
  <c r="AQ274" i="47" s="1"/>
  <c r="AO275" i="47"/>
  <c r="AN275" i="47"/>
  <c r="AM275" i="47"/>
  <c r="AL275" i="47"/>
  <c r="AL274" i="47" s="1"/>
  <c r="AK275" i="47"/>
  <c r="AJ275" i="47"/>
  <c r="AI275" i="47"/>
  <c r="AH275" i="47"/>
  <c r="AH274" i="47" s="1"/>
  <c r="AG275" i="47"/>
  <c r="AF275" i="47"/>
  <c r="AF274" i="47" s="1"/>
  <c r="AD275" i="47"/>
  <c r="AD274" i="47" s="1"/>
  <c r="AC275" i="47"/>
  <c r="AB275" i="47"/>
  <c r="AB274" i="47" s="1"/>
  <c r="AA275" i="47"/>
  <c r="AA274" i="47" s="1"/>
  <c r="Z275" i="47"/>
  <c r="Z274" i="47" s="1"/>
  <c r="Y275" i="47"/>
  <c r="Y274" i="47" s="1"/>
  <c r="X275" i="47"/>
  <c r="W275" i="47"/>
  <c r="W274" i="47" s="1"/>
  <c r="V275" i="47"/>
  <c r="V274" i="47" s="1"/>
  <c r="AS274" i="47"/>
  <c r="AR274" i="47"/>
  <c r="AO274" i="47"/>
  <c r="AN274" i="47"/>
  <c r="AM274" i="47"/>
  <c r="AK274" i="47"/>
  <c r="AJ274" i="47"/>
  <c r="AI274" i="47"/>
  <c r="AG274" i="47"/>
  <c r="AC274" i="47"/>
  <c r="X274" i="47"/>
  <c r="N276" i="47"/>
  <c r="N21" i="2" s="1"/>
  <c r="N20" i="2" s="1"/>
  <c r="N19" i="2" s="1"/>
  <c r="N18" i="2" s="1"/>
  <c r="U276" i="47"/>
  <c r="U411" i="50" s="1"/>
  <c r="U410" i="50" s="1"/>
  <c r="U409" i="50" s="1"/>
  <c r="S276" i="47"/>
  <c r="S411" i="50" s="1"/>
  <c r="S410" i="50" s="1"/>
  <c r="S409" i="50" s="1"/>
  <c r="L276" i="47"/>
  <c r="L275" i="47" s="1"/>
  <c r="L274" i="47" s="1"/>
  <c r="Q275" i="47"/>
  <c r="Q274" i="47" s="1"/>
  <c r="P275" i="47"/>
  <c r="P274" i="47" s="1"/>
  <c r="O275" i="47"/>
  <c r="O274" i="47" s="1"/>
  <c r="M275" i="47"/>
  <c r="M274" i="47" s="1"/>
  <c r="K275" i="47"/>
  <c r="K274" i="47" s="1"/>
  <c r="J275" i="47"/>
  <c r="J274" i="47" s="1"/>
  <c r="AO263" i="2" l="1"/>
  <c r="AB263" i="2"/>
  <c r="AN263" i="2"/>
  <c r="AI263" i="2"/>
  <c r="AA263" i="2"/>
  <c r="AM263" i="2"/>
  <c r="AH263" i="2"/>
  <c r="Z263" i="2"/>
  <c r="AL263" i="2"/>
  <c r="AC263" i="2"/>
  <c r="X372" i="50"/>
  <c r="AL372" i="50"/>
  <c r="AL367" i="50" s="1"/>
  <c r="AJ372" i="50"/>
  <c r="AL325" i="50"/>
  <c r="AL324" i="50" s="1"/>
  <c r="AN372" i="50"/>
  <c r="AN367" i="50" s="1"/>
  <c r="Z372" i="50"/>
  <c r="Z367" i="50" s="1"/>
  <c r="V372" i="50"/>
  <c r="V367" i="50" s="1"/>
  <c r="AK372" i="50"/>
  <c r="AK367" i="50" s="1"/>
  <c r="AB372" i="50"/>
  <c r="AB367" i="50" s="1"/>
  <c r="AA372" i="50"/>
  <c r="AA367" i="50" s="1"/>
  <c r="AO372" i="50"/>
  <c r="AO367" i="50" s="1"/>
  <c r="AM372" i="50"/>
  <c r="AM367" i="50" s="1"/>
  <c r="Y367" i="50"/>
  <c r="AC367" i="50"/>
  <c r="AN325" i="50"/>
  <c r="AN324" i="50" s="1"/>
  <c r="U275" i="47"/>
  <c r="U274" i="47" s="1"/>
  <c r="AN403" i="50"/>
  <c r="Z325" i="50"/>
  <c r="Z324" i="50" s="1"/>
  <c r="AO325" i="50"/>
  <c r="AO324" i="50" s="1"/>
  <c r="W183" i="50"/>
  <c r="AL302" i="50"/>
  <c r="AL220" i="50" s="1"/>
  <c r="AH302" i="50"/>
  <c r="AH220" i="50" s="1"/>
  <c r="AA325" i="50"/>
  <c r="AA324" i="50" s="1"/>
  <c r="AB302" i="50"/>
  <c r="AB220" i="50" s="1"/>
  <c r="AH367" i="50"/>
  <c r="AI183" i="50"/>
  <c r="AO302" i="50"/>
  <c r="AN302" i="50"/>
  <c r="AN220" i="50" s="1"/>
  <c r="V403" i="50"/>
  <c r="AM325" i="50"/>
  <c r="AM324" i="50" s="1"/>
  <c r="AB148" i="50"/>
  <c r="AM148" i="50"/>
  <c r="AB403" i="50"/>
  <c r="AK148" i="50"/>
  <c r="AL403" i="50"/>
  <c r="AG411" i="50"/>
  <c r="AG410" i="50" s="1"/>
  <c r="AG409" i="50" s="1"/>
  <c r="AG21" i="2"/>
  <c r="AG20" i="2" s="1"/>
  <c r="AG19" i="2" s="1"/>
  <c r="AG18" i="2" s="1"/>
  <c r="AG17" i="2" s="1"/>
  <c r="AS411" i="50"/>
  <c r="AS410" i="50" s="1"/>
  <c r="AS409" i="50" s="1"/>
  <c r="AS21" i="2"/>
  <c r="AS20" i="2" s="1"/>
  <c r="AS19" i="2" s="1"/>
  <c r="AS18" i="2" s="1"/>
  <c r="AS17" i="2" s="1"/>
  <c r="S21" i="2"/>
  <c r="S20" i="2" s="1"/>
  <c r="S19" i="2" s="1"/>
  <c r="S18" i="2" s="1"/>
  <c r="AD411" i="50"/>
  <c r="AD410" i="50" s="1"/>
  <c r="AD409" i="50" s="1"/>
  <c r="AD21" i="2"/>
  <c r="AD20" i="2" s="1"/>
  <c r="AD19" i="2" s="1"/>
  <c r="AD18" i="2" s="1"/>
  <c r="AD17" i="2" s="1"/>
  <c r="AP411" i="50"/>
  <c r="AP410" i="50" s="1"/>
  <c r="AP409" i="50" s="1"/>
  <c r="AP21" i="2"/>
  <c r="AP20" i="2" s="1"/>
  <c r="AP19" i="2" s="1"/>
  <c r="AP18" i="2" s="1"/>
  <c r="AP17" i="2" s="1"/>
  <c r="Z411" i="50"/>
  <c r="Z410" i="50" s="1"/>
  <c r="Z409" i="50" s="1"/>
  <c r="Z21" i="2"/>
  <c r="Z20" i="2" s="1"/>
  <c r="Z19" i="2" s="1"/>
  <c r="Z18" i="2" s="1"/>
  <c r="Z17" i="2" s="1"/>
  <c r="L21" i="2"/>
  <c r="L20" i="2" s="1"/>
  <c r="L19" i="2" s="1"/>
  <c r="L18" i="2" s="1"/>
  <c r="S275" i="47"/>
  <c r="S274" i="47" s="1"/>
  <c r="T276" i="47"/>
  <c r="T275" i="47" s="1"/>
  <c r="T274" i="47" s="1"/>
  <c r="AE411" i="50"/>
  <c r="AE410" i="50" s="1"/>
  <c r="AE409" i="50" s="1"/>
  <c r="AE21" i="2"/>
  <c r="AE20" i="2" s="1"/>
  <c r="AE19" i="2" s="1"/>
  <c r="AE18" i="2" s="1"/>
  <c r="AE17" i="2" s="1"/>
  <c r="AQ411" i="50"/>
  <c r="AQ410" i="50" s="1"/>
  <c r="AQ409" i="50" s="1"/>
  <c r="AQ21" i="2"/>
  <c r="AQ20" i="2" s="1"/>
  <c r="AQ19" i="2" s="1"/>
  <c r="AQ18" i="2" s="1"/>
  <c r="AQ17" i="2" s="1"/>
  <c r="AF411" i="50"/>
  <c r="AF410" i="50" s="1"/>
  <c r="AF409" i="50" s="1"/>
  <c r="AF21" i="2"/>
  <c r="AF20" i="2" s="1"/>
  <c r="AF19" i="2" s="1"/>
  <c r="AF18" i="2" s="1"/>
  <c r="AF17" i="2" s="1"/>
  <c r="AR411" i="50"/>
  <c r="AR410" i="50" s="1"/>
  <c r="AR409" i="50" s="1"/>
  <c r="AR21" i="2"/>
  <c r="AR20" i="2" s="1"/>
  <c r="AR19" i="2" s="1"/>
  <c r="AR18" i="2" s="1"/>
  <c r="AR17" i="2" s="1"/>
  <c r="L411" i="50"/>
  <c r="L410" i="50" s="1"/>
  <c r="L409" i="50" s="1"/>
  <c r="U21" i="2"/>
  <c r="U20" i="2" s="1"/>
  <c r="U19" i="2" s="1"/>
  <c r="U18" i="2" s="1"/>
  <c r="AB183" i="50"/>
  <c r="AC403" i="50"/>
  <c r="AM447" i="2"/>
  <c r="AI447" i="2"/>
  <c r="AA447" i="2"/>
  <c r="AN447" i="2"/>
  <c r="AB447" i="2"/>
  <c r="AL447" i="2"/>
  <c r="AH447" i="2"/>
  <c r="Z447" i="2"/>
  <c r="AA183" i="50"/>
  <c r="AO447" i="2"/>
  <c r="AK447" i="2"/>
  <c r="AC447" i="2"/>
  <c r="Y302" i="50"/>
  <c r="Y220" i="50" s="1"/>
  <c r="AC325" i="50"/>
  <c r="AC324" i="50" s="1"/>
  <c r="AO148" i="50"/>
  <c r="AO15" i="50"/>
  <c r="AO8" i="50" s="1"/>
  <c r="Z148" i="50"/>
  <c r="AK302" i="50"/>
  <c r="AK220" i="50" s="1"/>
  <c r="N275" i="47"/>
  <c r="N274" i="47" s="1"/>
  <c r="R276" i="47"/>
  <c r="N411" i="50"/>
  <c r="N410" i="50" s="1"/>
  <c r="N409" i="50" s="1"/>
  <c r="AA403" i="50"/>
  <c r="AN15" i="50"/>
  <c r="AN8" i="50" s="1"/>
  <c r="AL15" i="50"/>
  <c r="AL8" i="50" s="1"/>
  <c r="Y148" i="50"/>
  <c r="AM15" i="50"/>
  <c r="AM8" i="50" s="1"/>
  <c r="AA148" i="50"/>
  <c r="AC148" i="50"/>
  <c r="AM183" i="50"/>
  <c r="AO183" i="50"/>
  <c r="AM403" i="50"/>
  <c r="AA15" i="50"/>
  <c r="AA8" i="50" s="1"/>
  <c r="AH148" i="50"/>
  <c r="AN183" i="50"/>
  <c r="AC302" i="50"/>
  <c r="AC220" i="50" s="1"/>
  <c r="AL231" i="2"/>
  <c r="Z231" i="2"/>
  <c r="AC15" i="50"/>
  <c r="AC8" i="50" s="1"/>
  <c r="V148" i="50"/>
  <c r="AO231" i="2"/>
  <c r="AA24" i="2"/>
  <c r="AN471" i="2"/>
  <c r="AN470" i="2" s="1"/>
  <c r="AB471" i="2"/>
  <c r="AB470" i="2" s="1"/>
  <c r="V15" i="50"/>
  <c r="V8" i="50" s="1"/>
  <c r="AL183" i="50"/>
  <c r="AN148" i="50"/>
  <c r="Z220" i="50"/>
  <c r="AO403" i="50"/>
  <c r="AM24" i="2"/>
  <c r="AC183" i="50"/>
  <c r="AK183" i="50"/>
  <c r="AL148" i="50"/>
  <c r="Y183" i="50"/>
  <c r="AH403" i="50"/>
  <c r="AM424" i="2"/>
  <c r="AM423" i="2" s="1"/>
  <c r="AM416" i="2" s="1"/>
  <c r="AM415" i="2" s="1"/>
  <c r="AA424" i="2"/>
  <c r="AA423" i="2" s="1"/>
  <c r="AA416" i="2" s="1"/>
  <c r="AA415" i="2" s="1"/>
  <c r="AC410" i="2"/>
  <c r="AC406" i="2" s="1"/>
  <c r="AC405" i="2" s="1"/>
  <c r="Z410" i="2"/>
  <c r="Z406" i="2" s="1"/>
  <c r="Z405" i="2" s="1"/>
  <c r="AM335" i="2"/>
  <c r="AI335" i="2"/>
  <c r="AA335" i="2"/>
  <c r="AC231" i="2"/>
  <c r="AM471" i="2"/>
  <c r="AM470" i="2" s="1"/>
  <c r="AI471" i="2"/>
  <c r="AI470" i="2" s="1"/>
  <c r="AA471" i="2"/>
  <c r="AA470" i="2" s="1"/>
  <c r="AL424" i="2"/>
  <c r="AL423" i="2" s="1"/>
  <c r="AL416" i="2" s="1"/>
  <c r="AL415" i="2" s="1"/>
  <c r="AH424" i="2"/>
  <c r="AH423" i="2" s="1"/>
  <c r="AH416" i="2" s="1"/>
  <c r="AH415" i="2" s="1"/>
  <c r="Z424" i="2"/>
  <c r="Z423" i="2" s="1"/>
  <c r="Z416" i="2" s="1"/>
  <c r="Z415" i="2" s="1"/>
  <c r="AO410" i="2"/>
  <c r="AO406" i="2" s="1"/>
  <c r="AO405" i="2" s="1"/>
  <c r="AB231" i="2"/>
  <c r="AJ24" i="2"/>
  <c r="AB24" i="2"/>
  <c r="AL471" i="2"/>
  <c r="AL470" i="2" s="1"/>
  <c r="AH471" i="2"/>
  <c r="AH470" i="2" s="1"/>
  <c r="Z471" i="2"/>
  <c r="Z470" i="2" s="1"/>
  <c r="AO424" i="2"/>
  <c r="AO423" i="2" s="1"/>
  <c r="AO416" i="2" s="1"/>
  <c r="AO415" i="2" s="1"/>
  <c r="AK424" i="2"/>
  <c r="AK423" i="2" s="1"/>
  <c r="AK416" i="2" s="1"/>
  <c r="AK415" i="2" s="1"/>
  <c r="AC424" i="2"/>
  <c r="AC423" i="2" s="1"/>
  <c r="AC416" i="2" s="1"/>
  <c r="AC415" i="2" s="1"/>
  <c r="AM410" i="2"/>
  <c r="AM406" i="2" s="1"/>
  <c r="AM405" i="2" s="1"/>
  <c r="AI410" i="2"/>
  <c r="AI406" i="2" s="1"/>
  <c r="AI405" i="2" s="1"/>
  <c r="AA410" i="2"/>
  <c r="AA406" i="2" s="1"/>
  <c r="AA405" i="2" s="1"/>
  <c r="AI231" i="2"/>
  <c r="AA231" i="2"/>
  <c r="AO471" i="2"/>
  <c r="AO470" i="2" s="1"/>
  <c r="AK471" i="2"/>
  <c r="AK470" i="2" s="1"/>
  <c r="AC471" i="2"/>
  <c r="AC470" i="2" s="1"/>
  <c r="AN424" i="2"/>
  <c r="AN423" i="2" s="1"/>
  <c r="AN416" i="2" s="1"/>
  <c r="AN415" i="2" s="1"/>
  <c r="AJ424" i="2"/>
  <c r="AJ423" i="2" s="1"/>
  <c r="AJ416" i="2" s="1"/>
  <c r="AJ415" i="2" s="1"/>
  <c r="AB424" i="2"/>
  <c r="AB423" i="2" s="1"/>
  <c r="AB416" i="2" s="1"/>
  <c r="AB415" i="2" s="1"/>
  <c r="AL410" i="2"/>
  <c r="AL406" i="2" s="1"/>
  <c r="AL405" i="2" s="1"/>
  <c r="AH410" i="2"/>
  <c r="AH406" i="2" s="1"/>
  <c r="AH405" i="2" s="1"/>
  <c r="AN327" i="2"/>
  <c r="AJ327" i="2"/>
  <c r="AB327" i="2"/>
  <c r="AO113" i="2"/>
  <c r="AO112" i="2" s="1"/>
  <c r="AO111" i="2" s="1"/>
  <c r="AM52" i="2"/>
  <c r="AA52" i="2"/>
  <c r="AL44" i="2"/>
  <c r="AH44" i="2"/>
  <c r="Z44" i="2"/>
  <c r="AN24" i="2"/>
  <c r="AN141" i="2"/>
  <c r="AN140" i="2" s="1"/>
  <c r="AB141" i="2"/>
  <c r="AB140" i="2" s="1"/>
  <c r="AL125" i="2"/>
  <c r="AL124" i="2" s="1"/>
  <c r="AL123" i="2" s="1"/>
  <c r="Z125" i="2"/>
  <c r="Z124" i="2" s="1"/>
  <c r="Z123" i="2" s="1"/>
  <c r="AH52" i="2"/>
  <c r="AO44" i="2"/>
  <c r="AK44" i="2"/>
  <c r="AC44" i="2"/>
  <c r="AA141" i="2"/>
  <c r="AA140" i="2" s="1"/>
  <c r="AA125" i="2"/>
  <c r="AA124" i="2" s="1"/>
  <c r="AA123" i="2" s="1"/>
  <c r="AO125" i="2"/>
  <c r="AO124" i="2" s="1"/>
  <c r="AO123" i="2" s="1"/>
  <c r="AK125" i="2"/>
  <c r="AK124" i="2" s="1"/>
  <c r="AK123" i="2" s="1"/>
  <c r="AN52" i="2"/>
  <c r="AB52" i="2"/>
  <c r="AO24" i="2"/>
  <c r="AK24" i="2"/>
  <c r="AC24" i="2"/>
  <c r="AB15" i="50"/>
  <c r="AB8" i="50" s="1"/>
  <c r="AH15" i="50"/>
  <c r="AH8" i="50" s="1"/>
  <c r="Z183" i="50"/>
  <c r="AO220" i="50"/>
  <c r="V302" i="50"/>
  <c r="V220" i="50" s="1"/>
  <c r="Z15" i="50"/>
  <c r="Z8" i="50" s="1"/>
  <c r="AM476" i="2"/>
  <c r="AI476" i="2"/>
  <c r="AA476" i="2"/>
  <c r="AN461" i="2"/>
  <c r="AB461" i="2"/>
  <c r="AN439" i="2"/>
  <c r="AN438" i="2" s="1"/>
  <c r="AB439" i="2"/>
  <c r="AB438" i="2" s="1"/>
  <c r="AN430" i="2"/>
  <c r="AN429" i="2" s="1"/>
  <c r="AN428" i="2" s="1"/>
  <c r="AB430" i="2"/>
  <c r="AB429" i="2" s="1"/>
  <c r="AB428" i="2" s="1"/>
  <c r="AL476" i="2"/>
  <c r="AH476" i="2"/>
  <c r="Z476" i="2"/>
  <c r="AM461" i="2"/>
  <c r="AI461" i="2"/>
  <c r="AA461" i="2"/>
  <c r="AM439" i="2"/>
  <c r="AM438" i="2" s="1"/>
  <c r="AA439" i="2"/>
  <c r="AA438" i="2" s="1"/>
  <c r="AM430" i="2"/>
  <c r="AM429" i="2" s="1"/>
  <c r="AM428" i="2" s="1"/>
  <c r="AI430" i="2"/>
  <c r="AI429" i="2" s="1"/>
  <c r="AI428" i="2" s="1"/>
  <c r="AA430" i="2"/>
  <c r="AA429" i="2" s="1"/>
  <c r="AA428" i="2" s="1"/>
  <c r="AO476" i="2"/>
  <c r="AC476" i="2"/>
  <c r="AL461" i="2"/>
  <c r="AH461" i="2"/>
  <c r="Z461" i="2"/>
  <c r="AL439" i="2"/>
  <c r="AL438" i="2" s="1"/>
  <c r="AH439" i="2"/>
  <c r="AH438" i="2" s="1"/>
  <c r="Z439" i="2"/>
  <c r="Z438" i="2" s="1"/>
  <c r="AL430" i="2"/>
  <c r="AL429" i="2" s="1"/>
  <c r="AL428" i="2" s="1"/>
  <c r="AH430" i="2"/>
  <c r="AH429" i="2" s="1"/>
  <c r="AH428" i="2" s="1"/>
  <c r="Z430" i="2"/>
  <c r="Z429" i="2" s="1"/>
  <c r="Z428" i="2" s="1"/>
  <c r="AN476" i="2"/>
  <c r="AB476" i="2"/>
  <c r="AO461" i="2"/>
  <c r="AK461" i="2"/>
  <c r="AC461" i="2"/>
  <c r="AO439" i="2"/>
  <c r="AO438" i="2" s="1"/>
  <c r="AK439" i="2"/>
  <c r="AK438" i="2" s="1"/>
  <c r="AC439" i="2"/>
  <c r="AC438" i="2" s="1"/>
  <c r="AO430" i="2"/>
  <c r="AO429" i="2" s="1"/>
  <c r="AO428" i="2" s="1"/>
  <c r="AK430" i="2"/>
  <c r="AC430" i="2"/>
  <c r="AC429" i="2" s="1"/>
  <c r="AC428" i="2" s="1"/>
  <c r="AK410" i="2"/>
  <c r="AK406" i="2" s="1"/>
  <c r="AK405" i="2" s="1"/>
  <c r="AM382" i="2"/>
  <c r="AM381" i="2" s="1"/>
  <c r="AM380" i="2" s="1"/>
  <c r="AA382" i="2"/>
  <c r="AA381" i="2" s="1"/>
  <c r="AA380" i="2" s="1"/>
  <c r="AL343" i="2"/>
  <c r="AL342" i="2" s="1"/>
  <c r="AH327" i="2"/>
  <c r="AN410" i="2"/>
  <c r="AN406" i="2" s="1"/>
  <c r="AN405" i="2" s="1"/>
  <c r="AB410" i="2"/>
  <c r="AB406" i="2" s="1"/>
  <c r="AB405" i="2" s="1"/>
  <c r="AL388" i="2"/>
  <c r="AL387" i="2" s="1"/>
  <c r="AH388" i="2"/>
  <c r="AH387" i="2" s="1"/>
  <c r="Z388" i="2"/>
  <c r="Z387" i="2" s="1"/>
  <c r="AL382" i="2"/>
  <c r="AL381" i="2" s="1"/>
  <c r="AL380" i="2" s="1"/>
  <c r="AH382" i="2"/>
  <c r="AH381" i="2" s="1"/>
  <c r="AH380" i="2" s="1"/>
  <c r="Z382" i="2"/>
  <c r="Z381" i="2" s="1"/>
  <c r="Z380" i="2" s="1"/>
  <c r="AH343" i="2"/>
  <c r="AH342" i="2" s="1"/>
  <c r="AO388" i="2"/>
  <c r="AO387" i="2" s="1"/>
  <c r="AK388" i="2"/>
  <c r="AK387" i="2" s="1"/>
  <c r="AC388" i="2"/>
  <c r="AC387" i="2" s="1"/>
  <c r="AO382" i="2"/>
  <c r="AO381" i="2" s="1"/>
  <c r="AO380" i="2" s="1"/>
  <c r="AK382" i="2"/>
  <c r="AK381" i="2" s="1"/>
  <c r="AK380" i="2" s="1"/>
  <c r="AC382" i="2"/>
  <c r="AC381" i="2" s="1"/>
  <c r="AC380" i="2" s="1"/>
  <c r="Z343" i="2"/>
  <c r="Z342" i="2" s="1"/>
  <c r="AL335" i="2"/>
  <c r="AH335" i="2"/>
  <c r="Z335" i="2"/>
  <c r="Z327" i="2"/>
  <c r="AN388" i="2"/>
  <c r="AN387" i="2" s="1"/>
  <c r="AJ388" i="2"/>
  <c r="AJ387" i="2" s="1"/>
  <c r="AB388" i="2"/>
  <c r="AB387" i="2" s="1"/>
  <c r="AN382" i="2"/>
  <c r="AN381" i="2" s="1"/>
  <c r="AN380" i="2" s="1"/>
  <c r="AJ382" i="2"/>
  <c r="AJ381" i="2" s="1"/>
  <c r="AJ380" i="2" s="1"/>
  <c r="AB382" i="2"/>
  <c r="AB381" i="2" s="1"/>
  <c r="AB380" i="2" s="1"/>
  <c r="AL327" i="2"/>
  <c r="AN335" i="2"/>
  <c r="AB335" i="2"/>
  <c r="AO327" i="2"/>
  <c r="AK327" i="2"/>
  <c r="AC327" i="2"/>
  <c r="AN298" i="2"/>
  <c r="AJ298" i="2"/>
  <c r="AB298" i="2"/>
  <c r="AN287" i="2"/>
  <c r="AJ287" i="2"/>
  <c r="AB287" i="2"/>
  <c r="AO343" i="2"/>
  <c r="AO342" i="2" s="1"/>
  <c r="AK343" i="2"/>
  <c r="AK342" i="2" s="1"/>
  <c r="AC343" i="2"/>
  <c r="AC342" i="2" s="1"/>
  <c r="AM298" i="2"/>
  <c r="AI298" i="2"/>
  <c r="AA298" i="2"/>
  <c r="AM287" i="2"/>
  <c r="AA287" i="2"/>
  <c r="AN343" i="2"/>
  <c r="AN342" i="2" s="1"/>
  <c r="AB343" i="2"/>
  <c r="AB342" i="2" s="1"/>
  <c r="AM327" i="2"/>
  <c r="AA327" i="2"/>
  <c r="AL298" i="2"/>
  <c r="AH298" i="2"/>
  <c r="Z298" i="2"/>
  <c r="AL287" i="2"/>
  <c r="AH287" i="2"/>
  <c r="Z287" i="2"/>
  <c r="AL256" i="2"/>
  <c r="AL255" i="2"/>
  <c r="AH255" i="2"/>
  <c r="AH256" i="2"/>
  <c r="Z255" i="2"/>
  <c r="Z256" i="2"/>
  <c r="AM343" i="2"/>
  <c r="AM342" i="2" s="1"/>
  <c r="AA343" i="2"/>
  <c r="AA342" i="2" s="1"/>
  <c r="AO335" i="2"/>
  <c r="AK335" i="2"/>
  <c r="AC335" i="2"/>
  <c r="AO298" i="2"/>
  <c r="AK298" i="2"/>
  <c r="AC298" i="2"/>
  <c r="AO287" i="2"/>
  <c r="AK287" i="2"/>
  <c r="AC287" i="2"/>
  <c r="AM255" i="2"/>
  <c r="AM256" i="2"/>
  <c r="AI255" i="2"/>
  <c r="AI256" i="2"/>
  <c r="AA255" i="2"/>
  <c r="AA256" i="2"/>
  <c r="AL239" i="2"/>
  <c r="AH239" i="2"/>
  <c r="Z239" i="2"/>
  <c r="AH231" i="2"/>
  <c r="AK231" i="2"/>
  <c r="AO239" i="2"/>
  <c r="AC239" i="2"/>
  <c r="AO255" i="2"/>
  <c r="AO256" i="2"/>
  <c r="AK255" i="2"/>
  <c r="AK256" i="2"/>
  <c r="AC255" i="2"/>
  <c r="AC256" i="2"/>
  <c r="AN239" i="2"/>
  <c r="AJ239" i="2"/>
  <c r="AB239" i="2"/>
  <c r="AN231" i="2"/>
  <c r="AN255" i="2"/>
  <c r="AN256" i="2"/>
  <c r="AB255" i="2"/>
  <c r="AB256" i="2"/>
  <c r="AM239" i="2"/>
  <c r="AI239" i="2"/>
  <c r="AA239" i="2"/>
  <c r="AN179" i="2"/>
  <c r="AN178" i="2" s="1"/>
  <c r="AB179" i="2"/>
  <c r="AB178" i="2" s="1"/>
  <c r="AM157" i="2"/>
  <c r="AM156" i="2" s="1"/>
  <c r="AI157" i="2"/>
  <c r="AI156" i="2" s="1"/>
  <c r="AA157" i="2"/>
  <c r="AA156" i="2" s="1"/>
  <c r="AL179" i="2"/>
  <c r="AL178" i="2" s="1"/>
  <c r="Z179" i="2"/>
  <c r="Z178" i="2" s="1"/>
  <c r="AM179" i="2"/>
  <c r="AM178" i="2" s="1"/>
  <c r="Z157" i="2"/>
  <c r="Z156" i="2" s="1"/>
  <c r="AL141" i="2"/>
  <c r="AL140" i="2" s="1"/>
  <c r="AM231" i="2"/>
  <c r="AI179" i="2"/>
  <c r="AI178" i="2" s="1"/>
  <c r="AM141" i="2"/>
  <c r="AM140" i="2" s="1"/>
  <c r="AI141" i="2"/>
  <c r="AI140" i="2" s="1"/>
  <c r="AH179" i="2"/>
  <c r="AH178" i="2" s="1"/>
  <c r="AA179" i="2"/>
  <c r="AA178" i="2" s="1"/>
  <c r="AN157" i="2"/>
  <c r="AN156" i="2" s="1"/>
  <c r="AB157" i="2"/>
  <c r="AB156" i="2" s="1"/>
  <c r="AL157" i="2"/>
  <c r="AL156" i="2" s="1"/>
  <c r="AH141" i="2"/>
  <c r="AH140" i="2" s="1"/>
  <c r="Z141" i="2"/>
  <c r="Z140" i="2" s="1"/>
  <c r="AO157" i="2"/>
  <c r="AO156" i="2" s="1"/>
  <c r="AK157" i="2"/>
  <c r="AK156" i="2" s="1"/>
  <c r="AC157" i="2"/>
  <c r="AC156" i="2" s="1"/>
  <c r="AO141" i="2"/>
  <c r="AO140" i="2" s="1"/>
  <c r="AK141" i="2"/>
  <c r="AK140" i="2" s="1"/>
  <c r="AC141" i="2"/>
  <c r="AC140" i="2" s="1"/>
  <c r="AI125" i="2"/>
  <c r="AI124" i="2" s="1"/>
  <c r="AI123" i="2" s="1"/>
  <c r="AA113" i="2"/>
  <c r="AA112" i="2" s="1"/>
  <c r="AA111" i="2" s="1"/>
  <c r="AC113" i="2"/>
  <c r="AC112" i="2" s="1"/>
  <c r="AC111" i="2" s="1"/>
  <c r="AH125" i="2"/>
  <c r="AH124" i="2" s="1"/>
  <c r="AH123" i="2" s="1"/>
  <c r="AM113" i="2"/>
  <c r="AM112" i="2" s="1"/>
  <c r="AM111" i="2" s="1"/>
  <c r="AO179" i="2"/>
  <c r="AO178" i="2" s="1"/>
  <c r="AK179" i="2"/>
  <c r="AK178" i="2" s="1"/>
  <c r="AC179" i="2"/>
  <c r="AC178" i="2" s="1"/>
  <c r="AC125" i="2"/>
  <c r="AC124" i="2" s="1"/>
  <c r="AC123" i="2" s="1"/>
  <c r="AM125" i="2"/>
  <c r="AM124" i="2" s="1"/>
  <c r="AM123" i="2" s="1"/>
  <c r="AL113" i="2"/>
  <c r="AL112" i="2" s="1"/>
  <c r="AL111" i="2" s="1"/>
  <c r="Z113" i="2"/>
  <c r="Z112" i="2" s="1"/>
  <c r="Z111" i="2" s="1"/>
  <c r="AC87" i="2"/>
  <c r="AC86" i="2" s="1"/>
  <c r="AO87" i="2"/>
  <c r="AO86" i="2" s="1"/>
  <c r="AB87" i="2"/>
  <c r="AB86" i="2" s="1"/>
  <c r="AN87" i="2"/>
  <c r="AN86" i="2" s="1"/>
  <c r="AK87" i="2"/>
  <c r="AK86" i="2" s="1"/>
  <c r="AN125" i="2"/>
  <c r="AN124" i="2" s="1"/>
  <c r="AN123" i="2" s="1"/>
  <c r="AB125" i="2"/>
  <c r="AB124" i="2" s="1"/>
  <c r="AB123" i="2" s="1"/>
  <c r="AN113" i="2"/>
  <c r="AN112" i="2" s="1"/>
  <c r="AN111" i="2" s="1"/>
  <c r="AJ113" i="2"/>
  <c r="AJ112" i="2" s="1"/>
  <c r="AJ111" i="2" s="1"/>
  <c r="AB113" i="2"/>
  <c r="AB112" i="2" s="1"/>
  <c r="AB111" i="2" s="1"/>
  <c r="AL87" i="2"/>
  <c r="AL86" i="2" s="1"/>
  <c r="AH87" i="2"/>
  <c r="AH86" i="2" s="1"/>
  <c r="Z87" i="2"/>
  <c r="Z86" i="2" s="1"/>
  <c r="AI52" i="2"/>
  <c r="AM87" i="2"/>
  <c r="AM86" i="2" s="1"/>
  <c r="AI87" i="2"/>
  <c r="AI86" i="2" s="1"/>
  <c r="AA87" i="2"/>
  <c r="AA86" i="2" s="1"/>
  <c r="AL52" i="2"/>
  <c r="AM44" i="2"/>
  <c r="AO52" i="2"/>
  <c r="AK52" i="2"/>
  <c r="AC52" i="2"/>
  <c r="AM39" i="2"/>
  <c r="AA39" i="2"/>
  <c r="AM34" i="2"/>
  <c r="AA34" i="2"/>
  <c r="AM29" i="2"/>
  <c r="AA29" i="2"/>
  <c r="AL39" i="2"/>
  <c r="AH39" i="2"/>
  <c r="Z39" i="2"/>
  <c r="AL34" i="2"/>
  <c r="AH34" i="2"/>
  <c r="Z34" i="2"/>
  <c r="AL29" i="2"/>
  <c r="AH29" i="2"/>
  <c r="Z29" i="2"/>
  <c r="Z52" i="2"/>
  <c r="AO39" i="2"/>
  <c r="AK39" i="2"/>
  <c r="AC39" i="2"/>
  <c r="AO34" i="2"/>
  <c r="AK34" i="2"/>
  <c r="AC34" i="2"/>
  <c r="AO29" i="2"/>
  <c r="AK29" i="2"/>
  <c r="AC29" i="2"/>
  <c r="AN44" i="2"/>
  <c r="AJ44" i="2"/>
  <c r="AB44" i="2"/>
  <c r="AA44" i="2"/>
  <c r="AN39" i="2"/>
  <c r="AJ39" i="2"/>
  <c r="AB39" i="2"/>
  <c r="AN34" i="2"/>
  <c r="AJ34" i="2"/>
  <c r="AB34" i="2"/>
  <c r="AN29" i="2"/>
  <c r="AJ29" i="2"/>
  <c r="AB29" i="2"/>
  <c r="AO10" i="2"/>
  <c r="AO9" i="2" s="1"/>
  <c r="AK10" i="2"/>
  <c r="AK9" i="2" s="1"/>
  <c r="AC10" i="2"/>
  <c r="AC9" i="2" s="1"/>
  <c r="AL24" i="2"/>
  <c r="AH24" i="2"/>
  <c r="Z24" i="2"/>
  <c r="AN10" i="2"/>
  <c r="AN9" i="2" s="1"/>
  <c r="AJ10" i="2"/>
  <c r="AJ9" i="2" s="1"/>
  <c r="AB10" i="2"/>
  <c r="AB9" i="2" s="1"/>
  <c r="AM10" i="2"/>
  <c r="AM9" i="2" s="1"/>
  <c r="AI10" i="2"/>
  <c r="AI9" i="2" s="1"/>
  <c r="AA10" i="2"/>
  <c r="AA9" i="2" s="1"/>
  <c r="AL10" i="2"/>
  <c r="AL9" i="2" s="1"/>
  <c r="AH10" i="2"/>
  <c r="AH9" i="2" s="1"/>
  <c r="Z10" i="2"/>
  <c r="Z9" i="2" s="1"/>
  <c r="T21" i="2" l="1"/>
  <c r="T20" i="2" s="1"/>
  <c r="T19" i="2" s="1"/>
  <c r="T18" i="2" s="1"/>
  <c r="T411" i="50"/>
  <c r="T410" i="50" s="1"/>
  <c r="T409" i="50" s="1"/>
  <c r="AK286" i="2"/>
  <c r="AK285" i="2" s="1"/>
  <c r="AK279" i="2" s="1"/>
  <c r="Z286" i="2"/>
  <c r="Z285" i="2" s="1"/>
  <c r="Z279" i="2" s="1"/>
  <c r="AN286" i="2"/>
  <c r="AN285" i="2" s="1"/>
  <c r="AN279" i="2" s="1"/>
  <c r="AO286" i="2"/>
  <c r="AO285" i="2" s="1"/>
  <c r="AO279" i="2" s="1"/>
  <c r="AH286" i="2"/>
  <c r="AH285" i="2" s="1"/>
  <c r="AH279" i="2" s="1"/>
  <c r="AL286" i="2"/>
  <c r="AL285" i="2" s="1"/>
  <c r="AL279" i="2" s="1"/>
  <c r="AA286" i="2"/>
  <c r="AA285" i="2" s="1"/>
  <c r="AA279" i="2" s="1"/>
  <c r="AB286" i="2"/>
  <c r="AB285" i="2" s="1"/>
  <c r="AB279" i="2" s="1"/>
  <c r="AC286" i="2"/>
  <c r="AC285" i="2" s="1"/>
  <c r="AC279" i="2" s="1"/>
  <c r="AM286" i="2"/>
  <c r="AM285" i="2" s="1"/>
  <c r="AM279" i="2" s="1"/>
  <c r="AJ286" i="2"/>
  <c r="AJ285" i="2" s="1"/>
  <c r="AC224" i="2"/>
  <c r="AC223" i="2" s="1"/>
  <c r="AC207" i="2" s="1"/>
  <c r="Z408" i="50"/>
  <c r="Z403" i="50" s="1"/>
  <c r="Z455" i="50" s="1"/>
  <c r="AH427" i="2"/>
  <c r="AB326" i="2"/>
  <c r="AB325" i="2" s="1"/>
  <c r="AB309" i="2" s="1"/>
  <c r="AO262" i="2"/>
  <c r="AO261" i="2" s="1"/>
  <c r="AB427" i="2"/>
  <c r="AA262" i="2"/>
  <c r="AA261" i="2" s="1"/>
  <c r="AH262" i="2"/>
  <c r="AH261" i="2" s="1"/>
  <c r="AN224" i="2"/>
  <c r="AN223" i="2" s="1"/>
  <c r="AN207" i="2" s="1"/>
  <c r="AH224" i="2"/>
  <c r="AH223" i="2" s="1"/>
  <c r="AM427" i="2"/>
  <c r="AC23" i="2"/>
  <c r="AC22" i="2" s="1"/>
  <c r="AO224" i="2"/>
  <c r="AO223" i="2" s="1"/>
  <c r="AO207" i="2" s="1"/>
  <c r="Z224" i="2"/>
  <c r="Z223" i="2" s="1"/>
  <c r="Z207" i="2" s="1"/>
  <c r="AM326" i="2"/>
  <c r="AM325" i="2" s="1"/>
  <c r="AO23" i="2"/>
  <c r="AO22" i="2" s="1"/>
  <c r="AI262" i="2"/>
  <c r="AI261" i="2" s="1"/>
  <c r="AB262" i="2"/>
  <c r="AB261" i="2" s="1"/>
  <c r="AN262" i="2"/>
  <c r="AN261" i="2" s="1"/>
  <c r="AL455" i="50"/>
  <c r="R411" i="50"/>
  <c r="R410" i="50" s="1"/>
  <c r="R409" i="50" s="1"/>
  <c r="R21" i="2"/>
  <c r="R20" i="2" s="1"/>
  <c r="R19" i="2" s="1"/>
  <c r="R18" i="2" s="1"/>
  <c r="R275" i="47"/>
  <c r="R274" i="47" s="1"/>
  <c r="AL224" i="2"/>
  <c r="AL223" i="2" s="1"/>
  <c r="AL207" i="2" s="1"/>
  <c r="AA427" i="2"/>
  <c r="AB224" i="2"/>
  <c r="AB223" i="2" s="1"/>
  <c r="AB207" i="2" s="1"/>
  <c r="AM262" i="2"/>
  <c r="AM261" i="2" s="1"/>
  <c r="Z446" i="2"/>
  <c r="AN326" i="2"/>
  <c r="AN325" i="2" s="1"/>
  <c r="AN309" i="2" s="1"/>
  <c r="AI224" i="2"/>
  <c r="AI223" i="2" s="1"/>
  <c r="AL262" i="2"/>
  <c r="AL261" i="2" s="1"/>
  <c r="Z262" i="2"/>
  <c r="Z261" i="2" s="1"/>
  <c r="AA23" i="2"/>
  <c r="AA22" i="2" s="1"/>
  <c r="AM23" i="2"/>
  <c r="AM22" i="2" s="1"/>
  <c r="AM224" i="2"/>
  <c r="AM223" i="2" s="1"/>
  <c r="AM207" i="2" s="1"/>
  <c r="AA224" i="2"/>
  <c r="AA223" i="2" s="1"/>
  <c r="AA207" i="2" s="1"/>
  <c r="AC427" i="2"/>
  <c r="AN427" i="2"/>
  <c r="AN455" i="50"/>
  <c r="Z23" i="2"/>
  <c r="Z22" i="2" s="1"/>
  <c r="AC262" i="2"/>
  <c r="AC261" i="2" s="1"/>
  <c r="AN23" i="2"/>
  <c r="AN22" i="2" s="1"/>
  <c r="AA326" i="2"/>
  <c r="AA325" i="2" s="1"/>
  <c r="AB23" i="2"/>
  <c r="AB22" i="2" s="1"/>
  <c r="AO446" i="2"/>
  <c r="AL427" i="2"/>
  <c r="AC455" i="50"/>
  <c r="AB455" i="50"/>
  <c r="AO455" i="50"/>
  <c r="AL23" i="2"/>
  <c r="AL22" i="2" s="1"/>
  <c r="AO326" i="2"/>
  <c r="AO325" i="2" s="1"/>
  <c r="AO309" i="2" s="1"/>
  <c r="Z326" i="2"/>
  <c r="Z325" i="2" s="1"/>
  <c r="Z309" i="2" s="1"/>
  <c r="AC446" i="2"/>
  <c r="Z427" i="2"/>
  <c r="AH446" i="2"/>
  <c r="AM446" i="2"/>
  <c r="AN446" i="2"/>
  <c r="AC326" i="2"/>
  <c r="AC325" i="2" s="1"/>
  <c r="AC309" i="2" s="1"/>
  <c r="AH326" i="2"/>
  <c r="AH325" i="2" s="1"/>
  <c r="AH309" i="2" s="1"/>
  <c r="AO427" i="2"/>
  <c r="AL446" i="2"/>
  <c r="AA446" i="2"/>
  <c r="AB446" i="2"/>
  <c r="AH23" i="2"/>
  <c r="AH22" i="2" s="1"/>
  <c r="AK326" i="2"/>
  <c r="AK325" i="2" s="1"/>
  <c r="AK309" i="2" s="1"/>
  <c r="AL326" i="2"/>
  <c r="AL325" i="2" s="1"/>
  <c r="AL309" i="2" s="1"/>
  <c r="AI446" i="2"/>
  <c r="Z8" i="2" l="1"/>
  <c r="Z486" i="2" s="1"/>
  <c r="AA8" i="2"/>
  <c r="AL8" i="2"/>
  <c r="AL486" i="2" s="1"/>
  <c r="AN8" i="2"/>
  <c r="AN486" i="2" s="1"/>
  <c r="AO8" i="2"/>
  <c r="AO486" i="2" s="1"/>
  <c r="AM8" i="2"/>
  <c r="AB8" i="2"/>
  <c r="AB486" i="2" s="1"/>
  <c r="AC8" i="2"/>
  <c r="AC486" i="2" s="1"/>
  <c r="M13" i="2" l="1"/>
  <c r="M12" i="2" s="1"/>
  <c r="M11" i="2" s="1"/>
  <c r="M16" i="2"/>
  <c r="M15" i="2" s="1"/>
  <c r="M14" i="2" s="1"/>
  <c r="M26" i="2"/>
  <c r="M25" i="2" s="1"/>
  <c r="M28" i="2"/>
  <c r="M27" i="2" s="1"/>
  <c r="M31" i="2"/>
  <c r="M30" i="2" s="1"/>
  <c r="M33" i="2"/>
  <c r="M32" i="2" s="1"/>
  <c r="M36" i="2"/>
  <c r="M35" i="2" s="1"/>
  <c r="M38" i="2"/>
  <c r="M37" i="2" s="1"/>
  <c r="M41" i="2"/>
  <c r="M40" i="2" s="1"/>
  <c r="M43" i="2"/>
  <c r="M42" i="2" s="1"/>
  <c r="M46" i="2"/>
  <c r="M45" i="2" s="1"/>
  <c r="M48" i="2"/>
  <c r="M47" i="2" s="1"/>
  <c r="M51" i="2"/>
  <c r="M50" i="2" s="1"/>
  <c r="M49" i="2" s="1"/>
  <c r="M54" i="2"/>
  <c r="M53" i="2" s="1"/>
  <c r="M56" i="2"/>
  <c r="M55" i="2" s="1"/>
  <c r="M58" i="2"/>
  <c r="M57" i="2" s="1"/>
  <c r="M61" i="2"/>
  <c r="M60" i="2" s="1"/>
  <c r="M59" i="2" s="1"/>
  <c r="M64" i="2"/>
  <c r="M63" i="2" s="1"/>
  <c r="M62" i="2" s="1"/>
  <c r="M67" i="2"/>
  <c r="M66" i="2" s="1"/>
  <c r="M65" i="2" s="1"/>
  <c r="M70" i="2"/>
  <c r="M69" i="2" s="1"/>
  <c r="M68" i="2" s="1"/>
  <c r="M90" i="2"/>
  <c r="M89" i="2" s="1"/>
  <c r="M88" i="2" s="1"/>
  <c r="M93" i="2"/>
  <c r="M92" i="2" s="1"/>
  <c r="M91" i="2" s="1"/>
  <c r="M96" i="2"/>
  <c r="M95" i="2" s="1"/>
  <c r="M94" i="2" s="1"/>
  <c r="M99" i="2"/>
  <c r="M98" i="2" s="1"/>
  <c r="M97" i="2" s="1"/>
  <c r="M102" i="2"/>
  <c r="M101" i="2" s="1"/>
  <c r="M100" i="2" s="1"/>
  <c r="M105" i="2"/>
  <c r="M104" i="2" s="1"/>
  <c r="M103" i="2" s="1"/>
  <c r="M110" i="2"/>
  <c r="M109" i="2" s="1"/>
  <c r="M108" i="2" s="1"/>
  <c r="M107" i="2" s="1"/>
  <c r="M106" i="2" s="1"/>
  <c r="M119" i="2"/>
  <c r="M118" i="2" s="1"/>
  <c r="M122" i="2"/>
  <c r="M121" i="2" s="1"/>
  <c r="M120" i="2" s="1"/>
  <c r="M127" i="2"/>
  <c r="M126" i="2" s="1"/>
  <c r="M129" i="2"/>
  <c r="M128" i="2" s="1"/>
  <c r="M131" i="2"/>
  <c r="M130" i="2" s="1"/>
  <c r="M134" i="2"/>
  <c r="M133" i="2" s="1"/>
  <c r="M132" i="2" s="1"/>
  <c r="M139" i="2"/>
  <c r="M138" i="2" s="1"/>
  <c r="M137" i="2" s="1"/>
  <c r="M136" i="2" s="1"/>
  <c r="M135" i="2" s="1"/>
  <c r="M144" i="2"/>
  <c r="M143" i="2" s="1"/>
  <c r="M142" i="2" s="1"/>
  <c r="M147" i="2"/>
  <c r="M146" i="2" s="1"/>
  <c r="M145" i="2" s="1"/>
  <c r="M150" i="2"/>
  <c r="M149" i="2" s="1"/>
  <c r="M148" i="2" s="1"/>
  <c r="M155" i="2"/>
  <c r="M154" i="2" s="1"/>
  <c r="M153" i="2" s="1"/>
  <c r="M152" i="2" s="1"/>
  <c r="M151" i="2" s="1"/>
  <c r="M160" i="2"/>
  <c r="M159" i="2" s="1"/>
  <c r="M158" i="2" s="1"/>
  <c r="M163" i="2"/>
  <c r="M162" i="2" s="1"/>
  <c r="M161" i="2" s="1"/>
  <c r="M166" i="2"/>
  <c r="M165" i="2" s="1"/>
  <c r="M164" i="2" s="1"/>
  <c r="M169" i="2"/>
  <c r="M168" i="2" s="1"/>
  <c r="M167" i="2" s="1"/>
  <c r="M172" i="2"/>
  <c r="M171" i="2" s="1"/>
  <c r="M170" i="2" s="1"/>
  <c r="M177" i="2"/>
  <c r="M176" i="2" s="1"/>
  <c r="M175" i="2" s="1"/>
  <c r="M174" i="2" s="1"/>
  <c r="M173" i="2" s="1"/>
  <c r="M182" i="2"/>
  <c r="M181" i="2" s="1"/>
  <c r="M180" i="2" s="1"/>
  <c r="M185" i="2"/>
  <c r="M184" i="2" s="1"/>
  <c r="M183" i="2" s="1"/>
  <c r="M188" i="2"/>
  <c r="M187" i="2" s="1"/>
  <c r="M186" i="2" s="1"/>
  <c r="M193" i="2"/>
  <c r="M192" i="2" s="1"/>
  <c r="M191" i="2" s="1"/>
  <c r="M190" i="2" s="1"/>
  <c r="M189" i="2" s="1"/>
  <c r="M198" i="2"/>
  <c r="M197" i="2" s="1"/>
  <c r="M196" i="2" s="1"/>
  <c r="M195" i="2" s="1"/>
  <c r="M194" i="2" s="1"/>
  <c r="M212" i="2"/>
  <c r="M211" i="2" s="1"/>
  <c r="M210" i="2" s="1"/>
  <c r="M209" i="2" s="1"/>
  <c r="M208" i="2" s="1"/>
  <c r="M217" i="2"/>
  <c r="M216" i="2" s="1"/>
  <c r="M215" i="2" s="1"/>
  <c r="M214" i="2" s="1"/>
  <c r="M213" i="2" s="1"/>
  <c r="M222" i="2"/>
  <c r="M221" i="2" s="1"/>
  <c r="M220" i="2" s="1"/>
  <c r="M219" i="2" s="1"/>
  <c r="M218" i="2" s="1"/>
  <c r="M227" i="2"/>
  <c r="M226" i="2" s="1"/>
  <c r="M225" i="2" s="1"/>
  <c r="M230" i="2"/>
  <c r="M229" i="2" s="1"/>
  <c r="M228" i="2" s="1"/>
  <c r="M233" i="2"/>
  <c r="M232" i="2" s="1"/>
  <c r="M235" i="2"/>
  <c r="M234" i="2" s="1"/>
  <c r="M238" i="2"/>
  <c r="M237" i="2" s="1"/>
  <c r="M236" i="2" s="1"/>
  <c r="M246" i="2"/>
  <c r="M245" i="2" s="1"/>
  <c r="M244" i="2" s="1"/>
  <c r="M249" i="2"/>
  <c r="M248" i="2" s="1"/>
  <c r="M247" i="2" s="1"/>
  <c r="M254" i="2"/>
  <c r="M253" i="2" s="1"/>
  <c r="M252" i="2" s="1"/>
  <c r="M251" i="2" s="1"/>
  <c r="M250" i="2" s="1"/>
  <c r="M260" i="2"/>
  <c r="M259" i="2" s="1"/>
  <c r="M258" i="2" s="1"/>
  <c r="M257" i="2" s="1"/>
  <c r="M269" i="2"/>
  <c r="M268" i="2" s="1"/>
  <c r="M267" i="2" s="1"/>
  <c r="M272" i="2"/>
  <c r="M271" i="2" s="1"/>
  <c r="M270" i="2" s="1"/>
  <c r="M275" i="2"/>
  <c r="M274" i="2" s="1"/>
  <c r="M273" i="2" s="1"/>
  <c r="M284" i="2"/>
  <c r="M283" i="2" s="1"/>
  <c r="M282" i="2" s="1"/>
  <c r="M281" i="2" s="1"/>
  <c r="M280" i="2" s="1"/>
  <c r="M289" i="2"/>
  <c r="M288" i="2" s="1"/>
  <c r="M291" i="2"/>
  <c r="M290" i="2" s="1"/>
  <c r="M302" i="2"/>
  <c r="M301" i="2" s="1"/>
  <c r="M300" i="2" s="1"/>
  <c r="M299" i="2" s="1"/>
  <c r="M297" i="2" s="1"/>
  <c r="M308" i="2"/>
  <c r="M307" i="2" s="1"/>
  <c r="M306" i="2" s="1"/>
  <c r="M305" i="2" s="1"/>
  <c r="M304" i="2" s="1"/>
  <c r="M303" i="2" s="1"/>
  <c r="M314" i="2"/>
  <c r="M313" i="2" s="1"/>
  <c r="M312" i="2" s="1"/>
  <c r="M311" i="2" s="1"/>
  <c r="M310" i="2" s="1"/>
  <c r="M319" i="2"/>
  <c r="M318" i="2" s="1"/>
  <c r="M317" i="2" s="1"/>
  <c r="M316" i="2" s="1"/>
  <c r="M315" i="2" s="1"/>
  <c r="M324" i="2"/>
  <c r="M323" i="2" s="1"/>
  <c r="M322" i="2" s="1"/>
  <c r="M321" i="2" s="1"/>
  <c r="M320" i="2" s="1"/>
  <c r="M329" i="2"/>
  <c r="M328" i="2" s="1"/>
  <c r="M331" i="2"/>
  <c r="M330" i="2" s="1"/>
  <c r="M334" i="2"/>
  <c r="M333" i="2" s="1"/>
  <c r="M332" i="2" s="1"/>
  <c r="M337" i="2"/>
  <c r="M336" i="2" s="1"/>
  <c r="M339" i="2"/>
  <c r="M338" i="2" s="1"/>
  <c r="M341" i="2"/>
  <c r="M340" i="2" s="1"/>
  <c r="M346" i="2"/>
  <c r="M345" i="2" s="1"/>
  <c r="M344" i="2" s="1"/>
  <c r="M349" i="2"/>
  <c r="M348" i="2" s="1"/>
  <c r="M347" i="2" s="1"/>
  <c r="M352" i="2"/>
  <c r="M351" i="2" s="1"/>
  <c r="M350" i="2" s="1"/>
  <c r="M355" i="2"/>
  <c r="M354" i="2" s="1"/>
  <c r="M353" i="2" s="1"/>
  <c r="M358" i="2"/>
  <c r="M357" i="2" s="1"/>
  <c r="M356" i="2" s="1"/>
  <c r="M361" i="2"/>
  <c r="M360" i="2" s="1"/>
  <c r="M359" i="2" s="1"/>
  <c r="M364" i="2"/>
  <c r="M363" i="2" s="1"/>
  <c r="M362" i="2" s="1"/>
  <c r="M367" i="2"/>
  <c r="M366" i="2" s="1"/>
  <c r="M365" i="2" s="1"/>
  <c r="M370" i="2"/>
  <c r="M369" i="2" s="1"/>
  <c r="M368" i="2" s="1"/>
  <c r="M373" i="2"/>
  <c r="M372" i="2" s="1"/>
  <c r="M371" i="2" s="1"/>
  <c r="M376" i="2"/>
  <c r="M375" i="2" s="1"/>
  <c r="M374" i="2" s="1"/>
  <c r="M379" i="2"/>
  <c r="M378" i="2" s="1"/>
  <c r="M377" i="2" s="1"/>
  <c r="M384" i="2"/>
  <c r="M383" i="2" s="1"/>
  <c r="K394" i="2"/>
  <c r="K393" i="2" s="1"/>
  <c r="K392" i="2" s="1"/>
  <c r="L394" i="2"/>
  <c r="L393" i="2" s="1"/>
  <c r="L392" i="2" s="1"/>
  <c r="M394" i="2"/>
  <c r="M393" i="2" s="1"/>
  <c r="M392" i="2" s="1"/>
  <c r="N394" i="2"/>
  <c r="N393" i="2" s="1"/>
  <c r="N392" i="2" s="1"/>
  <c r="P394" i="2"/>
  <c r="P393" i="2" s="1"/>
  <c r="P392" i="2" s="1"/>
  <c r="Q394" i="2"/>
  <c r="Q393" i="2" s="1"/>
  <c r="Q392" i="2" s="1"/>
  <c r="V394" i="2"/>
  <c r="V393" i="2" s="1"/>
  <c r="V392" i="2" s="1"/>
  <c r="W394" i="2"/>
  <c r="W393" i="2" s="1"/>
  <c r="W392" i="2" s="1"/>
  <c r="X394" i="2"/>
  <c r="X393" i="2" s="1"/>
  <c r="X392" i="2" s="1"/>
  <c r="Y394" i="2"/>
  <c r="Y393" i="2" s="1"/>
  <c r="Y392" i="2" s="1"/>
  <c r="J394" i="2"/>
  <c r="J393" i="2" s="1"/>
  <c r="J392" i="2" s="1"/>
  <c r="L384" i="2"/>
  <c r="N384" i="2"/>
  <c r="O384" i="2"/>
  <c r="P384" i="2"/>
  <c r="Q384" i="2"/>
  <c r="V384" i="2"/>
  <c r="X384" i="2"/>
  <c r="Y384" i="2"/>
  <c r="J384" i="2"/>
  <c r="K367" i="2"/>
  <c r="K366" i="2" s="1"/>
  <c r="K365" i="2" s="1"/>
  <c r="N367" i="2"/>
  <c r="N366" i="2" s="1"/>
  <c r="N365" i="2" s="1"/>
  <c r="O367" i="2"/>
  <c r="O366" i="2" s="1"/>
  <c r="O365" i="2" s="1"/>
  <c r="P367" i="2"/>
  <c r="P366" i="2" s="1"/>
  <c r="P365" i="2" s="1"/>
  <c r="Q367" i="2"/>
  <c r="Q366" i="2" s="1"/>
  <c r="Q365" i="2" s="1"/>
  <c r="V367" i="2"/>
  <c r="V366" i="2" s="1"/>
  <c r="V365" i="2" s="1"/>
  <c r="Y367" i="2"/>
  <c r="Y366" i="2" s="1"/>
  <c r="Y365" i="2" s="1"/>
  <c r="J367" i="2"/>
  <c r="J366" i="2" s="1"/>
  <c r="J365" i="2" s="1"/>
  <c r="K364" i="2"/>
  <c r="K363" i="2" s="1"/>
  <c r="K362" i="2" s="1"/>
  <c r="N364" i="2"/>
  <c r="N363" i="2" s="1"/>
  <c r="N362" i="2" s="1"/>
  <c r="O364" i="2"/>
  <c r="O363" i="2" s="1"/>
  <c r="O362" i="2" s="1"/>
  <c r="P364" i="2"/>
  <c r="P363" i="2" s="1"/>
  <c r="P362" i="2" s="1"/>
  <c r="Q364" i="2"/>
  <c r="Q363" i="2" s="1"/>
  <c r="Q362" i="2" s="1"/>
  <c r="V364" i="2"/>
  <c r="V363" i="2" s="1"/>
  <c r="V362" i="2" s="1"/>
  <c r="Y364" i="2"/>
  <c r="Y363" i="2" s="1"/>
  <c r="Y362" i="2" s="1"/>
  <c r="K361" i="2"/>
  <c r="K360" i="2" s="1"/>
  <c r="K359" i="2" s="1"/>
  <c r="N361" i="2"/>
  <c r="N360" i="2" s="1"/>
  <c r="N359" i="2" s="1"/>
  <c r="O361" i="2"/>
  <c r="O360" i="2" s="1"/>
  <c r="O359" i="2" s="1"/>
  <c r="P361" i="2"/>
  <c r="P360" i="2" s="1"/>
  <c r="P359" i="2" s="1"/>
  <c r="Q361" i="2"/>
  <c r="Q360" i="2" s="1"/>
  <c r="Q359" i="2" s="1"/>
  <c r="V361" i="2"/>
  <c r="V360" i="2" s="1"/>
  <c r="V359" i="2" s="1"/>
  <c r="W361" i="2"/>
  <c r="W360" i="2" s="1"/>
  <c r="W359" i="2" s="1"/>
  <c r="Y361" i="2"/>
  <c r="Y360" i="2" s="1"/>
  <c r="Y359" i="2" s="1"/>
  <c r="J361" i="2"/>
  <c r="J360" i="2" s="1"/>
  <c r="J359" i="2" s="1"/>
  <c r="K379" i="2"/>
  <c r="L379" i="2"/>
  <c r="N379" i="2"/>
  <c r="O379" i="2"/>
  <c r="P379" i="2"/>
  <c r="Q379" i="2"/>
  <c r="V379" i="2"/>
  <c r="X379" i="2"/>
  <c r="Y379" i="2"/>
  <c r="J379" i="2"/>
  <c r="K276" i="50"/>
  <c r="K275" i="50" s="1"/>
  <c r="K274" i="50" s="1"/>
  <c r="L276" i="50"/>
  <c r="L275" i="50" s="1"/>
  <c r="L274" i="50" s="1"/>
  <c r="M276" i="50"/>
  <c r="M275" i="50" s="1"/>
  <c r="M274" i="50" s="1"/>
  <c r="N276" i="50"/>
  <c r="N275" i="50" s="1"/>
  <c r="N274" i="50" s="1"/>
  <c r="P276" i="50"/>
  <c r="P275" i="50" s="1"/>
  <c r="P274" i="50" s="1"/>
  <c r="Q276" i="50"/>
  <c r="Q275" i="50" s="1"/>
  <c r="Q274" i="50" s="1"/>
  <c r="J276" i="50"/>
  <c r="J275" i="50" s="1"/>
  <c r="J274" i="50" s="1"/>
  <c r="J286" i="50"/>
  <c r="J285" i="50" s="1"/>
  <c r="J284" i="50" s="1"/>
  <c r="K286" i="50"/>
  <c r="K285" i="50" s="1"/>
  <c r="K284" i="50" s="1"/>
  <c r="M286" i="50"/>
  <c r="M285" i="50" s="1"/>
  <c r="M284" i="50" s="1"/>
  <c r="N286" i="50"/>
  <c r="N285" i="50" s="1"/>
  <c r="N284" i="50" s="1"/>
  <c r="O286" i="50"/>
  <c r="O285" i="50" s="1"/>
  <c r="O284" i="50" s="1"/>
  <c r="P286" i="50"/>
  <c r="P285" i="50" s="1"/>
  <c r="P284" i="50" s="1"/>
  <c r="Q286" i="50"/>
  <c r="Q285" i="50" s="1"/>
  <c r="Q284" i="50" s="1"/>
  <c r="J289" i="50"/>
  <c r="J288" i="50" s="1"/>
  <c r="J287" i="50" s="1"/>
  <c r="K289" i="50"/>
  <c r="K288" i="50" s="1"/>
  <c r="K287" i="50" s="1"/>
  <c r="M289" i="50"/>
  <c r="M288" i="50" s="1"/>
  <c r="M287" i="50" s="1"/>
  <c r="N289" i="50"/>
  <c r="N288" i="50" s="1"/>
  <c r="N287" i="50" s="1"/>
  <c r="O289" i="50"/>
  <c r="O288" i="50" s="1"/>
  <c r="O287" i="50" s="1"/>
  <c r="P289" i="50"/>
  <c r="P288" i="50" s="1"/>
  <c r="P287" i="50" s="1"/>
  <c r="Q289" i="50"/>
  <c r="Q288" i="50" s="1"/>
  <c r="Q287" i="50" s="1"/>
  <c r="J292" i="50"/>
  <c r="J291" i="50" s="1"/>
  <c r="J290" i="50" s="1"/>
  <c r="K292" i="50"/>
  <c r="K291" i="50" s="1"/>
  <c r="K290" i="50" s="1"/>
  <c r="M292" i="50"/>
  <c r="M291" i="50" s="1"/>
  <c r="M290" i="50" s="1"/>
  <c r="N292" i="50"/>
  <c r="N291" i="50" s="1"/>
  <c r="N290" i="50" s="1"/>
  <c r="O292" i="50"/>
  <c r="O291" i="50" s="1"/>
  <c r="O290" i="50" s="1"/>
  <c r="P292" i="50"/>
  <c r="P291" i="50" s="1"/>
  <c r="P290" i="50" s="1"/>
  <c r="Q292" i="50"/>
  <c r="Q291" i="50" s="1"/>
  <c r="Q290" i="50" s="1"/>
  <c r="J295" i="50"/>
  <c r="J294" i="50" s="1"/>
  <c r="J293" i="50" s="1"/>
  <c r="L295" i="50"/>
  <c r="L294" i="50" s="1"/>
  <c r="L293" i="50" s="1"/>
  <c r="M295" i="50"/>
  <c r="M294" i="50" s="1"/>
  <c r="M293" i="50" s="1"/>
  <c r="N295" i="50"/>
  <c r="N294" i="50" s="1"/>
  <c r="N293" i="50" s="1"/>
  <c r="O295" i="50"/>
  <c r="O294" i="50" s="1"/>
  <c r="O293" i="50" s="1"/>
  <c r="P295" i="50"/>
  <c r="P294" i="50" s="1"/>
  <c r="P293" i="50" s="1"/>
  <c r="Q295" i="50"/>
  <c r="Q294" i="50" s="1"/>
  <c r="Q293" i="50" s="1"/>
  <c r="P316" i="47"/>
  <c r="N316" i="47" s="1"/>
  <c r="P313" i="47"/>
  <c r="N313" i="47" s="1"/>
  <c r="M29" i="2" l="1"/>
  <c r="M39" i="2"/>
  <c r="N283" i="50"/>
  <c r="J283" i="50"/>
  <c r="Q283" i="50"/>
  <c r="M283" i="50"/>
  <c r="P283" i="50"/>
  <c r="O283" i="50"/>
  <c r="M335" i="2"/>
  <c r="M44" i="2"/>
  <c r="M24" i="2"/>
  <c r="M231" i="2"/>
  <c r="M179" i="2"/>
  <c r="M178" i="2" s="1"/>
  <c r="M141" i="2"/>
  <c r="M140" i="2" s="1"/>
  <c r="M87" i="2"/>
  <c r="M86" i="2" s="1"/>
  <c r="M34" i="2"/>
  <c r="M10" i="2"/>
  <c r="M9" i="2" s="1"/>
  <c r="M327" i="2"/>
  <c r="M287" i="2"/>
  <c r="M255" i="2"/>
  <c r="M256" i="2"/>
  <c r="M125" i="2"/>
  <c r="M124" i="2" s="1"/>
  <c r="M123" i="2" s="1"/>
  <c r="M52" i="2"/>
  <c r="M343" i="2"/>
  <c r="M342" i="2" s="1"/>
  <c r="M298" i="2"/>
  <c r="M157" i="2"/>
  <c r="M156" i="2" s="1"/>
  <c r="M286" i="2" l="1"/>
  <c r="M285" i="2" s="1"/>
  <c r="M279" i="2" s="1"/>
  <c r="M326" i="2"/>
  <c r="M325" i="2" s="1"/>
  <c r="O346" i="47" l="1"/>
  <c r="O349" i="47"/>
  <c r="AA349" i="47"/>
  <c r="AA346" i="47"/>
  <c r="AA345" i="47" s="1"/>
  <c r="AA344" i="47" s="1"/>
  <c r="AM349" i="47"/>
  <c r="AM346" i="47"/>
  <c r="AR471" i="47"/>
  <c r="AR470" i="47" s="1"/>
  <c r="AR469" i="47" s="1"/>
  <c r="AQ471" i="47"/>
  <c r="AQ470" i="47" s="1"/>
  <c r="AQ469" i="47" s="1"/>
  <c r="AP471" i="47"/>
  <c r="AO470" i="47"/>
  <c r="AN470" i="47"/>
  <c r="AN469" i="47" s="1"/>
  <c r="AM470" i="47"/>
  <c r="AM469" i="47" s="1"/>
  <c r="AL470" i="47"/>
  <c r="AL469" i="47" s="1"/>
  <c r="AO469" i="47"/>
  <c r="AS468" i="47"/>
  <c r="AS467" i="47" s="1"/>
  <c r="AS466" i="47" s="1"/>
  <c r="AQ468" i="47"/>
  <c r="AQ467" i="47" s="1"/>
  <c r="AQ466" i="47" s="1"/>
  <c r="AP468" i="47"/>
  <c r="AO467" i="47"/>
  <c r="AO466" i="47" s="1"/>
  <c r="AN467" i="47"/>
  <c r="AN466" i="47" s="1"/>
  <c r="AM467" i="47"/>
  <c r="AM466" i="47" s="1"/>
  <c r="AL467" i="47"/>
  <c r="AL466" i="47" s="1"/>
  <c r="AS465" i="47"/>
  <c r="AS464" i="47" s="1"/>
  <c r="AS463" i="47" s="1"/>
  <c r="AQ465" i="47"/>
  <c r="AP465" i="47"/>
  <c r="AP464" i="47" s="1"/>
  <c r="AP463" i="47" s="1"/>
  <c r="AO464" i="47"/>
  <c r="AO463" i="47" s="1"/>
  <c r="AN464" i="47"/>
  <c r="AN463" i="47" s="1"/>
  <c r="AM464" i="47"/>
  <c r="AM463" i="47" s="1"/>
  <c r="AL464" i="47"/>
  <c r="AL463" i="47" s="1"/>
  <c r="AS459" i="47"/>
  <c r="AS458" i="47" s="1"/>
  <c r="AQ459" i="47"/>
  <c r="AQ458" i="47" s="1"/>
  <c r="AP459" i="47"/>
  <c r="AP458" i="47" s="1"/>
  <c r="AO458" i="47"/>
  <c r="AN458" i="47"/>
  <c r="AM458" i="47"/>
  <c r="AL458" i="47"/>
  <c r="AS457" i="47"/>
  <c r="AS456" i="47" s="1"/>
  <c r="AQ457" i="47"/>
  <c r="AQ456" i="47" s="1"/>
  <c r="AP457" i="47"/>
  <c r="AP456" i="47" s="1"/>
  <c r="AO456" i="47"/>
  <c r="AN456" i="47"/>
  <c r="AM456" i="47"/>
  <c r="AL456" i="47"/>
  <c r="AS451" i="47"/>
  <c r="AS450" i="47" s="1"/>
  <c r="AS449" i="47" s="1"/>
  <c r="AS448" i="47" s="1"/>
  <c r="AQ451" i="47"/>
  <c r="AQ450" i="47" s="1"/>
  <c r="AQ449" i="47" s="1"/>
  <c r="AQ448" i="47" s="1"/>
  <c r="AP451" i="47"/>
  <c r="AP450" i="47" s="1"/>
  <c r="AP449" i="47" s="1"/>
  <c r="AP448" i="47" s="1"/>
  <c r="AO450" i="47"/>
  <c r="AN450" i="47"/>
  <c r="AM450" i="47"/>
  <c r="AL450" i="47"/>
  <c r="AL449" i="47" s="1"/>
  <c r="AL448" i="47" s="1"/>
  <c r="AO449" i="47"/>
  <c r="AN449" i="47"/>
  <c r="AN448" i="47" s="1"/>
  <c r="AM449" i="47"/>
  <c r="AM448" i="47" s="1"/>
  <c r="AO448" i="47"/>
  <c r="AS447" i="47"/>
  <c r="AS446" i="47" s="1"/>
  <c r="AS445" i="47" s="1"/>
  <c r="AR447" i="47"/>
  <c r="AR446" i="47" s="1"/>
  <c r="AR445" i="47" s="1"/>
  <c r="AR444" i="47" s="1"/>
  <c r="AP447" i="47"/>
  <c r="AP446" i="47" s="1"/>
  <c r="AP445" i="47" s="1"/>
  <c r="AP444" i="47" s="1"/>
  <c r="AO446" i="47"/>
  <c r="AN446" i="47"/>
  <c r="AM446" i="47"/>
  <c r="AM445" i="47" s="1"/>
  <c r="AM444" i="47" s="1"/>
  <c r="AL446" i="47"/>
  <c r="AL445" i="47" s="1"/>
  <c r="AL444" i="47" s="1"/>
  <c r="AL443" i="47" s="1"/>
  <c r="AO445" i="47"/>
  <c r="AO444" i="47" s="1"/>
  <c r="AN445" i="47"/>
  <c r="AS444" i="47"/>
  <c r="AN444" i="47"/>
  <c r="AO443" i="47"/>
  <c r="AP442" i="47"/>
  <c r="AP438" i="47"/>
  <c r="AS437" i="47"/>
  <c r="AR437" i="47"/>
  <c r="AQ437" i="47"/>
  <c r="AP437" i="47"/>
  <c r="AO437" i="47"/>
  <c r="AN437" i="47"/>
  <c r="AM437" i="47"/>
  <c r="AL437" i="47"/>
  <c r="AS436" i="47"/>
  <c r="AR436" i="47"/>
  <c r="AQ436" i="47"/>
  <c r="AP436" i="47"/>
  <c r="AO436" i="47"/>
  <c r="AN436" i="47"/>
  <c r="AM436" i="47"/>
  <c r="AL436" i="47"/>
  <c r="AS435" i="47"/>
  <c r="AR435" i="47"/>
  <c r="AQ435" i="47"/>
  <c r="AP435" i="47"/>
  <c r="AO435" i="47"/>
  <c r="AN435" i="47"/>
  <c r="AM435" i="47"/>
  <c r="AL435" i="47"/>
  <c r="AS434" i="47"/>
  <c r="AR434" i="47"/>
  <c r="AQ434" i="47"/>
  <c r="AP434" i="47"/>
  <c r="AS433" i="47"/>
  <c r="AR433" i="47"/>
  <c r="AQ433" i="47"/>
  <c r="AP433" i="47"/>
  <c r="AP432" i="47" s="1"/>
  <c r="AO433" i="47"/>
  <c r="AO432" i="47" s="1"/>
  <c r="AN433" i="47"/>
  <c r="AN432" i="47" s="1"/>
  <c r="AM433" i="47"/>
  <c r="AM432" i="47" s="1"/>
  <c r="AL433" i="47"/>
  <c r="AL432" i="47" s="1"/>
  <c r="AS432" i="47"/>
  <c r="AR432" i="47"/>
  <c r="AQ432" i="47"/>
  <c r="AR431" i="47"/>
  <c r="AR430" i="47" s="1"/>
  <c r="AR429" i="47" s="1"/>
  <c r="AQ431" i="47"/>
  <c r="AQ430" i="47" s="1"/>
  <c r="AQ429" i="47" s="1"/>
  <c r="AP431" i="47"/>
  <c r="AP430" i="47" s="1"/>
  <c r="AP429" i="47" s="1"/>
  <c r="AO430" i="47"/>
  <c r="AN430" i="47"/>
  <c r="AM430" i="47"/>
  <c r="AM429" i="47" s="1"/>
  <c r="AL430" i="47"/>
  <c r="AL429" i="47" s="1"/>
  <c r="AO429" i="47"/>
  <c r="AN429" i="47"/>
  <c r="AS428" i="47"/>
  <c r="AS427" i="47" s="1"/>
  <c r="AQ428" i="47"/>
  <c r="AQ427" i="47" s="1"/>
  <c r="AP428" i="47"/>
  <c r="AP427" i="47" s="1"/>
  <c r="AO427" i="47"/>
  <c r="AN427" i="47"/>
  <c r="AM427" i="47"/>
  <c r="AL427" i="47"/>
  <c r="AS426" i="47"/>
  <c r="AQ426" i="47"/>
  <c r="AQ425" i="47" s="1"/>
  <c r="AP426" i="47"/>
  <c r="AP425" i="47" s="1"/>
  <c r="AO425" i="47"/>
  <c r="AN425" i="47"/>
  <c r="AM425" i="47"/>
  <c r="AL425" i="47"/>
  <c r="AS420" i="47"/>
  <c r="AS445" i="50" s="1"/>
  <c r="AS444" i="50" s="1"/>
  <c r="AS443" i="50" s="1"/>
  <c r="AR420" i="47"/>
  <c r="AR445" i="50" s="1"/>
  <c r="AR444" i="50" s="1"/>
  <c r="AR443" i="50" s="1"/>
  <c r="AP420" i="47"/>
  <c r="AP445" i="50" s="1"/>
  <c r="AP444" i="50" s="1"/>
  <c r="AP443" i="50" s="1"/>
  <c r="AO419" i="47"/>
  <c r="AO418" i="47" s="1"/>
  <c r="AN419" i="47"/>
  <c r="AN418" i="47" s="1"/>
  <c r="AM419" i="47"/>
  <c r="AM418" i="47" s="1"/>
  <c r="AL419" i="47"/>
  <c r="AL418" i="47" s="1"/>
  <c r="AS417" i="47"/>
  <c r="AR417" i="47"/>
  <c r="AP417" i="47"/>
  <c r="AP416" i="47" s="1"/>
  <c r="AP415" i="47" s="1"/>
  <c r="AO416" i="47"/>
  <c r="AN416" i="47"/>
  <c r="AM416" i="47"/>
  <c r="AL416" i="47"/>
  <c r="AO415" i="47"/>
  <c r="AN415" i="47"/>
  <c r="AM415" i="47"/>
  <c r="AL415" i="47"/>
  <c r="AS414" i="47"/>
  <c r="AS439" i="50" s="1"/>
  <c r="AS438" i="50" s="1"/>
  <c r="AS437" i="50" s="1"/>
  <c r="AR414" i="47"/>
  <c r="AR439" i="50" s="1"/>
  <c r="AR438" i="50" s="1"/>
  <c r="AR437" i="50" s="1"/>
  <c r="AP414" i="47"/>
  <c r="AP439" i="50" s="1"/>
  <c r="AP438" i="50" s="1"/>
  <c r="AP437" i="50" s="1"/>
  <c r="AO413" i="47"/>
  <c r="AN413" i="47"/>
  <c r="AM413" i="47"/>
  <c r="AM412" i="47" s="1"/>
  <c r="AL413" i="47"/>
  <c r="AL412" i="47" s="1"/>
  <c r="AO412" i="47"/>
  <c r="AN412" i="47"/>
  <c r="AS411" i="47"/>
  <c r="AS436" i="50" s="1"/>
  <c r="AS435" i="50" s="1"/>
  <c r="AS434" i="50" s="1"/>
  <c r="AR411" i="47"/>
  <c r="AR436" i="50" s="1"/>
  <c r="AR435" i="50" s="1"/>
  <c r="AR434" i="50" s="1"/>
  <c r="AP411" i="47"/>
  <c r="AP436" i="50" s="1"/>
  <c r="AP435" i="50" s="1"/>
  <c r="AP434" i="50" s="1"/>
  <c r="AO410" i="47"/>
  <c r="AN410" i="47"/>
  <c r="AM410" i="47"/>
  <c r="AM409" i="47" s="1"/>
  <c r="AL410" i="47"/>
  <c r="AL409" i="47" s="1"/>
  <c r="AO409" i="47"/>
  <c r="AN409" i="47"/>
  <c r="AS408" i="47"/>
  <c r="AS407" i="47" s="1"/>
  <c r="AS406" i="47" s="1"/>
  <c r="AQ408" i="47"/>
  <c r="AQ407" i="47" s="1"/>
  <c r="AQ406" i="47" s="1"/>
  <c r="AP408" i="47"/>
  <c r="AP407" i="47" s="1"/>
  <c r="AP406" i="47" s="1"/>
  <c r="AO407" i="47"/>
  <c r="AO406" i="47" s="1"/>
  <c r="AN407" i="47"/>
  <c r="AM407" i="47"/>
  <c r="AM406" i="47" s="1"/>
  <c r="AL407" i="47"/>
  <c r="AL406" i="47" s="1"/>
  <c r="AN406" i="47"/>
  <c r="AS404" i="47"/>
  <c r="AR404" i="47"/>
  <c r="AR403" i="47" s="1"/>
  <c r="AR402" i="47" s="1"/>
  <c r="AR401" i="47" s="1"/>
  <c r="AQ404" i="47"/>
  <c r="AP404" i="47"/>
  <c r="AP403" i="47" s="1"/>
  <c r="AP402" i="47" s="1"/>
  <c r="AP401" i="47" s="1"/>
  <c r="AS403" i="47"/>
  <c r="AS402" i="47" s="1"/>
  <c r="AS401" i="47" s="1"/>
  <c r="AQ403" i="47"/>
  <c r="AQ402" i="47" s="1"/>
  <c r="AQ401" i="47" s="1"/>
  <c r="AO403" i="47"/>
  <c r="AO402" i="47" s="1"/>
  <c r="AO401" i="47" s="1"/>
  <c r="AN403" i="47"/>
  <c r="AN402" i="47" s="1"/>
  <c r="AN401" i="47" s="1"/>
  <c r="AM403" i="47"/>
  <c r="AM402" i="47" s="1"/>
  <c r="AM401" i="47" s="1"/>
  <c r="AL403" i="47"/>
  <c r="AL402" i="47" s="1"/>
  <c r="AL401" i="47" s="1"/>
  <c r="AS399" i="47"/>
  <c r="AS398" i="47" s="1"/>
  <c r="AS397" i="47" s="1"/>
  <c r="AS396" i="47" s="1"/>
  <c r="AR399" i="47"/>
  <c r="AR398" i="47" s="1"/>
  <c r="AR397" i="47" s="1"/>
  <c r="AR396" i="47" s="1"/>
  <c r="AP399" i="47"/>
  <c r="AO398" i="47"/>
  <c r="AN398" i="47"/>
  <c r="AM398" i="47"/>
  <c r="AM397" i="47" s="1"/>
  <c r="AM396" i="47" s="1"/>
  <c r="AL398" i="47"/>
  <c r="AL397" i="47" s="1"/>
  <c r="AL396" i="47" s="1"/>
  <c r="AO397" i="47"/>
  <c r="AO396" i="47" s="1"/>
  <c r="AN397" i="47"/>
  <c r="AN396" i="47" s="1"/>
  <c r="AS395" i="47"/>
  <c r="AR395" i="47"/>
  <c r="AP395" i="47"/>
  <c r="AS394" i="47"/>
  <c r="AR394" i="47"/>
  <c r="AR393" i="47" s="1"/>
  <c r="AR392" i="47" s="1"/>
  <c r="AP394" i="47"/>
  <c r="AO393" i="47"/>
  <c r="AO392" i="47" s="1"/>
  <c r="AN393" i="47"/>
  <c r="AN392" i="47" s="1"/>
  <c r="AM393" i="47"/>
  <c r="AM392" i="47" s="1"/>
  <c r="AL393" i="47"/>
  <c r="AL392" i="47"/>
  <c r="AS391" i="47"/>
  <c r="AS390" i="47" s="1"/>
  <c r="AS389" i="47" s="1"/>
  <c r="AR391" i="47"/>
  <c r="AR390" i="47" s="1"/>
  <c r="AR389" i="47" s="1"/>
  <c r="AP391" i="47"/>
  <c r="AP390" i="47" s="1"/>
  <c r="AP389" i="47" s="1"/>
  <c r="AO390" i="47"/>
  <c r="AO389" i="47" s="1"/>
  <c r="AN390" i="47"/>
  <c r="AM390" i="47"/>
  <c r="AM389" i="47" s="1"/>
  <c r="AL390" i="47"/>
  <c r="AL389" i="47" s="1"/>
  <c r="AN389" i="47"/>
  <c r="AS388" i="47"/>
  <c r="AS387" i="47" s="1"/>
  <c r="AS386" i="47" s="1"/>
  <c r="AR388" i="47"/>
  <c r="AR387" i="47" s="1"/>
  <c r="AR386" i="47" s="1"/>
  <c r="AP388" i="47"/>
  <c r="AP387" i="47" s="1"/>
  <c r="AP386" i="47" s="1"/>
  <c r="AO387" i="47"/>
  <c r="AO386" i="47" s="1"/>
  <c r="AN387" i="47"/>
  <c r="AN386" i="47" s="1"/>
  <c r="AM387" i="47"/>
  <c r="AM386" i="47" s="1"/>
  <c r="AL387" i="47"/>
  <c r="AL386" i="47" s="1"/>
  <c r="AS383" i="47"/>
  <c r="AR383" i="47"/>
  <c r="AQ383" i="47"/>
  <c r="AP383" i="47"/>
  <c r="AS382" i="47"/>
  <c r="AR382" i="47"/>
  <c r="AQ382" i="47"/>
  <c r="AP382" i="47"/>
  <c r="AS381" i="47"/>
  <c r="AR381" i="47"/>
  <c r="AQ381" i="47"/>
  <c r="AP381" i="47"/>
  <c r="AS380" i="47"/>
  <c r="AS379" i="47" s="1"/>
  <c r="AS378" i="47" s="1"/>
  <c r="AR380" i="47"/>
  <c r="AR379" i="47" s="1"/>
  <c r="AR378" i="47" s="1"/>
  <c r="AP380" i="47"/>
  <c r="AP379" i="47" s="1"/>
  <c r="AP378" i="47" s="1"/>
  <c r="AO379" i="47"/>
  <c r="AO378" i="47" s="1"/>
  <c r="AN379" i="47"/>
  <c r="AN378" i="47" s="1"/>
  <c r="AM379" i="47"/>
  <c r="AL379" i="47"/>
  <c r="AL378" i="47" s="1"/>
  <c r="AM378" i="47"/>
  <c r="AS377" i="47"/>
  <c r="AS376" i="47" s="1"/>
  <c r="AQ377" i="47"/>
  <c r="AQ376" i="47" s="1"/>
  <c r="AP377" i="47"/>
  <c r="AP376" i="47" s="1"/>
  <c r="AO376" i="47"/>
  <c r="AN376" i="47"/>
  <c r="AM376" i="47"/>
  <c r="AL376" i="47"/>
  <c r="AS375" i="47"/>
  <c r="AS374" i="47" s="1"/>
  <c r="AQ375" i="47"/>
  <c r="AQ374" i="47" s="1"/>
  <c r="AP375" i="47"/>
  <c r="AP374" i="47" s="1"/>
  <c r="AO374" i="47"/>
  <c r="AN374" i="47"/>
  <c r="AM374" i="47"/>
  <c r="AL374" i="47"/>
  <c r="AS373" i="47"/>
  <c r="AS372" i="47" s="1"/>
  <c r="AQ373" i="47"/>
  <c r="AQ372" i="47" s="1"/>
  <c r="AP373" i="47"/>
  <c r="AP372" i="47" s="1"/>
  <c r="AO372" i="47"/>
  <c r="AN372" i="47"/>
  <c r="AM372" i="47"/>
  <c r="AL372" i="47"/>
  <c r="AS370" i="47"/>
  <c r="AS369" i="47" s="1"/>
  <c r="AS368" i="47" s="1"/>
  <c r="AQ370" i="47"/>
  <c r="AQ369" i="47" s="1"/>
  <c r="AQ368" i="47" s="1"/>
  <c r="AP370" i="47"/>
  <c r="AP369" i="47" s="1"/>
  <c r="AP368" i="47" s="1"/>
  <c r="AO369" i="47"/>
  <c r="AN369" i="47"/>
  <c r="AN368" i="47" s="1"/>
  <c r="AM369" i="47"/>
  <c r="AM368" i="47" s="1"/>
  <c r="AL369" i="47"/>
  <c r="AL368" i="47" s="1"/>
  <c r="AO368" i="47"/>
  <c r="AS367" i="47"/>
  <c r="AS366" i="47" s="1"/>
  <c r="AR367" i="47"/>
  <c r="AR366" i="47" s="1"/>
  <c r="AP367" i="47"/>
  <c r="AP366" i="47" s="1"/>
  <c r="AO366" i="47"/>
  <c r="AN366" i="47"/>
  <c r="AM366" i="47"/>
  <c r="AL366" i="47"/>
  <c r="AS365" i="47"/>
  <c r="AS364" i="47" s="1"/>
  <c r="AR365" i="47"/>
  <c r="AR364" i="47" s="1"/>
  <c r="AP365" i="47"/>
  <c r="AP364" i="47" s="1"/>
  <c r="AO364" i="47"/>
  <c r="AN364" i="47"/>
  <c r="AM364" i="47"/>
  <c r="AL364" i="47"/>
  <c r="AS361" i="47"/>
  <c r="AS360" i="47" s="1"/>
  <c r="AQ361" i="47"/>
  <c r="AQ360" i="47" s="1"/>
  <c r="AP361" i="47"/>
  <c r="AO360" i="47"/>
  <c r="AO357" i="47" s="1"/>
  <c r="AO356" i="47" s="1"/>
  <c r="AN360" i="47"/>
  <c r="AN357" i="47" s="1"/>
  <c r="AN356" i="47" s="1"/>
  <c r="AM360" i="47"/>
  <c r="AM357" i="47" s="1"/>
  <c r="AM356" i="47" s="1"/>
  <c r="AL360" i="47"/>
  <c r="AS359" i="47"/>
  <c r="AQ359" i="47"/>
  <c r="AP359" i="47"/>
  <c r="AL357" i="47"/>
  <c r="AL356" i="47" s="1"/>
  <c r="AS355" i="47"/>
  <c r="AR355" i="47"/>
  <c r="AR354" i="47" s="1"/>
  <c r="AR353" i="47" s="1"/>
  <c r="AQ355" i="47"/>
  <c r="AQ354" i="47" s="1"/>
  <c r="AQ353" i="47" s="1"/>
  <c r="AP355" i="47"/>
  <c r="AP354" i="47" s="1"/>
  <c r="AP353" i="47" s="1"/>
  <c r="AS354" i="47"/>
  <c r="AS353" i="47" s="1"/>
  <c r="AO354" i="47"/>
  <c r="AO353" i="47" s="1"/>
  <c r="AN354" i="47"/>
  <c r="AM354" i="47"/>
  <c r="AM353" i="47" s="1"/>
  <c r="AL354" i="47"/>
  <c r="AL353" i="47" s="1"/>
  <c r="AN353" i="47"/>
  <c r="AS349" i="47"/>
  <c r="AR349" i="47"/>
  <c r="AQ349" i="47"/>
  <c r="AP349" i="47"/>
  <c r="AS348" i="47"/>
  <c r="AR348" i="47"/>
  <c r="AQ348" i="47"/>
  <c r="AP348" i="47"/>
  <c r="AO348" i="47"/>
  <c r="AN348" i="47"/>
  <c r="AM348" i="47"/>
  <c r="AL348" i="47"/>
  <c r="AS347" i="47"/>
  <c r="AR347" i="47"/>
  <c r="AQ347" i="47"/>
  <c r="AP347" i="47"/>
  <c r="AO347" i="47"/>
  <c r="AN347" i="47"/>
  <c r="AM347" i="47"/>
  <c r="AL347" i="47"/>
  <c r="AS346" i="47"/>
  <c r="AR346" i="47"/>
  <c r="AP346" i="47"/>
  <c r="AP345" i="47" s="1"/>
  <c r="AP344" i="47" s="1"/>
  <c r="AO345" i="47"/>
  <c r="AO344" i="47" s="1"/>
  <c r="AN345" i="47"/>
  <c r="AN344" i="47" s="1"/>
  <c r="AL345" i="47"/>
  <c r="AL344" i="47"/>
  <c r="AS343" i="47"/>
  <c r="AR343" i="47"/>
  <c r="AR270" i="50" s="1"/>
  <c r="AR269" i="50" s="1"/>
  <c r="AR268" i="50" s="1"/>
  <c r="AP343" i="47"/>
  <c r="AP270" i="50" s="1"/>
  <c r="AP269" i="50" s="1"/>
  <c r="AP268" i="50" s="1"/>
  <c r="AO342" i="47"/>
  <c r="AO341" i="47" s="1"/>
  <c r="AN342" i="47"/>
  <c r="AN341" i="47" s="1"/>
  <c r="AM342" i="47"/>
  <c r="AM341" i="47" s="1"/>
  <c r="AL342" i="47"/>
  <c r="AL341" i="47" s="1"/>
  <c r="AS340" i="47"/>
  <c r="AR340" i="47"/>
  <c r="AQ340" i="47"/>
  <c r="AP340" i="47"/>
  <c r="AO339" i="47"/>
  <c r="AN339" i="47"/>
  <c r="AN338" i="47" s="1"/>
  <c r="AM339" i="47"/>
  <c r="AM338" i="47" s="1"/>
  <c r="AL339" i="47"/>
  <c r="AO338" i="47"/>
  <c r="AL338" i="47"/>
  <c r="AS337" i="47"/>
  <c r="AR337" i="47"/>
  <c r="AQ337" i="47"/>
  <c r="AP337" i="47"/>
  <c r="AO336" i="47"/>
  <c r="AN336" i="47"/>
  <c r="AM336" i="47"/>
  <c r="AL336" i="47"/>
  <c r="AO335" i="47"/>
  <c r="AN335" i="47"/>
  <c r="AM335" i="47"/>
  <c r="AL335" i="47"/>
  <c r="AS334" i="47"/>
  <c r="AR334" i="47"/>
  <c r="AR333" i="47" s="1"/>
  <c r="AR332" i="47" s="1"/>
  <c r="AQ334" i="47"/>
  <c r="AQ333" i="47" s="1"/>
  <c r="AQ332" i="47" s="1"/>
  <c r="AP334" i="47"/>
  <c r="AP333" i="47" s="1"/>
  <c r="AP332" i="47" s="1"/>
  <c r="AS333" i="47"/>
  <c r="AS332" i="47" s="1"/>
  <c r="AO333" i="47"/>
  <c r="AO332" i="47" s="1"/>
  <c r="AN333" i="47"/>
  <c r="AN332" i="47" s="1"/>
  <c r="AM333" i="47"/>
  <c r="AL333" i="47"/>
  <c r="AL332" i="47" s="1"/>
  <c r="AM332" i="47"/>
  <c r="AS331" i="47"/>
  <c r="AS330" i="47" s="1"/>
  <c r="AS329" i="47" s="1"/>
  <c r="AQ331" i="47"/>
  <c r="AP331" i="47"/>
  <c r="AP330" i="47" s="1"/>
  <c r="AP329" i="47" s="1"/>
  <c r="AO330" i="47"/>
  <c r="AO329" i="47" s="1"/>
  <c r="AN330" i="47"/>
  <c r="AN329" i="47" s="1"/>
  <c r="AM330" i="47"/>
  <c r="AL330" i="47"/>
  <c r="AM329" i="47"/>
  <c r="AL329" i="47"/>
  <c r="AS328" i="47"/>
  <c r="AS255" i="50" s="1"/>
  <c r="AS254" i="50" s="1"/>
  <c r="AS253" i="50" s="1"/>
  <c r="AQ328" i="47"/>
  <c r="AQ255" i="50" s="1"/>
  <c r="AQ254" i="50" s="1"/>
  <c r="AQ253" i="50" s="1"/>
  <c r="AP328" i="47"/>
  <c r="AP255" i="50" s="1"/>
  <c r="AP254" i="50" s="1"/>
  <c r="AP253" i="50" s="1"/>
  <c r="AO327" i="47"/>
  <c r="AO326" i="47" s="1"/>
  <c r="AN327" i="47"/>
  <c r="AM327" i="47"/>
  <c r="AM326" i="47" s="1"/>
  <c r="AL327" i="47"/>
  <c r="AL326" i="47" s="1"/>
  <c r="AN326" i="47"/>
  <c r="AS325" i="47"/>
  <c r="AS324" i="47" s="1"/>
  <c r="AS323" i="47" s="1"/>
  <c r="AQ325" i="47"/>
  <c r="AQ324" i="47" s="1"/>
  <c r="AP325" i="47"/>
  <c r="AP324" i="47" s="1"/>
  <c r="AP323" i="47" s="1"/>
  <c r="AO324" i="47"/>
  <c r="AO323" i="47" s="1"/>
  <c r="AN324" i="47"/>
  <c r="AN323" i="47" s="1"/>
  <c r="AM324" i="47"/>
  <c r="AL324" i="47"/>
  <c r="AL323" i="47" s="1"/>
  <c r="AQ323" i="47"/>
  <c r="AM323" i="47"/>
  <c r="AS322" i="47"/>
  <c r="AS321" i="47" s="1"/>
  <c r="AS320" i="47" s="1"/>
  <c r="AR322" i="47"/>
  <c r="AR321" i="47" s="1"/>
  <c r="AR320" i="47" s="1"/>
  <c r="AP322" i="47"/>
  <c r="AO321" i="47"/>
  <c r="AO320" i="47" s="1"/>
  <c r="AN321" i="47"/>
  <c r="AN320" i="47" s="1"/>
  <c r="AM321" i="47"/>
  <c r="AM320" i="47" s="1"/>
  <c r="AL321" i="47"/>
  <c r="AL320" i="47" s="1"/>
  <c r="AS319" i="47"/>
  <c r="AS318" i="47" s="1"/>
  <c r="AS317" i="47" s="1"/>
  <c r="AR319" i="47"/>
  <c r="AR318" i="47" s="1"/>
  <c r="AR317" i="47" s="1"/>
  <c r="AP319" i="47"/>
  <c r="AP318" i="47" s="1"/>
  <c r="AP317" i="47" s="1"/>
  <c r="AO318" i="47"/>
  <c r="AO317" i="47" s="1"/>
  <c r="AN318" i="47"/>
  <c r="AN317" i="47" s="1"/>
  <c r="AM318" i="47"/>
  <c r="AM317" i="47" s="1"/>
  <c r="AL318" i="47"/>
  <c r="AL317" i="47" s="1"/>
  <c r="AS316" i="47"/>
  <c r="AS243" i="50" s="1"/>
  <c r="AS242" i="50" s="1"/>
  <c r="AS241" i="50" s="1"/>
  <c r="AR316" i="47"/>
  <c r="AR243" i="50" s="1"/>
  <c r="AR242" i="50" s="1"/>
  <c r="AR241" i="50" s="1"/>
  <c r="AQ316" i="47"/>
  <c r="AQ243" i="50" s="1"/>
  <c r="AQ242" i="50" s="1"/>
  <c r="AQ241" i="50" s="1"/>
  <c r="AP316" i="47"/>
  <c r="AP243" i="50" s="1"/>
  <c r="AP242" i="50" s="1"/>
  <c r="AP241" i="50" s="1"/>
  <c r="AO315" i="47"/>
  <c r="AS315" i="47" s="1"/>
  <c r="AN315" i="47"/>
  <c r="AR315" i="47" s="1"/>
  <c r="AM315" i="47"/>
  <c r="AQ315" i="47" s="1"/>
  <c r="AL315" i="47"/>
  <c r="AP315" i="47" s="1"/>
  <c r="AO314" i="47"/>
  <c r="AS314" i="47" s="1"/>
  <c r="AN314" i="47"/>
  <c r="AR314" i="47" s="1"/>
  <c r="AM314" i="47"/>
  <c r="AQ314" i="47" s="1"/>
  <c r="AL314" i="47"/>
  <c r="AP314" i="47" s="1"/>
  <c r="AS313" i="47"/>
  <c r="AS240" i="50" s="1"/>
  <c r="AS239" i="50" s="1"/>
  <c r="AS238" i="50" s="1"/>
  <c r="AR313" i="47"/>
  <c r="AR240" i="50" s="1"/>
  <c r="AR239" i="50" s="1"/>
  <c r="AR238" i="50" s="1"/>
  <c r="AQ313" i="47"/>
  <c r="AQ240" i="50" s="1"/>
  <c r="AQ239" i="50" s="1"/>
  <c r="AQ238" i="50" s="1"/>
  <c r="AP313" i="47"/>
  <c r="AP240" i="50" s="1"/>
  <c r="AP239" i="50" s="1"/>
  <c r="AP238" i="50" s="1"/>
  <c r="AO312" i="47"/>
  <c r="AS312" i="47" s="1"/>
  <c r="AN312" i="47"/>
  <c r="AR312" i="47" s="1"/>
  <c r="AM312" i="47"/>
  <c r="AQ312" i="47" s="1"/>
  <c r="AL312" i="47"/>
  <c r="AP312" i="47" s="1"/>
  <c r="AO311" i="47"/>
  <c r="AN311" i="47"/>
  <c r="AM311" i="47"/>
  <c r="AL311" i="47"/>
  <c r="AS309" i="47"/>
  <c r="AS308" i="47" s="1"/>
  <c r="AS307" i="47" s="1"/>
  <c r="AR309" i="47"/>
  <c r="AR308" i="47" s="1"/>
  <c r="AR307" i="47" s="1"/>
  <c r="AP309" i="47"/>
  <c r="AO308" i="47"/>
  <c r="AO307" i="47" s="1"/>
  <c r="AN308" i="47"/>
  <c r="AN307" i="47" s="1"/>
  <c r="AM308" i="47"/>
  <c r="AM307" i="47" s="1"/>
  <c r="AL308" i="47"/>
  <c r="AL307" i="47" s="1"/>
  <c r="AS306" i="47"/>
  <c r="AQ306" i="47"/>
  <c r="AQ233" i="50" s="1"/>
  <c r="AQ232" i="50" s="1"/>
  <c r="AQ231" i="50" s="1"/>
  <c r="AP306" i="47"/>
  <c r="AP233" i="50" s="1"/>
  <c r="AP232" i="50" s="1"/>
  <c r="AP231" i="50" s="1"/>
  <c r="AO305" i="47"/>
  <c r="AO304" i="47" s="1"/>
  <c r="AN305" i="47"/>
  <c r="AN304" i="47" s="1"/>
  <c r="AM305" i="47"/>
  <c r="AM304" i="47" s="1"/>
  <c r="AL305" i="47"/>
  <c r="AL304" i="47" s="1"/>
  <c r="AS303" i="47"/>
  <c r="AQ303" i="47"/>
  <c r="AP303" i="47"/>
  <c r="AP302" i="47" s="1"/>
  <c r="AP301" i="47" s="1"/>
  <c r="AS302" i="47"/>
  <c r="AS301" i="47" s="1"/>
  <c r="AO302" i="47"/>
  <c r="AO301" i="47" s="1"/>
  <c r="AN302" i="47"/>
  <c r="AN301" i="47" s="1"/>
  <c r="AM302" i="47"/>
  <c r="AM301" i="47" s="1"/>
  <c r="AL302" i="47"/>
  <c r="AL301" i="47" s="1"/>
  <c r="AS300" i="47"/>
  <c r="AQ300" i="47"/>
  <c r="AQ299" i="47" s="1"/>
  <c r="AQ298" i="47" s="1"/>
  <c r="AP300" i="47"/>
  <c r="AP299" i="47" s="1"/>
  <c r="AP298" i="47" s="1"/>
  <c r="AS299" i="47"/>
  <c r="AS298" i="47" s="1"/>
  <c r="AO299" i="47"/>
  <c r="AO298" i="47" s="1"/>
  <c r="AN299" i="47"/>
  <c r="AN298" i="47" s="1"/>
  <c r="AM299" i="47"/>
  <c r="AM298" i="47" s="1"/>
  <c r="AL299" i="47"/>
  <c r="AL298" i="47"/>
  <c r="AS297" i="47"/>
  <c r="AS296" i="47" s="1"/>
  <c r="AS295" i="47" s="1"/>
  <c r="AR297" i="47"/>
  <c r="AR296" i="47" s="1"/>
  <c r="AR295" i="47" s="1"/>
  <c r="AP297" i="47"/>
  <c r="AO296" i="47"/>
  <c r="AO295" i="47" s="1"/>
  <c r="AN296" i="47"/>
  <c r="AN295" i="47" s="1"/>
  <c r="AM296" i="47"/>
  <c r="AM295" i="47" s="1"/>
  <c r="AL296" i="47"/>
  <c r="AL295" i="47" s="1"/>
  <c r="AR291" i="47"/>
  <c r="AR290" i="47" s="1"/>
  <c r="AR289" i="47" s="1"/>
  <c r="AQ291" i="47"/>
  <c r="AQ290" i="47" s="1"/>
  <c r="AQ289" i="47" s="1"/>
  <c r="AP291" i="47"/>
  <c r="AO290" i="47"/>
  <c r="AO289" i="47" s="1"/>
  <c r="AN290" i="47"/>
  <c r="AN289" i="47" s="1"/>
  <c r="AM290" i="47"/>
  <c r="AM289" i="47" s="1"/>
  <c r="AL290" i="47"/>
  <c r="AL289" i="47" s="1"/>
  <c r="AS288" i="47"/>
  <c r="AS287" i="47" s="1"/>
  <c r="AS286" i="47" s="1"/>
  <c r="AQ288" i="47"/>
  <c r="AQ287" i="47" s="1"/>
  <c r="AQ286" i="47" s="1"/>
  <c r="AP288" i="47"/>
  <c r="AP287" i="47" s="1"/>
  <c r="AP286" i="47" s="1"/>
  <c r="AO287" i="47"/>
  <c r="AO286" i="47" s="1"/>
  <c r="AN287" i="47"/>
  <c r="AN286" i="47" s="1"/>
  <c r="AM287" i="47"/>
  <c r="AM286" i="47" s="1"/>
  <c r="AL287" i="47"/>
  <c r="AL286" i="47" s="1"/>
  <c r="AS285" i="47"/>
  <c r="AS284" i="47" s="1"/>
  <c r="AS283" i="47" s="1"/>
  <c r="AQ285" i="47"/>
  <c r="AP285" i="47"/>
  <c r="AP284" i="47" s="1"/>
  <c r="AP283" i="47" s="1"/>
  <c r="AO284" i="47"/>
  <c r="AO283" i="47" s="1"/>
  <c r="AN284" i="47"/>
  <c r="AN283" i="47" s="1"/>
  <c r="AM284" i="47"/>
  <c r="AM283" i="47" s="1"/>
  <c r="AL284" i="47"/>
  <c r="AL283" i="47" s="1"/>
  <c r="AS282" i="47"/>
  <c r="AS281" i="47" s="1"/>
  <c r="AS280" i="47" s="1"/>
  <c r="AQ282" i="47"/>
  <c r="AQ281" i="47" s="1"/>
  <c r="AQ280" i="47" s="1"/>
  <c r="AP282" i="47"/>
  <c r="AP281" i="47" s="1"/>
  <c r="AP280" i="47" s="1"/>
  <c r="AO281" i="47"/>
  <c r="AO280" i="47" s="1"/>
  <c r="AN281" i="47"/>
  <c r="AN280" i="47" s="1"/>
  <c r="AM281" i="47"/>
  <c r="AM280" i="47" s="1"/>
  <c r="AM273" i="47" s="1"/>
  <c r="AL281" i="47"/>
  <c r="AL280" i="47" s="1"/>
  <c r="AS272" i="47"/>
  <c r="AR272" i="47"/>
  <c r="AQ272" i="47"/>
  <c r="AQ271" i="47" s="1"/>
  <c r="AQ270" i="47" s="1"/>
  <c r="AQ269" i="47" s="1"/>
  <c r="AP272" i="47"/>
  <c r="AS271" i="47"/>
  <c r="AR271" i="47"/>
  <c r="AP271" i="47"/>
  <c r="AP270" i="47" s="1"/>
  <c r="AP269" i="47" s="1"/>
  <c r="AO271" i="47"/>
  <c r="AN271" i="47"/>
  <c r="AM271" i="47"/>
  <c r="AL271" i="47"/>
  <c r="AL270" i="47" s="1"/>
  <c r="AL269" i="47" s="1"/>
  <c r="AS270" i="47"/>
  <c r="AR270" i="47"/>
  <c r="AO270" i="47"/>
  <c r="AO269" i="47" s="1"/>
  <c r="AN270" i="47"/>
  <c r="AM270" i="47"/>
  <c r="AS269" i="47"/>
  <c r="AR269" i="47"/>
  <c r="AN269" i="47"/>
  <c r="AM269" i="47"/>
  <c r="AS267" i="47"/>
  <c r="AS266" i="47" s="1"/>
  <c r="AS265" i="47" s="1"/>
  <c r="AS264" i="47" s="1"/>
  <c r="AQ267" i="47"/>
  <c r="AQ266" i="47" s="1"/>
  <c r="AQ265" i="47" s="1"/>
  <c r="AQ264" i="47" s="1"/>
  <c r="AP267" i="47"/>
  <c r="AP266" i="47" s="1"/>
  <c r="AP265" i="47" s="1"/>
  <c r="AP264" i="47" s="1"/>
  <c r="AO266" i="47"/>
  <c r="AO265" i="47" s="1"/>
  <c r="AO264" i="47" s="1"/>
  <c r="AN266" i="47"/>
  <c r="AN265" i="47" s="1"/>
  <c r="AN264" i="47" s="1"/>
  <c r="AM266" i="47"/>
  <c r="AM265" i="47" s="1"/>
  <c r="AM264" i="47" s="1"/>
  <c r="AL266" i="47"/>
  <c r="AL265" i="47" s="1"/>
  <c r="AL264" i="47" s="1"/>
  <c r="AS263" i="47"/>
  <c r="AS262" i="47" s="1"/>
  <c r="AS261" i="47" s="1"/>
  <c r="AR263" i="47"/>
  <c r="AR262" i="47" s="1"/>
  <c r="AR261" i="47" s="1"/>
  <c r="AQ263" i="47"/>
  <c r="AQ262" i="47" s="1"/>
  <c r="AQ261" i="47" s="1"/>
  <c r="AP263" i="47"/>
  <c r="AP262" i="47" s="1"/>
  <c r="AP261" i="47" s="1"/>
  <c r="AO262" i="47"/>
  <c r="AO261" i="47" s="1"/>
  <c r="AN262" i="47"/>
  <c r="AM262" i="47"/>
  <c r="AM261" i="47" s="1"/>
  <c r="AL262" i="47"/>
  <c r="AL261" i="47" s="1"/>
  <c r="AN261" i="47"/>
  <c r="AS255" i="47"/>
  <c r="AR255" i="47"/>
  <c r="AR254" i="47" s="1"/>
  <c r="AP255" i="47"/>
  <c r="AO254" i="47"/>
  <c r="AN254" i="47"/>
  <c r="AM254" i="47"/>
  <c r="AL254" i="47"/>
  <c r="AS253" i="47"/>
  <c r="AR253" i="47"/>
  <c r="AQ253" i="47"/>
  <c r="AQ252" i="47" s="1"/>
  <c r="AP253" i="47"/>
  <c r="AP252" i="47" s="1"/>
  <c r="AS252" i="47"/>
  <c r="AR252" i="47"/>
  <c r="AO252" i="47"/>
  <c r="AN252" i="47"/>
  <c r="AM252" i="47"/>
  <c r="AL252" i="47"/>
  <c r="AO251" i="47"/>
  <c r="AN251" i="47"/>
  <c r="AS249" i="47"/>
  <c r="AS248" i="47" s="1"/>
  <c r="AS247" i="47" s="1"/>
  <c r="AS246" i="47" s="1"/>
  <c r="AQ249" i="47"/>
  <c r="AQ248" i="47" s="1"/>
  <c r="AQ247" i="47" s="1"/>
  <c r="AQ246" i="47" s="1"/>
  <c r="AP249" i="47"/>
  <c r="AP248" i="47" s="1"/>
  <c r="AP247" i="47" s="1"/>
  <c r="AP246" i="47" s="1"/>
  <c r="AO248" i="47"/>
  <c r="AO247" i="47" s="1"/>
  <c r="AO246" i="47" s="1"/>
  <c r="AN248" i="47"/>
  <c r="AN247" i="47" s="1"/>
  <c r="AN246" i="47" s="1"/>
  <c r="AM248" i="47"/>
  <c r="AM247" i="47" s="1"/>
  <c r="AM246" i="47" s="1"/>
  <c r="AL248" i="47"/>
  <c r="AL247" i="47" s="1"/>
  <c r="AL246" i="47" s="1"/>
  <c r="AS244" i="47"/>
  <c r="AS243" i="47" s="1"/>
  <c r="AS242" i="47" s="1"/>
  <c r="AS241" i="47" s="1"/>
  <c r="AQ244" i="47"/>
  <c r="AQ243" i="47" s="1"/>
  <c r="AQ242" i="47" s="1"/>
  <c r="AQ241" i="47" s="1"/>
  <c r="AP244" i="47"/>
  <c r="AO243" i="47"/>
  <c r="AO242" i="47" s="1"/>
  <c r="AO241" i="47" s="1"/>
  <c r="AN243" i="47"/>
  <c r="AN242" i="47" s="1"/>
  <c r="AN241" i="47" s="1"/>
  <c r="AM243" i="47"/>
  <c r="AM242" i="47" s="1"/>
  <c r="AM241" i="47" s="1"/>
  <c r="AL243" i="47"/>
  <c r="AL242" i="47" s="1"/>
  <c r="AL241" i="47" s="1"/>
  <c r="AS240" i="47"/>
  <c r="AS239" i="47" s="1"/>
  <c r="AS238" i="47" s="1"/>
  <c r="AQ240" i="47"/>
  <c r="AP240" i="47"/>
  <c r="AP239" i="47" s="1"/>
  <c r="AP238" i="47" s="1"/>
  <c r="AO239" i="47"/>
  <c r="AO238" i="47" s="1"/>
  <c r="AN239" i="47"/>
  <c r="AN238" i="47" s="1"/>
  <c r="AM239" i="47"/>
  <c r="AM238" i="47" s="1"/>
  <c r="AL239" i="47"/>
  <c r="AL238" i="47" s="1"/>
  <c r="AS237" i="47"/>
  <c r="AR237" i="47"/>
  <c r="AQ237" i="47"/>
  <c r="AQ236" i="47" s="1"/>
  <c r="AQ235" i="47" s="1"/>
  <c r="AP237" i="47"/>
  <c r="AP236" i="47" s="1"/>
  <c r="AP235" i="47" s="1"/>
  <c r="AS236" i="47"/>
  <c r="AR236" i="47"/>
  <c r="AR235" i="47" s="1"/>
  <c r="AO236" i="47"/>
  <c r="AN236" i="47"/>
  <c r="AN235" i="47" s="1"/>
  <c r="AM236" i="47"/>
  <c r="AM235" i="47" s="1"/>
  <c r="AL236" i="47"/>
  <c r="AL235" i="47" s="1"/>
  <c r="AS235" i="47"/>
  <c r="AO235" i="47"/>
  <c r="AS234" i="47"/>
  <c r="AS233" i="47" s="1"/>
  <c r="AS232" i="47" s="1"/>
  <c r="AR234" i="47"/>
  <c r="AQ234" i="47"/>
  <c r="AP234" i="47"/>
  <c r="AR233" i="47"/>
  <c r="AR232" i="47" s="1"/>
  <c r="AQ233" i="47"/>
  <c r="AQ232" i="47" s="1"/>
  <c r="AP233" i="47"/>
  <c r="AO233" i="47"/>
  <c r="AN233" i="47"/>
  <c r="AN232" i="47" s="1"/>
  <c r="AM233" i="47"/>
  <c r="AM232" i="47" s="1"/>
  <c r="AL233" i="47"/>
  <c r="AP232" i="47"/>
  <c r="AO232" i="47"/>
  <c r="AL232" i="47"/>
  <c r="AR231" i="47"/>
  <c r="AR230" i="47" s="1"/>
  <c r="AQ231" i="47"/>
  <c r="AQ230" i="47" s="1"/>
  <c r="AP231" i="47"/>
  <c r="AP230" i="47" s="1"/>
  <c r="AO230" i="47"/>
  <c r="AN230" i="47"/>
  <c r="AM230" i="47"/>
  <c r="AL230" i="47"/>
  <c r="AR229" i="47"/>
  <c r="AR228" i="47" s="1"/>
  <c r="AQ229" i="47"/>
  <c r="AQ228" i="47" s="1"/>
  <c r="AP229" i="47"/>
  <c r="AP228" i="47" s="1"/>
  <c r="AO228" i="47"/>
  <c r="AN228" i="47"/>
  <c r="AM228" i="47"/>
  <c r="AM227" i="47" s="1"/>
  <c r="AL228" i="47"/>
  <c r="AS226" i="47"/>
  <c r="AS225" i="47" s="1"/>
  <c r="AS224" i="47" s="1"/>
  <c r="AQ226" i="47"/>
  <c r="AP226" i="47"/>
  <c r="AP225" i="47" s="1"/>
  <c r="AP224" i="47" s="1"/>
  <c r="AO225" i="47"/>
  <c r="AN225" i="47"/>
  <c r="AM225" i="47"/>
  <c r="AL225" i="47"/>
  <c r="AL224" i="47" s="1"/>
  <c r="AO224" i="47"/>
  <c r="AN224" i="47"/>
  <c r="AM224" i="47"/>
  <c r="AS223" i="47"/>
  <c r="AS222" i="47" s="1"/>
  <c r="AQ223" i="47"/>
  <c r="AQ222" i="47" s="1"/>
  <c r="AP223" i="47"/>
  <c r="AP222" i="47" s="1"/>
  <c r="AO222" i="47"/>
  <c r="AN222" i="47"/>
  <c r="AM222" i="47"/>
  <c r="AL222" i="47"/>
  <c r="AS221" i="47"/>
  <c r="AS220" i="47" s="1"/>
  <c r="AQ221" i="47"/>
  <c r="AQ220" i="47" s="1"/>
  <c r="AP221" i="47"/>
  <c r="AP220" i="47" s="1"/>
  <c r="AO220" i="47"/>
  <c r="AN220" i="47"/>
  <c r="AM220" i="47"/>
  <c r="AL220" i="47"/>
  <c r="AM219" i="47"/>
  <c r="AS218" i="47"/>
  <c r="AS217" i="47" s="1"/>
  <c r="AS216" i="47" s="1"/>
  <c r="AQ218" i="47"/>
  <c r="AQ217" i="47" s="1"/>
  <c r="AQ216" i="47" s="1"/>
  <c r="AP218" i="47"/>
  <c r="AP217" i="47" s="1"/>
  <c r="AP216" i="47" s="1"/>
  <c r="AO217" i="47"/>
  <c r="AO216" i="47" s="1"/>
  <c r="AN217" i="47"/>
  <c r="AN216" i="47" s="1"/>
  <c r="AM217" i="47"/>
  <c r="AM216" i="47" s="1"/>
  <c r="AL217" i="47"/>
  <c r="AL216" i="47" s="1"/>
  <c r="AS215" i="47"/>
  <c r="AQ215" i="47"/>
  <c r="AQ214" i="47" s="1"/>
  <c r="AQ213" i="47" s="1"/>
  <c r="AP215" i="47"/>
  <c r="AP214" i="47" s="1"/>
  <c r="AP213" i="47" s="1"/>
  <c r="AO214" i="47"/>
  <c r="AN214" i="47"/>
  <c r="AN213" i="47" s="1"/>
  <c r="AM214" i="47"/>
  <c r="AM213" i="47" s="1"/>
  <c r="AL214" i="47"/>
  <c r="AL213" i="47" s="1"/>
  <c r="AO213" i="47"/>
  <c r="AS212" i="47"/>
  <c r="AR212" i="47"/>
  <c r="AP212" i="47"/>
  <c r="AP211" i="47" s="1"/>
  <c r="AP210" i="47" s="1"/>
  <c r="AO211" i="47"/>
  <c r="AN211" i="47"/>
  <c r="AN210" i="47" s="1"/>
  <c r="AM211" i="47"/>
  <c r="AM210" i="47" s="1"/>
  <c r="AL211" i="47"/>
  <c r="AL210" i="47" s="1"/>
  <c r="AO210" i="47"/>
  <c r="AS209" i="47"/>
  <c r="AR209" i="47"/>
  <c r="AQ209" i="47"/>
  <c r="AQ208" i="47" s="1"/>
  <c r="AQ207" i="47" s="1"/>
  <c r="AP209" i="47"/>
  <c r="AS208" i="47"/>
  <c r="AS207" i="47" s="1"/>
  <c r="AR208" i="47"/>
  <c r="AP208" i="47"/>
  <c r="AP207" i="47" s="1"/>
  <c r="AO208" i="47"/>
  <c r="AO207" i="47" s="1"/>
  <c r="AN208" i="47"/>
  <c r="AN207" i="47" s="1"/>
  <c r="AM208" i="47"/>
  <c r="AM207" i="47" s="1"/>
  <c r="AL208" i="47"/>
  <c r="AR207" i="47"/>
  <c r="AL207" i="47"/>
  <c r="AS206" i="47"/>
  <c r="AQ206" i="47"/>
  <c r="AO205" i="47"/>
  <c r="AN205" i="47"/>
  <c r="AN204" i="47" s="1"/>
  <c r="AM205" i="47"/>
  <c r="AM204" i="47" s="1"/>
  <c r="AL205" i="47"/>
  <c r="AL204" i="47" s="1"/>
  <c r="AO204" i="47"/>
  <c r="AS201" i="47"/>
  <c r="AR201" i="47"/>
  <c r="AR200" i="47" s="1"/>
  <c r="AR199" i="47" s="1"/>
  <c r="AP201" i="47"/>
  <c r="AP200" i="47" s="1"/>
  <c r="AP199" i="47" s="1"/>
  <c r="AO200" i="47"/>
  <c r="AO199" i="47" s="1"/>
  <c r="AN200" i="47"/>
  <c r="AN199" i="47" s="1"/>
  <c r="AM200" i="47"/>
  <c r="AM199" i="47" s="1"/>
  <c r="AL200" i="47"/>
  <c r="AL199" i="47" s="1"/>
  <c r="AS198" i="47"/>
  <c r="AS197" i="47" s="1"/>
  <c r="AS196" i="47" s="1"/>
  <c r="AQ198" i="47"/>
  <c r="AQ197" i="47" s="1"/>
  <c r="AQ196" i="47" s="1"/>
  <c r="AP198" i="47"/>
  <c r="AP197" i="47" s="1"/>
  <c r="AP196" i="47" s="1"/>
  <c r="AO197" i="47"/>
  <c r="AO196" i="47" s="1"/>
  <c r="AN197" i="47"/>
  <c r="AN196" i="47" s="1"/>
  <c r="AM197" i="47"/>
  <c r="AM196" i="47" s="1"/>
  <c r="AL197" i="47"/>
  <c r="AL196" i="47" s="1"/>
  <c r="AS195" i="47"/>
  <c r="AS194" i="47" s="1"/>
  <c r="AS193" i="47" s="1"/>
  <c r="AQ195" i="47"/>
  <c r="AP195" i="47"/>
  <c r="AP194" i="47" s="1"/>
  <c r="AP193" i="47" s="1"/>
  <c r="AO194" i="47"/>
  <c r="AO193" i="47" s="1"/>
  <c r="AN194" i="47"/>
  <c r="AN193" i="47" s="1"/>
  <c r="AM194" i="47"/>
  <c r="AM193" i="47" s="1"/>
  <c r="AL194" i="47"/>
  <c r="AL193" i="47" s="1"/>
  <c r="AS192" i="47"/>
  <c r="AS191" i="47" s="1"/>
  <c r="AS190" i="47" s="1"/>
  <c r="AQ192" i="47"/>
  <c r="AP192" i="47"/>
  <c r="AP191" i="47" s="1"/>
  <c r="AP190" i="47" s="1"/>
  <c r="AO191" i="47"/>
  <c r="AO190" i="47" s="1"/>
  <c r="AN191" i="47"/>
  <c r="AN190" i="47" s="1"/>
  <c r="AM191" i="47"/>
  <c r="AM190" i="47" s="1"/>
  <c r="AL191" i="47"/>
  <c r="AL190" i="47"/>
  <c r="AS187" i="47"/>
  <c r="AQ187" i="47"/>
  <c r="AQ186" i="47" s="1"/>
  <c r="AQ185" i="47" s="1"/>
  <c r="AQ184" i="47" s="1"/>
  <c r="AQ183" i="47" s="1"/>
  <c r="AP187" i="47"/>
  <c r="AP186" i="47" s="1"/>
  <c r="AP185" i="47" s="1"/>
  <c r="AP184" i="47" s="1"/>
  <c r="AP183" i="47" s="1"/>
  <c r="AS186" i="47"/>
  <c r="AS185" i="47" s="1"/>
  <c r="AS184" i="47" s="1"/>
  <c r="AS183" i="47" s="1"/>
  <c r="AO186" i="47"/>
  <c r="AO185" i="47" s="1"/>
  <c r="AO184" i="47" s="1"/>
  <c r="AO183" i="47" s="1"/>
  <c r="AN186" i="47"/>
  <c r="AN185" i="47" s="1"/>
  <c r="AN184" i="47" s="1"/>
  <c r="AN183" i="47" s="1"/>
  <c r="AM186" i="47"/>
  <c r="AL186" i="47"/>
  <c r="AL185" i="47" s="1"/>
  <c r="AL184" i="47" s="1"/>
  <c r="AL183" i="47" s="1"/>
  <c r="AM185" i="47"/>
  <c r="AM184" i="47" s="1"/>
  <c r="AM183" i="47" s="1"/>
  <c r="AS182" i="47"/>
  <c r="AS181" i="47" s="1"/>
  <c r="AS180" i="47" s="1"/>
  <c r="AR182" i="47"/>
  <c r="AQ182" i="47"/>
  <c r="AP182" i="47"/>
  <c r="AR181" i="47"/>
  <c r="AQ181" i="47"/>
  <c r="AP181" i="47"/>
  <c r="AO181" i="47"/>
  <c r="AN181" i="47"/>
  <c r="AM181" i="47"/>
  <c r="AL181" i="47"/>
  <c r="AR180" i="47"/>
  <c r="AQ180" i="47"/>
  <c r="AP180" i="47"/>
  <c r="AO180" i="47"/>
  <c r="AO176" i="47" s="1"/>
  <c r="AN180" i="47"/>
  <c r="AN176" i="47" s="1"/>
  <c r="AM180" i="47"/>
  <c r="AL180" i="47"/>
  <c r="AS179" i="47"/>
  <c r="AR179" i="47"/>
  <c r="AQ179" i="47"/>
  <c r="AP179" i="47"/>
  <c r="AS178" i="47"/>
  <c r="AR178" i="47"/>
  <c r="AQ178" i="47"/>
  <c r="AP178" i="47"/>
  <c r="AS177" i="47"/>
  <c r="AR177" i="47"/>
  <c r="AQ177" i="47"/>
  <c r="AQ176" i="47" s="1"/>
  <c r="AP177" i="47"/>
  <c r="AP176" i="47" s="1"/>
  <c r="AR176" i="47"/>
  <c r="AM176" i="47"/>
  <c r="AL176" i="47"/>
  <c r="AS175" i="47"/>
  <c r="AS174" i="47" s="1"/>
  <c r="AS173" i="47" s="1"/>
  <c r="AS172" i="47" s="1"/>
  <c r="AR175" i="47"/>
  <c r="AR174" i="47" s="1"/>
  <c r="AR173" i="47" s="1"/>
  <c r="AR172" i="47" s="1"/>
  <c r="AQ175" i="47"/>
  <c r="AQ174" i="47" s="1"/>
  <c r="AQ173" i="47" s="1"/>
  <c r="AQ172" i="47" s="1"/>
  <c r="AO174" i="47"/>
  <c r="AO173" i="47" s="1"/>
  <c r="AO172" i="47" s="1"/>
  <c r="AN174" i="47"/>
  <c r="AN173" i="47" s="1"/>
  <c r="AN172" i="47" s="1"/>
  <c r="AM174" i="47"/>
  <c r="AM173" i="47" s="1"/>
  <c r="AM172" i="47" s="1"/>
  <c r="AL174" i="47"/>
  <c r="AL173" i="47" s="1"/>
  <c r="AL172" i="47" s="1"/>
  <c r="AS171" i="47"/>
  <c r="AR171" i="47"/>
  <c r="AR170" i="47" s="1"/>
  <c r="AR169" i="47" s="1"/>
  <c r="AQ171" i="47"/>
  <c r="AO170" i="47"/>
  <c r="AO169" i="47" s="1"/>
  <c r="AN170" i="47"/>
  <c r="AN169" i="47" s="1"/>
  <c r="AM170" i="47"/>
  <c r="AM169" i="47" s="1"/>
  <c r="AL170" i="47"/>
  <c r="AL169" i="47" s="1"/>
  <c r="AS168" i="47"/>
  <c r="AQ168" i="47"/>
  <c r="AQ167" i="47" s="1"/>
  <c r="AQ166" i="47" s="1"/>
  <c r="AP168" i="47"/>
  <c r="AO167" i="47"/>
  <c r="AO166" i="47" s="1"/>
  <c r="AN167" i="47"/>
  <c r="AN166" i="47" s="1"/>
  <c r="AM167" i="47"/>
  <c r="AM166" i="47" s="1"/>
  <c r="AL167" i="47"/>
  <c r="AL166" i="47" s="1"/>
  <c r="AS165" i="47"/>
  <c r="AQ165" i="47"/>
  <c r="AQ164" i="47" s="1"/>
  <c r="AQ163" i="47" s="1"/>
  <c r="AP165" i="47"/>
  <c r="AP164" i="47" s="1"/>
  <c r="AP163" i="47" s="1"/>
  <c r="AO164" i="47"/>
  <c r="AO163" i="47" s="1"/>
  <c r="AN164" i="47"/>
  <c r="AN163" i="47" s="1"/>
  <c r="AM164" i="47"/>
  <c r="AM163" i="47" s="1"/>
  <c r="AL164" i="47"/>
  <c r="AL163" i="47" s="1"/>
  <c r="AS161" i="47"/>
  <c r="AQ161" i="47"/>
  <c r="AQ160" i="47" s="1"/>
  <c r="AQ159" i="47" s="1"/>
  <c r="AP161" i="47"/>
  <c r="AP160" i="47" s="1"/>
  <c r="AP159" i="47" s="1"/>
  <c r="AO160" i="47"/>
  <c r="AN160" i="47"/>
  <c r="AN159" i="47" s="1"/>
  <c r="AM160" i="47"/>
  <c r="AM159" i="47" s="1"/>
  <c r="AL160" i="47"/>
  <c r="AL159" i="47" s="1"/>
  <c r="AO159" i="47"/>
  <c r="AS158" i="47"/>
  <c r="AS157" i="47" s="1"/>
  <c r="AS156" i="47" s="1"/>
  <c r="AR158" i="47"/>
  <c r="AQ158" i="47"/>
  <c r="AQ157" i="47" s="1"/>
  <c r="AQ156" i="47" s="1"/>
  <c r="AP158" i="47"/>
  <c r="AR157" i="47"/>
  <c r="AR156" i="47" s="1"/>
  <c r="AP157" i="47"/>
  <c r="AO157" i="47"/>
  <c r="AO156" i="47" s="1"/>
  <c r="AN157" i="47"/>
  <c r="AN156" i="47" s="1"/>
  <c r="AM157" i="47"/>
  <c r="AL157" i="47"/>
  <c r="AP156" i="47"/>
  <c r="AM156" i="47"/>
  <c r="AL156" i="47"/>
  <c r="AS155" i="47"/>
  <c r="AS154" i="47" s="1"/>
  <c r="AS153" i="47" s="1"/>
  <c r="AQ155" i="47"/>
  <c r="AQ154" i="47" s="1"/>
  <c r="AQ153" i="47" s="1"/>
  <c r="AP155" i="47"/>
  <c r="AP154" i="47" s="1"/>
  <c r="AP153" i="47" s="1"/>
  <c r="AO154" i="47"/>
  <c r="AO153" i="47" s="1"/>
  <c r="AN154" i="47"/>
  <c r="AN153" i="47" s="1"/>
  <c r="AM154" i="47"/>
  <c r="AM153" i="47" s="1"/>
  <c r="AL154" i="47"/>
  <c r="AL153" i="47" s="1"/>
  <c r="AS144" i="47"/>
  <c r="AR144" i="47"/>
  <c r="AQ144" i="47"/>
  <c r="AQ143" i="47" s="1"/>
  <c r="AQ142" i="47" s="1"/>
  <c r="AP144" i="47"/>
  <c r="AP143" i="47" s="1"/>
  <c r="AP142" i="47" s="1"/>
  <c r="AS143" i="47"/>
  <c r="AS142" i="47" s="1"/>
  <c r="AR143" i="47"/>
  <c r="AO143" i="47"/>
  <c r="AO142" i="47" s="1"/>
  <c r="AN143" i="47"/>
  <c r="AN142" i="47" s="1"/>
  <c r="AM143" i="47"/>
  <c r="AL143" i="47"/>
  <c r="AR142" i="47"/>
  <c r="AM142" i="47"/>
  <c r="AL142" i="47"/>
  <c r="AS141" i="47"/>
  <c r="AR141" i="47"/>
  <c r="AQ141" i="47"/>
  <c r="AQ140" i="47" s="1"/>
  <c r="AQ139" i="47" s="1"/>
  <c r="AP141" i="47"/>
  <c r="AP140" i="47" s="1"/>
  <c r="AP139" i="47" s="1"/>
  <c r="AS140" i="47"/>
  <c r="AR140" i="47"/>
  <c r="AO140" i="47"/>
  <c r="AO139" i="47" s="1"/>
  <c r="AN140" i="47"/>
  <c r="AM140" i="47"/>
  <c r="AL140" i="47"/>
  <c r="AL139" i="47" s="1"/>
  <c r="AS139" i="47"/>
  <c r="AR139" i="47"/>
  <c r="AN139" i="47"/>
  <c r="AM139" i="47"/>
  <c r="AS138" i="47"/>
  <c r="AR138" i="47"/>
  <c r="AQ138" i="47"/>
  <c r="AQ137" i="47" s="1"/>
  <c r="AQ136" i="47" s="1"/>
  <c r="AP138" i="47"/>
  <c r="AP137" i="47" s="1"/>
  <c r="AP136" i="47" s="1"/>
  <c r="AS137" i="47"/>
  <c r="AS136" i="47" s="1"/>
  <c r="AR137" i="47"/>
  <c r="AO137" i="47"/>
  <c r="AO136" i="47" s="1"/>
  <c r="AN137" i="47"/>
  <c r="AN136" i="47" s="1"/>
  <c r="AM137" i="47"/>
  <c r="AL137" i="47"/>
  <c r="AL136" i="47" s="1"/>
  <c r="AR136" i="47"/>
  <c r="AM136" i="47"/>
  <c r="AS134" i="47"/>
  <c r="AS133" i="47" s="1"/>
  <c r="AS132" i="47" s="1"/>
  <c r="AS131" i="47" s="1"/>
  <c r="AQ134" i="47"/>
  <c r="AQ133" i="47" s="1"/>
  <c r="AQ132" i="47" s="1"/>
  <c r="AQ131" i="47" s="1"/>
  <c r="AP134" i="47"/>
  <c r="AP133" i="47" s="1"/>
  <c r="AP132" i="47" s="1"/>
  <c r="AP131" i="47" s="1"/>
  <c r="AO133" i="47"/>
  <c r="AO132" i="47" s="1"/>
  <c r="AO131" i="47" s="1"/>
  <c r="AN133" i="47"/>
  <c r="AN132" i="47" s="1"/>
  <c r="AN131" i="47" s="1"/>
  <c r="AM133" i="47"/>
  <c r="AL133" i="47"/>
  <c r="AL132" i="47" s="1"/>
  <c r="AL131" i="47" s="1"/>
  <c r="AM132" i="47"/>
  <c r="AM131" i="47" s="1"/>
  <c r="AS130" i="47"/>
  <c r="AS129" i="47" s="1"/>
  <c r="AS128" i="47" s="1"/>
  <c r="AQ130" i="47"/>
  <c r="AQ129" i="47" s="1"/>
  <c r="AQ128" i="47" s="1"/>
  <c r="AP130" i="47"/>
  <c r="AO129" i="47"/>
  <c r="AO128" i="47" s="1"/>
  <c r="AN129" i="47"/>
  <c r="AN128" i="47" s="1"/>
  <c r="AM129" i="47"/>
  <c r="AM128" i="47" s="1"/>
  <c r="AL129" i="47"/>
  <c r="AL128" i="47" s="1"/>
  <c r="AS127" i="47"/>
  <c r="AQ127" i="47"/>
  <c r="AQ126" i="47" s="1"/>
  <c r="AQ125" i="47" s="1"/>
  <c r="AP127" i="47"/>
  <c r="AP126" i="47" s="1"/>
  <c r="AP125" i="47" s="1"/>
  <c r="AO126" i="47"/>
  <c r="AO125" i="47" s="1"/>
  <c r="AN126" i="47"/>
  <c r="AN125" i="47" s="1"/>
  <c r="AM126" i="47"/>
  <c r="AM125" i="47" s="1"/>
  <c r="AL126" i="47"/>
  <c r="AL125" i="47" s="1"/>
  <c r="AS124" i="47"/>
  <c r="AR124" i="47"/>
  <c r="AR123" i="47" s="1"/>
  <c r="AR122" i="47" s="1"/>
  <c r="AQ124" i="47"/>
  <c r="AQ123" i="47" s="1"/>
  <c r="AQ122" i="47" s="1"/>
  <c r="AP124" i="47"/>
  <c r="AP123" i="47" s="1"/>
  <c r="AP122" i="47" s="1"/>
  <c r="AS123" i="47"/>
  <c r="AO123" i="47"/>
  <c r="AO122" i="47" s="1"/>
  <c r="AN123" i="47"/>
  <c r="AM123" i="47"/>
  <c r="AM122" i="47" s="1"/>
  <c r="AL123" i="47"/>
  <c r="AL122" i="47" s="1"/>
  <c r="AS122" i="47"/>
  <c r="AN122" i="47"/>
  <c r="AS120" i="47"/>
  <c r="AR120" i="47"/>
  <c r="AR119" i="47" s="1"/>
  <c r="AR118" i="47" s="1"/>
  <c r="AR117" i="47" s="1"/>
  <c r="AP120" i="47"/>
  <c r="AP119" i="47" s="1"/>
  <c r="AP118" i="47" s="1"/>
  <c r="AP117" i="47" s="1"/>
  <c r="AO119" i="47"/>
  <c r="AN119" i="47"/>
  <c r="AN118" i="47" s="1"/>
  <c r="AN117" i="47" s="1"/>
  <c r="AM119" i="47"/>
  <c r="AM118" i="47" s="1"/>
  <c r="AM117" i="47" s="1"/>
  <c r="AL119" i="47"/>
  <c r="AL118" i="47" s="1"/>
  <c r="AL117" i="47" s="1"/>
  <c r="AO118" i="47"/>
  <c r="AO117" i="47" s="1"/>
  <c r="AS115" i="47"/>
  <c r="AS114" i="47" s="1"/>
  <c r="AS113" i="47" s="1"/>
  <c r="AQ115" i="47"/>
  <c r="AP115" i="47"/>
  <c r="AP114" i="47" s="1"/>
  <c r="AP113" i="47" s="1"/>
  <c r="AO114" i="47"/>
  <c r="AN114" i="47"/>
  <c r="AN113" i="47" s="1"/>
  <c r="AM114" i="47"/>
  <c r="AM113" i="47" s="1"/>
  <c r="AL114" i="47"/>
  <c r="AL113" i="47" s="1"/>
  <c r="AO113" i="47"/>
  <c r="AS112" i="47"/>
  <c r="AQ112" i="47"/>
  <c r="AQ111" i="47" s="1"/>
  <c r="AP112" i="47"/>
  <c r="AO111" i="47"/>
  <c r="AN111" i="47"/>
  <c r="AM111" i="47"/>
  <c r="AL111" i="47"/>
  <c r="AS110" i="47"/>
  <c r="AQ110" i="47"/>
  <c r="AQ109" i="47" s="1"/>
  <c r="AP110" i="47"/>
  <c r="AP109" i="47" s="1"/>
  <c r="AO109" i="47"/>
  <c r="AN109" i="47"/>
  <c r="AM109" i="47"/>
  <c r="AL109" i="47"/>
  <c r="AS108" i="47"/>
  <c r="AQ108" i="47"/>
  <c r="AQ107" i="47" s="1"/>
  <c r="AP108" i="47"/>
  <c r="AO107" i="47"/>
  <c r="AN107" i="47"/>
  <c r="AN106" i="47" s="1"/>
  <c r="AM107" i="47"/>
  <c r="AL107" i="47"/>
  <c r="AS103" i="47"/>
  <c r="AS102" i="47" s="1"/>
  <c r="AR103" i="47"/>
  <c r="AR102" i="47" s="1"/>
  <c r="AP103" i="47"/>
  <c r="AP102" i="47" s="1"/>
  <c r="AO102" i="47"/>
  <c r="AN102" i="47"/>
  <c r="AM102" i="47"/>
  <c r="AL102" i="47"/>
  <c r="AR101" i="47"/>
  <c r="AR100" i="47" s="1"/>
  <c r="AQ101" i="47"/>
  <c r="AQ100" i="47" s="1"/>
  <c r="AP101" i="47"/>
  <c r="AP100" i="47" s="1"/>
  <c r="AO100" i="47"/>
  <c r="AN100" i="47"/>
  <c r="AM100" i="47"/>
  <c r="AL100" i="47"/>
  <c r="AR99" i="47"/>
  <c r="AR98" i="47" s="1"/>
  <c r="AQ99" i="47"/>
  <c r="AQ98" i="47" s="1"/>
  <c r="AO98" i="47"/>
  <c r="AN98" i="47"/>
  <c r="AM98" i="47"/>
  <c r="AL98" i="47"/>
  <c r="AL97" i="47" s="1"/>
  <c r="AL96" i="47" s="1"/>
  <c r="AL95" i="47" s="1"/>
  <c r="AS94" i="47"/>
  <c r="AS93" i="47" s="1"/>
  <c r="AS92" i="47" s="1"/>
  <c r="AQ94" i="47"/>
  <c r="AQ93" i="47" s="1"/>
  <c r="AQ92" i="47" s="1"/>
  <c r="AP94" i="47"/>
  <c r="AP93" i="47" s="1"/>
  <c r="AP92" i="47" s="1"/>
  <c r="AO93" i="47"/>
  <c r="AO92" i="47" s="1"/>
  <c r="AN93" i="47"/>
  <c r="AN92" i="47" s="1"/>
  <c r="AM93" i="47"/>
  <c r="AM92" i="47" s="1"/>
  <c r="AL93" i="47"/>
  <c r="AL92" i="47" s="1"/>
  <c r="AS91" i="47"/>
  <c r="AR91" i="47"/>
  <c r="AQ91" i="47"/>
  <c r="AP91" i="47"/>
  <c r="AP90" i="47" s="1"/>
  <c r="AP89" i="47" s="1"/>
  <c r="AS90" i="47"/>
  <c r="AS89" i="47" s="1"/>
  <c r="AR90" i="47"/>
  <c r="AR89" i="47" s="1"/>
  <c r="AQ90" i="47"/>
  <c r="AQ89" i="47" s="1"/>
  <c r="AO90" i="47"/>
  <c r="AO89" i="47" s="1"/>
  <c r="AN90" i="47"/>
  <c r="AN89" i="47" s="1"/>
  <c r="AM90" i="47"/>
  <c r="AM89" i="47" s="1"/>
  <c r="AL90" i="47"/>
  <c r="AL89" i="47"/>
  <c r="AS88" i="47"/>
  <c r="AS87" i="47" s="1"/>
  <c r="AS86" i="47" s="1"/>
  <c r="AQ88" i="47"/>
  <c r="AQ87" i="47" s="1"/>
  <c r="AQ86" i="47" s="1"/>
  <c r="AP88" i="47"/>
  <c r="AP87" i="47" s="1"/>
  <c r="AP86" i="47" s="1"/>
  <c r="AO87" i="47"/>
  <c r="AO86" i="47" s="1"/>
  <c r="AN87" i="47"/>
  <c r="AN86" i="47" s="1"/>
  <c r="AM87" i="47"/>
  <c r="AM86" i="47" s="1"/>
  <c r="AL87" i="47"/>
  <c r="AL86" i="47" s="1"/>
  <c r="AS85" i="47"/>
  <c r="AS84" i="47" s="1"/>
  <c r="AS83" i="47" s="1"/>
  <c r="AQ85" i="47"/>
  <c r="AQ84" i="47" s="1"/>
  <c r="AQ83" i="47" s="1"/>
  <c r="AP85" i="47"/>
  <c r="AP84" i="47" s="1"/>
  <c r="AP83" i="47" s="1"/>
  <c r="AO84" i="47"/>
  <c r="AO83" i="47" s="1"/>
  <c r="AN84" i="47"/>
  <c r="AN83" i="47" s="1"/>
  <c r="AM84" i="47"/>
  <c r="AM83" i="47" s="1"/>
  <c r="AL84" i="47"/>
  <c r="AL83" i="47" s="1"/>
  <c r="AS77" i="47"/>
  <c r="AS76" i="47" s="1"/>
  <c r="AS75" i="47" s="1"/>
  <c r="AS74" i="47" s="1"/>
  <c r="AR77" i="47"/>
  <c r="AR76" i="47" s="1"/>
  <c r="AR75" i="47" s="1"/>
  <c r="AR74" i="47" s="1"/>
  <c r="AP77" i="47"/>
  <c r="AP76" i="47" s="1"/>
  <c r="AP75" i="47" s="1"/>
  <c r="AP74" i="47" s="1"/>
  <c r="AO76" i="47"/>
  <c r="AO75" i="47" s="1"/>
  <c r="AO74" i="47" s="1"/>
  <c r="AN76" i="47"/>
  <c r="AN75" i="47" s="1"/>
  <c r="AN74" i="47" s="1"/>
  <c r="AM76" i="47"/>
  <c r="AM75" i="47" s="1"/>
  <c r="AM74" i="47" s="1"/>
  <c r="AL76" i="47"/>
  <c r="AL75" i="47" s="1"/>
  <c r="AL74" i="47" s="1"/>
  <c r="AS73" i="47"/>
  <c r="AS72" i="47" s="1"/>
  <c r="AS71" i="47" s="1"/>
  <c r="AR73" i="47"/>
  <c r="AQ73" i="47"/>
  <c r="AQ72" i="47" s="1"/>
  <c r="AQ71" i="47" s="1"/>
  <c r="AP73" i="47"/>
  <c r="AP72" i="47" s="1"/>
  <c r="AP71" i="47" s="1"/>
  <c r="AR72" i="47"/>
  <c r="AO72" i="47"/>
  <c r="AO71" i="47" s="1"/>
  <c r="AN72" i="47"/>
  <c r="AM72" i="47"/>
  <c r="AM71" i="47" s="1"/>
  <c r="AL72" i="47"/>
  <c r="AR71" i="47"/>
  <c r="AN71" i="47"/>
  <c r="AL71" i="47"/>
  <c r="AR70" i="47"/>
  <c r="AR69" i="47" s="1"/>
  <c r="AR68" i="47" s="1"/>
  <c r="AQ70" i="47"/>
  <c r="AQ69" i="47" s="1"/>
  <c r="AQ68" i="47" s="1"/>
  <c r="AP70" i="47"/>
  <c r="AP69" i="47" s="1"/>
  <c r="AP68" i="47" s="1"/>
  <c r="AO69" i="47"/>
  <c r="AO68" i="47" s="1"/>
  <c r="AN69" i="47"/>
  <c r="AN68" i="47" s="1"/>
  <c r="AM69" i="47"/>
  <c r="AM68" i="47" s="1"/>
  <c r="AL69" i="47"/>
  <c r="AL68" i="47" s="1"/>
  <c r="AR67" i="47"/>
  <c r="AQ67" i="47"/>
  <c r="AQ66" i="47" s="1"/>
  <c r="AQ65" i="47" s="1"/>
  <c r="AP67" i="47"/>
  <c r="AP66" i="47" s="1"/>
  <c r="AP65" i="47" s="1"/>
  <c r="AO66" i="47"/>
  <c r="AO65" i="47" s="1"/>
  <c r="AN66" i="47"/>
  <c r="AN65" i="47" s="1"/>
  <c r="AM66" i="47"/>
  <c r="AM65" i="47" s="1"/>
  <c r="AL66" i="47"/>
  <c r="AL65" i="47" s="1"/>
  <c r="AR64" i="47"/>
  <c r="AR63" i="47" s="1"/>
  <c r="AR62" i="47" s="1"/>
  <c r="AQ64" i="47"/>
  <c r="AQ63" i="47" s="1"/>
  <c r="AQ62" i="47" s="1"/>
  <c r="AP64" i="47"/>
  <c r="AP63" i="47" s="1"/>
  <c r="AP62" i="47" s="1"/>
  <c r="AO63" i="47"/>
  <c r="AN63" i="47"/>
  <c r="AN62" i="47" s="1"/>
  <c r="AM63" i="47"/>
  <c r="AM62" i="47" s="1"/>
  <c r="AL63" i="47"/>
  <c r="AO62" i="47"/>
  <c r="AL62" i="47"/>
  <c r="AR61" i="47"/>
  <c r="AR60" i="47" s="1"/>
  <c r="AR59" i="47" s="1"/>
  <c r="AQ61" i="47"/>
  <c r="AQ60" i="47" s="1"/>
  <c r="AQ59" i="47" s="1"/>
  <c r="AP61" i="47"/>
  <c r="AP60" i="47" s="1"/>
  <c r="AP59" i="47" s="1"/>
  <c r="AO60" i="47"/>
  <c r="AO59" i="47" s="1"/>
  <c r="AN60" i="47"/>
  <c r="AN59" i="47" s="1"/>
  <c r="AM60" i="47"/>
  <c r="AM59" i="47" s="1"/>
  <c r="AL60" i="47"/>
  <c r="AL59" i="47" s="1"/>
  <c r="AR58" i="47"/>
  <c r="AQ58" i="47"/>
  <c r="AQ57" i="47" s="1"/>
  <c r="AQ56" i="47" s="1"/>
  <c r="AP58" i="47"/>
  <c r="AP57" i="47" s="1"/>
  <c r="AP56" i="47" s="1"/>
  <c r="AO57" i="47"/>
  <c r="AO56" i="47" s="1"/>
  <c r="AN57" i="47"/>
  <c r="AN56" i="47" s="1"/>
  <c r="AM57" i="47"/>
  <c r="AM56" i="47" s="1"/>
  <c r="AL57" i="47"/>
  <c r="AL56" i="47" s="1"/>
  <c r="AS55" i="47"/>
  <c r="AS54" i="47" s="1"/>
  <c r="AS53" i="47" s="1"/>
  <c r="AQ55" i="47"/>
  <c r="AQ54" i="47" s="1"/>
  <c r="AQ53" i="47" s="1"/>
  <c r="AP55" i="47"/>
  <c r="AP54" i="47" s="1"/>
  <c r="AP53" i="47" s="1"/>
  <c r="AO54" i="47"/>
  <c r="AO53" i="47" s="1"/>
  <c r="AN54" i="47"/>
  <c r="AN53" i="47" s="1"/>
  <c r="AM54" i="47"/>
  <c r="AM53" i="47" s="1"/>
  <c r="AL54" i="47"/>
  <c r="AL53" i="47" s="1"/>
  <c r="AS52" i="47"/>
  <c r="AQ52" i="47"/>
  <c r="AQ51" i="47" s="1"/>
  <c r="AQ50" i="47" s="1"/>
  <c r="AP52" i="47"/>
  <c r="AP51" i="47" s="1"/>
  <c r="AP50" i="47" s="1"/>
  <c r="AO51" i="47"/>
  <c r="AO50" i="47" s="1"/>
  <c r="AN51" i="47"/>
  <c r="AN50" i="47" s="1"/>
  <c r="AM51" i="47"/>
  <c r="AM50" i="47" s="1"/>
  <c r="AL51" i="47"/>
  <c r="AL50" i="47" s="1"/>
  <c r="AS49" i="47"/>
  <c r="AQ49" i="47"/>
  <c r="AQ48" i="47" s="1"/>
  <c r="AQ47" i="47" s="1"/>
  <c r="AP49" i="47"/>
  <c r="AS48" i="47"/>
  <c r="AS47" i="47" s="1"/>
  <c r="AO48" i="47"/>
  <c r="AO47" i="47" s="1"/>
  <c r="AN48" i="47"/>
  <c r="AN47" i="47" s="1"/>
  <c r="AM48" i="47"/>
  <c r="AL48" i="47"/>
  <c r="AL47" i="47" s="1"/>
  <c r="AM47" i="47"/>
  <c r="AS46" i="47"/>
  <c r="AS45" i="47" s="1"/>
  <c r="AQ46" i="47"/>
  <c r="AP46" i="47"/>
  <c r="AO45" i="47"/>
  <c r="AN45" i="47"/>
  <c r="AM45" i="47"/>
  <c r="AL45" i="47"/>
  <c r="AS44" i="47"/>
  <c r="AQ44" i="47"/>
  <c r="AQ43" i="47" s="1"/>
  <c r="AP44" i="47"/>
  <c r="AP43" i="47" s="1"/>
  <c r="AO43" i="47"/>
  <c r="AN43" i="47"/>
  <c r="AM43" i="47"/>
  <c r="AL43" i="47"/>
  <c r="AS42" i="47"/>
  <c r="AS41" i="47" s="1"/>
  <c r="AQ42" i="47"/>
  <c r="AQ41" i="47" s="1"/>
  <c r="AP42" i="47"/>
  <c r="AO41" i="47"/>
  <c r="AN41" i="47"/>
  <c r="AM41" i="47"/>
  <c r="AL41" i="47"/>
  <c r="AL40" i="47" s="1"/>
  <c r="AS39" i="47"/>
  <c r="AS38" i="47" s="1"/>
  <c r="AS37" i="47" s="1"/>
  <c r="AQ39" i="47"/>
  <c r="AP39" i="47"/>
  <c r="AP38" i="47" s="1"/>
  <c r="AP37" i="47" s="1"/>
  <c r="AO38" i="47"/>
  <c r="AN38" i="47"/>
  <c r="AN37" i="47" s="1"/>
  <c r="AM38" i="47"/>
  <c r="AM37" i="47" s="1"/>
  <c r="AL38" i="47"/>
  <c r="AL37" i="47" s="1"/>
  <c r="AO37" i="47"/>
  <c r="AS36" i="47"/>
  <c r="AS35" i="47" s="1"/>
  <c r="AR36" i="47"/>
  <c r="AR35" i="47" s="1"/>
  <c r="AP36" i="47"/>
  <c r="AO35" i="47"/>
  <c r="AN35" i="47"/>
  <c r="AM35" i="47"/>
  <c r="AL35" i="47"/>
  <c r="AS34" i="47"/>
  <c r="AR34" i="47"/>
  <c r="AR33" i="47" s="1"/>
  <c r="AP34" i="47"/>
  <c r="AP33" i="47" s="1"/>
  <c r="AO33" i="47"/>
  <c r="AN33" i="47"/>
  <c r="AM33" i="47"/>
  <c r="AM32" i="47" s="1"/>
  <c r="AL33" i="47"/>
  <c r="AL32" i="47" s="1"/>
  <c r="AS31" i="47"/>
  <c r="AS30" i="47" s="1"/>
  <c r="AR31" i="47"/>
  <c r="AR30" i="47" s="1"/>
  <c r="AP31" i="47"/>
  <c r="AP30" i="47" s="1"/>
  <c r="AO30" i="47"/>
  <c r="AN30" i="47"/>
  <c r="AM30" i="47"/>
  <c r="AL30" i="47"/>
  <c r="AS29" i="47"/>
  <c r="AS28" i="47" s="1"/>
  <c r="AR29" i="47"/>
  <c r="AR28" i="47" s="1"/>
  <c r="AP29" i="47"/>
  <c r="AP28" i="47" s="1"/>
  <c r="AO28" i="47"/>
  <c r="AN28" i="47"/>
  <c r="AM28" i="47"/>
  <c r="AL28" i="47"/>
  <c r="AO27" i="47"/>
  <c r="AS26" i="47"/>
  <c r="AS25" i="47" s="1"/>
  <c r="AR26" i="47"/>
  <c r="AR25" i="47" s="1"/>
  <c r="AP26" i="47"/>
  <c r="AP25" i="47" s="1"/>
  <c r="AO25" i="47"/>
  <c r="AN25" i="47"/>
  <c r="AM25" i="47"/>
  <c r="AL25" i="47"/>
  <c r="AS24" i="47"/>
  <c r="AS23" i="47" s="1"/>
  <c r="AR24" i="47"/>
  <c r="AR23" i="47" s="1"/>
  <c r="AQ24" i="47"/>
  <c r="AQ23" i="47" s="1"/>
  <c r="AP24" i="47"/>
  <c r="AP23" i="47" s="1"/>
  <c r="AO23" i="47"/>
  <c r="AN23" i="47"/>
  <c r="AM23" i="47"/>
  <c r="AL23" i="47"/>
  <c r="AS21" i="47"/>
  <c r="AS20" i="47" s="1"/>
  <c r="AR21" i="47"/>
  <c r="AR20" i="47" s="1"/>
  <c r="AP21" i="47"/>
  <c r="AP20" i="47" s="1"/>
  <c r="AO20" i="47"/>
  <c r="AO17" i="47" s="1"/>
  <c r="AN20" i="47"/>
  <c r="AM20" i="47"/>
  <c r="AL20" i="47"/>
  <c r="AS19" i="47"/>
  <c r="AS18" i="47" s="1"/>
  <c r="AR19" i="47"/>
  <c r="AR18" i="47" s="1"/>
  <c r="AP19" i="47"/>
  <c r="AP18" i="47" s="1"/>
  <c r="AO18" i="47"/>
  <c r="AN18" i="47"/>
  <c r="AM18" i="47"/>
  <c r="AL18" i="47"/>
  <c r="AS16" i="47"/>
  <c r="AS15" i="47" s="1"/>
  <c r="AR16" i="47"/>
  <c r="AR15" i="47" s="1"/>
  <c r="AP16" i="47"/>
  <c r="AP15" i="47" s="1"/>
  <c r="AO15" i="47"/>
  <c r="AN15" i="47"/>
  <c r="AM15" i="47"/>
  <c r="AL15" i="47"/>
  <c r="AS14" i="47"/>
  <c r="AS13" i="47" s="1"/>
  <c r="AR14" i="47"/>
  <c r="AR13" i="47" s="1"/>
  <c r="AP14" i="47"/>
  <c r="AP13" i="47" s="1"/>
  <c r="AO13" i="47"/>
  <c r="AN13" i="47"/>
  <c r="AM13" i="47"/>
  <c r="AL13" i="47"/>
  <c r="AF471" i="47"/>
  <c r="AE471" i="47"/>
  <c r="AD471" i="47"/>
  <c r="AD470" i="47" s="1"/>
  <c r="AD469" i="47" s="1"/>
  <c r="AC470" i="47"/>
  <c r="AC469" i="47" s="1"/>
  <c r="AB470" i="47"/>
  <c r="AB469" i="47" s="1"/>
  <c r="AA470" i="47"/>
  <c r="AA469" i="47" s="1"/>
  <c r="Z470" i="47"/>
  <c r="Z469" i="47" s="1"/>
  <c r="AG468" i="47"/>
  <c r="AG467" i="47" s="1"/>
  <c r="AG466" i="47" s="1"/>
  <c r="AE468" i="47"/>
  <c r="AD468" i="47"/>
  <c r="AD467" i="47" s="1"/>
  <c r="AD466" i="47" s="1"/>
  <c r="AC467" i="47"/>
  <c r="AC466" i="47" s="1"/>
  <c r="AB467" i="47"/>
  <c r="AB466" i="47" s="1"/>
  <c r="AA467" i="47"/>
  <c r="AA466" i="47" s="1"/>
  <c r="Z467" i="47"/>
  <c r="Z466" i="47" s="1"/>
  <c r="AG465" i="47"/>
  <c r="AE465" i="47"/>
  <c r="AE464" i="47" s="1"/>
  <c r="AE463" i="47" s="1"/>
  <c r="AD465" i="47"/>
  <c r="AD464" i="47" s="1"/>
  <c r="AD463" i="47" s="1"/>
  <c r="AC464" i="47"/>
  <c r="AC463" i="47" s="1"/>
  <c r="AB464" i="47"/>
  <c r="AB463" i="47" s="1"/>
  <c r="AA464" i="47"/>
  <c r="AA463" i="47" s="1"/>
  <c r="Z464" i="47"/>
  <c r="Z463" i="47" s="1"/>
  <c r="AG459" i="47"/>
  <c r="AE459" i="47"/>
  <c r="AE458" i="47" s="1"/>
  <c r="AD459" i="47"/>
  <c r="AD458" i="47" s="1"/>
  <c r="AC458" i="47"/>
  <c r="AB458" i="47"/>
  <c r="AA458" i="47"/>
  <c r="Z458" i="47"/>
  <c r="AG457" i="47"/>
  <c r="AG456" i="47" s="1"/>
  <c r="AE457" i="47"/>
  <c r="AD457" i="47"/>
  <c r="AD456" i="47" s="1"/>
  <c r="AC456" i="47"/>
  <c r="AB456" i="47"/>
  <c r="AA456" i="47"/>
  <c r="Z456" i="47"/>
  <c r="AG451" i="47"/>
  <c r="AG450" i="47" s="1"/>
  <c r="AG449" i="47" s="1"/>
  <c r="AG448" i="47" s="1"/>
  <c r="AE451" i="47"/>
  <c r="AE450" i="47" s="1"/>
  <c r="AE449" i="47" s="1"/>
  <c r="AE448" i="47" s="1"/>
  <c r="AD451" i="47"/>
  <c r="AD450" i="47" s="1"/>
  <c r="AD449" i="47" s="1"/>
  <c r="AD448" i="47" s="1"/>
  <c r="AC450" i="47"/>
  <c r="AB450" i="47"/>
  <c r="AB449" i="47" s="1"/>
  <c r="AB448" i="47" s="1"/>
  <c r="AA450" i="47"/>
  <c r="AA449" i="47" s="1"/>
  <c r="AA448" i="47" s="1"/>
  <c r="Z450" i="47"/>
  <c r="Z449" i="47" s="1"/>
  <c r="Z448" i="47" s="1"/>
  <c r="AC449" i="47"/>
  <c r="AC448" i="47" s="1"/>
  <c r="AG447" i="47"/>
  <c r="AF447" i="47"/>
  <c r="AF446" i="47" s="1"/>
  <c r="AF445" i="47" s="1"/>
  <c r="AF444" i="47" s="1"/>
  <c r="AD447" i="47"/>
  <c r="AD446" i="47" s="1"/>
  <c r="AD445" i="47" s="1"/>
  <c r="AD444" i="47" s="1"/>
  <c r="AC446" i="47"/>
  <c r="AC445" i="47" s="1"/>
  <c r="AC444" i="47" s="1"/>
  <c r="AB446" i="47"/>
  <c r="AB445" i="47" s="1"/>
  <c r="AB444" i="47" s="1"/>
  <c r="AB443" i="47" s="1"/>
  <c r="AA446" i="47"/>
  <c r="AA445" i="47" s="1"/>
  <c r="AA444" i="47" s="1"/>
  <c r="Z446" i="47"/>
  <c r="Z445" i="47" s="1"/>
  <c r="Z444" i="47" s="1"/>
  <c r="AD442" i="47"/>
  <c r="AD438" i="47"/>
  <c r="AG437" i="47"/>
  <c r="AF437" i="47"/>
  <c r="AE437" i="47"/>
  <c r="AD437" i="47"/>
  <c r="AC437" i="47"/>
  <c r="AB437" i="47"/>
  <c r="AA437" i="47"/>
  <c r="Z437" i="47"/>
  <c r="AG436" i="47"/>
  <c r="AF436" i="47"/>
  <c r="AE436" i="47"/>
  <c r="AD436" i="47"/>
  <c r="AC436" i="47"/>
  <c r="AB436" i="47"/>
  <c r="AA436" i="47"/>
  <c r="Z436" i="47"/>
  <c r="AG435" i="47"/>
  <c r="AF435" i="47"/>
  <c r="AE435" i="47"/>
  <c r="AD435" i="47"/>
  <c r="AC435" i="47"/>
  <c r="AB435" i="47"/>
  <c r="AA435" i="47"/>
  <c r="Z435" i="47"/>
  <c r="AG434" i="47"/>
  <c r="AF434" i="47"/>
  <c r="AF433" i="47" s="1"/>
  <c r="AF432" i="47" s="1"/>
  <c r="AE434" i="47"/>
  <c r="AE433" i="47" s="1"/>
  <c r="AE432" i="47" s="1"/>
  <c r="AD434" i="47"/>
  <c r="AG433" i="47"/>
  <c r="AG432" i="47" s="1"/>
  <c r="AC433" i="47"/>
  <c r="AC432" i="47" s="1"/>
  <c r="AB433" i="47"/>
  <c r="AB432" i="47" s="1"/>
  <c r="AA433" i="47"/>
  <c r="AA432" i="47" s="1"/>
  <c r="Z433" i="47"/>
  <c r="Z432" i="47" s="1"/>
  <c r="AF431" i="47"/>
  <c r="AE431" i="47"/>
  <c r="AE430" i="47" s="1"/>
  <c r="AE429" i="47" s="1"/>
  <c r="AD431" i="47"/>
  <c r="AD430" i="47" s="1"/>
  <c r="AD429" i="47" s="1"/>
  <c r="AC430" i="47"/>
  <c r="AC429" i="47" s="1"/>
  <c r="AB430" i="47"/>
  <c r="AB429" i="47" s="1"/>
  <c r="AA430" i="47"/>
  <c r="AA429" i="47" s="1"/>
  <c r="Z430" i="47"/>
  <c r="Z429" i="47" s="1"/>
  <c r="AG428" i="47"/>
  <c r="AE428" i="47"/>
  <c r="AE427" i="47" s="1"/>
  <c r="AD428" i="47"/>
  <c r="AD427" i="47" s="1"/>
  <c r="AC427" i="47"/>
  <c r="AB427" i="47"/>
  <c r="AA427" i="47"/>
  <c r="Z427" i="47"/>
  <c r="AG426" i="47"/>
  <c r="AE426" i="47"/>
  <c r="AE425" i="47" s="1"/>
  <c r="AD426" i="47"/>
  <c r="AC425" i="47"/>
  <c r="AB425" i="47"/>
  <c r="AA425" i="47"/>
  <c r="Z425" i="47"/>
  <c r="AG420" i="47"/>
  <c r="AG445" i="50" s="1"/>
  <c r="AG444" i="50" s="1"/>
  <c r="AG443" i="50" s="1"/>
  <c r="AF420" i="47"/>
  <c r="AF445" i="50" s="1"/>
  <c r="AF444" i="50" s="1"/>
  <c r="AF443" i="50" s="1"/>
  <c r="AD420" i="47"/>
  <c r="AD445" i="50" s="1"/>
  <c r="AD444" i="50" s="1"/>
  <c r="AD443" i="50" s="1"/>
  <c r="AC419" i="47"/>
  <c r="AB419" i="47"/>
  <c r="AA419" i="47"/>
  <c r="AA418" i="47" s="1"/>
  <c r="Z419" i="47"/>
  <c r="Z418" i="47" s="1"/>
  <c r="AC418" i="47"/>
  <c r="AB418" i="47"/>
  <c r="AG417" i="47"/>
  <c r="AG416" i="47" s="1"/>
  <c r="AG415" i="47" s="1"/>
  <c r="AF417" i="47"/>
  <c r="AF416" i="47" s="1"/>
  <c r="AF415" i="47" s="1"/>
  <c r="AD417" i="47"/>
  <c r="AD416" i="47" s="1"/>
  <c r="AD415" i="47" s="1"/>
  <c r="AC416" i="47"/>
  <c r="AB416" i="47"/>
  <c r="AB415" i="47" s="1"/>
  <c r="AA416" i="47"/>
  <c r="AA415" i="47" s="1"/>
  <c r="Z416" i="47"/>
  <c r="Z415" i="47" s="1"/>
  <c r="AC415" i="47"/>
  <c r="AG414" i="47"/>
  <c r="AG439" i="50" s="1"/>
  <c r="AG438" i="50" s="1"/>
  <c r="AG437" i="50" s="1"/>
  <c r="AF414" i="47"/>
  <c r="AF439" i="50" s="1"/>
  <c r="AF438" i="50" s="1"/>
  <c r="AF437" i="50" s="1"/>
  <c r="AD414" i="47"/>
  <c r="AD439" i="50" s="1"/>
  <c r="AD438" i="50" s="1"/>
  <c r="AD437" i="50" s="1"/>
  <c r="AC413" i="47"/>
  <c r="AB413" i="47"/>
  <c r="AA413" i="47"/>
  <c r="AA412" i="47" s="1"/>
  <c r="Z413" i="47"/>
  <c r="Z412" i="47" s="1"/>
  <c r="AC412" i="47"/>
  <c r="AB412" i="47"/>
  <c r="AG411" i="47"/>
  <c r="AG436" i="50" s="1"/>
  <c r="AG435" i="50" s="1"/>
  <c r="AG434" i="50" s="1"/>
  <c r="AF411" i="47"/>
  <c r="AF436" i="50" s="1"/>
  <c r="AF435" i="50" s="1"/>
  <c r="AF434" i="50" s="1"/>
  <c r="AD411" i="47"/>
  <c r="AD436" i="50" s="1"/>
  <c r="AD435" i="50" s="1"/>
  <c r="AD434" i="50" s="1"/>
  <c r="AC410" i="47"/>
  <c r="AB410" i="47"/>
  <c r="AA410" i="47"/>
  <c r="AA409" i="47" s="1"/>
  <c r="Z410" i="47"/>
  <c r="Z409" i="47" s="1"/>
  <c r="AC409" i="47"/>
  <c r="AB409" i="47"/>
  <c r="AG408" i="47"/>
  <c r="AG407" i="47" s="1"/>
  <c r="AG406" i="47" s="1"/>
  <c r="AE408" i="47"/>
  <c r="AE407" i="47" s="1"/>
  <c r="AE406" i="47" s="1"/>
  <c r="AD408" i="47"/>
  <c r="AD407" i="47" s="1"/>
  <c r="AD406" i="47" s="1"/>
  <c r="AC407" i="47"/>
  <c r="AC406" i="47" s="1"/>
  <c r="AB407" i="47"/>
  <c r="AB406" i="47" s="1"/>
  <c r="AA407" i="47"/>
  <c r="AA406" i="47" s="1"/>
  <c r="Z407" i="47"/>
  <c r="Z406" i="47" s="1"/>
  <c r="AG404" i="47"/>
  <c r="AF404" i="47"/>
  <c r="AF403" i="47" s="1"/>
  <c r="AF402" i="47" s="1"/>
  <c r="AF401" i="47" s="1"/>
  <c r="AE404" i="47"/>
  <c r="AE403" i="47" s="1"/>
  <c r="AE402" i="47" s="1"/>
  <c r="AE401" i="47" s="1"/>
  <c r="AD404" i="47"/>
  <c r="AD403" i="47" s="1"/>
  <c r="AD402" i="47" s="1"/>
  <c r="AD401" i="47" s="1"/>
  <c r="AG403" i="47"/>
  <c r="AG402" i="47" s="1"/>
  <c r="AG401" i="47" s="1"/>
  <c r="AC403" i="47"/>
  <c r="AB403" i="47"/>
  <c r="AB402" i="47" s="1"/>
  <c r="AB401" i="47" s="1"/>
  <c r="AA403" i="47"/>
  <c r="AA402" i="47" s="1"/>
  <c r="AA401" i="47" s="1"/>
  <c r="Z403" i="47"/>
  <c r="Z402" i="47" s="1"/>
  <c r="Z401" i="47" s="1"/>
  <c r="AC402" i="47"/>
  <c r="AC401" i="47" s="1"/>
  <c r="AG399" i="47"/>
  <c r="AG398" i="47" s="1"/>
  <c r="AG397" i="47" s="1"/>
  <c r="AG396" i="47" s="1"/>
  <c r="AF399" i="47"/>
  <c r="AF398" i="47" s="1"/>
  <c r="AF397" i="47" s="1"/>
  <c r="AF396" i="47" s="1"/>
  <c r="AD399" i="47"/>
  <c r="AD398" i="47" s="1"/>
  <c r="AD397" i="47" s="1"/>
  <c r="AD396" i="47" s="1"/>
  <c r="AC398" i="47"/>
  <c r="AB398" i="47"/>
  <c r="AB397" i="47" s="1"/>
  <c r="AB396" i="47" s="1"/>
  <c r="AA398" i="47"/>
  <c r="AA397" i="47" s="1"/>
  <c r="AA396" i="47" s="1"/>
  <c r="Z398" i="47"/>
  <c r="Z397" i="47" s="1"/>
  <c r="Z396" i="47" s="1"/>
  <c r="AC397" i="47"/>
  <c r="AC396" i="47" s="1"/>
  <c r="AG395" i="47"/>
  <c r="AF395" i="47"/>
  <c r="AD395" i="47"/>
  <c r="AG394" i="47"/>
  <c r="AF394" i="47"/>
  <c r="AD394" i="47"/>
  <c r="AC393" i="47"/>
  <c r="AC392" i="47" s="1"/>
  <c r="AB393" i="47"/>
  <c r="AB392" i="47" s="1"/>
  <c r="AA393" i="47"/>
  <c r="AA392" i="47" s="1"/>
  <c r="Z393" i="47"/>
  <c r="Z392" i="47" s="1"/>
  <c r="AG391" i="47"/>
  <c r="AG390" i="47" s="1"/>
  <c r="AG389" i="47" s="1"/>
  <c r="AF391" i="47"/>
  <c r="AF390" i="47" s="1"/>
  <c r="AF389" i="47" s="1"/>
  <c r="AD391" i="47"/>
  <c r="AD390" i="47" s="1"/>
  <c r="AD389" i="47" s="1"/>
  <c r="AC390" i="47"/>
  <c r="AC389" i="47" s="1"/>
  <c r="AB390" i="47"/>
  <c r="AB389" i="47" s="1"/>
  <c r="AA390" i="47"/>
  <c r="AA389" i="47" s="1"/>
  <c r="Z390" i="47"/>
  <c r="Z389" i="47" s="1"/>
  <c r="AG388" i="47"/>
  <c r="AG387" i="47" s="1"/>
  <c r="AG386" i="47" s="1"/>
  <c r="AF388" i="47"/>
  <c r="AF387" i="47" s="1"/>
  <c r="AF386" i="47" s="1"/>
  <c r="AD388" i="47"/>
  <c r="AD387" i="47" s="1"/>
  <c r="AD386" i="47" s="1"/>
  <c r="AC387" i="47"/>
  <c r="AC386" i="47" s="1"/>
  <c r="AB387" i="47"/>
  <c r="AB386" i="47" s="1"/>
  <c r="AA387" i="47"/>
  <c r="AA386" i="47" s="1"/>
  <c r="Z387" i="47"/>
  <c r="Z386" i="47" s="1"/>
  <c r="AG383" i="47"/>
  <c r="AF383" i="47"/>
  <c r="AE383" i="47"/>
  <c r="AD383" i="47"/>
  <c r="AD323" i="50" s="1"/>
  <c r="AD322" i="50" s="1"/>
  <c r="AD321" i="50" s="1"/>
  <c r="AD302" i="50" s="1"/>
  <c r="AG382" i="47"/>
  <c r="AF382" i="47"/>
  <c r="AE382" i="47"/>
  <c r="AD382" i="47"/>
  <c r="AG381" i="47"/>
  <c r="AF381" i="47"/>
  <c r="AE381" i="47"/>
  <c r="AD381" i="47"/>
  <c r="AG380" i="47"/>
  <c r="AG379" i="47" s="1"/>
  <c r="AG378" i="47" s="1"/>
  <c r="AF380" i="47"/>
  <c r="AF379" i="47" s="1"/>
  <c r="AF378" i="47" s="1"/>
  <c r="AD380" i="47"/>
  <c r="AD379" i="47" s="1"/>
  <c r="AD378" i="47" s="1"/>
  <c r="AC379" i="47"/>
  <c r="AC378" i="47" s="1"/>
  <c r="AB379" i="47"/>
  <c r="AB378" i="47" s="1"/>
  <c r="AA379" i="47"/>
  <c r="AA378" i="47" s="1"/>
  <c r="Z379" i="47"/>
  <c r="Z378" i="47" s="1"/>
  <c r="AG377" i="47"/>
  <c r="AE377" i="47"/>
  <c r="AE376" i="47" s="1"/>
  <c r="AD377" i="47"/>
  <c r="AD376" i="47" s="1"/>
  <c r="AC376" i="47"/>
  <c r="AB376" i="47"/>
  <c r="AA376" i="47"/>
  <c r="Z376" i="47"/>
  <c r="AG375" i="47"/>
  <c r="AG374" i="47" s="1"/>
  <c r="AE375" i="47"/>
  <c r="AE374" i="47" s="1"/>
  <c r="AD375" i="47"/>
  <c r="AC374" i="47"/>
  <c r="AB374" i="47"/>
  <c r="AA374" i="47"/>
  <c r="Z374" i="47"/>
  <c r="AG373" i="47"/>
  <c r="AE373" i="47"/>
  <c r="AE372" i="47" s="1"/>
  <c r="AD373" i="47"/>
  <c r="AD372" i="47" s="1"/>
  <c r="AC372" i="47"/>
  <c r="AB372" i="47"/>
  <c r="AA372" i="47"/>
  <c r="Z372" i="47"/>
  <c r="AG370" i="47"/>
  <c r="AG369" i="47" s="1"/>
  <c r="AG368" i="47" s="1"/>
  <c r="AE370" i="47"/>
  <c r="AE369" i="47" s="1"/>
  <c r="AE368" i="47" s="1"/>
  <c r="AD370" i="47"/>
  <c r="AD369" i="47" s="1"/>
  <c r="AD368" i="47" s="1"/>
  <c r="AC369" i="47"/>
  <c r="AB369" i="47"/>
  <c r="AB368" i="47" s="1"/>
  <c r="AA369" i="47"/>
  <c r="AA368" i="47" s="1"/>
  <c r="Z369" i="47"/>
  <c r="Z368" i="47" s="1"/>
  <c r="AC368" i="47"/>
  <c r="AG367" i="47"/>
  <c r="AG366" i="47" s="1"/>
  <c r="AF367" i="47"/>
  <c r="AF366" i="47" s="1"/>
  <c r="AD367" i="47"/>
  <c r="AC366" i="47"/>
  <c r="AB366" i="47"/>
  <c r="AA366" i="47"/>
  <c r="Z366" i="47"/>
  <c r="AG365" i="47"/>
  <c r="AF365" i="47"/>
  <c r="AF364" i="47" s="1"/>
  <c r="AD365" i="47"/>
  <c r="AD364" i="47" s="1"/>
  <c r="AC364" i="47"/>
  <c r="AC363" i="47" s="1"/>
  <c r="AB364" i="47"/>
  <c r="AA364" i="47"/>
  <c r="Z364" i="47"/>
  <c r="AG361" i="47"/>
  <c r="AG360" i="47" s="1"/>
  <c r="AE361" i="47"/>
  <c r="AE360" i="47" s="1"/>
  <c r="AD361" i="47"/>
  <c r="AD360" i="47" s="1"/>
  <c r="AC360" i="47"/>
  <c r="AC357" i="47" s="1"/>
  <c r="AC356" i="47" s="1"/>
  <c r="AB360" i="47"/>
  <c r="AB357" i="47" s="1"/>
  <c r="AB356" i="47" s="1"/>
  <c r="AA360" i="47"/>
  <c r="AA357" i="47" s="1"/>
  <c r="AA356" i="47" s="1"/>
  <c r="Z360" i="47"/>
  <c r="AG359" i="47"/>
  <c r="AE359" i="47"/>
  <c r="AD359" i="47"/>
  <c r="AD299" i="50" s="1"/>
  <c r="AD298" i="50" s="1"/>
  <c r="AD297" i="50" s="1"/>
  <c r="AD296" i="50" s="1"/>
  <c r="Z357" i="47"/>
  <c r="Z356" i="47" s="1"/>
  <c r="AG355" i="47"/>
  <c r="AF355" i="47"/>
  <c r="AF354" i="47" s="1"/>
  <c r="AF353" i="47" s="1"/>
  <c r="AE355" i="47"/>
  <c r="AD355" i="47"/>
  <c r="AD354" i="47" s="1"/>
  <c r="AD353" i="47" s="1"/>
  <c r="AG354" i="47"/>
  <c r="AG353" i="47" s="1"/>
  <c r="AE354" i="47"/>
  <c r="AE353" i="47" s="1"/>
  <c r="AC354" i="47"/>
  <c r="AC353" i="47" s="1"/>
  <c r="AB354" i="47"/>
  <c r="AB353" i="47" s="1"/>
  <c r="AA354" i="47"/>
  <c r="AA353" i="47" s="1"/>
  <c r="Z354" i="47"/>
  <c r="Z353" i="47" s="1"/>
  <c r="AG349" i="47"/>
  <c r="AF349" i="47"/>
  <c r="AE349" i="47"/>
  <c r="AD349" i="47"/>
  <c r="AD348" i="47" s="1"/>
  <c r="AD347" i="47" s="1"/>
  <c r="AG348" i="47"/>
  <c r="AG347" i="47" s="1"/>
  <c r="AF348" i="47"/>
  <c r="AF347" i="47" s="1"/>
  <c r="AE348" i="47"/>
  <c r="AE347" i="47" s="1"/>
  <c r="AC348" i="47"/>
  <c r="AC347" i="47" s="1"/>
  <c r="AB348" i="47"/>
  <c r="AA348" i="47"/>
  <c r="AA347" i="47" s="1"/>
  <c r="Z348" i="47"/>
  <c r="Z347" i="47" s="1"/>
  <c r="AB347" i="47"/>
  <c r="AG346" i="47"/>
  <c r="AF346" i="47"/>
  <c r="AF345" i="47" s="1"/>
  <c r="AF344" i="47" s="1"/>
  <c r="AD346" i="47"/>
  <c r="AC345" i="47"/>
  <c r="AC344" i="47" s="1"/>
  <c r="AB345" i="47"/>
  <c r="AB344" i="47" s="1"/>
  <c r="Z345" i="47"/>
  <c r="Z344" i="47" s="1"/>
  <c r="AG343" i="47"/>
  <c r="AG270" i="50" s="1"/>
  <c r="AG269" i="50" s="1"/>
  <c r="AG268" i="50" s="1"/>
  <c r="AF343" i="47"/>
  <c r="AD343" i="47"/>
  <c r="AC342" i="47"/>
  <c r="AC341" i="47" s="1"/>
  <c r="AB342" i="47"/>
  <c r="AB341" i="47" s="1"/>
  <c r="AA342" i="47"/>
  <c r="AA341" i="47" s="1"/>
  <c r="Z342" i="47"/>
  <c r="Z341" i="47" s="1"/>
  <c r="AG340" i="47"/>
  <c r="AF340" i="47"/>
  <c r="AE340" i="47"/>
  <c r="AD340" i="47"/>
  <c r="AD267" i="50" s="1"/>
  <c r="AD266" i="50" s="1"/>
  <c r="AD265" i="50" s="1"/>
  <c r="AC339" i="47"/>
  <c r="AB339" i="47"/>
  <c r="AA339" i="47"/>
  <c r="Z339" i="47"/>
  <c r="Z338" i="47" s="1"/>
  <c r="AC338" i="47"/>
  <c r="AB338" i="47"/>
  <c r="AA338" i="47"/>
  <c r="AG337" i="47"/>
  <c r="AF337" i="47"/>
  <c r="AE337" i="47"/>
  <c r="AD337" i="47"/>
  <c r="AD264" i="50" s="1"/>
  <c r="AD263" i="50" s="1"/>
  <c r="AD262" i="50" s="1"/>
  <c r="AC336" i="47"/>
  <c r="AB336" i="47"/>
  <c r="AA336" i="47"/>
  <c r="Z336" i="47"/>
  <c r="Z335" i="47" s="1"/>
  <c r="AC335" i="47"/>
  <c r="AB335" i="47"/>
  <c r="AA335" i="47"/>
  <c r="AG334" i="47"/>
  <c r="AG333" i="47" s="1"/>
  <c r="AG332" i="47" s="1"/>
  <c r="AF334" i="47"/>
  <c r="AF333" i="47" s="1"/>
  <c r="AF332" i="47" s="1"/>
  <c r="AE334" i="47"/>
  <c r="AE333" i="47" s="1"/>
  <c r="AE332" i="47" s="1"/>
  <c r="AD334" i="47"/>
  <c r="AC333" i="47"/>
  <c r="AC332" i="47" s="1"/>
  <c r="AB333" i="47"/>
  <c r="AB332" i="47" s="1"/>
  <c r="AA333" i="47"/>
  <c r="AA332" i="47" s="1"/>
  <c r="Z333" i="47"/>
  <c r="Z332" i="47" s="1"/>
  <c r="AG331" i="47"/>
  <c r="AE331" i="47"/>
  <c r="AE330" i="47" s="1"/>
  <c r="AE329" i="47" s="1"/>
  <c r="AD331" i="47"/>
  <c r="AD330" i="47" s="1"/>
  <c r="AD329" i="47" s="1"/>
  <c r="AC330" i="47"/>
  <c r="AB330" i="47"/>
  <c r="AB329" i="47" s="1"/>
  <c r="AA330" i="47"/>
  <c r="AA329" i="47" s="1"/>
  <c r="Z330" i="47"/>
  <c r="Z329" i="47" s="1"/>
  <c r="AC329" i="47"/>
  <c r="AG328" i="47"/>
  <c r="AG255" i="50" s="1"/>
  <c r="AG254" i="50" s="1"/>
  <c r="AG253" i="50" s="1"/>
  <c r="AE328" i="47"/>
  <c r="AE255" i="50" s="1"/>
  <c r="AE254" i="50" s="1"/>
  <c r="AE253" i="50" s="1"/>
  <c r="AD328" i="47"/>
  <c r="AC327" i="47"/>
  <c r="AC326" i="47" s="1"/>
  <c r="AB327" i="47"/>
  <c r="AB326" i="47" s="1"/>
  <c r="AA327" i="47"/>
  <c r="AA326" i="47" s="1"/>
  <c r="Z327" i="47"/>
  <c r="Z326" i="47" s="1"/>
  <c r="AG325" i="47"/>
  <c r="AE325" i="47"/>
  <c r="AE324" i="47" s="1"/>
  <c r="AE323" i="47" s="1"/>
  <c r="AD325" i="47"/>
  <c r="AC324" i="47"/>
  <c r="AC323" i="47" s="1"/>
  <c r="AB324" i="47"/>
  <c r="AB323" i="47" s="1"/>
  <c r="AA324" i="47"/>
  <c r="AA323" i="47" s="1"/>
  <c r="Z324" i="47"/>
  <c r="Z323" i="47" s="1"/>
  <c r="AG322" i="47"/>
  <c r="AG321" i="47" s="1"/>
  <c r="AG320" i="47" s="1"/>
  <c r="AF322" i="47"/>
  <c r="AF321" i="47" s="1"/>
  <c r="AF320" i="47" s="1"/>
  <c r="AD322" i="47"/>
  <c r="AC321" i="47"/>
  <c r="AC320" i="47" s="1"/>
  <c r="AB321" i="47"/>
  <c r="AB320" i="47" s="1"/>
  <c r="AA321" i="47"/>
  <c r="AA320" i="47" s="1"/>
  <c r="Z321" i="47"/>
  <c r="Z320" i="47" s="1"/>
  <c r="AG319" i="47"/>
  <c r="AG318" i="47" s="1"/>
  <c r="AG317" i="47" s="1"/>
  <c r="AF319" i="47"/>
  <c r="AD319" i="47"/>
  <c r="AC318" i="47"/>
  <c r="AC317" i="47" s="1"/>
  <c r="AB318" i="47"/>
  <c r="AB317" i="47" s="1"/>
  <c r="AA318" i="47"/>
  <c r="AA317" i="47" s="1"/>
  <c r="Z318" i="47"/>
  <c r="Z317" i="47" s="1"/>
  <c r="AG316" i="47"/>
  <c r="AG243" i="50" s="1"/>
  <c r="AG242" i="50" s="1"/>
  <c r="AG241" i="50" s="1"/>
  <c r="AF316" i="47"/>
  <c r="AF243" i="50" s="1"/>
  <c r="AF242" i="50" s="1"/>
  <c r="AF241" i="50" s="1"/>
  <c r="AE316" i="47"/>
  <c r="AE243" i="50" s="1"/>
  <c r="AE242" i="50" s="1"/>
  <c r="AE241" i="50" s="1"/>
  <c r="AD316" i="47"/>
  <c r="AC315" i="47"/>
  <c r="AG315" i="47" s="1"/>
  <c r="AB315" i="47"/>
  <c r="AF315" i="47" s="1"/>
  <c r="AA315" i="47"/>
  <c r="AE315" i="47" s="1"/>
  <c r="Z315" i="47"/>
  <c r="AD315" i="47" s="1"/>
  <c r="AC314" i="47"/>
  <c r="AG314" i="47" s="1"/>
  <c r="AB314" i="47"/>
  <c r="AF314" i="47" s="1"/>
  <c r="AG313" i="47"/>
  <c r="AG240" i="50" s="1"/>
  <c r="AG239" i="50" s="1"/>
  <c r="AG238" i="50" s="1"/>
  <c r="AF313" i="47"/>
  <c r="AF240" i="50" s="1"/>
  <c r="AF239" i="50" s="1"/>
  <c r="AF238" i="50" s="1"/>
  <c r="AE313" i="47"/>
  <c r="AE240" i="50" s="1"/>
  <c r="AE239" i="50" s="1"/>
  <c r="AE238" i="50" s="1"/>
  <c r="AD313" i="47"/>
  <c r="AC312" i="47"/>
  <c r="AG312" i="47" s="1"/>
  <c r="AB312" i="47"/>
  <c r="AF312" i="47" s="1"/>
  <c r="AA312" i="47"/>
  <c r="AE312" i="47" s="1"/>
  <c r="Z312" i="47"/>
  <c r="AD312" i="47" s="1"/>
  <c r="AC311" i="47"/>
  <c r="AB311" i="47"/>
  <c r="AA311" i="47"/>
  <c r="Z311" i="47"/>
  <c r="AG309" i="47"/>
  <c r="AG308" i="47" s="1"/>
  <c r="AG307" i="47" s="1"/>
  <c r="AF309" i="47"/>
  <c r="AF308" i="47" s="1"/>
  <c r="AF307" i="47" s="1"/>
  <c r="AD309" i="47"/>
  <c r="AC308" i="47"/>
  <c r="AC307" i="47" s="1"/>
  <c r="AB308" i="47"/>
  <c r="AB307" i="47" s="1"/>
  <c r="AA308" i="47"/>
  <c r="AA307" i="47" s="1"/>
  <c r="Z308" i="47"/>
  <c r="Z307" i="47" s="1"/>
  <c r="AG306" i="47"/>
  <c r="AG233" i="50" s="1"/>
  <c r="AG232" i="50" s="1"/>
  <c r="AG231" i="50" s="1"/>
  <c r="AE306" i="47"/>
  <c r="AE233" i="50" s="1"/>
  <c r="AE232" i="50" s="1"/>
  <c r="AE231" i="50" s="1"/>
  <c r="AD306" i="47"/>
  <c r="AC305" i="47"/>
  <c r="AC304" i="47" s="1"/>
  <c r="AB305" i="47"/>
  <c r="AB304" i="47" s="1"/>
  <c r="AA305" i="47"/>
  <c r="AA304" i="47" s="1"/>
  <c r="Z305" i="47"/>
  <c r="Z304" i="47" s="1"/>
  <c r="AG303" i="47"/>
  <c r="AG302" i="47" s="1"/>
  <c r="AG301" i="47" s="1"/>
  <c r="AE303" i="47"/>
  <c r="AD303" i="47"/>
  <c r="AC302" i="47"/>
  <c r="AC301" i="47" s="1"/>
  <c r="AB302" i="47"/>
  <c r="AB301" i="47" s="1"/>
  <c r="AA302" i="47"/>
  <c r="AA301" i="47" s="1"/>
  <c r="Z302" i="47"/>
  <c r="Z301" i="47" s="1"/>
  <c r="AG300" i="47"/>
  <c r="AG299" i="47" s="1"/>
  <c r="AG298" i="47" s="1"/>
  <c r="AE300" i="47"/>
  <c r="AE299" i="47" s="1"/>
  <c r="AE298" i="47" s="1"/>
  <c r="AD300" i="47"/>
  <c r="AC299" i="47"/>
  <c r="AB299" i="47"/>
  <c r="AB298" i="47" s="1"/>
  <c r="AA299" i="47"/>
  <c r="AA298" i="47" s="1"/>
  <c r="Z299" i="47"/>
  <c r="Z298" i="47" s="1"/>
  <c r="AC298" i="47"/>
  <c r="AG297" i="47"/>
  <c r="AG296" i="47" s="1"/>
  <c r="AG295" i="47" s="1"/>
  <c r="AF297" i="47"/>
  <c r="AF296" i="47" s="1"/>
  <c r="AF295" i="47" s="1"/>
  <c r="AD297" i="47"/>
  <c r="AD296" i="47" s="1"/>
  <c r="AD295" i="47" s="1"/>
  <c r="AC296" i="47"/>
  <c r="AC295" i="47" s="1"/>
  <c r="AB296" i="47"/>
  <c r="AB295" i="47" s="1"/>
  <c r="AA296" i="47"/>
  <c r="AA295" i="47" s="1"/>
  <c r="Z296" i="47"/>
  <c r="Z295" i="47" s="1"/>
  <c r="AF291" i="47"/>
  <c r="AE291" i="47"/>
  <c r="AE290" i="47" s="1"/>
  <c r="AE289" i="47" s="1"/>
  <c r="AD291" i="47"/>
  <c r="AC290" i="47"/>
  <c r="AC289" i="47" s="1"/>
  <c r="AB290" i="47"/>
  <c r="AB289" i="47" s="1"/>
  <c r="AA290" i="47"/>
  <c r="AA289" i="47" s="1"/>
  <c r="Z290" i="47"/>
  <c r="Z289" i="47" s="1"/>
  <c r="AG288" i="47"/>
  <c r="AG287" i="47" s="1"/>
  <c r="AG286" i="47" s="1"/>
  <c r="AE288" i="47"/>
  <c r="AD288" i="47"/>
  <c r="AD287" i="47" s="1"/>
  <c r="AD286" i="47" s="1"/>
  <c r="AC287" i="47"/>
  <c r="AC286" i="47" s="1"/>
  <c r="AB287" i="47"/>
  <c r="AB286" i="47" s="1"/>
  <c r="AA287" i="47"/>
  <c r="AA286" i="47" s="1"/>
  <c r="Z287" i="47"/>
  <c r="Z286" i="47" s="1"/>
  <c r="AG285" i="47"/>
  <c r="AG284" i="47" s="1"/>
  <c r="AG283" i="47" s="1"/>
  <c r="AE285" i="47"/>
  <c r="AE284" i="47" s="1"/>
  <c r="AE283" i="47" s="1"/>
  <c r="AD285" i="47"/>
  <c r="AC284" i="47"/>
  <c r="AC283" i="47" s="1"/>
  <c r="AB284" i="47"/>
  <c r="AB283" i="47" s="1"/>
  <c r="AA284" i="47"/>
  <c r="AA283" i="47" s="1"/>
  <c r="Z284" i="47"/>
  <c r="Z283" i="47" s="1"/>
  <c r="AG282" i="47"/>
  <c r="AG281" i="47" s="1"/>
  <c r="AG280" i="47" s="1"/>
  <c r="AE282" i="47"/>
  <c r="AE281" i="47" s="1"/>
  <c r="AE280" i="47" s="1"/>
  <c r="AD282" i="47"/>
  <c r="AD281" i="47" s="1"/>
  <c r="AD280" i="47" s="1"/>
  <c r="AC281" i="47"/>
  <c r="AC280" i="47" s="1"/>
  <c r="AB281" i="47"/>
  <c r="AA281" i="47"/>
  <c r="AA280" i="47" s="1"/>
  <c r="Z281" i="47"/>
  <c r="Z280" i="47" s="1"/>
  <c r="AG272" i="47"/>
  <c r="AG271" i="47" s="1"/>
  <c r="AG270" i="47" s="1"/>
  <c r="AG269" i="47" s="1"/>
  <c r="AF272" i="47"/>
  <c r="AF271" i="47" s="1"/>
  <c r="AF270" i="47" s="1"/>
  <c r="AF269" i="47" s="1"/>
  <c r="AE272" i="47"/>
  <c r="AE271" i="47" s="1"/>
  <c r="AE270" i="47" s="1"/>
  <c r="AE269" i="47" s="1"/>
  <c r="AD272" i="47"/>
  <c r="AD271" i="47" s="1"/>
  <c r="AD270" i="47" s="1"/>
  <c r="AD269" i="47" s="1"/>
  <c r="AC271" i="47"/>
  <c r="AB271" i="47"/>
  <c r="AA271" i="47"/>
  <c r="Z271" i="47"/>
  <c r="Z270" i="47" s="1"/>
  <c r="Z269" i="47" s="1"/>
  <c r="AC270" i="47"/>
  <c r="AC269" i="47" s="1"/>
  <c r="AB270" i="47"/>
  <c r="AB269" i="47" s="1"/>
  <c r="AA270" i="47"/>
  <c r="AA269" i="47" s="1"/>
  <c r="AG267" i="47"/>
  <c r="AE267" i="47"/>
  <c r="AD267" i="47"/>
  <c r="AD266" i="47" s="1"/>
  <c r="AD265" i="47" s="1"/>
  <c r="AD264" i="47" s="1"/>
  <c r="AC266" i="47"/>
  <c r="AB266" i="47"/>
  <c r="AB265" i="47" s="1"/>
  <c r="AB264" i="47" s="1"/>
  <c r="AA266" i="47"/>
  <c r="AA265" i="47" s="1"/>
  <c r="AA264" i="47" s="1"/>
  <c r="Z266" i="47"/>
  <c r="Z265" i="47" s="1"/>
  <c r="Z264" i="47" s="1"/>
  <c r="AC265" i="47"/>
  <c r="AC264" i="47" s="1"/>
  <c r="AG263" i="47"/>
  <c r="AG262" i="47" s="1"/>
  <c r="AG261" i="47" s="1"/>
  <c r="AF263" i="47"/>
  <c r="AF262" i="47" s="1"/>
  <c r="AF261" i="47" s="1"/>
  <c r="AE263" i="47"/>
  <c r="AE262" i="47" s="1"/>
  <c r="AE261" i="47" s="1"/>
  <c r="AD263" i="47"/>
  <c r="AD262" i="47" s="1"/>
  <c r="AD261" i="47" s="1"/>
  <c r="AC262" i="47"/>
  <c r="AC261" i="47" s="1"/>
  <c r="AB262" i="47"/>
  <c r="AB261" i="47" s="1"/>
  <c r="AA262" i="47"/>
  <c r="AA261" i="47" s="1"/>
  <c r="Z262" i="47"/>
  <c r="Z261" i="47"/>
  <c r="AG255" i="47"/>
  <c r="AG254" i="47" s="1"/>
  <c r="AF255" i="47"/>
  <c r="AF254" i="47" s="1"/>
  <c r="AD255" i="47"/>
  <c r="AC254" i="47"/>
  <c r="AB254" i="47"/>
  <c r="AA254" i="47"/>
  <c r="Z254" i="47"/>
  <c r="AG253" i="47"/>
  <c r="AF253" i="47"/>
  <c r="AF252" i="47" s="1"/>
  <c r="AE253" i="47"/>
  <c r="AE252" i="47" s="1"/>
  <c r="AD253" i="47"/>
  <c r="AD375" i="50" s="1"/>
  <c r="AD374" i="50" s="1"/>
  <c r="AG252" i="47"/>
  <c r="AD252" i="47"/>
  <c r="AC252" i="47"/>
  <c r="AB252" i="47"/>
  <c r="AA252" i="47"/>
  <c r="Z252" i="47"/>
  <c r="AC251" i="47"/>
  <c r="AG249" i="47"/>
  <c r="AG248" i="47" s="1"/>
  <c r="AG247" i="47" s="1"/>
  <c r="AG246" i="47" s="1"/>
  <c r="AE249" i="47"/>
  <c r="AE248" i="47" s="1"/>
  <c r="AE247" i="47" s="1"/>
  <c r="AE246" i="47" s="1"/>
  <c r="AD249" i="47"/>
  <c r="AD248" i="47" s="1"/>
  <c r="AD247" i="47" s="1"/>
  <c r="AD246" i="47" s="1"/>
  <c r="AC248" i="47"/>
  <c r="AC247" i="47" s="1"/>
  <c r="AC246" i="47" s="1"/>
  <c r="AB248" i="47"/>
  <c r="AB247" i="47" s="1"/>
  <c r="AB246" i="47" s="1"/>
  <c r="AA248" i="47"/>
  <c r="AA247" i="47" s="1"/>
  <c r="AA246" i="47" s="1"/>
  <c r="Z248" i="47"/>
  <c r="Z247" i="47" s="1"/>
  <c r="Z246" i="47" s="1"/>
  <c r="AG244" i="47"/>
  <c r="AG243" i="47" s="1"/>
  <c r="AG242" i="47" s="1"/>
  <c r="AG241" i="47" s="1"/>
  <c r="AE244" i="47"/>
  <c r="AD244" i="47"/>
  <c r="AD243" i="47" s="1"/>
  <c r="AD242" i="47" s="1"/>
  <c r="AD241" i="47" s="1"/>
  <c r="AC243" i="47"/>
  <c r="AC242" i="47" s="1"/>
  <c r="AC241" i="47" s="1"/>
  <c r="AB243" i="47"/>
  <c r="AB242" i="47" s="1"/>
  <c r="AB241" i="47" s="1"/>
  <c r="AA243" i="47"/>
  <c r="AA242" i="47" s="1"/>
  <c r="AA241" i="47" s="1"/>
  <c r="Z243" i="47"/>
  <c r="Z242" i="47" s="1"/>
  <c r="Z241" i="47" s="1"/>
  <c r="AG240" i="47"/>
  <c r="AG239" i="47" s="1"/>
  <c r="AG238" i="47" s="1"/>
  <c r="AE240" i="47"/>
  <c r="AD240" i="47"/>
  <c r="AD239" i="47" s="1"/>
  <c r="AD238" i="47" s="1"/>
  <c r="AC239" i="47"/>
  <c r="AC238" i="47" s="1"/>
  <c r="AB239" i="47"/>
  <c r="AB238" i="47" s="1"/>
  <c r="AA239" i="47"/>
  <c r="AA238" i="47" s="1"/>
  <c r="Z239" i="47"/>
  <c r="Z238" i="47" s="1"/>
  <c r="AG237" i="47"/>
  <c r="AG236" i="47" s="1"/>
  <c r="AG235" i="47" s="1"/>
  <c r="AF237" i="47"/>
  <c r="AF236" i="47" s="1"/>
  <c r="AF235" i="47" s="1"/>
  <c r="AE237" i="47"/>
  <c r="AE236" i="47" s="1"/>
  <c r="AE235" i="47" s="1"/>
  <c r="AD237" i="47"/>
  <c r="AD236" i="47" s="1"/>
  <c r="AD235" i="47" s="1"/>
  <c r="AC236" i="47"/>
  <c r="AB236" i="47"/>
  <c r="AB235" i="47" s="1"/>
  <c r="AA236" i="47"/>
  <c r="Z236" i="47"/>
  <c r="Z235" i="47" s="1"/>
  <c r="AC235" i="47"/>
  <c r="AA235" i="47"/>
  <c r="AG234" i="47"/>
  <c r="AG233" i="47" s="1"/>
  <c r="AG232" i="47" s="1"/>
  <c r="AF234" i="47"/>
  <c r="AF233" i="47" s="1"/>
  <c r="AF232" i="47" s="1"/>
  <c r="AE234" i="47"/>
  <c r="AE233" i="47" s="1"/>
  <c r="AE232" i="47" s="1"/>
  <c r="AD234" i="47"/>
  <c r="AD233" i="47" s="1"/>
  <c r="AD232" i="47" s="1"/>
  <c r="AC233" i="47"/>
  <c r="AC232" i="47" s="1"/>
  <c r="AB233" i="47"/>
  <c r="AB232" i="47" s="1"/>
  <c r="AA233" i="47"/>
  <c r="AA232" i="47" s="1"/>
  <c r="Z233" i="47"/>
  <c r="Z232" i="47" s="1"/>
  <c r="AF231" i="47"/>
  <c r="AE231" i="47"/>
  <c r="AE230" i="47" s="1"/>
  <c r="AD231" i="47"/>
  <c r="AD230" i="47" s="1"/>
  <c r="AC230" i="47"/>
  <c r="AB230" i="47"/>
  <c r="AA230" i="47"/>
  <c r="Z230" i="47"/>
  <c r="AF229" i="47"/>
  <c r="AF228" i="47" s="1"/>
  <c r="AE229" i="47"/>
  <c r="AE228" i="47" s="1"/>
  <c r="AD229" i="47"/>
  <c r="AC228" i="47"/>
  <c r="AB228" i="47"/>
  <c r="AA228" i="47"/>
  <c r="AA227" i="47" s="1"/>
  <c r="Z228" i="47"/>
  <c r="AG226" i="47"/>
  <c r="AG225" i="47" s="1"/>
  <c r="AG224" i="47" s="1"/>
  <c r="AE226" i="47"/>
  <c r="AD226" i="47"/>
  <c r="AC225" i="47"/>
  <c r="AB225" i="47"/>
  <c r="AB224" i="47" s="1"/>
  <c r="AA225" i="47"/>
  <c r="AA224" i="47" s="1"/>
  <c r="Z225" i="47"/>
  <c r="Z224" i="47" s="1"/>
  <c r="AC224" i="47"/>
  <c r="AG223" i="47"/>
  <c r="AE223" i="47"/>
  <c r="AE222" i="47" s="1"/>
  <c r="AD223" i="47"/>
  <c r="AD222" i="47" s="1"/>
  <c r="AC222" i="47"/>
  <c r="AB222" i="47"/>
  <c r="AA222" i="47"/>
  <c r="Z222" i="47"/>
  <c r="AG221" i="47"/>
  <c r="AG220" i="47" s="1"/>
  <c r="AE221" i="47"/>
  <c r="AE220" i="47" s="1"/>
  <c r="AD221" i="47"/>
  <c r="AC220" i="47"/>
  <c r="AB220" i="47"/>
  <c r="AA220" i="47"/>
  <c r="Z220" i="47"/>
  <c r="Z219" i="47"/>
  <c r="AG218" i="47"/>
  <c r="AG217" i="47" s="1"/>
  <c r="AG216" i="47" s="1"/>
  <c r="AE218" i="47"/>
  <c r="AD218" i="47"/>
  <c r="AD217" i="47" s="1"/>
  <c r="AD216" i="47" s="1"/>
  <c r="AC217" i="47"/>
  <c r="AC216" i="47" s="1"/>
  <c r="AB217" i="47"/>
  <c r="AB216" i="47" s="1"/>
  <c r="AA217" i="47"/>
  <c r="AA216" i="47" s="1"/>
  <c r="Z217" i="47"/>
  <c r="Z216" i="47" s="1"/>
  <c r="AG215" i="47"/>
  <c r="AE215" i="47"/>
  <c r="AD215" i="47"/>
  <c r="AD214" i="47" s="1"/>
  <c r="AD213" i="47" s="1"/>
  <c r="AC214" i="47"/>
  <c r="AB214" i="47"/>
  <c r="AB213" i="47" s="1"/>
  <c r="AA214" i="47"/>
  <c r="Z214" i="47"/>
  <c r="Z213" i="47" s="1"/>
  <c r="AC213" i="47"/>
  <c r="AA213" i="47"/>
  <c r="AG212" i="47"/>
  <c r="AF212" i="47"/>
  <c r="AF211" i="47" s="1"/>
  <c r="AF210" i="47" s="1"/>
  <c r="AD212" i="47"/>
  <c r="AC211" i="47"/>
  <c r="AC210" i="47" s="1"/>
  <c r="AB211" i="47"/>
  <c r="AB210" i="47" s="1"/>
  <c r="AA211" i="47"/>
  <c r="AA210" i="47" s="1"/>
  <c r="Z211" i="47"/>
  <c r="Z210" i="47" s="1"/>
  <c r="AG209" i="47"/>
  <c r="AG208" i="47" s="1"/>
  <c r="AG207" i="47" s="1"/>
  <c r="AF209" i="47"/>
  <c r="AE209" i="47"/>
  <c r="AE208" i="47" s="1"/>
  <c r="AE207" i="47" s="1"/>
  <c r="AD209" i="47"/>
  <c r="AF208" i="47"/>
  <c r="AF207" i="47" s="1"/>
  <c r="AC208" i="47"/>
  <c r="AC207" i="47" s="1"/>
  <c r="AB208" i="47"/>
  <c r="AB207" i="47" s="1"/>
  <c r="AA208" i="47"/>
  <c r="AA207" i="47" s="1"/>
  <c r="Z208" i="47"/>
  <c r="Z207" i="47" s="1"/>
  <c r="AG206" i="47"/>
  <c r="AG205" i="47" s="1"/>
  <c r="AG204" i="47" s="1"/>
  <c r="AE206" i="47"/>
  <c r="AC205" i="47"/>
  <c r="AC204" i="47" s="1"/>
  <c r="AB205" i="47"/>
  <c r="AB204" i="47" s="1"/>
  <c r="AA205" i="47"/>
  <c r="AA204" i="47" s="1"/>
  <c r="Z205" i="47"/>
  <c r="Z204" i="47" s="1"/>
  <c r="AG201" i="47"/>
  <c r="AF201" i="47"/>
  <c r="AF200" i="47" s="1"/>
  <c r="AF199" i="47" s="1"/>
  <c r="AD201" i="47"/>
  <c r="AD200" i="47" s="1"/>
  <c r="AD199" i="47" s="1"/>
  <c r="AC200" i="47"/>
  <c r="AC199" i="47" s="1"/>
  <c r="AB200" i="47"/>
  <c r="AB199" i="47" s="1"/>
  <c r="AA200" i="47"/>
  <c r="AA199" i="47" s="1"/>
  <c r="Z200" i="47"/>
  <c r="Z199" i="47" s="1"/>
  <c r="AG198" i="47"/>
  <c r="AE198" i="47"/>
  <c r="AE197" i="47" s="1"/>
  <c r="AE196" i="47" s="1"/>
  <c r="AD198" i="47"/>
  <c r="AD292" i="50" s="1"/>
  <c r="AD291" i="50" s="1"/>
  <c r="AD290" i="50" s="1"/>
  <c r="AD283" i="50" s="1"/>
  <c r="AC197" i="47"/>
  <c r="AC196" i="47" s="1"/>
  <c r="AB197" i="47"/>
  <c r="AB196" i="47" s="1"/>
  <c r="AA197" i="47"/>
  <c r="AA196" i="47" s="1"/>
  <c r="Z197" i="47"/>
  <c r="Z196" i="47" s="1"/>
  <c r="AG195" i="47"/>
  <c r="AE195" i="47"/>
  <c r="AD195" i="47"/>
  <c r="AD194" i="47" s="1"/>
  <c r="AD193" i="47" s="1"/>
  <c r="AC194" i="47"/>
  <c r="AC193" i="47" s="1"/>
  <c r="AB194" i="47"/>
  <c r="AB193" i="47" s="1"/>
  <c r="AA194" i="47"/>
  <c r="AA193" i="47" s="1"/>
  <c r="Z194" i="47"/>
  <c r="Z193" i="47" s="1"/>
  <c r="AG192" i="47"/>
  <c r="AE192" i="47"/>
  <c r="AE191" i="47" s="1"/>
  <c r="AE190" i="47" s="1"/>
  <c r="AD192" i="47"/>
  <c r="AD191" i="47" s="1"/>
  <c r="AD190" i="47" s="1"/>
  <c r="AC191" i="47"/>
  <c r="AC190" i="47" s="1"/>
  <c r="AB191" i="47"/>
  <c r="AB190" i="47" s="1"/>
  <c r="AA191" i="47"/>
  <c r="AA190" i="47" s="1"/>
  <c r="Z191" i="47"/>
  <c r="Z190" i="47" s="1"/>
  <c r="AG187" i="47"/>
  <c r="AG186" i="47" s="1"/>
  <c r="AG185" i="47" s="1"/>
  <c r="AG184" i="47" s="1"/>
  <c r="AG183" i="47" s="1"/>
  <c r="AE187" i="47"/>
  <c r="AD187" i="47"/>
  <c r="AD186" i="47" s="1"/>
  <c r="AD185" i="47" s="1"/>
  <c r="AD184" i="47" s="1"/>
  <c r="AD183" i="47" s="1"/>
  <c r="AC186" i="47"/>
  <c r="AC185" i="47" s="1"/>
  <c r="AC184" i="47" s="1"/>
  <c r="AC183" i="47" s="1"/>
  <c r="AB186" i="47"/>
  <c r="AB185" i="47" s="1"/>
  <c r="AB184" i="47" s="1"/>
  <c r="AB183" i="47" s="1"/>
  <c r="AA186" i="47"/>
  <c r="Z186" i="47"/>
  <c r="Z185" i="47" s="1"/>
  <c r="Z184" i="47" s="1"/>
  <c r="Z183" i="47" s="1"/>
  <c r="AA185" i="47"/>
  <c r="AA184" i="47" s="1"/>
  <c r="AA183" i="47" s="1"/>
  <c r="AG182" i="47"/>
  <c r="AF182" i="47"/>
  <c r="AE182" i="47"/>
  <c r="AE181" i="47" s="1"/>
  <c r="AE180" i="47" s="1"/>
  <c r="AD182" i="47"/>
  <c r="AD181" i="47" s="1"/>
  <c r="AD180" i="47" s="1"/>
  <c r="AG181" i="47"/>
  <c r="AG180" i="47" s="1"/>
  <c r="AF181" i="47"/>
  <c r="AC181" i="47"/>
  <c r="AC180" i="47" s="1"/>
  <c r="AC176" i="47" s="1"/>
  <c r="AB181" i="47"/>
  <c r="AB180" i="47" s="1"/>
  <c r="AB176" i="47" s="1"/>
  <c r="AA181" i="47"/>
  <c r="AA180" i="47" s="1"/>
  <c r="AA176" i="47" s="1"/>
  <c r="Z181" i="47"/>
  <c r="Z180" i="47" s="1"/>
  <c r="Z176" i="47" s="1"/>
  <c r="AF180" i="47"/>
  <c r="AG179" i="47"/>
  <c r="AF179" i="47"/>
  <c r="AE179" i="47"/>
  <c r="AD179" i="47"/>
  <c r="AD211" i="50" s="1"/>
  <c r="AD210" i="50" s="1"/>
  <c r="AD209" i="50" s="1"/>
  <c r="AD208" i="50" s="1"/>
  <c r="AG178" i="47"/>
  <c r="AF178" i="47"/>
  <c r="AE178" i="47"/>
  <c r="AD178" i="47"/>
  <c r="AG177" i="47"/>
  <c r="AF177" i="47"/>
  <c r="AF176" i="47" s="1"/>
  <c r="AE177" i="47"/>
  <c r="AD177" i="47"/>
  <c r="AG175" i="47"/>
  <c r="AG174" i="47" s="1"/>
  <c r="AG173" i="47" s="1"/>
  <c r="AG172" i="47" s="1"/>
  <c r="AF175" i="47"/>
  <c r="AF174" i="47" s="1"/>
  <c r="AF173" i="47" s="1"/>
  <c r="AF172" i="47" s="1"/>
  <c r="AE175" i="47"/>
  <c r="AE174" i="47" s="1"/>
  <c r="AE173" i="47" s="1"/>
  <c r="AE172" i="47" s="1"/>
  <c r="AC174" i="47"/>
  <c r="AC173" i="47" s="1"/>
  <c r="AC172" i="47" s="1"/>
  <c r="AB174" i="47"/>
  <c r="AB173" i="47" s="1"/>
  <c r="AB172" i="47" s="1"/>
  <c r="AA174" i="47"/>
  <c r="AA173" i="47" s="1"/>
  <c r="AA172" i="47" s="1"/>
  <c r="Z174" i="47"/>
  <c r="Z173" i="47" s="1"/>
  <c r="Z172" i="47" s="1"/>
  <c r="AG171" i="47"/>
  <c r="AG170" i="47" s="1"/>
  <c r="AG169" i="47" s="1"/>
  <c r="AF171" i="47"/>
  <c r="AF170" i="47" s="1"/>
  <c r="AF169" i="47" s="1"/>
  <c r="AE171" i="47"/>
  <c r="AE170" i="47" s="1"/>
  <c r="AE169" i="47" s="1"/>
  <c r="AC170" i="47"/>
  <c r="AC169" i="47" s="1"/>
  <c r="AB170" i="47"/>
  <c r="AB169" i="47" s="1"/>
  <c r="AA170" i="47"/>
  <c r="AA169" i="47" s="1"/>
  <c r="Z170" i="47"/>
  <c r="Z169" i="47" s="1"/>
  <c r="AG168" i="47"/>
  <c r="AG167" i="47" s="1"/>
  <c r="AG166" i="47" s="1"/>
  <c r="AE168" i="47"/>
  <c r="AE167" i="47" s="1"/>
  <c r="AE166" i="47" s="1"/>
  <c r="AD168" i="47"/>
  <c r="AD167" i="47" s="1"/>
  <c r="AD166" i="47" s="1"/>
  <c r="AC167" i="47"/>
  <c r="AC166" i="47" s="1"/>
  <c r="AB167" i="47"/>
  <c r="AB166" i="47" s="1"/>
  <c r="AA167" i="47"/>
  <c r="AA166" i="47" s="1"/>
  <c r="Z167" i="47"/>
  <c r="Z166" i="47" s="1"/>
  <c r="AG165" i="47"/>
  <c r="AG164" i="47" s="1"/>
  <c r="AG163" i="47" s="1"/>
  <c r="AE165" i="47"/>
  <c r="AE164" i="47" s="1"/>
  <c r="AE163" i="47" s="1"/>
  <c r="AD165" i="47"/>
  <c r="AC164" i="47"/>
  <c r="AC163" i="47" s="1"/>
  <c r="AB164" i="47"/>
  <c r="AB163" i="47" s="1"/>
  <c r="AA164" i="47"/>
  <c r="AA163" i="47" s="1"/>
  <c r="Z164" i="47"/>
  <c r="Z163" i="47" s="1"/>
  <c r="AG161" i="47"/>
  <c r="AE161" i="47"/>
  <c r="AE160" i="47" s="1"/>
  <c r="AE159" i="47" s="1"/>
  <c r="AD161" i="47"/>
  <c r="AC160" i="47"/>
  <c r="AC159" i="47" s="1"/>
  <c r="AB160" i="47"/>
  <c r="AB159" i="47" s="1"/>
  <c r="AA160" i="47"/>
  <c r="AA159" i="47" s="1"/>
  <c r="Z160" i="47"/>
  <c r="Z159" i="47" s="1"/>
  <c r="AG158" i="47"/>
  <c r="AG157" i="47" s="1"/>
  <c r="AG156" i="47" s="1"/>
  <c r="AF158" i="47"/>
  <c r="AF157" i="47" s="1"/>
  <c r="AF156" i="47" s="1"/>
  <c r="AE158" i="47"/>
  <c r="AE157" i="47" s="1"/>
  <c r="AE156" i="47" s="1"/>
  <c r="AD158" i="47"/>
  <c r="AD157" i="47" s="1"/>
  <c r="AD156" i="47" s="1"/>
  <c r="AC157" i="47"/>
  <c r="AC156" i="47" s="1"/>
  <c r="AB157" i="47"/>
  <c r="AB156" i="47" s="1"/>
  <c r="AA157" i="47"/>
  <c r="AA156" i="47" s="1"/>
  <c r="Z157" i="47"/>
  <c r="Z156" i="47" s="1"/>
  <c r="AG155" i="47"/>
  <c r="AE155" i="47"/>
  <c r="AE154" i="47" s="1"/>
  <c r="AE153" i="47" s="1"/>
  <c r="AD155" i="47"/>
  <c r="AD154" i="47" s="1"/>
  <c r="AD153" i="47" s="1"/>
  <c r="AC154" i="47"/>
  <c r="AC153" i="47" s="1"/>
  <c r="AB154" i="47"/>
  <c r="AB153" i="47" s="1"/>
  <c r="AA154" i="47"/>
  <c r="AA153" i="47" s="1"/>
  <c r="Z154" i="47"/>
  <c r="Z153" i="47" s="1"/>
  <c r="AG144" i="47"/>
  <c r="AF144" i="47"/>
  <c r="AF143" i="47" s="1"/>
  <c r="AF142" i="47" s="1"/>
  <c r="AE144" i="47"/>
  <c r="AD144" i="47"/>
  <c r="AG143" i="47"/>
  <c r="AG142" i="47" s="1"/>
  <c r="AC143" i="47"/>
  <c r="AC142" i="47" s="1"/>
  <c r="AB143" i="47"/>
  <c r="AA143" i="47"/>
  <c r="AA142" i="47" s="1"/>
  <c r="Z143" i="47"/>
  <c r="Z142" i="47" s="1"/>
  <c r="AB142" i="47"/>
  <c r="AG141" i="47"/>
  <c r="AG140" i="47" s="1"/>
  <c r="AG139" i="47" s="1"/>
  <c r="AF141" i="47"/>
  <c r="AE141" i="47"/>
  <c r="AD141" i="47"/>
  <c r="AD140" i="47" s="1"/>
  <c r="AD139" i="47" s="1"/>
  <c r="AC140" i="47"/>
  <c r="AC139" i="47" s="1"/>
  <c r="AB140" i="47"/>
  <c r="AB139" i="47" s="1"/>
  <c r="AA140" i="47"/>
  <c r="AA139" i="47" s="1"/>
  <c r="Z140" i="47"/>
  <c r="Z139" i="47" s="1"/>
  <c r="AG138" i="47"/>
  <c r="AF138" i="47"/>
  <c r="AE138" i="47"/>
  <c r="AD138" i="47"/>
  <c r="AG137" i="47"/>
  <c r="AG136" i="47" s="1"/>
  <c r="AC137" i="47"/>
  <c r="AC136" i="47" s="1"/>
  <c r="AB137" i="47"/>
  <c r="AB136" i="47" s="1"/>
  <c r="AA137" i="47"/>
  <c r="AA136" i="47" s="1"/>
  <c r="Z137" i="47"/>
  <c r="Z136" i="47" s="1"/>
  <c r="AG134" i="47"/>
  <c r="AE134" i="47"/>
  <c r="AD134" i="47"/>
  <c r="AC133" i="47"/>
  <c r="AC132" i="47" s="1"/>
  <c r="AC131" i="47" s="1"/>
  <c r="AB133" i="47"/>
  <c r="AB132" i="47" s="1"/>
  <c r="AB131" i="47" s="1"/>
  <c r="AA133" i="47"/>
  <c r="AA132" i="47" s="1"/>
  <c r="AA131" i="47" s="1"/>
  <c r="Z133" i="47"/>
  <c r="Z132" i="47" s="1"/>
  <c r="Z131" i="47" s="1"/>
  <c r="AG130" i="47"/>
  <c r="AE130" i="47"/>
  <c r="AD130" i="47"/>
  <c r="AD129" i="47" s="1"/>
  <c r="AD128" i="47" s="1"/>
  <c r="AC129" i="47"/>
  <c r="AC128" i="47" s="1"/>
  <c r="AB129" i="47"/>
  <c r="AB128" i="47" s="1"/>
  <c r="AA129" i="47"/>
  <c r="AA128" i="47" s="1"/>
  <c r="Z129" i="47"/>
  <c r="Z128" i="47" s="1"/>
  <c r="AG127" i="47"/>
  <c r="AG126" i="47" s="1"/>
  <c r="AG125" i="47" s="1"/>
  <c r="AE127" i="47"/>
  <c r="AD127" i="47"/>
  <c r="AC126" i="47"/>
  <c r="AC125" i="47" s="1"/>
  <c r="AB126" i="47"/>
  <c r="AB125" i="47" s="1"/>
  <c r="AA126" i="47"/>
  <c r="AA125" i="47" s="1"/>
  <c r="Z126" i="47"/>
  <c r="Z125" i="47" s="1"/>
  <c r="AG124" i="47"/>
  <c r="AF124" i="47"/>
  <c r="AE124" i="47"/>
  <c r="AD124" i="47"/>
  <c r="AG123" i="47"/>
  <c r="AG122" i="47" s="1"/>
  <c r="AF123" i="47"/>
  <c r="AF122" i="47" s="1"/>
  <c r="AC123" i="47"/>
  <c r="AC122" i="47" s="1"/>
  <c r="AB123" i="47"/>
  <c r="AB122" i="47" s="1"/>
  <c r="AA123" i="47"/>
  <c r="AA122" i="47" s="1"/>
  <c r="Z123" i="47"/>
  <c r="Z122" i="47" s="1"/>
  <c r="AG120" i="47"/>
  <c r="AF120" i="47"/>
  <c r="AD120" i="47"/>
  <c r="AD119" i="47" s="1"/>
  <c r="AD118" i="47" s="1"/>
  <c r="AD117" i="47" s="1"/>
  <c r="AC119" i="47"/>
  <c r="AC118" i="47" s="1"/>
  <c r="AC117" i="47" s="1"/>
  <c r="AB119" i="47"/>
  <c r="AB118" i="47" s="1"/>
  <c r="AB117" i="47" s="1"/>
  <c r="AA119" i="47"/>
  <c r="AA118" i="47" s="1"/>
  <c r="AA117" i="47" s="1"/>
  <c r="Z119" i="47"/>
  <c r="Z118" i="47" s="1"/>
  <c r="Z117" i="47" s="1"/>
  <c r="AG115" i="47"/>
  <c r="AE115" i="47"/>
  <c r="AD115" i="47"/>
  <c r="AC114" i="47"/>
  <c r="AC113" i="47" s="1"/>
  <c r="AB114" i="47"/>
  <c r="AB113" i="47" s="1"/>
  <c r="AA114" i="47"/>
  <c r="AA113" i="47" s="1"/>
  <c r="Z114" i="47"/>
  <c r="Z113" i="47" s="1"/>
  <c r="AG112" i="47"/>
  <c r="AE112" i="47"/>
  <c r="AD112" i="47"/>
  <c r="AD111" i="47" s="1"/>
  <c r="AC111" i="47"/>
  <c r="AB111" i="47"/>
  <c r="AA111" i="47"/>
  <c r="Z111" i="47"/>
  <c r="AG110" i="47"/>
  <c r="AG109" i="47" s="1"/>
  <c r="AE110" i="47"/>
  <c r="AE109" i="47" s="1"/>
  <c r="AD110" i="47"/>
  <c r="AC109" i="47"/>
  <c r="AB109" i="47"/>
  <c r="AA109" i="47"/>
  <c r="Z109" i="47"/>
  <c r="AG108" i="47"/>
  <c r="AG107" i="47" s="1"/>
  <c r="AE108" i="47"/>
  <c r="AD108" i="47"/>
  <c r="AC107" i="47"/>
  <c r="AB107" i="47"/>
  <c r="AA107" i="47"/>
  <c r="Z107" i="47"/>
  <c r="AG103" i="47"/>
  <c r="AG102" i="47" s="1"/>
  <c r="AF103" i="47"/>
  <c r="AD103" i="47"/>
  <c r="AD135" i="50" s="1"/>
  <c r="AD134" i="50" s="1"/>
  <c r="AD129" i="50" s="1"/>
  <c r="AD128" i="50" s="1"/>
  <c r="AD127" i="50" s="1"/>
  <c r="AC102" i="47"/>
  <c r="AB102" i="47"/>
  <c r="AA102" i="47"/>
  <c r="Z102" i="47"/>
  <c r="AF101" i="47"/>
  <c r="AE101" i="47"/>
  <c r="AD101" i="47"/>
  <c r="AC100" i="47"/>
  <c r="AB100" i="47"/>
  <c r="AA100" i="47"/>
  <c r="Z100" i="47"/>
  <c r="AF99" i="47"/>
  <c r="AE99" i="47"/>
  <c r="AC98" i="47"/>
  <c r="AB98" i="47"/>
  <c r="AA98" i="47"/>
  <c r="Z98" i="47"/>
  <c r="AG94" i="47"/>
  <c r="AG93" i="47" s="1"/>
  <c r="AG92" i="47" s="1"/>
  <c r="AE94" i="47"/>
  <c r="AD94" i="47"/>
  <c r="AC93" i="47"/>
  <c r="AC92" i="47" s="1"/>
  <c r="AB93" i="47"/>
  <c r="AB92" i="47" s="1"/>
  <c r="AA93" i="47"/>
  <c r="AA92" i="47" s="1"/>
  <c r="Z93" i="47"/>
  <c r="Z92" i="47" s="1"/>
  <c r="AG91" i="47"/>
  <c r="AF91" i="47"/>
  <c r="AE91" i="47"/>
  <c r="AD91" i="47"/>
  <c r="AD114" i="50" s="1"/>
  <c r="AD113" i="50" s="1"/>
  <c r="AD112" i="50" s="1"/>
  <c r="AD111" i="50" s="1"/>
  <c r="AG90" i="47"/>
  <c r="AG89" i="47" s="1"/>
  <c r="AC90" i="47"/>
  <c r="AC89" i="47" s="1"/>
  <c r="AB90" i="47"/>
  <c r="AB89" i="47" s="1"/>
  <c r="AA90" i="47"/>
  <c r="AA89" i="47" s="1"/>
  <c r="Z90" i="47"/>
  <c r="Z89" i="47" s="1"/>
  <c r="AG88" i="47"/>
  <c r="AE88" i="47"/>
  <c r="AD88" i="47"/>
  <c r="AC87" i="47"/>
  <c r="AC86" i="47" s="1"/>
  <c r="AB87" i="47"/>
  <c r="AB86" i="47" s="1"/>
  <c r="AA87" i="47"/>
  <c r="AA86" i="47" s="1"/>
  <c r="Z87" i="47"/>
  <c r="Z86" i="47" s="1"/>
  <c r="AG85" i="47"/>
  <c r="AE85" i="47"/>
  <c r="AD85" i="47"/>
  <c r="AD84" i="47" s="1"/>
  <c r="AD83" i="47" s="1"/>
  <c r="AC84" i="47"/>
  <c r="AC83" i="47" s="1"/>
  <c r="AB84" i="47"/>
  <c r="AB83" i="47" s="1"/>
  <c r="AA84" i="47"/>
  <c r="AA83" i="47" s="1"/>
  <c r="Z84" i="47"/>
  <c r="Z83" i="47" s="1"/>
  <c r="AG77" i="47"/>
  <c r="AG76" i="47" s="1"/>
  <c r="AG75" i="47" s="1"/>
  <c r="AG74" i="47" s="1"/>
  <c r="AF77" i="47"/>
  <c r="AD77" i="47"/>
  <c r="AC76" i="47"/>
  <c r="AC75" i="47" s="1"/>
  <c r="AC74" i="47" s="1"/>
  <c r="AB76" i="47"/>
  <c r="AB75" i="47" s="1"/>
  <c r="AB74" i="47" s="1"/>
  <c r="AA76" i="47"/>
  <c r="AA75" i="47" s="1"/>
  <c r="AA74" i="47" s="1"/>
  <c r="Z76" i="47"/>
  <c r="Z75" i="47" s="1"/>
  <c r="Z74" i="47" s="1"/>
  <c r="AG73" i="47"/>
  <c r="AG72" i="47" s="1"/>
  <c r="AG71" i="47" s="1"/>
  <c r="AF73" i="47"/>
  <c r="AE73" i="47"/>
  <c r="AD73" i="47"/>
  <c r="AD77" i="50" s="1"/>
  <c r="AD76" i="50" s="1"/>
  <c r="AD75" i="50" s="1"/>
  <c r="AC72" i="47"/>
  <c r="AC71" i="47" s="1"/>
  <c r="AB72" i="47"/>
  <c r="AB71" i="47" s="1"/>
  <c r="AA72" i="47"/>
  <c r="AA71" i="47" s="1"/>
  <c r="Z72" i="47"/>
  <c r="Z71" i="47" s="1"/>
  <c r="AF70" i="47"/>
  <c r="AE70" i="47"/>
  <c r="AD70" i="47"/>
  <c r="AD69" i="47" s="1"/>
  <c r="AD68" i="47" s="1"/>
  <c r="AC69" i="47"/>
  <c r="AC68" i="47" s="1"/>
  <c r="AB69" i="47"/>
  <c r="AB68" i="47" s="1"/>
  <c r="AA69" i="47"/>
  <c r="AA68" i="47" s="1"/>
  <c r="Z69" i="47"/>
  <c r="Z68" i="47" s="1"/>
  <c r="AF67" i="47"/>
  <c r="AE67" i="47"/>
  <c r="AE66" i="47" s="1"/>
  <c r="AE65" i="47" s="1"/>
  <c r="AD67" i="47"/>
  <c r="AD66" i="47" s="1"/>
  <c r="AD65" i="47" s="1"/>
  <c r="AC66" i="47"/>
  <c r="AC65" i="47" s="1"/>
  <c r="AB66" i="47"/>
  <c r="AB65" i="47" s="1"/>
  <c r="AA66" i="47"/>
  <c r="AA65" i="47" s="1"/>
  <c r="Z66" i="47"/>
  <c r="Z65" i="47" s="1"/>
  <c r="AF64" i="47"/>
  <c r="AE64" i="47"/>
  <c r="AD64" i="47"/>
  <c r="AD63" i="47" s="1"/>
  <c r="AD62" i="47" s="1"/>
  <c r="AC63" i="47"/>
  <c r="AB63" i="47"/>
  <c r="AB62" i="47" s="1"/>
  <c r="AA63" i="47"/>
  <c r="AA62" i="47" s="1"/>
  <c r="Z63" i="47"/>
  <c r="Z62" i="47" s="1"/>
  <c r="AC62" i="47"/>
  <c r="AF61" i="47"/>
  <c r="AE61" i="47"/>
  <c r="AD61" i="47"/>
  <c r="AC60" i="47"/>
  <c r="AC59" i="47" s="1"/>
  <c r="AB60" i="47"/>
  <c r="AB59" i="47" s="1"/>
  <c r="AA60" i="47"/>
  <c r="AA59" i="47" s="1"/>
  <c r="Z60" i="47"/>
  <c r="Z59" i="47" s="1"/>
  <c r="AF58" i="47"/>
  <c r="AE58" i="47"/>
  <c r="AD58" i="47"/>
  <c r="AD57" i="47" s="1"/>
  <c r="AD56" i="47" s="1"/>
  <c r="AC57" i="47"/>
  <c r="AC56" i="47" s="1"/>
  <c r="AB57" i="47"/>
  <c r="AB56" i="47" s="1"/>
  <c r="AA57" i="47"/>
  <c r="AA56" i="47" s="1"/>
  <c r="Z57" i="47"/>
  <c r="Z56" i="47" s="1"/>
  <c r="AG55" i="47"/>
  <c r="AG54" i="47" s="1"/>
  <c r="AG53" i="47" s="1"/>
  <c r="AE55" i="47"/>
  <c r="AE54" i="47" s="1"/>
  <c r="AE53" i="47" s="1"/>
  <c r="AD55" i="47"/>
  <c r="AC54" i="47"/>
  <c r="AB54" i="47"/>
  <c r="AA54" i="47"/>
  <c r="AA53" i="47" s="1"/>
  <c r="Z54" i="47"/>
  <c r="Z53" i="47" s="1"/>
  <c r="AC53" i="47"/>
  <c r="AB53" i="47"/>
  <c r="AG52" i="47"/>
  <c r="AE52" i="47"/>
  <c r="AD52" i="47"/>
  <c r="AD51" i="47" s="1"/>
  <c r="AD50" i="47" s="1"/>
  <c r="AC51" i="47"/>
  <c r="AC50" i="47" s="1"/>
  <c r="AB51" i="47"/>
  <c r="AB50" i="47" s="1"/>
  <c r="AA51" i="47"/>
  <c r="AA50" i="47" s="1"/>
  <c r="Z51" i="47"/>
  <c r="Z50" i="47" s="1"/>
  <c r="AG49" i="47"/>
  <c r="AG48" i="47" s="1"/>
  <c r="AG47" i="47" s="1"/>
  <c r="AE49" i="47"/>
  <c r="AD49" i="47"/>
  <c r="AD48" i="47" s="1"/>
  <c r="AD47" i="47" s="1"/>
  <c r="AC48" i="47"/>
  <c r="AC47" i="47" s="1"/>
  <c r="AB48" i="47"/>
  <c r="AB47" i="47" s="1"/>
  <c r="AA48" i="47"/>
  <c r="AA47" i="47" s="1"/>
  <c r="Z48" i="47"/>
  <c r="Z47" i="47" s="1"/>
  <c r="AG46" i="47"/>
  <c r="AG45" i="47" s="1"/>
  <c r="AE46" i="47"/>
  <c r="AD46" i="47"/>
  <c r="AD45" i="47" s="1"/>
  <c r="AC45" i="47"/>
  <c r="AB45" i="47"/>
  <c r="AA45" i="47"/>
  <c r="Z45" i="47"/>
  <c r="AG44" i="47"/>
  <c r="AE44" i="47"/>
  <c r="AD44" i="47"/>
  <c r="AC43" i="47"/>
  <c r="AB43" i="47"/>
  <c r="AA43" i="47"/>
  <c r="Z43" i="47"/>
  <c r="AG42" i="47"/>
  <c r="AG41" i="47" s="1"/>
  <c r="AE42" i="47"/>
  <c r="AE41" i="47" s="1"/>
  <c r="AD42" i="47"/>
  <c r="AC41" i="47"/>
  <c r="AB41" i="47"/>
  <c r="AA41" i="47"/>
  <c r="Z41" i="47"/>
  <c r="AG39" i="47"/>
  <c r="AE39" i="47"/>
  <c r="AD39" i="47"/>
  <c r="AC38" i="47"/>
  <c r="AC37" i="47" s="1"/>
  <c r="AB38" i="47"/>
  <c r="AB37" i="47" s="1"/>
  <c r="AA38" i="47"/>
  <c r="AA37" i="47" s="1"/>
  <c r="Z38" i="47"/>
  <c r="Z37" i="47" s="1"/>
  <c r="AG36" i="47"/>
  <c r="AF36" i="47"/>
  <c r="AD36" i="47"/>
  <c r="AC35" i="47"/>
  <c r="AB35" i="47"/>
  <c r="AA35" i="47"/>
  <c r="Z35" i="47"/>
  <c r="AG34" i="47"/>
  <c r="AF34" i="47"/>
  <c r="AD34" i="47"/>
  <c r="AC33" i="47"/>
  <c r="AB33" i="47"/>
  <c r="AA33" i="47"/>
  <c r="Z33" i="47"/>
  <c r="AG31" i="47"/>
  <c r="AG30" i="47" s="1"/>
  <c r="AF31" i="47"/>
  <c r="AD31" i="47"/>
  <c r="AC30" i="47"/>
  <c r="AB30" i="47"/>
  <c r="AA30" i="47"/>
  <c r="Z30" i="47"/>
  <c r="AG29" i="47"/>
  <c r="AG28" i="47" s="1"/>
  <c r="AF29" i="47"/>
  <c r="AD29" i="47"/>
  <c r="AD28" i="47" s="1"/>
  <c r="AC28" i="47"/>
  <c r="AC27" i="47" s="1"/>
  <c r="AB28" i="47"/>
  <c r="AA28" i="47"/>
  <c r="Z28" i="47"/>
  <c r="AG26" i="47"/>
  <c r="AG25" i="47" s="1"/>
  <c r="AF26" i="47"/>
  <c r="AD26" i="47"/>
  <c r="AC25" i="47"/>
  <c r="AB25" i="47"/>
  <c r="AA25" i="47"/>
  <c r="Z25" i="47"/>
  <c r="AG24" i="47"/>
  <c r="AG23" i="47" s="1"/>
  <c r="AF24" i="47"/>
  <c r="AE24" i="47"/>
  <c r="AD24" i="47"/>
  <c r="AC23" i="47"/>
  <c r="AB23" i="47"/>
  <c r="AB22" i="47" s="1"/>
  <c r="AA23" i="47"/>
  <c r="Z23" i="47"/>
  <c r="AG21" i="47"/>
  <c r="AG20" i="47" s="1"/>
  <c r="AF21" i="47"/>
  <c r="AD21" i="47"/>
  <c r="AD20" i="47" s="1"/>
  <c r="AC20" i="47"/>
  <c r="AB20" i="47"/>
  <c r="AA20" i="47"/>
  <c r="Z20" i="47"/>
  <c r="AG19" i="47"/>
  <c r="AF19" i="47"/>
  <c r="AD19" i="47"/>
  <c r="AD18" i="47" s="1"/>
  <c r="AD17" i="47" s="1"/>
  <c r="AC18" i="47"/>
  <c r="AB18" i="47"/>
  <c r="AA18" i="47"/>
  <c r="Z18" i="47"/>
  <c r="AG16" i="47"/>
  <c r="AG15" i="47" s="1"/>
  <c r="AF16" i="47"/>
  <c r="AD16" i="47"/>
  <c r="AC15" i="47"/>
  <c r="AB15" i="47"/>
  <c r="AA15" i="47"/>
  <c r="Z15" i="47"/>
  <c r="AG14" i="47"/>
  <c r="AF14" i="47"/>
  <c r="AD14" i="47"/>
  <c r="AD13" i="47" s="1"/>
  <c r="AC13" i="47"/>
  <c r="AB13" i="47"/>
  <c r="AA13" i="47"/>
  <c r="Z13" i="47"/>
  <c r="U349" i="47"/>
  <c r="T349" i="47"/>
  <c r="S349" i="47"/>
  <c r="R349" i="47"/>
  <c r="Q348" i="47"/>
  <c r="Q347" i="47" s="1"/>
  <c r="P348" i="47"/>
  <c r="P347" i="47" s="1"/>
  <c r="O348" i="47"/>
  <c r="O347" i="47" s="1"/>
  <c r="N348" i="47"/>
  <c r="N347" i="47" s="1"/>
  <c r="AD164" i="47" l="1"/>
  <c r="AD163" i="47" s="1"/>
  <c r="AD197" i="50"/>
  <c r="AD196" i="50" s="1"/>
  <c r="AD195" i="50" s="1"/>
  <c r="AD373" i="50"/>
  <c r="AD254" i="47"/>
  <c r="AD251" i="47" s="1"/>
  <c r="AD377" i="50"/>
  <c r="AD376" i="50" s="1"/>
  <c r="AD225" i="47"/>
  <c r="AD224" i="47" s="1"/>
  <c r="AD348" i="50"/>
  <c r="AD347" i="50" s="1"/>
  <c r="AD346" i="50" s="1"/>
  <c r="AD325" i="50" s="1"/>
  <c r="AD324" i="50" s="1"/>
  <c r="AD333" i="47"/>
  <c r="AD332" i="47" s="1"/>
  <c r="AD261" i="50"/>
  <c r="AD260" i="50" s="1"/>
  <c r="AD259" i="50" s="1"/>
  <c r="AD345" i="47"/>
  <c r="AD344" i="47" s="1"/>
  <c r="AD273" i="50"/>
  <c r="AD272" i="50" s="1"/>
  <c r="AD271" i="50" s="1"/>
  <c r="AD237" i="50" s="1"/>
  <c r="AD220" i="50" s="1"/>
  <c r="AD433" i="47"/>
  <c r="AD432" i="47" s="1"/>
  <c r="AD93" i="50"/>
  <c r="AD92" i="50" s="1"/>
  <c r="AD91" i="50" s="1"/>
  <c r="AD82" i="50" s="1"/>
  <c r="AD25" i="47"/>
  <c r="AD30" i="50"/>
  <c r="AD29" i="50" s="1"/>
  <c r="AD26" i="50" s="1"/>
  <c r="AD15" i="50" s="1"/>
  <c r="AD208" i="47"/>
  <c r="AD207" i="47" s="1"/>
  <c r="AD331" i="50"/>
  <c r="AD330" i="50" s="1"/>
  <c r="AD329" i="50" s="1"/>
  <c r="AM40" i="47"/>
  <c r="AL227" i="47"/>
  <c r="AP227" i="47"/>
  <c r="AM424" i="47"/>
  <c r="AM423" i="47" s="1"/>
  <c r="AM422" i="47" s="1"/>
  <c r="AM443" i="47"/>
  <c r="AN121" i="47"/>
  <c r="AS176" i="47"/>
  <c r="AP305" i="47"/>
  <c r="AP304" i="47" s="1"/>
  <c r="AQ305" i="47"/>
  <c r="AQ304" i="47" s="1"/>
  <c r="AN424" i="47"/>
  <c r="AM22" i="47"/>
  <c r="AP342" i="47"/>
  <c r="AP341" i="47" s="1"/>
  <c r="AC455" i="47"/>
  <c r="AC454" i="47" s="1"/>
  <c r="AC453" i="47" s="1"/>
  <c r="AC452" i="47" s="1"/>
  <c r="AO22" i="47"/>
  <c r="AN22" i="47"/>
  <c r="AA424" i="47"/>
  <c r="AA423" i="47" s="1"/>
  <c r="AA422" i="47" s="1"/>
  <c r="AB424" i="47"/>
  <c r="AB423" i="47" s="1"/>
  <c r="AB422" i="47" s="1"/>
  <c r="AB421" i="47" s="1"/>
  <c r="AB227" i="47"/>
  <c r="AC250" i="47"/>
  <c r="AC245" i="47" s="1"/>
  <c r="AL12" i="47"/>
  <c r="AN250" i="47"/>
  <c r="AO250" i="47"/>
  <c r="Z251" i="47"/>
  <c r="Z250" i="47" s="1"/>
  <c r="AL251" i="47"/>
  <c r="AL250" i="47" s="1"/>
  <c r="AL245" i="47" s="1"/>
  <c r="AE227" i="47"/>
  <c r="Z314" i="47"/>
  <c r="AD314" i="47" s="1"/>
  <c r="Z363" i="47"/>
  <c r="AN40" i="47"/>
  <c r="AS27" i="47"/>
  <c r="AO40" i="47"/>
  <c r="AQ219" i="47"/>
  <c r="AR342" i="47"/>
  <c r="AR341" i="47" s="1"/>
  <c r="AO371" i="47"/>
  <c r="AP327" i="47"/>
  <c r="AP326" i="47" s="1"/>
  <c r="AP443" i="47"/>
  <c r="AS219" i="47"/>
  <c r="AO219" i="47"/>
  <c r="AO455" i="47"/>
  <c r="AO454" i="47" s="1"/>
  <c r="AO453" i="47" s="1"/>
  <c r="AO452" i="47" s="1"/>
  <c r="AA314" i="47"/>
  <c r="AE314" i="47" s="1"/>
  <c r="AC219" i="47"/>
  <c r="AC227" i="47"/>
  <c r="Z227" i="47"/>
  <c r="AA273" i="47"/>
  <c r="Z424" i="47"/>
  <c r="Z423" i="47" s="1"/>
  <c r="Z422" i="47" s="1"/>
  <c r="AB455" i="47"/>
  <c r="AB454" i="47" s="1"/>
  <c r="AB453" i="47" s="1"/>
  <c r="AB452" i="47" s="1"/>
  <c r="AN443" i="47"/>
  <c r="AM455" i="47"/>
  <c r="AM454" i="47" s="1"/>
  <c r="AM453" i="47" s="1"/>
  <c r="AM452" i="47" s="1"/>
  <c r="AO227" i="47"/>
  <c r="AO203" i="47" s="1"/>
  <c r="AO202" i="47" s="1"/>
  <c r="AQ327" i="47"/>
  <c r="AQ326" i="47" s="1"/>
  <c r="AP410" i="47"/>
  <c r="AP409" i="47" s="1"/>
  <c r="AA462" i="47"/>
  <c r="AA461" i="47" s="1"/>
  <c r="AA460" i="47" s="1"/>
  <c r="AO363" i="47"/>
  <c r="AN245" i="47"/>
  <c r="AO97" i="47"/>
  <c r="AO96" i="47" s="1"/>
  <c r="AO95" i="47" s="1"/>
  <c r="AF270" i="50"/>
  <c r="AF269" i="50" s="1"/>
  <c r="AF268" i="50" s="1"/>
  <c r="AF342" i="47"/>
  <c r="AF341" i="47" s="1"/>
  <c r="AS270" i="50"/>
  <c r="AS269" i="50" s="1"/>
  <c r="AS268" i="50" s="1"/>
  <c r="AS342" i="47"/>
  <c r="AS341" i="47" s="1"/>
  <c r="AA17" i="47"/>
  <c r="AM12" i="47"/>
  <c r="Z152" i="47"/>
  <c r="Z12" i="47"/>
  <c r="AM97" i="47"/>
  <c r="AM96" i="47" s="1"/>
  <c r="AM95" i="47" s="1"/>
  <c r="AS233" i="50"/>
  <c r="AS232" i="50" s="1"/>
  <c r="AS231" i="50" s="1"/>
  <c r="AS305" i="47"/>
  <c r="AS304" i="47" s="1"/>
  <c r="AS294" i="47" s="1"/>
  <c r="AQ371" i="47"/>
  <c r="AS393" i="47"/>
  <c r="AS392" i="47" s="1"/>
  <c r="AS385" i="47" s="1"/>
  <c r="AS384" i="47" s="1"/>
  <c r="AB251" i="47"/>
  <c r="AB250" i="47" s="1"/>
  <c r="AB245" i="47" s="1"/>
  <c r="AA455" i="47"/>
  <c r="AA454" i="47" s="1"/>
  <c r="AA453" i="47" s="1"/>
  <c r="AA452" i="47" s="1"/>
  <c r="AR12" i="47"/>
  <c r="AL22" i="47"/>
  <c r="AR97" i="47"/>
  <c r="AR96" i="47" s="1"/>
  <c r="AR95" i="47" s="1"/>
  <c r="AL106" i="47"/>
  <c r="AL105" i="47" s="1"/>
  <c r="AL104" i="47" s="1"/>
  <c r="AO152" i="47"/>
  <c r="AM462" i="47"/>
  <c r="AM461" i="47" s="1"/>
  <c r="AM460" i="47" s="1"/>
  <c r="AM106" i="47"/>
  <c r="AM105" i="47" s="1"/>
  <c r="AM104" i="47" s="1"/>
  <c r="AQ106" i="47"/>
  <c r="AN219" i="47"/>
  <c r="AS410" i="47"/>
  <c r="AS409" i="47" s="1"/>
  <c r="AL455" i="47"/>
  <c r="AL454" i="47" s="1"/>
  <c r="AL453" i="47" s="1"/>
  <c r="AL452" i="47" s="1"/>
  <c r="AN32" i="47"/>
  <c r="AQ227" i="47"/>
  <c r="AL363" i="47"/>
  <c r="AP363" i="47"/>
  <c r="AM363" i="47"/>
  <c r="AN385" i="47"/>
  <c r="AN384" i="47" s="1"/>
  <c r="AF419" i="47"/>
  <c r="AF418" i="47" s="1"/>
  <c r="AN371" i="47"/>
  <c r="AP419" i="47"/>
  <c r="AP418" i="47" s="1"/>
  <c r="AR251" i="47"/>
  <c r="AR250" i="47" s="1"/>
  <c r="AO273" i="47"/>
  <c r="AO268" i="47" s="1"/>
  <c r="AB280" i="47"/>
  <c r="AB273" i="47" s="1"/>
  <c r="AB268" i="47" s="1"/>
  <c r="AS22" i="47"/>
  <c r="Z32" i="47"/>
  <c r="AP27" i="47"/>
  <c r="AN462" i="47"/>
  <c r="AN461" i="47" s="1"/>
  <c r="AN460" i="47" s="1"/>
  <c r="AP424" i="47"/>
  <c r="AP423" i="47" s="1"/>
  <c r="AA12" i="47"/>
  <c r="AB152" i="47"/>
  <c r="AA219" i="47"/>
  <c r="AF363" i="47"/>
  <c r="AD393" i="47"/>
  <c r="AD392" i="47" s="1"/>
  <c r="AD385" i="47" s="1"/>
  <c r="AD384" i="47" s="1"/>
  <c r="Z455" i="47"/>
  <c r="Z454" i="47" s="1"/>
  <c r="Z453" i="47" s="1"/>
  <c r="Z452" i="47" s="1"/>
  <c r="AD455" i="47"/>
  <c r="AD454" i="47" s="1"/>
  <c r="AD453" i="47" s="1"/>
  <c r="AD452" i="47" s="1"/>
  <c r="AM17" i="47"/>
  <c r="AP17" i="47"/>
  <c r="AR22" i="47"/>
  <c r="AM27" i="47"/>
  <c r="AM385" i="47"/>
  <c r="AM384" i="47" s="1"/>
  <c r="AB162" i="47"/>
  <c r="AB151" i="47" s="1"/>
  <c r="AB363" i="47"/>
  <c r="AD413" i="47"/>
  <c r="AD412" i="47" s="1"/>
  <c r="AB462" i="47"/>
  <c r="AB461" i="47" s="1"/>
  <c r="AB460" i="47" s="1"/>
  <c r="AO32" i="47"/>
  <c r="AS327" i="47"/>
  <c r="AS326" i="47" s="1"/>
  <c r="AM371" i="47"/>
  <c r="AM362" i="47" s="1"/>
  <c r="AP393" i="47"/>
  <c r="AP392" i="47" s="1"/>
  <c r="AP385" i="47" s="1"/>
  <c r="AN405" i="47"/>
  <c r="AM405" i="47"/>
  <c r="AM400" i="47" s="1"/>
  <c r="Z97" i="47"/>
  <c r="Z96" i="47" s="1"/>
  <c r="Z95" i="47" s="1"/>
  <c r="AC273" i="47"/>
  <c r="AE305" i="47"/>
  <c r="AE304" i="47" s="1"/>
  <c r="AG327" i="47"/>
  <c r="AG326" i="47" s="1"/>
  <c r="AC424" i="47"/>
  <c r="AC423" i="47" s="1"/>
  <c r="AC422" i="47" s="1"/>
  <c r="AN273" i="47"/>
  <c r="AR385" i="47"/>
  <c r="AR384" i="47" s="1"/>
  <c r="AN400" i="47"/>
  <c r="AS443" i="47"/>
  <c r="AO385" i="47"/>
  <c r="AO384" i="47" s="1"/>
  <c r="AE371" i="47"/>
  <c r="AG393" i="47"/>
  <c r="AG392" i="47" s="1"/>
  <c r="AG385" i="47" s="1"/>
  <c r="AG384" i="47" s="1"/>
  <c r="AR410" i="47"/>
  <c r="AR409" i="47" s="1"/>
  <c r="AR419" i="47"/>
  <c r="AR418" i="47" s="1"/>
  <c r="Z385" i="47"/>
  <c r="Z384" i="47" s="1"/>
  <c r="AL405" i="47"/>
  <c r="AL400" i="47" s="1"/>
  <c r="AR363" i="47"/>
  <c r="AA385" i="47"/>
  <c r="AA384" i="47" s="1"/>
  <c r="AS371" i="47"/>
  <c r="AP413" i="47"/>
  <c r="AP412" i="47" s="1"/>
  <c r="AP405" i="47" s="1"/>
  <c r="AP400" i="47" s="1"/>
  <c r="AQ424" i="47"/>
  <c r="AQ423" i="47" s="1"/>
  <c r="AQ422" i="47" s="1"/>
  <c r="AE424" i="47"/>
  <c r="AN423" i="47"/>
  <c r="AN422" i="47" s="1"/>
  <c r="AL424" i="47"/>
  <c r="AL423" i="47" s="1"/>
  <c r="AL422" i="47" s="1"/>
  <c r="AL421" i="47" s="1"/>
  <c r="AL462" i="47"/>
  <c r="AL461" i="47" s="1"/>
  <c r="AL460" i="47" s="1"/>
  <c r="AQ455" i="47"/>
  <c r="AQ454" i="47" s="1"/>
  <c r="AQ453" i="47" s="1"/>
  <c r="AQ452" i="47" s="1"/>
  <c r="AD462" i="47"/>
  <c r="AD461" i="47" s="1"/>
  <c r="AD460" i="47" s="1"/>
  <c r="AP455" i="47"/>
  <c r="AP454" i="47" s="1"/>
  <c r="AP453" i="47" s="1"/>
  <c r="AP452" i="47" s="1"/>
  <c r="AS455" i="47"/>
  <c r="AS454" i="47" s="1"/>
  <c r="AS453" i="47" s="1"/>
  <c r="AS452" i="47" s="1"/>
  <c r="Z135" i="47"/>
  <c r="AE176" i="47"/>
  <c r="AG176" i="47"/>
  <c r="AG251" i="47"/>
  <c r="AE327" i="47"/>
  <c r="AE326" i="47" s="1"/>
  <c r="AB385" i="47"/>
  <c r="AB384" i="47" s="1"/>
  <c r="AR32" i="47"/>
  <c r="AB219" i="47"/>
  <c r="AB203" i="47" s="1"/>
  <c r="AB202" i="47" s="1"/>
  <c r="AE219" i="47"/>
  <c r="AA251" i="47"/>
  <c r="AF251" i="47"/>
  <c r="AF250" i="47" s="1"/>
  <c r="AD305" i="47"/>
  <c r="AD304" i="47" s="1"/>
  <c r="Z443" i="47"/>
  <c r="Z162" i="47"/>
  <c r="AC135" i="47"/>
  <c r="AE162" i="47"/>
  <c r="AA189" i="47"/>
  <c r="AA188" i="47" s="1"/>
  <c r="Z273" i="47"/>
  <c r="Z268" i="47" s="1"/>
  <c r="AD327" i="47"/>
  <c r="AD326" i="47" s="1"/>
  <c r="Z371" i="47"/>
  <c r="Z362" i="47" s="1"/>
  <c r="AC371" i="47"/>
  <c r="AC362" i="47" s="1"/>
  <c r="AB371" i="47"/>
  <c r="AD410" i="47"/>
  <c r="AD409" i="47" s="1"/>
  <c r="AG413" i="47"/>
  <c r="AG412" i="47" s="1"/>
  <c r="AC443" i="47"/>
  <c r="AL27" i="47"/>
  <c r="AN27" i="47"/>
  <c r="AP135" i="47"/>
  <c r="AN227" i="47"/>
  <c r="AR227" i="47"/>
  <c r="AL385" i="47"/>
  <c r="AL384" i="47" s="1"/>
  <c r="AO424" i="47"/>
  <c r="AO423" i="47" s="1"/>
  <c r="AO422" i="47" s="1"/>
  <c r="AO421" i="47" s="1"/>
  <c r="AG342" i="47"/>
  <c r="AG341" i="47" s="1"/>
  <c r="AA371" i="47"/>
  <c r="AF410" i="47"/>
  <c r="AF409" i="47" s="1"/>
  <c r="AD419" i="47"/>
  <c r="AD418" i="47" s="1"/>
  <c r="AC462" i="47"/>
  <c r="AC461" i="47" s="1"/>
  <c r="AC460" i="47" s="1"/>
  <c r="AO12" i="47"/>
  <c r="AN12" i="47"/>
  <c r="AN17" i="47"/>
  <c r="AS17" i="47"/>
  <c r="AL17" i="47"/>
  <c r="AN97" i="47"/>
  <c r="AN96" i="47" s="1"/>
  <c r="AN95" i="47" s="1"/>
  <c r="AM135" i="47"/>
  <c r="AQ135" i="47"/>
  <c r="AN363" i="47"/>
  <c r="AS363" i="47"/>
  <c r="AS362" i="47" s="1"/>
  <c r="AL371" i="47"/>
  <c r="AP371" i="47"/>
  <c r="AR413" i="47"/>
  <c r="AR412" i="47" s="1"/>
  <c r="AE423" i="47"/>
  <c r="AE422" i="47" s="1"/>
  <c r="AP12" i="47"/>
  <c r="AO106" i="47"/>
  <c r="AN135" i="47"/>
  <c r="AR135" i="47"/>
  <c r="AL219" i="47"/>
  <c r="AL203" i="47" s="1"/>
  <c r="AL202" i="47" s="1"/>
  <c r="AP219" i="47"/>
  <c r="AM251" i="47"/>
  <c r="AL273" i="47"/>
  <c r="AL268" i="47" s="1"/>
  <c r="AN455" i="47"/>
  <c r="AN454" i="47" s="1"/>
  <c r="AN453" i="47" s="1"/>
  <c r="AN452" i="47" s="1"/>
  <c r="AD342" i="47"/>
  <c r="AD341" i="47" s="1"/>
  <c r="AA363" i="47"/>
  <c r="AC385" i="47"/>
  <c r="AC384" i="47" s="1"/>
  <c r="AF393" i="47"/>
  <c r="AF392" i="47" s="1"/>
  <c r="AF385" i="47" s="1"/>
  <c r="AF384" i="47" s="1"/>
  <c r="AC405" i="47"/>
  <c r="AC400" i="47" s="1"/>
  <c r="AF413" i="47"/>
  <c r="AF412" i="47" s="1"/>
  <c r="AA443" i="47"/>
  <c r="Z462" i="47"/>
  <c r="Z461" i="47" s="1"/>
  <c r="Z460" i="47" s="1"/>
  <c r="AP22" i="47"/>
  <c r="AO135" i="47"/>
  <c r="AS135" i="47"/>
  <c r="AO405" i="47"/>
  <c r="AO400" i="47" s="1"/>
  <c r="AO462" i="47"/>
  <c r="AO461" i="47" s="1"/>
  <c r="AO460" i="47" s="1"/>
  <c r="AA152" i="47"/>
  <c r="AA106" i="47"/>
  <c r="AA105" i="47" s="1"/>
  <c r="AA104" i="47" s="1"/>
  <c r="AG135" i="47"/>
  <c r="AB405" i="47"/>
  <c r="AB400" i="47" s="1"/>
  <c r="AA22" i="47"/>
  <c r="AB135" i="47"/>
  <c r="AA162" i="47"/>
  <c r="Z405" i="47"/>
  <c r="Z400" i="47" s="1"/>
  <c r="AE152" i="47"/>
  <c r="AA135" i="47"/>
  <c r="AB362" i="47"/>
  <c r="AG162" i="47"/>
  <c r="AD176" i="47"/>
  <c r="AA294" i="47"/>
  <c r="AA405" i="47"/>
  <c r="AA400" i="47" s="1"/>
  <c r="AD443" i="47"/>
  <c r="AS12" i="47"/>
  <c r="AR27" i="47"/>
  <c r="AL135" i="47"/>
  <c r="AR17" i="47"/>
  <c r="S348" i="47"/>
  <c r="S347" i="47" s="1"/>
  <c r="S276" i="50"/>
  <c r="S275" i="50" s="1"/>
  <c r="S274" i="50" s="1"/>
  <c r="S394" i="2"/>
  <c r="S393" i="2" s="1"/>
  <c r="S392" i="2" s="1"/>
  <c r="AG23" i="50"/>
  <c r="AG22" i="50" s="1"/>
  <c r="AG31" i="2"/>
  <c r="AG30" i="2" s="1"/>
  <c r="AF20" i="47"/>
  <c r="AF25" i="50"/>
  <c r="AF24" i="50" s="1"/>
  <c r="AF33" i="2"/>
  <c r="AF32" i="2" s="1"/>
  <c r="AF28" i="47"/>
  <c r="AF33" i="50"/>
  <c r="AF32" i="50" s="1"/>
  <c r="AF41" i="2"/>
  <c r="AF40" i="2" s="1"/>
  <c r="AG48" i="50"/>
  <c r="AG47" i="50" s="1"/>
  <c r="AG56" i="2"/>
  <c r="AG55" i="2" s="1"/>
  <c r="AG56" i="50"/>
  <c r="AG55" i="50" s="1"/>
  <c r="AG54" i="50" s="1"/>
  <c r="AG64" i="2"/>
  <c r="AG63" i="2" s="1"/>
  <c r="AG62" i="2" s="1"/>
  <c r="AF69" i="47"/>
  <c r="AF68" i="47" s="1"/>
  <c r="AF74" i="50"/>
  <c r="AF73" i="50" s="1"/>
  <c r="AF72" i="50" s="1"/>
  <c r="AF85" i="2"/>
  <c r="AF84" i="2" s="1"/>
  <c r="AF83" i="2" s="1"/>
  <c r="AG117" i="50"/>
  <c r="AG116" i="50" s="1"/>
  <c r="AG115" i="50" s="1"/>
  <c r="AG70" i="2"/>
  <c r="AG69" i="2" s="1"/>
  <c r="AG68" i="2" s="1"/>
  <c r="AG84" i="47"/>
  <c r="AG83" i="47" s="1"/>
  <c r="T276" i="50"/>
  <c r="T275" i="50" s="1"/>
  <c r="T274" i="50" s="1"/>
  <c r="T394" i="2"/>
  <c r="T393" i="2" s="1"/>
  <c r="T392" i="2" s="1"/>
  <c r="AG18" i="50"/>
  <c r="AG17" i="50" s="1"/>
  <c r="AG26" i="2"/>
  <c r="AG25" i="2" s="1"/>
  <c r="AD28" i="2"/>
  <c r="AD27" i="2" s="1"/>
  <c r="AG18" i="47"/>
  <c r="AG17" i="47" s="1"/>
  <c r="AG25" i="50"/>
  <c r="AG24" i="50" s="1"/>
  <c r="AG33" i="2"/>
  <c r="AG32" i="2" s="1"/>
  <c r="AE23" i="47"/>
  <c r="AE28" i="50"/>
  <c r="AE27" i="50" s="1"/>
  <c r="AE36" i="2"/>
  <c r="AE35" i="2" s="1"/>
  <c r="Z27" i="47"/>
  <c r="AG33" i="50"/>
  <c r="AG32" i="50" s="1"/>
  <c r="AG41" i="2"/>
  <c r="AG40" i="2" s="1"/>
  <c r="AG35" i="50"/>
  <c r="AG34" i="50" s="1"/>
  <c r="AG43" i="2"/>
  <c r="AG42" i="2" s="1"/>
  <c r="AF33" i="47"/>
  <c r="AF38" i="50"/>
  <c r="AF37" i="50" s="1"/>
  <c r="AF46" i="2"/>
  <c r="AF45" i="2" s="1"/>
  <c r="AF35" i="47"/>
  <c r="AF40" i="50"/>
  <c r="AF39" i="50" s="1"/>
  <c r="AF48" i="2"/>
  <c r="AF47" i="2" s="1"/>
  <c r="AE38" i="47"/>
  <c r="AE37" i="47" s="1"/>
  <c r="AE43" i="50"/>
  <c r="AE42" i="50" s="1"/>
  <c r="AE41" i="50" s="1"/>
  <c r="AE51" i="2"/>
  <c r="AE50" i="2" s="1"/>
  <c r="AE49" i="2" s="1"/>
  <c r="AG43" i="47"/>
  <c r="AG40" i="47" s="1"/>
  <c r="AG50" i="50"/>
  <c r="AG49" i="50" s="1"/>
  <c r="AG58" i="2"/>
  <c r="AG57" i="2" s="1"/>
  <c r="AD61" i="2"/>
  <c r="AD60" i="2" s="1"/>
  <c r="AD59" i="2" s="1"/>
  <c r="AG51" i="47"/>
  <c r="AG50" i="47" s="1"/>
  <c r="AF57" i="47"/>
  <c r="AF56" i="47" s="1"/>
  <c r="AF62" i="50"/>
  <c r="AF61" i="50" s="1"/>
  <c r="AF60" i="50" s="1"/>
  <c r="AF73" i="2"/>
  <c r="AF72" i="2" s="1"/>
  <c r="AF71" i="2" s="1"/>
  <c r="AE65" i="50"/>
  <c r="AE64" i="50" s="1"/>
  <c r="AE63" i="50" s="1"/>
  <c r="AE76" i="2"/>
  <c r="AE75" i="2" s="1"/>
  <c r="AE74" i="2" s="1"/>
  <c r="AD79" i="2"/>
  <c r="AD78" i="2" s="1"/>
  <c r="AD77" i="2" s="1"/>
  <c r="AC152" i="47"/>
  <c r="AF13" i="47"/>
  <c r="AF18" i="50"/>
  <c r="AF17" i="50" s="1"/>
  <c r="AF26" i="2"/>
  <c r="AF25" i="2" s="1"/>
  <c r="AD46" i="2"/>
  <c r="AD45" i="2" s="1"/>
  <c r="AD38" i="47"/>
  <c r="AD37" i="47" s="1"/>
  <c r="AD51" i="2"/>
  <c r="AD50" i="2" s="1"/>
  <c r="AD49" i="2" s="1"/>
  <c r="AG46" i="50"/>
  <c r="AG45" i="50" s="1"/>
  <c r="AG54" i="2"/>
  <c r="AG53" i="2" s="1"/>
  <c r="AE45" i="47"/>
  <c r="AE50" i="50"/>
  <c r="AE49" i="50" s="1"/>
  <c r="AE58" i="2"/>
  <c r="AE57" i="2" s="1"/>
  <c r="AG59" i="50"/>
  <c r="AG58" i="50" s="1"/>
  <c r="AG57" i="50" s="1"/>
  <c r="AG67" i="2"/>
  <c r="AG66" i="2" s="1"/>
  <c r="AG65" i="2" s="1"/>
  <c r="AD76" i="2"/>
  <c r="AD75" i="2" s="1"/>
  <c r="AD74" i="2" s="1"/>
  <c r="AF66" i="47"/>
  <c r="AF65" i="47" s="1"/>
  <c r="AF71" i="50"/>
  <c r="AF70" i="50" s="1"/>
  <c r="AF69" i="50" s="1"/>
  <c r="AF82" i="2"/>
  <c r="AF81" i="2" s="1"/>
  <c r="AF80" i="2" s="1"/>
  <c r="T348" i="47"/>
  <c r="T347" i="47" s="1"/>
  <c r="U276" i="50"/>
  <c r="U275" i="50" s="1"/>
  <c r="U274" i="50" s="1"/>
  <c r="U394" i="2"/>
  <c r="U393" i="2" s="1"/>
  <c r="U392" i="2" s="1"/>
  <c r="AD15" i="47"/>
  <c r="AD12" i="47" s="1"/>
  <c r="AD31" i="2"/>
  <c r="AD30" i="2" s="1"/>
  <c r="AF23" i="47"/>
  <c r="AF28" i="50"/>
  <c r="AF27" i="50" s="1"/>
  <c r="AF36" i="2"/>
  <c r="AF35" i="2" s="1"/>
  <c r="AG27" i="47"/>
  <c r="AG38" i="50"/>
  <c r="AG37" i="50" s="1"/>
  <c r="AG46" i="2"/>
  <c r="AG45" i="2" s="1"/>
  <c r="AD43" i="47"/>
  <c r="AD56" i="2"/>
  <c r="AD55" i="2" s="1"/>
  <c r="AF60" i="47"/>
  <c r="AF59" i="47" s="1"/>
  <c r="AF65" i="50"/>
  <c r="AF64" i="50" s="1"/>
  <c r="AF63" i="50" s="1"/>
  <c r="AF76" i="2"/>
  <c r="AF75" i="2" s="1"/>
  <c r="AF74" i="2" s="1"/>
  <c r="AE63" i="47"/>
  <c r="AE62" i="47" s="1"/>
  <c r="AE68" i="50"/>
  <c r="AE67" i="50" s="1"/>
  <c r="AE66" i="50" s="1"/>
  <c r="AE79" i="2"/>
  <c r="AE78" i="2" s="1"/>
  <c r="AE77" i="2" s="1"/>
  <c r="AD85" i="2"/>
  <c r="AD84" i="2" s="1"/>
  <c r="AD83" i="2" s="1"/>
  <c r="AG77" i="50"/>
  <c r="AG76" i="50" s="1"/>
  <c r="AG75" i="50" s="1"/>
  <c r="AG450" i="2"/>
  <c r="AG449" i="2" s="1"/>
  <c r="AG448" i="2" s="1"/>
  <c r="AD87" i="47"/>
  <c r="AD86" i="47" s="1"/>
  <c r="AD90" i="2"/>
  <c r="AD89" i="2" s="1"/>
  <c r="AD88" i="2" s="1"/>
  <c r="AD90" i="47"/>
  <c r="AD89" i="47" s="1"/>
  <c r="AD93" i="2"/>
  <c r="AD92" i="2" s="1"/>
  <c r="AD91" i="2" s="1"/>
  <c r="AD23" i="47"/>
  <c r="AD22" i="47" s="1"/>
  <c r="AD36" i="2"/>
  <c r="AD35" i="2" s="1"/>
  <c r="AG30" i="50"/>
  <c r="AG29" i="50" s="1"/>
  <c r="AG38" i="2"/>
  <c r="AG37" i="2" s="1"/>
  <c r="AF30" i="47"/>
  <c r="AF35" i="50"/>
  <c r="AF34" i="50" s="1"/>
  <c r="AF43" i="2"/>
  <c r="AF42" i="2" s="1"/>
  <c r="AD35" i="47"/>
  <c r="AD48" i="2"/>
  <c r="AD47" i="2" s="1"/>
  <c r="AE57" i="47"/>
  <c r="AE56" i="47" s="1"/>
  <c r="AE62" i="50"/>
  <c r="AE61" i="50" s="1"/>
  <c r="AE60" i="50" s="1"/>
  <c r="AE73" i="2"/>
  <c r="AE72" i="2" s="1"/>
  <c r="AE71" i="2" s="1"/>
  <c r="U348" i="47"/>
  <c r="U347" i="47" s="1"/>
  <c r="AG13" i="47"/>
  <c r="AG12" i="47" s="1"/>
  <c r="AF20" i="50"/>
  <c r="AF19" i="50" s="1"/>
  <c r="AF28" i="2"/>
  <c r="AF27" i="2" s="1"/>
  <c r="AD38" i="2"/>
  <c r="AD37" i="2" s="1"/>
  <c r="AD33" i="47"/>
  <c r="AD32" i="47" s="1"/>
  <c r="AG40" i="50"/>
  <c r="AG39" i="50" s="1"/>
  <c r="AG48" i="2"/>
  <c r="AG47" i="2" s="1"/>
  <c r="AG43" i="50"/>
  <c r="AG42" i="50" s="1"/>
  <c r="AG41" i="50" s="1"/>
  <c r="AG51" i="2"/>
  <c r="AG50" i="2" s="1"/>
  <c r="AG49" i="2" s="1"/>
  <c r="AD54" i="2"/>
  <c r="AD53" i="2" s="1"/>
  <c r="AE53" i="50"/>
  <c r="AE52" i="50" s="1"/>
  <c r="AE51" i="50" s="1"/>
  <c r="AE61" i="2"/>
  <c r="AE60" i="2" s="1"/>
  <c r="AE59" i="2" s="1"/>
  <c r="AD64" i="2"/>
  <c r="AD63" i="2" s="1"/>
  <c r="AD62" i="2" s="1"/>
  <c r="AD67" i="2"/>
  <c r="AD66" i="2" s="1"/>
  <c r="AD65" i="2" s="1"/>
  <c r="AD60" i="47"/>
  <c r="AD59" i="47" s="1"/>
  <c r="AD82" i="2"/>
  <c r="AD81" i="2" s="1"/>
  <c r="AD80" i="2" s="1"/>
  <c r="R348" i="47"/>
  <c r="R347" i="47" s="1"/>
  <c r="R394" i="2"/>
  <c r="R393" i="2" s="1"/>
  <c r="R392" i="2" s="1"/>
  <c r="R276" i="50"/>
  <c r="R275" i="50" s="1"/>
  <c r="R274" i="50" s="1"/>
  <c r="AD26" i="2"/>
  <c r="AD25" i="2" s="1"/>
  <c r="AF15" i="47"/>
  <c r="AG20" i="50"/>
  <c r="AG19" i="50" s="1"/>
  <c r="AG28" i="2"/>
  <c r="AG27" i="2" s="1"/>
  <c r="AF18" i="47"/>
  <c r="AF23" i="50"/>
  <c r="AF22" i="50" s="1"/>
  <c r="AF31" i="2"/>
  <c r="AF30" i="2" s="1"/>
  <c r="AD33" i="2"/>
  <c r="AD32" i="2" s="1"/>
  <c r="AG22" i="47"/>
  <c r="AG28" i="50"/>
  <c r="AG27" i="50" s="1"/>
  <c r="AG36" i="2"/>
  <c r="AG35" i="2" s="1"/>
  <c r="AF25" i="47"/>
  <c r="AF30" i="50"/>
  <c r="AF29" i="50" s="1"/>
  <c r="AF38" i="2"/>
  <c r="AF37" i="2" s="1"/>
  <c r="AD41" i="2"/>
  <c r="AD40" i="2" s="1"/>
  <c r="AD30" i="47"/>
  <c r="AD27" i="47" s="1"/>
  <c r="AD43" i="2"/>
  <c r="AD42" i="2" s="1"/>
  <c r="AG33" i="47"/>
  <c r="AG35" i="47"/>
  <c r="AG38" i="47"/>
  <c r="AG37" i="47" s="1"/>
  <c r="Z40" i="47"/>
  <c r="AD41" i="47"/>
  <c r="AE46" i="50"/>
  <c r="AE45" i="50" s="1"/>
  <c r="AE54" i="2"/>
  <c r="AE53" i="2" s="1"/>
  <c r="AE43" i="47"/>
  <c r="AE40" i="47" s="1"/>
  <c r="AE48" i="50"/>
  <c r="AE47" i="50" s="1"/>
  <c r="AE56" i="2"/>
  <c r="AE55" i="2" s="1"/>
  <c r="AD58" i="2"/>
  <c r="AD57" i="2" s="1"/>
  <c r="AE48" i="47"/>
  <c r="AE47" i="47" s="1"/>
  <c r="AG53" i="50"/>
  <c r="AG52" i="50" s="1"/>
  <c r="AG51" i="50" s="1"/>
  <c r="AG61" i="2"/>
  <c r="AG60" i="2" s="1"/>
  <c r="AG59" i="2" s="1"/>
  <c r="AE51" i="47"/>
  <c r="AE50" i="47" s="1"/>
  <c r="AE56" i="50"/>
  <c r="AE55" i="50" s="1"/>
  <c r="AE54" i="50" s="1"/>
  <c r="AE64" i="2"/>
  <c r="AE63" i="2" s="1"/>
  <c r="AE62" i="2" s="1"/>
  <c r="AD54" i="47"/>
  <c r="AD53" i="47" s="1"/>
  <c r="AE59" i="50"/>
  <c r="AE58" i="50" s="1"/>
  <c r="AE57" i="50" s="1"/>
  <c r="AE67" i="2"/>
  <c r="AE66" i="2" s="1"/>
  <c r="AE65" i="2" s="1"/>
  <c r="AD73" i="2"/>
  <c r="AD72" i="2" s="1"/>
  <c r="AD71" i="2" s="1"/>
  <c r="AE60" i="47"/>
  <c r="AE59" i="47" s="1"/>
  <c r="AF63" i="47"/>
  <c r="AF62" i="47" s="1"/>
  <c r="AF68" i="50"/>
  <c r="AF67" i="50" s="1"/>
  <c r="AF66" i="50" s="1"/>
  <c r="AF79" i="2"/>
  <c r="AF78" i="2" s="1"/>
  <c r="AF77" i="2" s="1"/>
  <c r="AE71" i="50"/>
  <c r="AE70" i="50" s="1"/>
  <c r="AE69" i="50" s="1"/>
  <c r="AE82" i="2"/>
  <c r="AE81" i="2" s="1"/>
  <c r="AE80" i="2" s="1"/>
  <c r="AE69" i="47"/>
  <c r="AE68" i="47" s="1"/>
  <c r="AE74" i="50"/>
  <c r="AE73" i="50" s="1"/>
  <c r="AE72" i="50" s="1"/>
  <c r="AE85" i="2"/>
  <c r="AE84" i="2" s="1"/>
  <c r="AE83" i="2" s="1"/>
  <c r="AD450" i="2"/>
  <c r="AD449" i="2" s="1"/>
  <c r="AD448" i="2" s="1"/>
  <c r="AD72" i="47"/>
  <c r="AD71" i="47" s="1"/>
  <c r="AC268" i="47"/>
  <c r="AD117" i="2"/>
  <c r="AD116" i="2" s="1"/>
  <c r="AD102" i="47"/>
  <c r="AD119" i="2"/>
  <c r="AD118" i="2" s="1"/>
  <c r="AG142" i="50"/>
  <c r="AG141" i="50" s="1"/>
  <c r="AG129" i="2"/>
  <c r="AG128" i="2" s="1"/>
  <c r="AE111" i="47"/>
  <c r="AE144" i="50"/>
  <c r="AE143" i="50" s="1"/>
  <c r="AE131" i="2"/>
  <c r="AE130" i="2" s="1"/>
  <c r="AD134" i="2"/>
  <c r="AD133" i="2" s="1"/>
  <c r="AD132" i="2" s="1"/>
  <c r="AF119" i="47"/>
  <c r="AF118" i="47" s="1"/>
  <c r="AF117" i="47" s="1"/>
  <c r="AF152" i="50"/>
  <c r="AF151" i="50" s="1"/>
  <c r="AF150" i="50" s="1"/>
  <c r="AF149" i="50" s="1"/>
  <c r="AF139" i="2"/>
  <c r="AF138" i="2" s="1"/>
  <c r="AF137" i="2" s="1"/>
  <c r="AF136" i="2" s="1"/>
  <c r="AF135" i="2" s="1"/>
  <c r="AG156" i="50"/>
  <c r="AG155" i="50" s="1"/>
  <c r="AG154" i="50" s="1"/>
  <c r="AG144" i="2"/>
  <c r="AG143" i="2" s="1"/>
  <c r="AG142" i="2" s="1"/>
  <c r="AD147" i="2"/>
  <c r="AD146" i="2" s="1"/>
  <c r="AD145" i="2" s="1"/>
  <c r="AE129" i="47"/>
  <c r="AE128" i="47" s="1"/>
  <c r="AE162" i="50"/>
  <c r="AE161" i="50" s="1"/>
  <c r="AE160" i="50" s="1"/>
  <c r="AE150" i="2"/>
  <c r="AE149" i="2" s="1"/>
  <c r="AE148" i="2" s="1"/>
  <c r="AE133" i="47"/>
  <c r="AE132" i="47" s="1"/>
  <c r="AE131" i="47" s="1"/>
  <c r="AE166" i="50"/>
  <c r="AE165" i="50" s="1"/>
  <c r="AE164" i="50" s="1"/>
  <c r="AE163" i="50" s="1"/>
  <c r="AE155" i="2"/>
  <c r="AE154" i="2" s="1"/>
  <c r="AE153" i="2" s="1"/>
  <c r="AE152" i="2" s="1"/>
  <c r="AE151" i="2" s="1"/>
  <c r="AG170" i="50"/>
  <c r="AG169" i="50" s="1"/>
  <c r="AG168" i="50" s="1"/>
  <c r="AG99" i="2"/>
  <c r="AG98" i="2" s="1"/>
  <c r="AG97" i="2" s="1"/>
  <c r="AD102" i="2"/>
  <c r="AD101" i="2" s="1"/>
  <c r="AD100" i="2" s="1"/>
  <c r="AG176" i="50"/>
  <c r="AG175" i="50" s="1"/>
  <c r="AG174" i="50" s="1"/>
  <c r="AG105" i="2"/>
  <c r="AG104" i="2" s="1"/>
  <c r="AG103" i="2" s="1"/>
  <c r="AE187" i="50"/>
  <c r="AE186" i="50" s="1"/>
  <c r="AE185" i="50" s="1"/>
  <c r="AE96" i="2"/>
  <c r="AE95" i="2" s="1"/>
  <c r="AE94" i="2" s="1"/>
  <c r="AF190" i="50"/>
  <c r="AF189" i="50" s="1"/>
  <c r="AF188" i="50" s="1"/>
  <c r="AF166" i="2"/>
  <c r="AF165" i="2" s="1"/>
  <c r="AF164" i="2" s="1"/>
  <c r="AG193" i="50"/>
  <c r="AG192" i="50" s="1"/>
  <c r="AG191" i="50" s="1"/>
  <c r="AG169" i="2"/>
  <c r="AG168" i="2" s="1"/>
  <c r="AG167" i="2" s="1"/>
  <c r="AG197" i="50"/>
  <c r="AG196" i="50" s="1"/>
  <c r="AG195" i="50" s="1"/>
  <c r="AG160" i="2"/>
  <c r="AG159" i="2" s="1"/>
  <c r="AG158" i="2" s="1"/>
  <c r="AG214" i="50"/>
  <c r="AG213" i="50" s="1"/>
  <c r="AG212" i="50" s="1"/>
  <c r="AG16" i="2"/>
  <c r="AG15" i="2" s="1"/>
  <c r="AG14" i="2" s="1"/>
  <c r="AE219" i="50"/>
  <c r="AE218" i="50" s="1"/>
  <c r="AE217" i="50" s="1"/>
  <c r="AE216" i="50" s="1"/>
  <c r="AE215" i="50" s="1"/>
  <c r="AE198" i="2"/>
  <c r="AE197" i="2" s="1"/>
  <c r="AE196" i="2" s="1"/>
  <c r="AE195" i="2" s="1"/>
  <c r="AE194" i="2" s="1"/>
  <c r="AG286" i="50"/>
  <c r="AG285" i="50" s="1"/>
  <c r="AG284" i="50" s="1"/>
  <c r="AG182" i="2"/>
  <c r="AG181" i="2" s="1"/>
  <c r="AG180" i="2" s="1"/>
  <c r="AE289" i="50"/>
  <c r="AE288" i="50" s="1"/>
  <c r="AE287" i="50" s="1"/>
  <c r="AE185" i="2"/>
  <c r="AE184" i="2" s="1"/>
  <c r="AE183" i="2" s="1"/>
  <c r="AD188" i="2"/>
  <c r="AD187" i="2" s="1"/>
  <c r="AD186" i="2" s="1"/>
  <c r="AG295" i="50"/>
  <c r="AG294" i="50" s="1"/>
  <c r="AG293" i="50" s="1"/>
  <c r="AG193" i="2"/>
  <c r="AG192" i="2" s="1"/>
  <c r="AG191" i="2" s="1"/>
  <c r="AG190" i="2" s="1"/>
  <c r="AG189" i="2" s="1"/>
  <c r="AE328" i="50"/>
  <c r="AE327" i="50" s="1"/>
  <c r="AE326" i="50" s="1"/>
  <c r="AE212" i="2"/>
  <c r="AE211" i="2" s="1"/>
  <c r="AE210" i="2" s="1"/>
  <c r="AE209" i="2" s="1"/>
  <c r="AE208" i="2" s="1"/>
  <c r="AF331" i="50"/>
  <c r="AF330" i="50" s="1"/>
  <c r="AF329" i="50" s="1"/>
  <c r="AF217" i="2"/>
  <c r="AF216" i="2" s="1"/>
  <c r="AF215" i="2" s="1"/>
  <c r="AF214" i="2" s="1"/>
  <c r="AF213" i="2" s="1"/>
  <c r="AD227" i="2"/>
  <c r="AD226" i="2" s="1"/>
  <c r="AD225" i="2" s="1"/>
  <c r="AD230" i="2"/>
  <c r="AD229" i="2" s="1"/>
  <c r="AD228" i="2" s="1"/>
  <c r="AE345" i="50"/>
  <c r="AE344" i="50" s="1"/>
  <c r="AE235" i="2"/>
  <c r="AE234" i="2" s="1"/>
  <c r="AD238" i="2"/>
  <c r="AD237" i="2" s="1"/>
  <c r="AD236" i="2" s="1"/>
  <c r="AE353" i="50"/>
  <c r="AE352" i="50" s="1"/>
  <c r="AE243" i="2"/>
  <c r="AE242" i="2" s="1"/>
  <c r="AF356" i="50"/>
  <c r="AF355" i="50" s="1"/>
  <c r="AF354" i="50" s="1"/>
  <c r="AF246" i="2"/>
  <c r="AF245" i="2" s="1"/>
  <c r="AF244" i="2" s="1"/>
  <c r="AF359" i="50"/>
  <c r="AF358" i="50" s="1"/>
  <c r="AF357" i="50" s="1"/>
  <c r="AF249" i="2"/>
  <c r="AF248" i="2" s="1"/>
  <c r="AF247" i="2" s="1"/>
  <c r="AE362" i="50"/>
  <c r="AE361" i="50" s="1"/>
  <c r="AE360" i="50" s="1"/>
  <c r="AE254" i="2"/>
  <c r="AE253" i="2" s="1"/>
  <c r="AE252" i="2" s="1"/>
  <c r="AE251" i="2" s="1"/>
  <c r="AE250" i="2" s="1"/>
  <c r="AE366" i="50"/>
  <c r="AE365" i="50" s="1"/>
  <c r="AE364" i="50" s="1"/>
  <c r="AE363" i="50" s="1"/>
  <c r="AE260" i="2"/>
  <c r="AE259" i="2" s="1"/>
  <c r="AE258" i="2" s="1"/>
  <c r="AE257" i="2" s="1"/>
  <c r="AG371" i="50"/>
  <c r="AG370" i="50" s="1"/>
  <c r="AG369" i="50" s="1"/>
  <c r="AG368" i="50" s="1"/>
  <c r="AG284" i="2"/>
  <c r="AG283" i="2" s="1"/>
  <c r="AG282" i="2" s="1"/>
  <c r="AG281" i="2" s="1"/>
  <c r="AG280" i="2" s="1"/>
  <c r="AF375" i="50"/>
  <c r="AF374" i="50" s="1"/>
  <c r="AF289" i="2"/>
  <c r="AF288" i="2" s="1"/>
  <c r="AD385" i="50"/>
  <c r="AD384" i="50" s="1"/>
  <c r="AD383" i="50" s="1"/>
  <c r="AD302" i="2"/>
  <c r="AD301" i="2" s="1"/>
  <c r="AD300" i="2" s="1"/>
  <c r="AD299" i="2" s="1"/>
  <c r="AD297" i="2" s="1"/>
  <c r="AE402" i="50"/>
  <c r="AE401" i="50" s="1"/>
  <c r="AE400" i="50" s="1"/>
  <c r="AE456" i="2"/>
  <c r="AE455" i="2" s="1"/>
  <c r="AE454" i="2" s="1"/>
  <c r="AE407" i="50"/>
  <c r="AE406" i="50" s="1"/>
  <c r="AE405" i="50" s="1"/>
  <c r="AE404" i="50" s="1"/>
  <c r="AE308" i="2"/>
  <c r="AE307" i="2" s="1"/>
  <c r="AE306" i="2" s="1"/>
  <c r="AE305" i="2" s="1"/>
  <c r="AE304" i="2" s="1"/>
  <c r="AE303" i="2" s="1"/>
  <c r="AE417" i="50"/>
  <c r="AE416" i="50" s="1"/>
  <c r="AE415" i="50" s="1"/>
  <c r="AE269" i="2"/>
  <c r="AE268" i="2" s="1"/>
  <c r="AE267" i="2" s="1"/>
  <c r="AG420" i="50"/>
  <c r="AG419" i="50" s="1"/>
  <c r="AG418" i="50" s="1"/>
  <c r="AG272" i="2"/>
  <c r="AG271" i="2" s="1"/>
  <c r="AG270" i="2" s="1"/>
  <c r="AD426" i="50"/>
  <c r="AD425" i="50" s="1"/>
  <c r="AD424" i="50" s="1"/>
  <c r="AD278" i="2"/>
  <c r="AD277" i="2" s="1"/>
  <c r="AD276" i="2" s="1"/>
  <c r="AF224" i="50"/>
  <c r="AF223" i="50" s="1"/>
  <c r="AF222" i="50" s="1"/>
  <c r="AF349" i="2"/>
  <c r="AF348" i="2" s="1"/>
  <c r="AF347" i="2" s="1"/>
  <c r="AG227" i="50"/>
  <c r="AG226" i="50" s="1"/>
  <c r="AG225" i="50" s="1"/>
  <c r="AG355" i="2"/>
  <c r="AG354" i="2" s="1"/>
  <c r="AG353" i="2" s="1"/>
  <c r="AG305" i="47"/>
  <c r="AG304" i="47" s="1"/>
  <c r="AG294" i="47" s="1"/>
  <c r="AG311" i="47"/>
  <c r="AC310" i="47"/>
  <c r="AD346" i="2"/>
  <c r="AD345" i="2" s="1"/>
  <c r="AD344" i="2" s="1"/>
  <c r="AD358" i="2"/>
  <c r="AD357" i="2" s="1"/>
  <c r="AD356" i="2" s="1"/>
  <c r="AG258" i="50"/>
  <c r="AG257" i="50" s="1"/>
  <c r="AG256" i="50" s="1"/>
  <c r="AG367" i="2"/>
  <c r="AG366" i="2" s="1"/>
  <c r="AG365" i="2" s="1"/>
  <c r="AD391" i="2"/>
  <c r="AD390" i="2" s="1"/>
  <c r="AD389" i="2" s="1"/>
  <c r="AE276" i="50"/>
  <c r="AE275" i="50" s="1"/>
  <c r="AE274" i="50" s="1"/>
  <c r="AE394" i="2"/>
  <c r="AE393" i="2" s="1"/>
  <c r="AE392" i="2" s="1"/>
  <c r="AE282" i="50"/>
  <c r="AE281" i="50" s="1"/>
  <c r="AE280" i="50" s="1"/>
  <c r="AE404" i="2"/>
  <c r="AE403" i="2" s="1"/>
  <c r="AE402" i="2" s="1"/>
  <c r="AE401" i="2" s="1"/>
  <c r="AE400" i="2" s="1"/>
  <c r="AE299" i="50"/>
  <c r="AE298" i="50" s="1"/>
  <c r="AE412" i="2"/>
  <c r="AE411" i="2" s="1"/>
  <c r="AD329" i="2"/>
  <c r="AD328" i="2" s="1"/>
  <c r="AG307" i="50"/>
  <c r="AG306" i="50" s="1"/>
  <c r="AG331" i="2"/>
  <c r="AG330" i="2" s="1"/>
  <c r="AE310" i="50"/>
  <c r="AE309" i="50" s="1"/>
  <c r="AE308" i="50" s="1"/>
  <c r="AE334" i="2"/>
  <c r="AE333" i="2" s="1"/>
  <c r="AE332" i="2" s="1"/>
  <c r="AD337" i="2"/>
  <c r="AD336" i="2" s="1"/>
  <c r="AG315" i="50"/>
  <c r="AG314" i="50" s="1"/>
  <c r="AG339" i="2"/>
  <c r="AG338" i="2" s="1"/>
  <c r="AD341" i="2"/>
  <c r="AD340" i="2" s="1"/>
  <c r="AD460" i="2"/>
  <c r="AD459" i="2" s="1"/>
  <c r="AD458" i="2" s="1"/>
  <c r="AD457" i="2" s="1"/>
  <c r="AD388" i="50"/>
  <c r="AD387" i="50" s="1"/>
  <c r="AD386" i="50" s="1"/>
  <c r="AD352" i="2"/>
  <c r="AD351" i="2" s="1"/>
  <c r="AD350" i="2" s="1"/>
  <c r="AG394" i="50"/>
  <c r="AG425" i="2"/>
  <c r="AF429" i="50"/>
  <c r="AF428" i="50" s="1"/>
  <c r="AF427" i="50" s="1"/>
  <c r="AF409" i="2"/>
  <c r="AF408" i="2" s="1"/>
  <c r="AF407" i="2" s="1"/>
  <c r="AG433" i="50"/>
  <c r="AG432" i="50" s="1"/>
  <c r="AG431" i="50" s="1"/>
  <c r="AG361" i="2"/>
  <c r="AG360" i="2" s="1"/>
  <c r="AG359" i="2" s="1"/>
  <c r="AD432" i="2"/>
  <c r="AD431" i="2" s="1"/>
  <c r="AG87" i="50"/>
  <c r="AG86" i="50" s="1"/>
  <c r="AG434" i="2"/>
  <c r="AG433" i="2" s="1"/>
  <c r="AE90" i="50"/>
  <c r="AE89" i="50" s="1"/>
  <c r="AE88" i="50" s="1"/>
  <c r="AE437" i="2"/>
  <c r="AE436" i="2" s="1"/>
  <c r="AE435" i="2" s="1"/>
  <c r="AF93" i="50"/>
  <c r="AF92" i="50" s="1"/>
  <c r="AF91" i="50" s="1"/>
  <c r="AF464" i="2"/>
  <c r="AF463" i="2" s="1"/>
  <c r="AF462" i="2" s="1"/>
  <c r="AF450" i="50"/>
  <c r="AF449" i="50" s="1"/>
  <c r="AF448" i="50" s="1"/>
  <c r="AF447" i="50" s="1"/>
  <c r="AF442" i="2"/>
  <c r="AF441" i="2" s="1"/>
  <c r="AF440" i="2" s="1"/>
  <c r="AE454" i="50"/>
  <c r="AE453" i="50" s="1"/>
  <c r="AE452" i="50" s="1"/>
  <c r="AE451" i="50" s="1"/>
  <c r="AE445" i="2"/>
  <c r="AE444" i="2" s="1"/>
  <c r="AE443" i="2" s="1"/>
  <c r="AE14" i="50"/>
  <c r="AE13" i="50" s="1"/>
  <c r="AE475" i="2"/>
  <c r="AE474" i="2" s="1"/>
  <c r="AG96" i="50"/>
  <c r="AG95" i="50" s="1"/>
  <c r="AG94" i="50" s="1"/>
  <c r="AG479" i="2"/>
  <c r="AG478" i="2" s="1"/>
  <c r="AG477" i="2" s="1"/>
  <c r="AE99" i="50"/>
  <c r="AE98" i="50" s="1"/>
  <c r="AE97" i="50" s="1"/>
  <c r="AE482" i="2"/>
  <c r="AE481" i="2" s="1"/>
  <c r="AE480" i="2" s="1"/>
  <c r="AD485" i="2"/>
  <c r="AD484" i="2" s="1"/>
  <c r="AD483" i="2" s="1"/>
  <c r="AR20" i="50"/>
  <c r="AR19" i="50" s="1"/>
  <c r="AR28" i="2"/>
  <c r="AR27" i="2" s="1"/>
  <c r="AP23" i="50"/>
  <c r="AP22" i="50" s="1"/>
  <c r="AP31" i="2"/>
  <c r="AP30" i="2" s="1"/>
  <c r="AS25" i="50"/>
  <c r="AS24" i="50" s="1"/>
  <c r="AS33" i="2"/>
  <c r="AS32" i="2" s="1"/>
  <c r="AP28" i="50"/>
  <c r="AP27" i="50" s="1"/>
  <c r="AP36" i="2"/>
  <c r="AP35" i="2" s="1"/>
  <c r="AR30" i="50"/>
  <c r="AR29" i="50" s="1"/>
  <c r="AR38" i="2"/>
  <c r="AR37" i="2" s="1"/>
  <c r="AP33" i="50"/>
  <c r="AP32" i="50" s="1"/>
  <c r="AP41" i="2"/>
  <c r="AP40" i="2" s="1"/>
  <c r="AS35" i="50"/>
  <c r="AS34" i="50" s="1"/>
  <c r="AS43" i="2"/>
  <c r="AS42" i="2" s="1"/>
  <c r="AR38" i="50"/>
  <c r="AR37" i="50" s="1"/>
  <c r="AR46" i="2"/>
  <c r="AR45" i="2" s="1"/>
  <c r="AP43" i="50"/>
  <c r="AP42" i="50" s="1"/>
  <c r="AP41" i="50" s="1"/>
  <c r="AP51" i="2"/>
  <c r="AP50" i="2" s="1"/>
  <c r="AP49" i="2" s="1"/>
  <c r="AQ48" i="50"/>
  <c r="AQ47" i="50" s="1"/>
  <c r="AQ56" i="2"/>
  <c r="AQ55" i="2" s="1"/>
  <c r="AS53" i="50"/>
  <c r="AS52" i="50" s="1"/>
  <c r="AS51" i="50" s="1"/>
  <c r="AS61" i="2"/>
  <c r="AS60" i="2" s="1"/>
  <c r="AS59" i="2" s="1"/>
  <c r="AQ56" i="50"/>
  <c r="AQ55" i="50" s="1"/>
  <c r="AQ54" i="50" s="1"/>
  <c r="AQ64" i="2"/>
  <c r="AQ63" i="2" s="1"/>
  <c r="AQ62" i="2" s="1"/>
  <c r="AP59" i="50"/>
  <c r="AP58" i="50" s="1"/>
  <c r="AP57" i="50" s="1"/>
  <c r="AP67" i="2"/>
  <c r="AP66" i="2" s="1"/>
  <c r="AP65" i="2" s="1"/>
  <c r="AR62" i="50"/>
  <c r="AR61" i="50" s="1"/>
  <c r="AR60" i="50" s="1"/>
  <c r="AR73" i="2"/>
  <c r="AR72" i="2" s="1"/>
  <c r="AR71" i="2" s="1"/>
  <c r="AQ65" i="50"/>
  <c r="AQ64" i="50" s="1"/>
  <c r="AQ63" i="50" s="1"/>
  <c r="AQ76" i="2"/>
  <c r="AQ75" i="2" s="1"/>
  <c r="AQ74" i="2" s="1"/>
  <c r="AP68" i="50"/>
  <c r="AP67" i="50" s="1"/>
  <c r="AP66" i="50" s="1"/>
  <c r="AP79" i="2"/>
  <c r="AP78" i="2" s="1"/>
  <c r="AP77" i="2" s="1"/>
  <c r="AR71" i="50"/>
  <c r="AR70" i="50" s="1"/>
  <c r="AR69" i="50" s="1"/>
  <c r="AR82" i="2"/>
  <c r="AR81" i="2" s="1"/>
  <c r="AR80" i="2" s="1"/>
  <c r="AR74" i="50"/>
  <c r="AR73" i="50" s="1"/>
  <c r="AR72" i="50" s="1"/>
  <c r="AR85" i="2"/>
  <c r="AR84" i="2" s="1"/>
  <c r="AR83" i="2" s="1"/>
  <c r="AP77" i="50"/>
  <c r="AP76" i="50" s="1"/>
  <c r="AP75" i="50" s="1"/>
  <c r="AP450" i="2"/>
  <c r="AP449" i="2" s="1"/>
  <c r="AP448" i="2" s="1"/>
  <c r="AS120" i="50"/>
  <c r="AS119" i="50" s="1"/>
  <c r="AS118" i="50" s="1"/>
  <c r="AS90" i="2"/>
  <c r="AS89" i="2" s="1"/>
  <c r="AS88" i="2" s="1"/>
  <c r="AS114" i="50"/>
  <c r="AS113" i="50" s="1"/>
  <c r="AS112" i="50" s="1"/>
  <c r="AS93" i="2"/>
  <c r="AS92" i="2" s="1"/>
  <c r="AS91" i="2" s="1"/>
  <c r="AQ123" i="50"/>
  <c r="AQ122" i="50" s="1"/>
  <c r="AQ121" i="50" s="1"/>
  <c r="AQ110" i="2"/>
  <c r="AQ109" i="2" s="1"/>
  <c r="AQ108" i="2" s="1"/>
  <c r="AQ107" i="2" s="1"/>
  <c r="AQ106" i="2" s="1"/>
  <c r="AQ131" i="50"/>
  <c r="AQ130" i="50" s="1"/>
  <c r="AQ115" i="2"/>
  <c r="AQ114" i="2" s="1"/>
  <c r="AR135" i="50"/>
  <c r="AR134" i="50" s="1"/>
  <c r="AR119" i="2"/>
  <c r="AR118" i="2" s="1"/>
  <c r="AP140" i="50"/>
  <c r="AP139" i="50" s="1"/>
  <c r="AP127" i="2"/>
  <c r="AP126" i="2" s="1"/>
  <c r="AS142" i="50"/>
  <c r="AS141" i="50" s="1"/>
  <c r="AS129" i="2"/>
  <c r="AS128" i="2" s="1"/>
  <c r="AP144" i="50"/>
  <c r="AP143" i="50" s="1"/>
  <c r="AP131" i="2"/>
  <c r="AP130" i="2" s="1"/>
  <c r="AQ147" i="50"/>
  <c r="AQ146" i="50" s="1"/>
  <c r="AQ145" i="50" s="1"/>
  <c r="AQ134" i="2"/>
  <c r="AQ133" i="2" s="1"/>
  <c r="AQ132" i="2" s="1"/>
  <c r="AR152" i="50"/>
  <c r="AR151" i="50" s="1"/>
  <c r="AR150" i="50" s="1"/>
  <c r="AR149" i="50" s="1"/>
  <c r="AR139" i="2"/>
  <c r="AR138" i="2" s="1"/>
  <c r="AR137" i="2" s="1"/>
  <c r="AR136" i="2" s="1"/>
  <c r="AR135" i="2" s="1"/>
  <c r="AP156" i="50"/>
  <c r="AP155" i="50" s="1"/>
  <c r="AP154" i="50" s="1"/>
  <c r="AP144" i="2"/>
  <c r="AP143" i="2" s="1"/>
  <c r="AP142" i="2" s="1"/>
  <c r="AQ159" i="50"/>
  <c r="AQ158" i="50" s="1"/>
  <c r="AQ157" i="50" s="1"/>
  <c r="AQ147" i="2"/>
  <c r="AQ146" i="2" s="1"/>
  <c r="AQ145" i="2" s="1"/>
  <c r="AP170" i="50"/>
  <c r="AP169" i="50" s="1"/>
  <c r="AP168" i="50" s="1"/>
  <c r="AP99" i="2"/>
  <c r="AP98" i="2" s="1"/>
  <c r="AP97" i="2" s="1"/>
  <c r="AP173" i="50"/>
  <c r="AP172" i="50" s="1"/>
  <c r="AP171" i="50" s="1"/>
  <c r="AP102" i="2"/>
  <c r="AP101" i="2" s="1"/>
  <c r="AP100" i="2" s="1"/>
  <c r="AP176" i="50"/>
  <c r="AP175" i="50" s="1"/>
  <c r="AP174" i="50" s="1"/>
  <c r="AP105" i="2"/>
  <c r="AP104" i="2" s="1"/>
  <c r="AP103" i="2" s="1"/>
  <c r="AQ187" i="50"/>
  <c r="AQ186" i="50" s="1"/>
  <c r="AQ185" i="50" s="1"/>
  <c r="AQ96" i="2"/>
  <c r="AQ95" i="2" s="1"/>
  <c r="AQ94" i="2" s="1"/>
  <c r="AR190" i="50"/>
  <c r="AR189" i="50" s="1"/>
  <c r="AR188" i="50" s="1"/>
  <c r="AR166" i="2"/>
  <c r="AR165" i="2" s="1"/>
  <c r="AR164" i="2" s="1"/>
  <c r="AP193" i="50"/>
  <c r="AP192" i="50" s="1"/>
  <c r="AP191" i="50" s="1"/>
  <c r="AP169" i="2"/>
  <c r="AP168" i="2" s="1"/>
  <c r="AP167" i="2" s="1"/>
  <c r="AP197" i="50"/>
  <c r="AP196" i="50" s="1"/>
  <c r="AP195" i="50" s="1"/>
  <c r="AP160" i="2"/>
  <c r="AP159" i="2" s="1"/>
  <c r="AP158" i="2" s="1"/>
  <c r="AP200" i="50"/>
  <c r="AP199" i="50" s="1"/>
  <c r="AP198" i="50" s="1"/>
  <c r="AP163" i="2"/>
  <c r="AP162" i="2" s="1"/>
  <c r="AP161" i="2" s="1"/>
  <c r="AS203" i="50"/>
  <c r="AS202" i="50" s="1"/>
  <c r="AS201" i="50" s="1"/>
  <c r="AS172" i="2"/>
  <c r="AS171" i="2" s="1"/>
  <c r="AS170" i="2" s="1"/>
  <c r="AQ207" i="50"/>
  <c r="AQ206" i="50" s="1"/>
  <c r="AQ205" i="50" s="1"/>
  <c r="AQ204" i="50" s="1"/>
  <c r="AQ177" i="2"/>
  <c r="AQ176" i="2" s="1"/>
  <c r="AQ175" i="2" s="1"/>
  <c r="AQ174" i="2" s="1"/>
  <c r="AQ173" i="2" s="1"/>
  <c r="AR214" i="50"/>
  <c r="AR213" i="50" s="1"/>
  <c r="AR212" i="50" s="1"/>
  <c r="AR16" i="2"/>
  <c r="AR15" i="2" s="1"/>
  <c r="AR14" i="2" s="1"/>
  <c r="AP219" i="50"/>
  <c r="AP218" i="50" s="1"/>
  <c r="AP217" i="50" s="1"/>
  <c r="AP216" i="50" s="1"/>
  <c r="AP215" i="50" s="1"/>
  <c r="AP198" i="2"/>
  <c r="AP197" i="2" s="1"/>
  <c r="AP196" i="2" s="1"/>
  <c r="AP195" i="2" s="1"/>
  <c r="AP194" i="2" s="1"/>
  <c r="AQ292" i="50"/>
  <c r="AQ291" i="50" s="1"/>
  <c r="AQ290" i="50" s="1"/>
  <c r="AQ188" i="2"/>
  <c r="AQ187" i="2" s="1"/>
  <c r="AQ186" i="2" s="1"/>
  <c r="AP295" i="50"/>
  <c r="AP294" i="50" s="1"/>
  <c r="AP293" i="50" s="1"/>
  <c r="AP193" i="2"/>
  <c r="AP192" i="2" s="1"/>
  <c r="AP191" i="2" s="1"/>
  <c r="AP190" i="2" s="1"/>
  <c r="AP189" i="2" s="1"/>
  <c r="AQ328" i="50"/>
  <c r="AQ327" i="50" s="1"/>
  <c r="AQ326" i="50" s="1"/>
  <c r="AQ212" i="2"/>
  <c r="AQ211" i="2" s="1"/>
  <c r="AQ210" i="2" s="1"/>
  <c r="AQ209" i="2" s="1"/>
  <c r="AQ208" i="2" s="1"/>
  <c r="AR331" i="50"/>
  <c r="AR330" i="50" s="1"/>
  <c r="AR329" i="50" s="1"/>
  <c r="AR217" i="2"/>
  <c r="AR216" i="2" s="1"/>
  <c r="AR215" i="2" s="1"/>
  <c r="AR214" i="2" s="1"/>
  <c r="AR213" i="2" s="1"/>
  <c r="AR334" i="50"/>
  <c r="AR333" i="50" s="1"/>
  <c r="AR332" i="50" s="1"/>
  <c r="AR222" i="2"/>
  <c r="AR221" i="2" s="1"/>
  <c r="AR220" i="2" s="1"/>
  <c r="AR219" i="2" s="1"/>
  <c r="AR218" i="2" s="1"/>
  <c r="AQ337" i="50"/>
  <c r="AQ336" i="50" s="1"/>
  <c r="AQ335" i="50" s="1"/>
  <c r="AQ227" i="2"/>
  <c r="AQ226" i="2" s="1"/>
  <c r="AQ225" i="2" s="1"/>
  <c r="AS343" i="50"/>
  <c r="AS342" i="50" s="1"/>
  <c r="AS233" i="2"/>
  <c r="AS232" i="2" s="1"/>
  <c r="AP345" i="50"/>
  <c r="AP344" i="50" s="1"/>
  <c r="AP235" i="2"/>
  <c r="AP234" i="2" s="1"/>
  <c r="AR351" i="50"/>
  <c r="AR350" i="50" s="1"/>
  <c r="AR241" i="2"/>
  <c r="AR240" i="2" s="1"/>
  <c r="AP353" i="50"/>
  <c r="AP352" i="50" s="1"/>
  <c r="AP243" i="2"/>
  <c r="AP242" i="2" s="1"/>
  <c r="AQ356" i="50"/>
  <c r="AQ355" i="50" s="1"/>
  <c r="AQ354" i="50" s="1"/>
  <c r="AQ246" i="2"/>
  <c r="AQ245" i="2" s="1"/>
  <c r="AQ244" i="2" s="1"/>
  <c r="AR359" i="50"/>
  <c r="AR358" i="50" s="1"/>
  <c r="AR357" i="50" s="1"/>
  <c r="AR249" i="2"/>
  <c r="AR248" i="2" s="1"/>
  <c r="AR247" i="2" s="1"/>
  <c r="AQ362" i="50"/>
  <c r="AQ361" i="50" s="1"/>
  <c r="AQ360" i="50" s="1"/>
  <c r="AQ254" i="2"/>
  <c r="AQ253" i="2" s="1"/>
  <c r="AQ252" i="2" s="1"/>
  <c r="AQ251" i="2" s="1"/>
  <c r="AQ250" i="2" s="1"/>
  <c r="AP366" i="50"/>
  <c r="AP365" i="50" s="1"/>
  <c r="AP364" i="50" s="1"/>
  <c r="AP363" i="50" s="1"/>
  <c r="AP260" i="2"/>
  <c r="AP259" i="2" s="1"/>
  <c r="AP258" i="2" s="1"/>
  <c r="AP257" i="2" s="1"/>
  <c r="AP371" i="50"/>
  <c r="AP370" i="50" s="1"/>
  <c r="AP369" i="50" s="1"/>
  <c r="AP368" i="50" s="1"/>
  <c r="AP284" i="2"/>
  <c r="AP283" i="2" s="1"/>
  <c r="AP282" i="2" s="1"/>
  <c r="AP281" i="2" s="1"/>
  <c r="AP280" i="2" s="1"/>
  <c r="AQ375" i="50"/>
  <c r="AQ374" i="50" s="1"/>
  <c r="AQ289" i="2"/>
  <c r="AQ288" i="2" s="1"/>
  <c r="AS377" i="50"/>
  <c r="AS376" i="50" s="1"/>
  <c r="AS291" i="2"/>
  <c r="AS290" i="2" s="1"/>
  <c r="AS385" i="50"/>
  <c r="AS384" i="50" s="1"/>
  <c r="AS383" i="50" s="1"/>
  <c r="AS302" i="2"/>
  <c r="AS301" i="2" s="1"/>
  <c r="AS300" i="2" s="1"/>
  <c r="AS299" i="2" s="1"/>
  <c r="AS297" i="2" s="1"/>
  <c r="AP402" i="50"/>
  <c r="AP401" i="50" s="1"/>
  <c r="AP400" i="50" s="1"/>
  <c r="AP456" i="2"/>
  <c r="AP455" i="2" s="1"/>
  <c r="AP454" i="2" s="1"/>
  <c r="AP407" i="50"/>
  <c r="AP406" i="50" s="1"/>
  <c r="AP405" i="50" s="1"/>
  <c r="AP404" i="50" s="1"/>
  <c r="AP308" i="2"/>
  <c r="AP307" i="2" s="1"/>
  <c r="AP306" i="2" s="1"/>
  <c r="AP305" i="2" s="1"/>
  <c r="AP304" i="2" s="1"/>
  <c r="AP303" i="2" s="1"/>
  <c r="AP417" i="50"/>
  <c r="AP416" i="50" s="1"/>
  <c r="AP415" i="50" s="1"/>
  <c r="AP269" i="2"/>
  <c r="AP268" i="2" s="1"/>
  <c r="AP267" i="2" s="1"/>
  <c r="AQ420" i="50"/>
  <c r="AQ419" i="50" s="1"/>
  <c r="AQ418" i="50" s="1"/>
  <c r="AQ272" i="2"/>
  <c r="AQ271" i="2" s="1"/>
  <c r="AQ270" i="2" s="1"/>
  <c r="AM268" i="47"/>
  <c r="AS423" i="50"/>
  <c r="AS422" i="50" s="1"/>
  <c r="AS421" i="50" s="1"/>
  <c r="AS275" i="2"/>
  <c r="AS274" i="2" s="1"/>
  <c r="AS273" i="2" s="1"/>
  <c r="AP227" i="50"/>
  <c r="AP226" i="50" s="1"/>
  <c r="AP225" i="50" s="1"/>
  <c r="AP355" i="2"/>
  <c r="AP354" i="2" s="1"/>
  <c r="AP353" i="2" s="1"/>
  <c r="AQ230" i="50"/>
  <c r="AQ229" i="50" s="1"/>
  <c r="AQ228" i="50" s="1"/>
  <c r="AQ311" i="47"/>
  <c r="AR246" i="50"/>
  <c r="AR245" i="50" s="1"/>
  <c r="AR244" i="50" s="1"/>
  <c r="AR324" i="2"/>
  <c r="AR323" i="2" s="1"/>
  <c r="AR322" i="2" s="1"/>
  <c r="AR321" i="2" s="1"/>
  <c r="AR320" i="2" s="1"/>
  <c r="AS249" i="50"/>
  <c r="AS248" i="50" s="1"/>
  <c r="AS247" i="50" s="1"/>
  <c r="AS346" i="2"/>
  <c r="AS345" i="2" s="1"/>
  <c r="AS344" i="2" s="1"/>
  <c r="AP258" i="50"/>
  <c r="AP257" i="50" s="1"/>
  <c r="AP256" i="50" s="1"/>
  <c r="AP367" i="2"/>
  <c r="AP366" i="2" s="1"/>
  <c r="AP365" i="2" s="1"/>
  <c r="AR273" i="50"/>
  <c r="AR272" i="50" s="1"/>
  <c r="AR271" i="50" s="1"/>
  <c r="AR391" i="2"/>
  <c r="AR390" i="2" s="1"/>
  <c r="AR389" i="2" s="1"/>
  <c r="AR276" i="50"/>
  <c r="AR275" i="50" s="1"/>
  <c r="AR274" i="50" s="1"/>
  <c r="AR394" i="2"/>
  <c r="AR393" i="2" s="1"/>
  <c r="AR392" i="2" s="1"/>
  <c r="AR282" i="50"/>
  <c r="AR281" i="50" s="1"/>
  <c r="AR280" i="50" s="1"/>
  <c r="AR404" i="2"/>
  <c r="AR403" i="2" s="1"/>
  <c r="AR402" i="2" s="1"/>
  <c r="AR401" i="2" s="1"/>
  <c r="AR400" i="2" s="1"/>
  <c r="AS299" i="50"/>
  <c r="AS298" i="50" s="1"/>
  <c r="AS412" i="2"/>
  <c r="AS411" i="2" s="1"/>
  <c r="AP301" i="50"/>
  <c r="AP300" i="50" s="1"/>
  <c r="AP414" i="2"/>
  <c r="AP413" i="2" s="1"/>
  <c r="AR305" i="50"/>
  <c r="AR304" i="50" s="1"/>
  <c r="AR329" i="2"/>
  <c r="AR328" i="2" s="1"/>
  <c r="AS310" i="50"/>
  <c r="AS309" i="50" s="1"/>
  <c r="AS308" i="50" s="1"/>
  <c r="AS334" i="2"/>
  <c r="AS333" i="2" s="1"/>
  <c r="AS332" i="2" s="1"/>
  <c r="AQ313" i="50"/>
  <c r="AQ312" i="50" s="1"/>
  <c r="AQ337" i="2"/>
  <c r="AQ336" i="2" s="1"/>
  <c r="AQ317" i="50"/>
  <c r="AQ316" i="50" s="1"/>
  <c r="AQ341" i="2"/>
  <c r="AQ340" i="2" s="1"/>
  <c r="AP320" i="50"/>
  <c r="AP319" i="50" s="1"/>
  <c r="AP318" i="50" s="1"/>
  <c r="AP386" i="2"/>
  <c r="AP385" i="2" s="1"/>
  <c r="AQ323" i="50"/>
  <c r="AQ322" i="50" s="1"/>
  <c r="AQ321" i="50" s="1"/>
  <c r="AQ460" i="2"/>
  <c r="AQ459" i="2" s="1"/>
  <c r="AQ458" i="2" s="1"/>
  <c r="AQ457" i="2" s="1"/>
  <c r="AR388" i="50"/>
  <c r="AR387" i="50" s="1"/>
  <c r="AR386" i="50" s="1"/>
  <c r="AR352" i="2"/>
  <c r="AR351" i="2" s="1"/>
  <c r="AR350" i="2" s="1"/>
  <c r="AP391" i="50"/>
  <c r="AP390" i="50" s="1"/>
  <c r="AP389" i="50" s="1"/>
  <c r="AP419" i="2"/>
  <c r="AP418" i="2" s="1"/>
  <c r="AP417" i="2" s="1"/>
  <c r="AP395" i="50"/>
  <c r="AP426" i="2"/>
  <c r="AP399" i="50"/>
  <c r="AP398" i="50" s="1"/>
  <c r="AP397" i="50" s="1"/>
  <c r="AP422" i="2"/>
  <c r="AP421" i="2" s="1"/>
  <c r="AP420" i="2" s="1"/>
  <c r="AS429" i="50"/>
  <c r="AS428" i="50" s="1"/>
  <c r="AS427" i="50" s="1"/>
  <c r="AS409" i="2"/>
  <c r="AS408" i="2" s="1"/>
  <c r="AS407" i="2" s="1"/>
  <c r="AP442" i="50"/>
  <c r="AP441" i="50" s="1"/>
  <c r="AP440" i="50" s="1"/>
  <c r="AP379" i="2"/>
  <c r="AP378" i="2" s="1"/>
  <c r="AP377" i="2" s="1"/>
  <c r="AS419" i="47"/>
  <c r="AS418" i="47" s="1"/>
  <c r="AS85" i="50"/>
  <c r="AS84" i="50" s="1"/>
  <c r="AS432" i="2"/>
  <c r="AS431" i="2" s="1"/>
  <c r="AP87" i="50"/>
  <c r="AP86" i="50" s="1"/>
  <c r="AP434" i="2"/>
  <c r="AP433" i="2" s="1"/>
  <c r="AP93" i="50"/>
  <c r="AP92" i="50" s="1"/>
  <c r="AP91" i="50" s="1"/>
  <c r="AP464" i="2"/>
  <c r="AP463" i="2" s="1"/>
  <c r="AP462" i="2" s="1"/>
  <c r="AP110" i="50"/>
  <c r="AP109" i="50" s="1"/>
  <c r="AP108" i="50" s="1"/>
  <c r="AP107" i="50" s="1"/>
  <c r="AP469" i="2"/>
  <c r="AP468" i="2" s="1"/>
  <c r="AP467" i="2" s="1"/>
  <c r="AQ12" i="50"/>
  <c r="AQ11" i="50" s="1"/>
  <c r="AQ473" i="2"/>
  <c r="AQ472" i="2" s="1"/>
  <c r="AP96" i="50"/>
  <c r="AP95" i="50" s="1"/>
  <c r="AP94" i="50" s="1"/>
  <c r="AP479" i="2"/>
  <c r="AP478" i="2" s="1"/>
  <c r="AP477" i="2" s="1"/>
  <c r="AR102" i="50"/>
  <c r="AR101" i="50" s="1"/>
  <c r="AR100" i="50" s="1"/>
  <c r="AR485" i="2"/>
  <c r="AR484" i="2" s="1"/>
  <c r="AR483" i="2" s="1"/>
  <c r="AA276" i="50"/>
  <c r="AA275" i="50" s="1"/>
  <c r="AA274" i="50" s="1"/>
  <c r="AA394" i="2"/>
  <c r="AA393" i="2" s="1"/>
  <c r="AA392" i="2" s="1"/>
  <c r="AD122" i="2"/>
  <c r="AD121" i="2" s="1"/>
  <c r="AD120" i="2" s="1"/>
  <c r="AE87" i="47"/>
  <c r="AE86" i="47" s="1"/>
  <c r="AE120" i="50"/>
  <c r="AE119" i="50" s="1"/>
  <c r="AE118" i="50" s="1"/>
  <c r="AE90" i="2"/>
  <c r="AE89" i="2" s="1"/>
  <c r="AE88" i="2" s="1"/>
  <c r="AE90" i="47"/>
  <c r="AE89" i="47" s="1"/>
  <c r="AE114" i="50"/>
  <c r="AE113" i="50" s="1"/>
  <c r="AE112" i="50" s="1"/>
  <c r="AE93" i="2"/>
  <c r="AE92" i="2" s="1"/>
  <c r="AE91" i="2" s="1"/>
  <c r="AD93" i="47"/>
  <c r="AD92" i="47" s="1"/>
  <c r="AD110" i="2"/>
  <c r="AD109" i="2" s="1"/>
  <c r="AD108" i="2" s="1"/>
  <c r="AD107" i="2" s="1"/>
  <c r="AD106" i="2" s="1"/>
  <c r="AE98" i="47"/>
  <c r="AE131" i="50"/>
  <c r="AE130" i="50" s="1"/>
  <c r="AE115" i="2"/>
  <c r="AE114" i="2" s="1"/>
  <c r="AE100" i="47"/>
  <c r="AE133" i="50"/>
  <c r="AE132" i="50" s="1"/>
  <c r="AE117" i="2"/>
  <c r="AE116" i="2" s="1"/>
  <c r="AF102" i="47"/>
  <c r="AF135" i="50"/>
  <c r="AF134" i="50" s="1"/>
  <c r="AF119" i="2"/>
  <c r="AF118" i="2" s="1"/>
  <c r="AD127" i="2"/>
  <c r="AD126" i="2" s="1"/>
  <c r="AG144" i="50"/>
  <c r="AG143" i="50" s="1"/>
  <c r="AG131" i="2"/>
  <c r="AG130" i="2" s="1"/>
  <c r="AE114" i="47"/>
  <c r="AE113" i="47" s="1"/>
  <c r="AE147" i="50"/>
  <c r="AE146" i="50" s="1"/>
  <c r="AE145" i="50" s="1"/>
  <c r="AE134" i="2"/>
  <c r="AE133" i="2" s="1"/>
  <c r="AE132" i="2" s="1"/>
  <c r="AG152" i="50"/>
  <c r="AG151" i="50" s="1"/>
  <c r="AG150" i="50" s="1"/>
  <c r="AG149" i="50" s="1"/>
  <c r="AG139" i="2"/>
  <c r="AG138" i="2" s="1"/>
  <c r="AG137" i="2" s="1"/>
  <c r="AG136" i="2" s="1"/>
  <c r="AG135" i="2" s="1"/>
  <c r="AB121" i="47"/>
  <c r="AB116" i="47" s="1"/>
  <c r="AD123" i="47"/>
  <c r="AD122" i="47" s="1"/>
  <c r="AD144" i="2"/>
  <c r="AD143" i="2" s="1"/>
  <c r="AD142" i="2" s="1"/>
  <c r="AE126" i="47"/>
  <c r="AE125" i="47" s="1"/>
  <c r="AE159" i="50"/>
  <c r="AE158" i="50" s="1"/>
  <c r="AE157" i="50" s="1"/>
  <c r="AE147" i="2"/>
  <c r="AE146" i="2" s="1"/>
  <c r="AE145" i="2" s="1"/>
  <c r="AG162" i="50"/>
  <c r="AG161" i="50" s="1"/>
  <c r="AG160" i="50" s="1"/>
  <c r="AG150" i="2"/>
  <c r="AG149" i="2" s="1"/>
  <c r="AG148" i="2" s="1"/>
  <c r="AG166" i="50"/>
  <c r="AG165" i="50" s="1"/>
  <c r="AG164" i="50" s="1"/>
  <c r="AG163" i="50" s="1"/>
  <c r="AG155" i="2"/>
  <c r="AG154" i="2" s="1"/>
  <c r="AG153" i="2" s="1"/>
  <c r="AG152" i="2" s="1"/>
  <c r="AG151" i="2" s="1"/>
  <c r="AD137" i="47"/>
  <c r="AD136" i="47" s="1"/>
  <c r="AD99" i="2"/>
  <c r="AD98" i="2" s="1"/>
  <c r="AD97" i="2" s="1"/>
  <c r="AE140" i="47"/>
  <c r="AE139" i="47" s="1"/>
  <c r="AE173" i="50"/>
  <c r="AE172" i="50" s="1"/>
  <c r="AE171" i="50" s="1"/>
  <c r="AE102" i="2"/>
  <c r="AE101" i="2" s="1"/>
  <c r="AE100" i="2" s="1"/>
  <c r="AD105" i="2"/>
  <c r="AD104" i="2" s="1"/>
  <c r="AD103" i="2" s="1"/>
  <c r="AG187" i="50"/>
  <c r="AG186" i="50" s="1"/>
  <c r="AG185" i="50" s="1"/>
  <c r="AG96" i="2"/>
  <c r="AG95" i="2" s="1"/>
  <c r="AG94" i="2" s="1"/>
  <c r="AG190" i="50"/>
  <c r="AG189" i="50" s="1"/>
  <c r="AG188" i="50" s="1"/>
  <c r="AG166" i="2"/>
  <c r="AG165" i="2" s="1"/>
  <c r="AG164" i="2" s="1"/>
  <c r="AG160" i="47"/>
  <c r="AG159" i="47" s="1"/>
  <c r="AD163" i="2"/>
  <c r="AD162" i="2" s="1"/>
  <c r="AD161" i="2" s="1"/>
  <c r="AE203" i="50"/>
  <c r="AE202" i="50" s="1"/>
  <c r="AE201" i="50" s="1"/>
  <c r="AE172" i="2"/>
  <c r="AE171" i="2" s="1"/>
  <c r="AE170" i="2" s="1"/>
  <c r="AE207" i="50"/>
  <c r="AE206" i="50" s="1"/>
  <c r="AE205" i="50" s="1"/>
  <c r="AE204" i="50" s="1"/>
  <c r="AE177" i="2"/>
  <c r="AE176" i="2" s="1"/>
  <c r="AE175" i="2" s="1"/>
  <c r="AE174" i="2" s="1"/>
  <c r="AE173" i="2" s="1"/>
  <c r="AD16" i="2"/>
  <c r="AD15" i="2" s="1"/>
  <c r="AD14" i="2" s="1"/>
  <c r="AE186" i="47"/>
  <c r="AE185" i="47" s="1"/>
  <c r="AE184" i="47" s="1"/>
  <c r="AE183" i="47" s="1"/>
  <c r="AG219" i="50"/>
  <c r="AG218" i="50" s="1"/>
  <c r="AG217" i="50" s="1"/>
  <c r="AG216" i="50" s="1"/>
  <c r="AG215" i="50" s="1"/>
  <c r="AG198" i="2"/>
  <c r="AG197" i="2" s="1"/>
  <c r="AG196" i="2" s="1"/>
  <c r="AG195" i="2" s="1"/>
  <c r="AG194" i="2" s="1"/>
  <c r="AG191" i="47"/>
  <c r="AG190" i="47" s="1"/>
  <c r="AE194" i="47"/>
  <c r="AE193" i="47" s="1"/>
  <c r="AG289" i="50"/>
  <c r="AG288" i="50" s="1"/>
  <c r="AG287" i="50" s="1"/>
  <c r="AG185" i="2"/>
  <c r="AG184" i="2" s="1"/>
  <c r="AG183" i="2" s="1"/>
  <c r="AD197" i="47"/>
  <c r="AD196" i="47" s="1"/>
  <c r="AD189" i="47" s="1"/>
  <c r="AD188" i="47" s="1"/>
  <c r="AE292" i="50"/>
  <c r="AE291" i="50" s="1"/>
  <c r="AE290" i="50" s="1"/>
  <c r="AE188" i="2"/>
  <c r="AE187" i="2" s="1"/>
  <c r="AE186" i="2" s="1"/>
  <c r="AG200" i="47"/>
  <c r="AG199" i="47" s="1"/>
  <c r="AG328" i="50"/>
  <c r="AG327" i="50" s="1"/>
  <c r="AG326" i="50" s="1"/>
  <c r="AG212" i="2"/>
  <c r="AG211" i="2" s="1"/>
  <c r="AG210" i="2" s="1"/>
  <c r="AG209" i="2" s="1"/>
  <c r="AG208" i="2" s="1"/>
  <c r="AD211" i="47"/>
  <c r="AD210" i="47" s="1"/>
  <c r="AD222" i="2"/>
  <c r="AD221" i="2" s="1"/>
  <c r="AD220" i="2" s="1"/>
  <c r="AD219" i="2" s="1"/>
  <c r="AD218" i="2" s="1"/>
  <c r="AE337" i="50"/>
  <c r="AE336" i="50" s="1"/>
  <c r="AE335" i="50" s="1"/>
  <c r="AE227" i="2"/>
  <c r="AE226" i="2" s="1"/>
  <c r="AE225" i="2" s="1"/>
  <c r="AE340" i="50"/>
  <c r="AE339" i="50" s="1"/>
  <c r="AE338" i="50" s="1"/>
  <c r="AE230" i="2"/>
  <c r="AE229" i="2" s="1"/>
  <c r="AE228" i="2" s="1"/>
  <c r="AD233" i="2"/>
  <c r="AD232" i="2" s="1"/>
  <c r="AG345" i="50"/>
  <c r="AG344" i="50" s="1"/>
  <c r="AG235" i="2"/>
  <c r="AG234" i="2" s="1"/>
  <c r="AE348" i="50"/>
  <c r="AE347" i="50" s="1"/>
  <c r="AE346" i="50" s="1"/>
  <c r="AE238" i="2"/>
  <c r="AE237" i="2" s="1"/>
  <c r="AE236" i="2" s="1"/>
  <c r="AD241" i="2"/>
  <c r="AD240" i="2" s="1"/>
  <c r="AF353" i="50"/>
  <c r="AF352" i="50" s="1"/>
  <c r="AF243" i="2"/>
  <c r="AF242" i="2" s="1"/>
  <c r="AG356" i="50"/>
  <c r="AG355" i="50" s="1"/>
  <c r="AG354" i="50" s="1"/>
  <c r="AG246" i="2"/>
  <c r="AG245" i="2" s="1"/>
  <c r="AG244" i="2" s="1"/>
  <c r="AG359" i="50"/>
  <c r="AG358" i="50" s="1"/>
  <c r="AG357" i="50" s="1"/>
  <c r="AG249" i="2"/>
  <c r="AG248" i="2" s="1"/>
  <c r="AG247" i="2" s="1"/>
  <c r="AE239" i="47"/>
  <c r="AE238" i="47" s="1"/>
  <c r="AG362" i="50"/>
  <c r="AG361" i="50" s="1"/>
  <c r="AG360" i="50" s="1"/>
  <c r="AG254" i="2"/>
  <c r="AG253" i="2" s="1"/>
  <c r="AG252" i="2" s="1"/>
  <c r="AG251" i="2" s="1"/>
  <c r="AG250" i="2" s="1"/>
  <c r="AE243" i="47"/>
  <c r="AE242" i="47" s="1"/>
  <c r="AE241" i="47" s="1"/>
  <c r="AG366" i="50"/>
  <c r="AG365" i="50" s="1"/>
  <c r="AG364" i="50" s="1"/>
  <c r="AG363" i="50" s="1"/>
  <c r="AG260" i="2"/>
  <c r="AG259" i="2" s="1"/>
  <c r="AG258" i="2" s="1"/>
  <c r="AG257" i="2" s="1"/>
  <c r="AG375" i="50"/>
  <c r="AG374" i="50" s="1"/>
  <c r="AG289" i="2"/>
  <c r="AG288" i="2" s="1"/>
  <c r="AD291" i="2"/>
  <c r="AD290" i="2" s="1"/>
  <c r="AE385" i="50"/>
  <c r="AE384" i="50" s="1"/>
  <c r="AE383" i="50" s="1"/>
  <c r="AE302" i="2"/>
  <c r="AE301" i="2" s="1"/>
  <c r="AE300" i="2" s="1"/>
  <c r="AE299" i="2" s="1"/>
  <c r="AE297" i="2" s="1"/>
  <c r="AE266" i="47"/>
  <c r="AE265" i="47" s="1"/>
  <c r="AE264" i="47" s="1"/>
  <c r="AG402" i="50"/>
  <c r="AG401" i="50" s="1"/>
  <c r="AG400" i="50" s="1"/>
  <c r="AG456" i="2"/>
  <c r="AG455" i="2" s="1"/>
  <c r="AG454" i="2" s="1"/>
  <c r="AF407" i="50"/>
  <c r="AF406" i="50" s="1"/>
  <c r="AF405" i="50" s="1"/>
  <c r="AF404" i="50" s="1"/>
  <c r="AF308" i="2"/>
  <c r="AF307" i="2" s="1"/>
  <c r="AF306" i="2" s="1"/>
  <c r="AF305" i="2" s="1"/>
  <c r="AF304" i="2" s="1"/>
  <c r="AF303" i="2" s="1"/>
  <c r="AG417" i="50"/>
  <c r="AG416" i="50" s="1"/>
  <c r="AG415" i="50" s="1"/>
  <c r="AG269" i="2"/>
  <c r="AG268" i="2" s="1"/>
  <c r="AG267" i="2" s="1"/>
  <c r="AA268" i="47"/>
  <c r="AD423" i="50"/>
  <c r="AD422" i="50" s="1"/>
  <c r="AD421" i="50" s="1"/>
  <c r="AD275" i="2"/>
  <c r="AD274" i="2" s="1"/>
  <c r="AD273" i="2" s="1"/>
  <c r="AD290" i="47"/>
  <c r="AD289" i="47" s="1"/>
  <c r="AE426" i="50"/>
  <c r="AE425" i="50" s="1"/>
  <c r="AE424" i="50" s="1"/>
  <c r="AE278" i="2"/>
  <c r="AE277" i="2" s="1"/>
  <c r="AE276" i="2" s="1"/>
  <c r="AG224" i="50"/>
  <c r="AG223" i="50" s="1"/>
  <c r="AG222" i="50" s="1"/>
  <c r="AG349" i="2"/>
  <c r="AG348" i="2" s="1"/>
  <c r="AG347" i="2" s="1"/>
  <c r="AD364" i="2"/>
  <c r="AD363" i="2" s="1"/>
  <c r="AD362" i="2" s="1"/>
  <c r="AC294" i="47"/>
  <c r="AD311" i="47"/>
  <c r="Z310" i="47"/>
  <c r="AD324" i="2"/>
  <c r="AD323" i="2" s="1"/>
  <c r="AD322" i="2" s="1"/>
  <c r="AD321" i="2" s="1"/>
  <c r="AD320" i="2" s="1"/>
  <c r="AD321" i="47"/>
  <c r="AD320" i="47" s="1"/>
  <c r="AF249" i="50"/>
  <c r="AF248" i="50" s="1"/>
  <c r="AF247" i="50" s="1"/>
  <c r="AF346" i="2"/>
  <c r="AF345" i="2" s="1"/>
  <c r="AF344" i="2" s="1"/>
  <c r="AD324" i="47"/>
  <c r="AD323" i="47" s="1"/>
  <c r="AE252" i="50"/>
  <c r="AE251" i="50" s="1"/>
  <c r="AE250" i="50" s="1"/>
  <c r="AE358" i="2"/>
  <c r="AE357" i="2" s="1"/>
  <c r="AE356" i="2" s="1"/>
  <c r="AG330" i="47"/>
  <c r="AG329" i="47" s="1"/>
  <c r="AF273" i="50"/>
  <c r="AF272" i="50" s="1"/>
  <c r="AF271" i="50" s="1"/>
  <c r="AF391" i="2"/>
  <c r="AF390" i="2" s="1"/>
  <c r="AF389" i="2" s="1"/>
  <c r="AF276" i="50"/>
  <c r="AF275" i="50" s="1"/>
  <c r="AF274" i="50" s="1"/>
  <c r="AF394" i="2"/>
  <c r="AF393" i="2" s="1"/>
  <c r="AF392" i="2" s="1"/>
  <c r="AF282" i="50"/>
  <c r="AF281" i="50" s="1"/>
  <c r="AF280" i="50" s="1"/>
  <c r="AF404" i="2"/>
  <c r="AF403" i="2" s="1"/>
  <c r="AF402" i="2" s="1"/>
  <c r="AF401" i="2" s="1"/>
  <c r="AF400" i="2" s="1"/>
  <c r="AG299" i="50"/>
  <c r="AG298" i="50" s="1"/>
  <c r="AG412" i="2"/>
  <c r="AG411" i="2" s="1"/>
  <c r="AD414" i="2"/>
  <c r="AD413" i="2" s="1"/>
  <c r="AF305" i="50"/>
  <c r="AF304" i="50" s="1"/>
  <c r="AF329" i="2"/>
  <c r="AF328" i="2" s="1"/>
  <c r="AG310" i="50"/>
  <c r="AG309" i="50" s="1"/>
  <c r="AG308" i="50" s="1"/>
  <c r="AG334" i="2"/>
  <c r="AG333" i="2" s="1"/>
  <c r="AG332" i="2" s="1"/>
  <c r="AE313" i="50"/>
  <c r="AE312" i="50" s="1"/>
  <c r="AE337" i="2"/>
  <c r="AE336" i="2" s="1"/>
  <c r="AE317" i="50"/>
  <c r="AE316" i="50" s="1"/>
  <c r="AE341" i="2"/>
  <c r="AE340" i="2" s="1"/>
  <c r="AD386" i="2"/>
  <c r="AD385" i="2" s="1"/>
  <c r="AE323" i="50"/>
  <c r="AE322" i="50" s="1"/>
  <c r="AE321" i="50" s="1"/>
  <c r="AE460" i="2"/>
  <c r="AE459" i="2" s="1"/>
  <c r="AE458" i="2" s="1"/>
  <c r="AE457" i="2" s="1"/>
  <c r="AF388" i="50"/>
  <c r="AF387" i="50" s="1"/>
  <c r="AF386" i="50" s="1"/>
  <c r="AF352" i="2"/>
  <c r="AF351" i="2" s="1"/>
  <c r="AF350" i="2" s="1"/>
  <c r="AD391" i="50"/>
  <c r="AD390" i="50" s="1"/>
  <c r="AD389" i="50" s="1"/>
  <c r="AD419" i="2"/>
  <c r="AD418" i="2" s="1"/>
  <c r="AD417" i="2" s="1"/>
  <c r="AD395" i="50"/>
  <c r="AD426" i="2"/>
  <c r="AD399" i="50"/>
  <c r="AD398" i="50" s="1"/>
  <c r="AD397" i="50" s="1"/>
  <c r="AD422" i="2"/>
  <c r="AD421" i="2" s="1"/>
  <c r="AD420" i="2" s="1"/>
  <c r="AG429" i="50"/>
  <c r="AG428" i="50" s="1"/>
  <c r="AG427" i="50" s="1"/>
  <c r="AG409" i="2"/>
  <c r="AG408" i="2" s="1"/>
  <c r="AG407" i="2" s="1"/>
  <c r="AD442" i="50"/>
  <c r="AD441" i="50" s="1"/>
  <c r="AD440" i="50" s="1"/>
  <c r="AD379" i="2"/>
  <c r="AD378" i="2" s="1"/>
  <c r="AD377" i="2" s="1"/>
  <c r="AG419" i="47"/>
  <c r="AG418" i="47" s="1"/>
  <c r="AD425" i="47"/>
  <c r="AD424" i="47" s="1"/>
  <c r="AD423" i="47" s="1"/>
  <c r="AE85" i="50"/>
  <c r="AE84" i="50" s="1"/>
  <c r="AE432" i="2"/>
  <c r="AE431" i="2" s="1"/>
  <c r="AG427" i="47"/>
  <c r="AF90" i="50"/>
  <c r="AF89" i="50" s="1"/>
  <c r="AF88" i="50" s="1"/>
  <c r="AF437" i="2"/>
  <c r="AF436" i="2" s="1"/>
  <c r="AF435" i="2" s="1"/>
  <c r="AG93" i="50"/>
  <c r="AG92" i="50" s="1"/>
  <c r="AG91" i="50" s="1"/>
  <c r="AG464" i="2"/>
  <c r="AG463" i="2" s="1"/>
  <c r="AG462" i="2" s="1"/>
  <c r="AG461" i="2" s="1"/>
  <c r="AG450" i="50"/>
  <c r="AG449" i="50" s="1"/>
  <c r="AG448" i="50" s="1"/>
  <c r="AG447" i="50" s="1"/>
  <c r="AG442" i="2"/>
  <c r="AG441" i="2" s="1"/>
  <c r="AG440" i="2" s="1"/>
  <c r="AG454" i="50"/>
  <c r="AG453" i="50" s="1"/>
  <c r="AG452" i="50" s="1"/>
  <c r="AG451" i="50" s="1"/>
  <c r="AG445" i="2"/>
  <c r="AG444" i="2" s="1"/>
  <c r="AG443" i="2" s="1"/>
  <c r="AD473" i="2"/>
  <c r="AD472" i="2" s="1"/>
  <c r="AG14" i="50"/>
  <c r="AG13" i="50" s="1"/>
  <c r="AG475" i="2"/>
  <c r="AG474" i="2" s="1"/>
  <c r="AG464" i="47"/>
  <c r="AG463" i="47" s="1"/>
  <c r="AE467" i="47"/>
  <c r="AE466" i="47" s="1"/>
  <c r="AG99" i="50"/>
  <c r="AG98" i="50" s="1"/>
  <c r="AG97" i="50" s="1"/>
  <c r="AG482" i="2"/>
  <c r="AG481" i="2" s="1"/>
  <c r="AG480" i="2" s="1"/>
  <c r="AE102" i="50"/>
  <c r="AE101" i="50" s="1"/>
  <c r="AE100" i="50" s="1"/>
  <c r="AE485" i="2"/>
  <c r="AE484" i="2" s="1"/>
  <c r="AE483" i="2" s="1"/>
  <c r="AP18" i="50"/>
  <c r="AP17" i="50" s="1"/>
  <c r="AP26" i="2"/>
  <c r="AP25" i="2" s="1"/>
  <c r="AS20" i="50"/>
  <c r="AS19" i="50" s="1"/>
  <c r="AS28" i="2"/>
  <c r="AS27" i="2" s="1"/>
  <c r="AR23" i="50"/>
  <c r="AR22" i="50" s="1"/>
  <c r="AR31" i="2"/>
  <c r="AR30" i="2" s="1"/>
  <c r="AQ28" i="50"/>
  <c r="AQ27" i="50" s="1"/>
  <c r="AQ36" i="2"/>
  <c r="AQ35" i="2" s="1"/>
  <c r="AS30" i="50"/>
  <c r="AS29" i="50" s="1"/>
  <c r="AS38" i="2"/>
  <c r="AS37" i="2" s="1"/>
  <c r="AR33" i="50"/>
  <c r="AR32" i="50" s="1"/>
  <c r="AR41" i="2"/>
  <c r="AR40" i="2" s="1"/>
  <c r="AS38" i="50"/>
  <c r="AS37" i="50" s="1"/>
  <c r="AS46" i="2"/>
  <c r="AS45" i="2" s="1"/>
  <c r="AP40" i="50"/>
  <c r="AP39" i="50" s="1"/>
  <c r="AP48" i="2"/>
  <c r="AP47" i="2" s="1"/>
  <c r="AQ43" i="50"/>
  <c r="AQ42" i="50" s="1"/>
  <c r="AQ41" i="50" s="1"/>
  <c r="AQ51" i="2"/>
  <c r="AQ50" i="2" s="1"/>
  <c r="AQ49" i="2" s="1"/>
  <c r="AP46" i="50"/>
  <c r="AP45" i="50" s="1"/>
  <c r="AP54" i="2"/>
  <c r="AP53" i="2" s="1"/>
  <c r="AS48" i="50"/>
  <c r="AS47" i="50" s="1"/>
  <c r="AS56" i="2"/>
  <c r="AS55" i="2" s="1"/>
  <c r="AP50" i="50"/>
  <c r="AP49" i="50" s="1"/>
  <c r="AP58" i="2"/>
  <c r="AP57" i="2" s="1"/>
  <c r="AS56" i="50"/>
  <c r="AS55" i="50" s="1"/>
  <c r="AS54" i="50" s="1"/>
  <c r="AS64" i="2"/>
  <c r="AS63" i="2" s="1"/>
  <c r="AS62" i="2" s="1"/>
  <c r="AQ59" i="50"/>
  <c r="AQ58" i="50" s="1"/>
  <c r="AQ57" i="50" s="1"/>
  <c r="AQ67" i="2"/>
  <c r="AQ66" i="2" s="1"/>
  <c r="AQ65" i="2" s="1"/>
  <c r="AR57" i="47"/>
  <c r="AR56" i="47" s="1"/>
  <c r="AR65" i="50"/>
  <c r="AR64" i="50" s="1"/>
  <c r="AR63" i="50" s="1"/>
  <c r="AR76" i="2"/>
  <c r="AR75" i="2" s="1"/>
  <c r="AR74" i="2" s="1"/>
  <c r="AQ68" i="50"/>
  <c r="AQ67" i="50" s="1"/>
  <c r="AQ66" i="50" s="1"/>
  <c r="AQ79" i="2"/>
  <c r="AQ78" i="2" s="1"/>
  <c r="AQ77" i="2" s="1"/>
  <c r="AR66" i="47"/>
  <c r="AR65" i="47" s="1"/>
  <c r="AQ77" i="50"/>
  <c r="AQ76" i="50" s="1"/>
  <c r="AQ75" i="50" s="1"/>
  <c r="AQ450" i="2"/>
  <c r="AQ449" i="2" s="1"/>
  <c r="AQ448" i="2" s="1"/>
  <c r="AP81" i="50"/>
  <c r="AP80" i="50" s="1"/>
  <c r="AP79" i="50" s="1"/>
  <c r="AP78" i="50" s="1"/>
  <c r="AP122" i="2"/>
  <c r="AP121" i="2" s="1"/>
  <c r="AP120" i="2" s="1"/>
  <c r="AP117" i="50"/>
  <c r="AP116" i="50" s="1"/>
  <c r="AP115" i="50" s="1"/>
  <c r="AP70" i="2"/>
  <c r="AP69" i="2" s="1"/>
  <c r="AP68" i="2" s="1"/>
  <c r="AP114" i="50"/>
  <c r="AP113" i="50" s="1"/>
  <c r="AP112" i="50" s="1"/>
  <c r="AP93" i="2"/>
  <c r="AP92" i="2" s="1"/>
  <c r="AP91" i="2" s="1"/>
  <c r="AS123" i="50"/>
  <c r="AS122" i="50" s="1"/>
  <c r="AS121" i="50" s="1"/>
  <c r="AS110" i="2"/>
  <c r="AS109" i="2" s="1"/>
  <c r="AS108" i="2" s="1"/>
  <c r="AS107" i="2" s="1"/>
  <c r="AS106" i="2" s="1"/>
  <c r="AR131" i="50"/>
  <c r="AR130" i="50" s="1"/>
  <c r="AR115" i="2"/>
  <c r="AR114" i="2" s="1"/>
  <c r="AP133" i="50"/>
  <c r="AP132" i="50" s="1"/>
  <c r="AP117" i="2"/>
  <c r="AP116" i="2" s="1"/>
  <c r="AS135" i="50"/>
  <c r="AS134" i="50" s="1"/>
  <c r="AS119" i="2"/>
  <c r="AS118" i="2" s="1"/>
  <c r="AP107" i="47"/>
  <c r="AQ140" i="50"/>
  <c r="AQ139" i="50" s="1"/>
  <c r="AQ127" i="2"/>
  <c r="AQ126" i="2" s="1"/>
  <c r="AS109" i="47"/>
  <c r="AP111" i="47"/>
  <c r="AQ144" i="50"/>
  <c r="AQ143" i="50" s="1"/>
  <c r="AQ131" i="2"/>
  <c r="AQ130" i="2" s="1"/>
  <c r="AQ114" i="47"/>
  <c r="AQ113" i="47" s="1"/>
  <c r="AS147" i="50"/>
  <c r="AS146" i="50" s="1"/>
  <c r="AS145" i="50" s="1"/>
  <c r="AS134" i="2"/>
  <c r="AS133" i="2" s="1"/>
  <c r="AS132" i="2" s="1"/>
  <c r="AS152" i="50"/>
  <c r="AS151" i="50" s="1"/>
  <c r="AS150" i="50" s="1"/>
  <c r="AS149" i="50" s="1"/>
  <c r="AS139" i="2"/>
  <c r="AS138" i="2" s="1"/>
  <c r="AS137" i="2" s="1"/>
  <c r="AS136" i="2" s="1"/>
  <c r="AS135" i="2" s="1"/>
  <c r="AQ156" i="50"/>
  <c r="AQ155" i="50" s="1"/>
  <c r="AQ154" i="50" s="1"/>
  <c r="AQ144" i="2"/>
  <c r="AQ143" i="2" s="1"/>
  <c r="AQ142" i="2" s="1"/>
  <c r="AM121" i="47"/>
  <c r="AM116" i="47" s="1"/>
  <c r="AS159" i="50"/>
  <c r="AS158" i="50" s="1"/>
  <c r="AS157" i="50" s="1"/>
  <c r="AS147" i="2"/>
  <c r="AS146" i="2" s="1"/>
  <c r="AS145" i="2" s="1"/>
  <c r="AP162" i="50"/>
  <c r="AP161" i="50" s="1"/>
  <c r="AP160" i="50" s="1"/>
  <c r="AP150" i="2"/>
  <c r="AP149" i="2" s="1"/>
  <c r="AP148" i="2" s="1"/>
  <c r="AP166" i="50"/>
  <c r="AP165" i="50" s="1"/>
  <c r="AP164" i="50" s="1"/>
  <c r="AP163" i="50" s="1"/>
  <c r="AP155" i="2"/>
  <c r="AP154" i="2" s="1"/>
  <c r="AP153" i="2" s="1"/>
  <c r="AP152" i="2" s="1"/>
  <c r="AP151" i="2" s="1"/>
  <c r="AQ170" i="50"/>
  <c r="AQ169" i="50" s="1"/>
  <c r="AQ168" i="50" s="1"/>
  <c r="AQ99" i="2"/>
  <c r="AQ98" i="2" s="1"/>
  <c r="AQ97" i="2" s="1"/>
  <c r="AQ173" i="50"/>
  <c r="AQ172" i="50" s="1"/>
  <c r="AQ171" i="50" s="1"/>
  <c r="AQ102" i="2"/>
  <c r="AQ101" i="2" s="1"/>
  <c r="AQ100" i="2" s="1"/>
  <c r="AQ176" i="50"/>
  <c r="AQ175" i="50" s="1"/>
  <c r="AQ174" i="50" s="1"/>
  <c r="AQ105" i="2"/>
  <c r="AQ104" i="2" s="1"/>
  <c r="AQ103" i="2" s="1"/>
  <c r="AS187" i="50"/>
  <c r="AS186" i="50" s="1"/>
  <c r="AS185" i="50" s="1"/>
  <c r="AS96" i="2"/>
  <c r="AS95" i="2" s="1"/>
  <c r="AS94" i="2" s="1"/>
  <c r="AS190" i="50"/>
  <c r="AS189" i="50" s="1"/>
  <c r="AS188" i="50" s="1"/>
  <c r="AS166" i="2"/>
  <c r="AS165" i="2" s="1"/>
  <c r="AS164" i="2" s="1"/>
  <c r="AQ193" i="50"/>
  <c r="AQ192" i="50" s="1"/>
  <c r="AQ191" i="50" s="1"/>
  <c r="AQ169" i="2"/>
  <c r="AQ168" i="2" s="1"/>
  <c r="AQ167" i="2" s="1"/>
  <c r="AQ197" i="50"/>
  <c r="AQ196" i="50" s="1"/>
  <c r="AQ195" i="50" s="1"/>
  <c r="AQ160" i="2"/>
  <c r="AQ159" i="2" s="1"/>
  <c r="AQ158" i="2" s="1"/>
  <c r="AP167" i="47"/>
  <c r="AP166" i="47" s="1"/>
  <c r="AQ200" i="50"/>
  <c r="AQ199" i="50" s="1"/>
  <c r="AQ198" i="50" s="1"/>
  <c r="AQ163" i="2"/>
  <c r="AQ162" i="2" s="1"/>
  <c r="AQ161" i="2" s="1"/>
  <c r="AS170" i="47"/>
  <c r="AS169" i="47" s="1"/>
  <c r="AR207" i="50"/>
  <c r="AR206" i="50" s="1"/>
  <c r="AR205" i="50" s="1"/>
  <c r="AR204" i="50" s="1"/>
  <c r="AR177" i="2"/>
  <c r="AR176" i="2" s="1"/>
  <c r="AR175" i="2" s="1"/>
  <c r="AR174" i="2" s="1"/>
  <c r="AR173" i="2" s="1"/>
  <c r="AS214" i="50"/>
  <c r="AS213" i="50" s="1"/>
  <c r="AS212" i="50" s="1"/>
  <c r="AS16" i="2"/>
  <c r="AS15" i="2" s="1"/>
  <c r="AS14" i="2" s="1"/>
  <c r="AQ219" i="50"/>
  <c r="AQ218" i="50" s="1"/>
  <c r="AQ217" i="50" s="1"/>
  <c r="AQ216" i="50" s="1"/>
  <c r="AQ215" i="50" s="1"/>
  <c r="AQ198" i="2"/>
  <c r="AQ197" i="2" s="1"/>
  <c r="AQ196" i="2" s="1"/>
  <c r="AQ195" i="2" s="1"/>
  <c r="AQ194" i="2" s="1"/>
  <c r="AP286" i="50"/>
  <c r="AP285" i="50" s="1"/>
  <c r="AP284" i="50" s="1"/>
  <c r="AP182" i="2"/>
  <c r="AP181" i="2" s="1"/>
  <c r="AP180" i="2" s="1"/>
  <c r="AP289" i="50"/>
  <c r="AP288" i="50" s="1"/>
  <c r="AP287" i="50" s="1"/>
  <c r="AP185" i="2"/>
  <c r="AP184" i="2" s="1"/>
  <c r="AP183" i="2" s="1"/>
  <c r="AS292" i="50"/>
  <c r="AS291" i="50" s="1"/>
  <c r="AS290" i="50" s="1"/>
  <c r="AS188" i="2"/>
  <c r="AS187" i="2" s="1"/>
  <c r="AS186" i="2" s="1"/>
  <c r="AR295" i="50"/>
  <c r="AR294" i="50" s="1"/>
  <c r="AR293" i="50" s="1"/>
  <c r="AR193" i="2"/>
  <c r="AR192" i="2" s="1"/>
  <c r="AR191" i="2" s="1"/>
  <c r="AR190" i="2" s="1"/>
  <c r="AR189" i="2" s="1"/>
  <c r="AS328" i="50"/>
  <c r="AS327" i="50" s="1"/>
  <c r="AS326" i="50" s="1"/>
  <c r="AS212" i="2"/>
  <c r="AS211" i="2" s="1"/>
  <c r="AS210" i="2" s="1"/>
  <c r="AS209" i="2" s="1"/>
  <c r="AS208" i="2" s="1"/>
  <c r="AS337" i="50"/>
  <c r="AS336" i="50" s="1"/>
  <c r="AS335" i="50" s="1"/>
  <c r="AS227" i="2"/>
  <c r="AS226" i="2" s="1"/>
  <c r="AS225" i="2" s="1"/>
  <c r="AP340" i="50"/>
  <c r="AP339" i="50" s="1"/>
  <c r="AP338" i="50" s="1"/>
  <c r="AP230" i="2"/>
  <c r="AP229" i="2" s="1"/>
  <c r="AP228" i="2" s="1"/>
  <c r="AQ345" i="50"/>
  <c r="AQ344" i="50" s="1"/>
  <c r="AQ235" i="2"/>
  <c r="AQ234" i="2" s="1"/>
  <c r="AP348" i="50"/>
  <c r="AP347" i="50" s="1"/>
  <c r="AP346" i="50" s="1"/>
  <c r="AP238" i="2"/>
  <c r="AP237" i="2" s="1"/>
  <c r="AP236" i="2" s="1"/>
  <c r="AQ353" i="50"/>
  <c r="AQ352" i="50" s="1"/>
  <c r="AQ243" i="2"/>
  <c r="AQ242" i="2" s="1"/>
  <c r="AR356" i="50"/>
  <c r="AR355" i="50" s="1"/>
  <c r="AR354" i="50" s="1"/>
  <c r="AR246" i="2"/>
  <c r="AR245" i="2" s="1"/>
  <c r="AR244" i="2" s="1"/>
  <c r="AS359" i="50"/>
  <c r="AS358" i="50" s="1"/>
  <c r="AS357" i="50" s="1"/>
  <c r="AS249" i="2"/>
  <c r="AS248" i="2" s="1"/>
  <c r="AS247" i="2" s="1"/>
  <c r="AQ239" i="47"/>
  <c r="AQ238" i="47" s="1"/>
  <c r="AS362" i="50"/>
  <c r="AS361" i="50" s="1"/>
  <c r="AS360" i="50" s="1"/>
  <c r="AS254" i="2"/>
  <c r="AS253" i="2" s="1"/>
  <c r="AS252" i="2" s="1"/>
  <c r="AS251" i="2" s="1"/>
  <c r="AS250" i="2" s="1"/>
  <c r="AP243" i="47"/>
  <c r="AP242" i="47" s="1"/>
  <c r="AP241" i="47" s="1"/>
  <c r="AQ366" i="50"/>
  <c r="AQ365" i="50" s="1"/>
  <c r="AQ364" i="50" s="1"/>
  <c r="AQ363" i="50" s="1"/>
  <c r="AQ260" i="2"/>
  <c r="AQ259" i="2" s="1"/>
  <c r="AQ258" i="2" s="1"/>
  <c r="AQ257" i="2" s="1"/>
  <c r="AQ371" i="50"/>
  <c r="AQ370" i="50" s="1"/>
  <c r="AQ369" i="50" s="1"/>
  <c r="AQ368" i="50" s="1"/>
  <c r="AQ284" i="2"/>
  <c r="AQ283" i="2" s="1"/>
  <c r="AQ282" i="2" s="1"/>
  <c r="AQ281" i="2" s="1"/>
  <c r="AQ280" i="2" s="1"/>
  <c r="AR375" i="50"/>
  <c r="AR374" i="50" s="1"/>
  <c r="AR289" i="2"/>
  <c r="AR288" i="2" s="1"/>
  <c r="AS254" i="47"/>
  <c r="AS251" i="47" s="1"/>
  <c r="AS250" i="47" s="1"/>
  <c r="AP385" i="50"/>
  <c r="AP384" i="50" s="1"/>
  <c r="AP383" i="50" s="1"/>
  <c r="AP302" i="2"/>
  <c r="AP301" i="2" s="1"/>
  <c r="AP300" i="2" s="1"/>
  <c r="AP299" i="2" s="1"/>
  <c r="AP297" i="2" s="1"/>
  <c r="AQ402" i="50"/>
  <c r="AQ401" i="50" s="1"/>
  <c r="AQ400" i="50" s="1"/>
  <c r="AQ456" i="2"/>
  <c r="AQ455" i="2" s="1"/>
  <c r="AQ454" i="2" s="1"/>
  <c r="AQ407" i="50"/>
  <c r="AQ406" i="50" s="1"/>
  <c r="AQ405" i="50" s="1"/>
  <c r="AQ404" i="50" s="1"/>
  <c r="AQ308" i="2"/>
  <c r="AQ307" i="2" s="1"/>
  <c r="AQ306" i="2" s="1"/>
  <c r="AQ305" i="2" s="1"/>
  <c r="AQ304" i="2" s="1"/>
  <c r="AQ303" i="2" s="1"/>
  <c r="AQ417" i="50"/>
  <c r="AQ416" i="50" s="1"/>
  <c r="AQ415" i="50" s="1"/>
  <c r="AQ269" i="2"/>
  <c r="AQ268" i="2" s="1"/>
  <c r="AQ267" i="2" s="1"/>
  <c r="AQ284" i="47"/>
  <c r="AS420" i="50"/>
  <c r="AS419" i="50" s="1"/>
  <c r="AS418" i="50" s="1"/>
  <c r="AS272" i="2"/>
  <c r="AS271" i="2" s="1"/>
  <c r="AS270" i="2" s="1"/>
  <c r="AP426" i="50"/>
  <c r="AP425" i="50" s="1"/>
  <c r="AP424" i="50" s="1"/>
  <c r="AP278" i="2"/>
  <c r="AP277" i="2" s="1"/>
  <c r="AP276" i="2" s="1"/>
  <c r="AO294" i="47"/>
  <c r="AP224" i="50"/>
  <c r="AP223" i="50" s="1"/>
  <c r="AP222" i="50" s="1"/>
  <c r="AP349" i="2"/>
  <c r="AP348" i="2" s="1"/>
  <c r="AP347" i="2" s="1"/>
  <c r="AM294" i="47"/>
  <c r="AQ227" i="50"/>
  <c r="AQ226" i="50" s="1"/>
  <c r="AQ225" i="50" s="1"/>
  <c r="AQ355" i="2"/>
  <c r="AQ354" i="2" s="1"/>
  <c r="AQ353" i="2" s="1"/>
  <c r="AQ302" i="47"/>
  <c r="AQ301" i="47" s="1"/>
  <c r="AS230" i="50"/>
  <c r="AS229" i="50" s="1"/>
  <c r="AS228" i="50" s="1"/>
  <c r="AS364" i="2"/>
  <c r="AS363" i="2" s="1"/>
  <c r="AS362" i="2" s="1"/>
  <c r="AR311" i="47"/>
  <c r="AN310" i="47"/>
  <c r="AS246" i="50"/>
  <c r="AS245" i="50" s="1"/>
  <c r="AS244" i="50" s="1"/>
  <c r="AS324" i="2"/>
  <c r="AS323" i="2" s="1"/>
  <c r="AS322" i="2" s="1"/>
  <c r="AS321" i="2" s="1"/>
  <c r="AS320" i="2" s="1"/>
  <c r="AP252" i="50"/>
  <c r="AP251" i="50" s="1"/>
  <c r="AP250" i="50" s="1"/>
  <c r="AP358" i="2"/>
  <c r="AP357" i="2" s="1"/>
  <c r="AP356" i="2" s="1"/>
  <c r="AQ258" i="50"/>
  <c r="AQ257" i="50" s="1"/>
  <c r="AQ256" i="50" s="1"/>
  <c r="AS345" i="47"/>
  <c r="AS344" i="47" s="1"/>
  <c r="AS273" i="50"/>
  <c r="AS272" i="50" s="1"/>
  <c r="AS271" i="50" s="1"/>
  <c r="AS391" i="2"/>
  <c r="AS390" i="2" s="1"/>
  <c r="AS389" i="2" s="1"/>
  <c r="AS276" i="50"/>
  <c r="AS275" i="50" s="1"/>
  <c r="AS274" i="50" s="1"/>
  <c r="AS394" i="2"/>
  <c r="AS393" i="2" s="1"/>
  <c r="AS392" i="2" s="1"/>
  <c r="AS282" i="50"/>
  <c r="AS281" i="50" s="1"/>
  <c r="AS280" i="50" s="1"/>
  <c r="AS404" i="2"/>
  <c r="AS403" i="2" s="1"/>
  <c r="AS402" i="2" s="1"/>
  <c r="AS401" i="2" s="1"/>
  <c r="AS400" i="2" s="1"/>
  <c r="AP360" i="47"/>
  <c r="AQ301" i="50"/>
  <c r="AQ300" i="50" s="1"/>
  <c r="AQ414" i="2"/>
  <c r="AQ413" i="2" s="1"/>
  <c r="AS305" i="50"/>
  <c r="AS304" i="50" s="1"/>
  <c r="AS329" i="2"/>
  <c r="AS328" i="2" s="1"/>
  <c r="AP307" i="50"/>
  <c r="AP306" i="50" s="1"/>
  <c r="AP331" i="2"/>
  <c r="AP330" i="2" s="1"/>
  <c r="AS313" i="50"/>
  <c r="AS312" i="50" s="1"/>
  <c r="AS337" i="2"/>
  <c r="AS336" i="2" s="1"/>
  <c r="AP315" i="50"/>
  <c r="AP314" i="50" s="1"/>
  <c r="AP339" i="2"/>
  <c r="AP338" i="2" s="1"/>
  <c r="AS317" i="50"/>
  <c r="AS316" i="50" s="1"/>
  <c r="AS341" i="2"/>
  <c r="AS340" i="2" s="1"/>
  <c r="AR320" i="50"/>
  <c r="AR319" i="50" s="1"/>
  <c r="AR318" i="50" s="1"/>
  <c r="AR386" i="2"/>
  <c r="AR385" i="2" s="1"/>
  <c r="AR323" i="50"/>
  <c r="AR322" i="50" s="1"/>
  <c r="AR321" i="50" s="1"/>
  <c r="AR460" i="2"/>
  <c r="AR459" i="2" s="1"/>
  <c r="AR458" i="2" s="1"/>
  <c r="AR457" i="2" s="1"/>
  <c r="AS388" i="50"/>
  <c r="AS387" i="50" s="1"/>
  <c r="AS386" i="50" s="1"/>
  <c r="AS352" i="2"/>
  <c r="AS351" i="2" s="1"/>
  <c r="AS350" i="2" s="1"/>
  <c r="AR391" i="50"/>
  <c r="AR390" i="50" s="1"/>
  <c r="AR389" i="50" s="1"/>
  <c r="AR419" i="2"/>
  <c r="AR418" i="2" s="1"/>
  <c r="AR417" i="2" s="1"/>
  <c r="AP394" i="50"/>
  <c r="AP425" i="2"/>
  <c r="AP424" i="2" s="1"/>
  <c r="AP423" i="2" s="1"/>
  <c r="AP416" i="2" s="1"/>
  <c r="AP415" i="2" s="1"/>
  <c r="AR395" i="50"/>
  <c r="AR426" i="2"/>
  <c r="AP398" i="47"/>
  <c r="AP397" i="47" s="1"/>
  <c r="AP396" i="47" s="1"/>
  <c r="AR399" i="50"/>
  <c r="AR398" i="50" s="1"/>
  <c r="AR397" i="50" s="1"/>
  <c r="AR422" i="2"/>
  <c r="AR421" i="2" s="1"/>
  <c r="AR420" i="2" s="1"/>
  <c r="AP429" i="50"/>
  <c r="AP428" i="50" s="1"/>
  <c r="AP427" i="50" s="1"/>
  <c r="AP409" i="2"/>
  <c r="AP408" i="2" s="1"/>
  <c r="AP407" i="2" s="1"/>
  <c r="AP433" i="50"/>
  <c r="AP432" i="50" s="1"/>
  <c r="AP431" i="50" s="1"/>
  <c r="AP361" i="2"/>
  <c r="AP360" i="2" s="1"/>
  <c r="AP359" i="2" s="1"/>
  <c r="AR442" i="50"/>
  <c r="AR441" i="50" s="1"/>
  <c r="AR440" i="50" s="1"/>
  <c r="AR379" i="2"/>
  <c r="AR378" i="2" s="1"/>
  <c r="AR377" i="2" s="1"/>
  <c r="AS425" i="47"/>
  <c r="AS424" i="47" s="1"/>
  <c r="AQ87" i="50"/>
  <c r="AQ86" i="50" s="1"/>
  <c r="AQ434" i="2"/>
  <c r="AQ433" i="2" s="1"/>
  <c r="AP90" i="50"/>
  <c r="AP89" i="50" s="1"/>
  <c r="AP88" i="50" s="1"/>
  <c r="AP437" i="2"/>
  <c r="AP436" i="2" s="1"/>
  <c r="AP435" i="2" s="1"/>
  <c r="AQ93" i="50"/>
  <c r="AQ92" i="50" s="1"/>
  <c r="AQ91" i="50" s="1"/>
  <c r="AQ464" i="2"/>
  <c r="AQ463" i="2" s="1"/>
  <c r="AQ462" i="2" s="1"/>
  <c r="AQ461" i="2" s="1"/>
  <c r="AP440" i="47"/>
  <c r="AP439" i="47" s="1"/>
  <c r="AP441" i="47"/>
  <c r="AP450" i="50"/>
  <c r="AP449" i="50" s="1"/>
  <c r="AP448" i="50" s="1"/>
  <c r="AP447" i="50" s="1"/>
  <c r="AP442" i="2"/>
  <c r="AP441" i="2" s="1"/>
  <c r="AP440" i="2" s="1"/>
  <c r="AP454" i="50"/>
  <c r="AP453" i="50" s="1"/>
  <c r="AP452" i="50" s="1"/>
  <c r="AP451" i="50" s="1"/>
  <c r="AP445" i="2"/>
  <c r="AP444" i="2" s="1"/>
  <c r="AP443" i="2" s="1"/>
  <c r="AS12" i="50"/>
  <c r="AS11" i="50" s="1"/>
  <c r="AS473" i="2"/>
  <c r="AS472" i="2" s="1"/>
  <c r="AP14" i="50"/>
  <c r="AP13" i="50" s="1"/>
  <c r="AP475" i="2"/>
  <c r="AP474" i="2" s="1"/>
  <c r="AQ96" i="50"/>
  <c r="AQ95" i="50" s="1"/>
  <c r="AQ94" i="50" s="1"/>
  <c r="AQ479" i="2"/>
  <c r="AQ478" i="2" s="1"/>
  <c r="AQ477" i="2" s="1"/>
  <c r="AP99" i="50"/>
  <c r="AP98" i="50" s="1"/>
  <c r="AP97" i="50" s="1"/>
  <c r="AP482" i="2"/>
  <c r="AP481" i="2" s="1"/>
  <c r="AP480" i="2" s="1"/>
  <c r="AM273" i="50"/>
  <c r="AM272" i="50" s="1"/>
  <c r="AM271" i="50" s="1"/>
  <c r="AM391" i="2"/>
  <c r="AM390" i="2" s="1"/>
  <c r="AM389" i="2" s="1"/>
  <c r="O276" i="50"/>
  <c r="O275" i="50" s="1"/>
  <c r="O274" i="50" s="1"/>
  <c r="O394" i="2"/>
  <c r="O393" i="2" s="1"/>
  <c r="O392" i="2" s="1"/>
  <c r="AE72" i="47"/>
  <c r="AE71" i="47" s="1"/>
  <c r="AE77" i="50"/>
  <c r="AE76" i="50" s="1"/>
  <c r="AE75" i="50" s="1"/>
  <c r="AE450" i="2"/>
  <c r="AE449" i="2" s="1"/>
  <c r="AE448" i="2" s="1"/>
  <c r="AD76" i="47"/>
  <c r="AD75" i="47" s="1"/>
  <c r="AD74" i="47" s="1"/>
  <c r="AF81" i="50"/>
  <c r="AF80" i="50" s="1"/>
  <c r="AF79" i="50" s="1"/>
  <c r="AF78" i="50" s="1"/>
  <c r="AF122" i="2"/>
  <c r="AF121" i="2" s="1"/>
  <c r="AF120" i="2" s="1"/>
  <c r="AD70" i="2"/>
  <c r="AD69" i="2" s="1"/>
  <c r="AD68" i="2" s="1"/>
  <c r="AG120" i="50"/>
  <c r="AG119" i="50" s="1"/>
  <c r="AG118" i="50" s="1"/>
  <c r="AG90" i="2"/>
  <c r="AG89" i="2" s="1"/>
  <c r="AG88" i="2" s="1"/>
  <c r="AF90" i="47"/>
  <c r="AF89" i="47" s="1"/>
  <c r="AF114" i="50"/>
  <c r="AF113" i="50" s="1"/>
  <c r="AF112" i="50" s="1"/>
  <c r="AF93" i="2"/>
  <c r="AF92" i="2" s="1"/>
  <c r="AF91" i="2" s="1"/>
  <c r="AE93" i="47"/>
  <c r="AE92" i="47" s="1"/>
  <c r="AE123" i="50"/>
  <c r="AE122" i="50" s="1"/>
  <c r="AE121" i="50" s="1"/>
  <c r="AE110" i="2"/>
  <c r="AE109" i="2" s="1"/>
  <c r="AE108" i="2" s="1"/>
  <c r="AE107" i="2" s="1"/>
  <c r="AE106" i="2" s="1"/>
  <c r="AF98" i="47"/>
  <c r="AF131" i="50"/>
  <c r="AF130" i="50" s="1"/>
  <c r="AF115" i="2"/>
  <c r="AF114" i="2" s="1"/>
  <c r="AF100" i="47"/>
  <c r="AF133" i="50"/>
  <c r="AF132" i="50" s="1"/>
  <c r="AF117" i="2"/>
  <c r="AF116" i="2" s="1"/>
  <c r="AG135" i="50"/>
  <c r="AG134" i="50" s="1"/>
  <c r="AG119" i="2"/>
  <c r="AG118" i="2" s="1"/>
  <c r="AE107" i="47"/>
  <c r="AE140" i="50"/>
  <c r="AE139" i="50" s="1"/>
  <c r="AE127" i="2"/>
  <c r="AE126" i="2" s="1"/>
  <c r="AD109" i="47"/>
  <c r="AD129" i="2"/>
  <c r="AD128" i="2" s="1"/>
  <c r="AG111" i="47"/>
  <c r="AG106" i="47" s="1"/>
  <c r="AD114" i="47"/>
  <c r="AD113" i="47" s="1"/>
  <c r="AG147" i="50"/>
  <c r="AG146" i="50" s="1"/>
  <c r="AG145" i="50" s="1"/>
  <c r="AG134" i="2"/>
  <c r="AG133" i="2" s="1"/>
  <c r="AG132" i="2" s="1"/>
  <c r="AG119" i="47"/>
  <c r="AG118" i="47" s="1"/>
  <c r="AG117" i="47" s="1"/>
  <c r="AE123" i="47"/>
  <c r="AE122" i="47" s="1"/>
  <c r="AE156" i="50"/>
  <c r="AE155" i="50" s="1"/>
  <c r="AE154" i="50" s="1"/>
  <c r="AE144" i="2"/>
  <c r="AE143" i="2" s="1"/>
  <c r="AE142" i="2" s="1"/>
  <c r="AD126" i="47"/>
  <c r="AD125" i="47" s="1"/>
  <c r="AG159" i="50"/>
  <c r="AG158" i="50" s="1"/>
  <c r="AG157" i="50" s="1"/>
  <c r="AG147" i="2"/>
  <c r="AG146" i="2" s="1"/>
  <c r="AG145" i="2" s="1"/>
  <c r="AG129" i="47"/>
  <c r="AG128" i="47" s="1"/>
  <c r="AG121" i="47" s="1"/>
  <c r="AG133" i="47"/>
  <c r="AG132" i="47" s="1"/>
  <c r="AG131" i="47" s="1"/>
  <c r="AE137" i="47"/>
  <c r="AE136" i="47" s="1"/>
  <c r="AE170" i="50"/>
  <c r="AE169" i="50" s="1"/>
  <c r="AE168" i="50" s="1"/>
  <c r="AE99" i="2"/>
  <c r="AE98" i="2" s="1"/>
  <c r="AE97" i="2" s="1"/>
  <c r="AF140" i="47"/>
  <c r="AF139" i="47" s="1"/>
  <c r="AF173" i="50"/>
  <c r="AF172" i="50" s="1"/>
  <c r="AF171" i="50" s="1"/>
  <c r="AF102" i="2"/>
  <c r="AF101" i="2" s="1"/>
  <c r="AF100" i="2" s="1"/>
  <c r="AD143" i="47"/>
  <c r="AD142" i="47" s="1"/>
  <c r="AE143" i="47"/>
  <c r="AE142" i="47" s="1"/>
  <c r="AE176" i="50"/>
  <c r="AE175" i="50" s="1"/>
  <c r="AE174" i="50" s="1"/>
  <c r="AE105" i="2"/>
  <c r="AE104" i="2" s="1"/>
  <c r="AE103" i="2" s="1"/>
  <c r="AG154" i="47"/>
  <c r="AG153" i="47" s="1"/>
  <c r="AD166" i="2"/>
  <c r="AD165" i="2" s="1"/>
  <c r="AD164" i="2" s="1"/>
  <c r="AD169" i="2"/>
  <c r="AD168" i="2" s="1"/>
  <c r="AD167" i="2" s="1"/>
  <c r="AD160" i="2"/>
  <c r="AD159" i="2" s="1"/>
  <c r="AD158" i="2" s="1"/>
  <c r="AE200" i="50"/>
  <c r="AE199" i="50" s="1"/>
  <c r="AE198" i="50" s="1"/>
  <c r="AE163" i="2"/>
  <c r="AE162" i="2" s="1"/>
  <c r="AE161" i="2" s="1"/>
  <c r="AF203" i="50"/>
  <c r="AF202" i="50" s="1"/>
  <c r="AF201" i="50" s="1"/>
  <c r="AF172" i="2"/>
  <c r="AF171" i="2" s="1"/>
  <c r="AF170" i="2" s="1"/>
  <c r="AF207" i="50"/>
  <c r="AF206" i="50" s="1"/>
  <c r="AF205" i="50" s="1"/>
  <c r="AF204" i="50" s="1"/>
  <c r="AF177" i="2"/>
  <c r="AF176" i="2" s="1"/>
  <c r="AF175" i="2" s="1"/>
  <c r="AF174" i="2" s="1"/>
  <c r="AF173" i="2" s="1"/>
  <c r="AE214" i="50"/>
  <c r="AE213" i="50" s="1"/>
  <c r="AE212" i="50" s="1"/>
  <c r="AE16" i="2"/>
  <c r="AE15" i="2" s="1"/>
  <c r="AE14" i="2" s="1"/>
  <c r="AD182" i="2"/>
  <c r="AD181" i="2" s="1"/>
  <c r="AD180" i="2" s="1"/>
  <c r="AG194" i="47"/>
  <c r="AG193" i="47" s="1"/>
  <c r="AG292" i="50"/>
  <c r="AG291" i="50" s="1"/>
  <c r="AG290" i="50" s="1"/>
  <c r="AG188" i="2"/>
  <c r="AG187" i="2" s="1"/>
  <c r="AG186" i="2" s="1"/>
  <c r="AD193" i="2"/>
  <c r="AD192" i="2" s="1"/>
  <c r="AD191" i="2" s="1"/>
  <c r="AD190" i="2" s="1"/>
  <c r="AD189" i="2" s="1"/>
  <c r="AE205" i="47"/>
  <c r="AE204" i="47" s="1"/>
  <c r="AD217" i="2"/>
  <c r="AD216" i="2" s="1"/>
  <c r="AD215" i="2" s="1"/>
  <c r="AD214" i="2" s="1"/>
  <c r="AD213" i="2" s="1"/>
  <c r="AF334" i="50"/>
  <c r="AF333" i="50" s="1"/>
  <c r="AF332" i="50" s="1"/>
  <c r="AF222" i="2"/>
  <c r="AF221" i="2" s="1"/>
  <c r="AF220" i="2" s="1"/>
  <c r="AF219" i="2" s="1"/>
  <c r="AF218" i="2" s="1"/>
  <c r="AE214" i="47"/>
  <c r="AE213" i="47" s="1"/>
  <c r="AG337" i="50"/>
  <c r="AG336" i="50" s="1"/>
  <c r="AG335" i="50" s="1"/>
  <c r="AG227" i="2"/>
  <c r="AG226" i="2" s="1"/>
  <c r="AG225" i="2" s="1"/>
  <c r="AE217" i="47"/>
  <c r="AE216" i="47" s="1"/>
  <c r="AG340" i="50"/>
  <c r="AG339" i="50" s="1"/>
  <c r="AG338" i="50" s="1"/>
  <c r="AG230" i="2"/>
  <c r="AG229" i="2" s="1"/>
  <c r="AG228" i="2" s="1"/>
  <c r="AD220" i="47"/>
  <c r="AD219" i="47" s="1"/>
  <c r="AE343" i="50"/>
  <c r="AE342" i="50" s="1"/>
  <c r="AE233" i="2"/>
  <c r="AE232" i="2" s="1"/>
  <c r="AG222" i="47"/>
  <c r="AG219" i="47" s="1"/>
  <c r="AE225" i="47"/>
  <c r="AE224" i="47" s="1"/>
  <c r="AG348" i="50"/>
  <c r="AG347" i="50" s="1"/>
  <c r="AG346" i="50" s="1"/>
  <c r="AG238" i="2"/>
  <c r="AG237" i="2" s="1"/>
  <c r="AG236" i="2" s="1"/>
  <c r="AD228" i="47"/>
  <c r="AD227" i="47" s="1"/>
  <c r="AE351" i="50"/>
  <c r="AE350" i="50" s="1"/>
  <c r="AE349" i="50" s="1"/>
  <c r="AE241" i="2"/>
  <c r="AE240" i="2" s="1"/>
  <c r="AE239" i="2" s="1"/>
  <c r="AF230" i="47"/>
  <c r="AF227" i="47" s="1"/>
  <c r="AD246" i="2"/>
  <c r="AD245" i="2" s="1"/>
  <c r="AD244" i="2" s="1"/>
  <c r="AD249" i="2"/>
  <c r="AD248" i="2" s="1"/>
  <c r="AD247" i="2" s="1"/>
  <c r="AD284" i="2"/>
  <c r="AD283" i="2" s="1"/>
  <c r="AD282" i="2" s="1"/>
  <c r="AD281" i="2" s="1"/>
  <c r="AD280" i="2" s="1"/>
  <c r="AD289" i="2"/>
  <c r="AD288" i="2" s="1"/>
  <c r="AF377" i="50"/>
  <c r="AF376" i="50" s="1"/>
  <c r="AF291" i="2"/>
  <c r="AF290" i="2" s="1"/>
  <c r="AF385" i="50"/>
  <c r="AF384" i="50" s="1"/>
  <c r="AF383" i="50" s="1"/>
  <c r="AF302" i="2"/>
  <c r="AF301" i="2" s="1"/>
  <c r="AF300" i="2" s="1"/>
  <c r="AF299" i="2" s="1"/>
  <c r="AF297" i="2" s="1"/>
  <c r="AG266" i="47"/>
  <c r="AG265" i="47" s="1"/>
  <c r="AG264" i="47" s="1"/>
  <c r="AG407" i="50"/>
  <c r="AG406" i="50" s="1"/>
  <c r="AG405" i="50" s="1"/>
  <c r="AG404" i="50" s="1"/>
  <c r="AG308" i="2"/>
  <c r="AG307" i="2" s="1"/>
  <c r="AG306" i="2" s="1"/>
  <c r="AG305" i="2" s="1"/>
  <c r="AG304" i="2" s="1"/>
  <c r="AG303" i="2" s="1"/>
  <c r="AD420" i="50"/>
  <c r="AD419" i="50" s="1"/>
  <c r="AD418" i="50" s="1"/>
  <c r="AD272" i="2"/>
  <c r="AD271" i="2" s="1"/>
  <c r="AD270" i="2" s="1"/>
  <c r="AE423" i="50"/>
  <c r="AE422" i="50" s="1"/>
  <c r="AE421" i="50" s="1"/>
  <c r="AE275" i="2"/>
  <c r="AE274" i="2" s="1"/>
  <c r="AE273" i="2" s="1"/>
  <c r="AF426" i="50"/>
  <c r="AF425" i="50" s="1"/>
  <c r="AF424" i="50" s="1"/>
  <c r="AF278" i="2"/>
  <c r="AF277" i="2" s="1"/>
  <c r="AF276" i="2" s="1"/>
  <c r="AB294" i="47"/>
  <c r="Z294" i="47"/>
  <c r="AD355" i="2"/>
  <c r="AD354" i="2" s="1"/>
  <c r="AD353" i="2" s="1"/>
  <c r="AD302" i="47"/>
  <c r="AD301" i="47" s="1"/>
  <c r="AE230" i="50"/>
  <c r="AE229" i="50" s="1"/>
  <c r="AE228" i="50" s="1"/>
  <c r="AE311" i="47"/>
  <c r="AA310" i="47"/>
  <c r="AD318" i="47"/>
  <c r="AD317" i="47" s="1"/>
  <c r="AF246" i="50"/>
  <c r="AF245" i="50" s="1"/>
  <c r="AF244" i="50" s="1"/>
  <c r="AF324" i="2"/>
  <c r="AF323" i="2" s="1"/>
  <c r="AF322" i="2" s="1"/>
  <c r="AF321" i="2" s="1"/>
  <c r="AF320" i="2" s="1"/>
  <c r="AG249" i="50"/>
  <c r="AG248" i="50" s="1"/>
  <c r="AG247" i="50" s="1"/>
  <c r="AG346" i="2"/>
  <c r="AG345" i="2" s="1"/>
  <c r="AG344" i="2" s="1"/>
  <c r="AG252" i="50"/>
  <c r="AG251" i="50" s="1"/>
  <c r="AG250" i="50" s="1"/>
  <c r="AG358" i="2"/>
  <c r="AG357" i="2" s="1"/>
  <c r="AG356" i="2" s="1"/>
  <c r="AD367" i="2"/>
  <c r="AD366" i="2" s="1"/>
  <c r="AD365" i="2" s="1"/>
  <c r="AG273" i="50"/>
  <c r="AG272" i="50" s="1"/>
  <c r="AG271" i="50" s="1"/>
  <c r="AG391" i="2"/>
  <c r="AG390" i="2" s="1"/>
  <c r="AG389" i="2" s="1"/>
  <c r="AG276" i="50"/>
  <c r="AG275" i="50" s="1"/>
  <c r="AG274" i="50" s="1"/>
  <c r="AG394" i="2"/>
  <c r="AG393" i="2" s="1"/>
  <c r="AG392" i="2" s="1"/>
  <c r="AG282" i="50"/>
  <c r="AG281" i="50" s="1"/>
  <c r="AG280" i="50" s="1"/>
  <c r="AG404" i="2"/>
  <c r="AG403" i="2" s="1"/>
  <c r="AG402" i="2" s="1"/>
  <c r="AG401" i="2" s="1"/>
  <c r="AG400" i="2" s="1"/>
  <c r="AE301" i="50"/>
  <c r="AE300" i="50" s="1"/>
  <c r="AE414" i="2"/>
  <c r="AE413" i="2" s="1"/>
  <c r="AG305" i="50"/>
  <c r="AG304" i="50" s="1"/>
  <c r="AG329" i="2"/>
  <c r="AG328" i="2" s="1"/>
  <c r="AD331" i="2"/>
  <c r="AD330" i="2" s="1"/>
  <c r="AG313" i="50"/>
  <c r="AG312" i="50" s="1"/>
  <c r="AG337" i="2"/>
  <c r="AG336" i="2" s="1"/>
  <c r="AD339" i="2"/>
  <c r="AD338" i="2" s="1"/>
  <c r="AG317" i="50"/>
  <c r="AG316" i="50" s="1"/>
  <c r="AG341" i="2"/>
  <c r="AG340" i="2" s="1"/>
  <c r="AF320" i="50"/>
  <c r="AF319" i="50" s="1"/>
  <c r="AF318" i="50" s="1"/>
  <c r="AF386" i="2"/>
  <c r="AF385" i="2" s="1"/>
  <c r="AF323" i="50"/>
  <c r="AF322" i="50" s="1"/>
  <c r="AF321" i="50" s="1"/>
  <c r="AF460" i="2"/>
  <c r="AF459" i="2" s="1"/>
  <c r="AF458" i="2" s="1"/>
  <c r="AF457" i="2" s="1"/>
  <c r="AG388" i="50"/>
  <c r="AG387" i="50" s="1"/>
  <c r="AG386" i="50" s="1"/>
  <c r="AG352" i="2"/>
  <c r="AG351" i="2" s="1"/>
  <c r="AG350" i="2" s="1"/>
  <c r="AF391" i="50"/>
  <c r="AF390" i="50" s="1"/>
  <c r="AF389" i="50" s="1"/>
  <c r="AF419" i="2"/>
  <c r="AF418" i="2" s="1"/>
  <c r="AF417" i="2" s="1"/>
  <c r="AD394" i="50"/>
  <c r="AD425" i="2"/>
  <c r="AD424" i="2" s="1"/>
  <c r="AD423" i="2" s="1"/>
  <c r="AF395" i="50"/>
  <c r="AF426" i="2"/>
  <c r="AF399" i="50"/>
  <c r="AF398" i="50" s="1"/>
  <c r="AF397" i="50" s="1"/>
  <c r="AF422" i="2"/>
  <c r="AF421" i="2" s="1"/>
  <c r="AF420" i="2" s="1"/>
  <c r="AD429" i="50"/>
  <c r="AD428" i="50" s="1"/>
  <c r="AD427" i="50" s="1"/>
  <c r="AD409" i="2"/>
  <c r="AD408" i="2" s="1"/>
  <c r="AD407" i="2" s="1"/>
  <c r="AD433" i="50"/>
  <c r="AD432" i="50" s="1"/>
  <c r="AD431" i="50" s="1"/>
  <c r="AD430" i="50" s="1"/>
  <c r="AD361" i="2"/>
  <c r="AD360" i="2" s="1"/>
  <c r="AD359" i="2" s="1"/>
  <c r="AG410" i="47"/>
  <c r="AG409" i="47" s="1"/>
  <c r="AF442" i="50"/>
  <c r="AF441" i="50" s="1"/>
  <c r="AF440" i="50" s="1"/>
  <c r="AF379" i="2"/>
  <c r="AF378" i="2" s="1"/>
  <c r="AF377" i="2" s="1"/>
  <c r="AG85" i="50"/>
  <c r="AG84" i="50" s="1"/>
  <c r="AG432" i="2"/>
  <c r="AG431" i="2" s="1"/>
  <c r="AD434" i="2"/>
  <c r="AD433" i="2" s="1"/>
  <c r="AF430" i="47"/>
  <c r="AF429" i="47" s="1"/>
  <c r="AD464" i="2"/>
  <c r="AD463" i="2" s="1"/>
  <c r="AD462" i="2" s="1"/>
  <c r="AD469" i="2"/>
  <c r="AD468" i="2" s="1"/>
  <c r="AD467" i="2" s="1"/>
  <c r="AG446" i="47"/>
  <c r="AG445" i="47" s="1"/>
  <c r="AG444" i="47" s="1"/>
  <c r="AG443" i="47" s="1"/>
  <c r="AE12" i="50"/>
  <c r="AE11" i="50" s="1"/>
  <c r="AE473" i="2"/>
  <c r="AE472" i="2" s="1"/>
  <c r="AE471" i="2" s="1"/>
  <c r="AE470" i="2" s="1"/>
  <c r="AG458" i="47"/>
  <c r="AG455" i="47" s="1"/>
  <c r="AG454" i="47" s="1"/>
  <c r="AG453" i="47" s="1"/>
  <c r="AG452" i="47" s="1"/>
  <c r="AD479" i="2"/>
  <c r="AD478" i="2" s="1"/>
  <c r="AD477" i="2" s="1"/>
  <c r="AE470" i="47"/>
  <c r="AE469" i="47" s="1"/>
  <c r="AF102" i="50"/>
  <c r="AF101" i="50" s="1"/>
  <c r="AF100" i="50" s="1"/>
  <c r="AF485" i="2"/>
  <c r="AF484" i="2" s="1"/>
  <c r="AF483" i="2" s="1"/>
  <c r="AR18" i="50"/>
  <c r="AR17" i="50" s="1"/>
  <c r="AR26" i="2"/>
  <c r="AR25" i="2" s="1"/>
  <c r="AR24" i="2" s="1"/>
  <c r="AS23" i="50"/>
  <c r="AS22" i="50" s="1"/>
  <c r="AS31" i="2"/>
  <c r="AS30" i="2" s="1"/>
  <c r="AP25" i="50"/>
  <c r="AP24" i="50" s="1"/>
  <c r="AP33" i="2"/>
  <c r="AP32" i="2" s="1"/>
  <c r="AR28" i="50"/>
  <c r="AR27" i="50" s="1"/>
  <c r="AR36" i="2"/>
  <c r="AR35" i="2" s="1"/>
  <c r="AS33" i="50"/>
  <c r="AS32" i="50" s="1"/>
  <c r="AS41" i="2"/>
  <c r="AS40" i="2" s="1"/>
  <c r="AS39" i="2" s="1"/>
  <c r="AP35" i="50"/>
  <c r="AP34" i="50" s="1"/>
  <c r="AP43" i="2"/>
  <c r="AP42" i="2" s="1"/>
  <c r="AS33" i="47"/>
  <c r="AS32" i="47" s="1"/>
  <c r="AP35" i="47"/>
  <c r="AP32" i="47" s="1"/>
  <c r="AR40" i="50"/>
  <c r="AR39" i="50" s="1"/>
  <c r="AR48" i="2"/>
  <c r="AR47" i="2" s="1"/>
  <c r="AQ38" i="47"/>
  <c r="AQ37" i="47" s="1"/>
  <c r="AS43" i="50"/>
  <c r="AS42" i="50" s="1"/>
  <c r="AS41" i="50" s="1"/>
  <c r="AS51" i="2"/>
  <c r="AS50" i="2" s="1"/>
  <c r="AS49" i="2" s="1"/>
  <c r="AP41" i="47"/>
  <c r="AQ46" i="50"/>
  <c r="AQ45" i="50" s="1"/>
  <c r="AQ54" i="2"/>
  <c r="AQ53" i="2" s="1"/>
  <c r="AS43" i="47"/>
  <c r="AS40" i="47" s="1"/>
  <c r="AP45" i="47"/>
  <c r="AQ50" i="50"/>
  <c r="AQ49" i="50" s="1"/>
  <c r="AQ58" i="2"/>
  <c r="AQ57" i="2" s="1"/>
  <c r="AP53" i="50"/>
  <c r="AP52" i="50" s="1"/>
  <c r="AP51" i="50" s="1"/>
  <c r="AP61" i="2"/>
  <c r="AP60" i="2" s="1"/>
  <c r="AP59" i="2" s="1"/>
  <c r="AS51" i="47"/>
  <c r="AS50" i="47" s="1"/>
  <c r="AS59" i="50"/>
  <c r="AS58" i="50" s="1"/>
  <c r="AS57" i="50" s="1"/>
  <c r="AS67" i="2"/>
  <c r="AS66" i="2" s="1"/>
  <c r="AS65" i="2" s="1"/>
  <c r="AP62" i="50"/>
  <c r="AP61" i="50" s="1"/>
  <c r="AP60" i="50" s="1"/>
  <c r="AP73" i="2"/>
  <c r="AP72" i="2" s="1"/>
  <c r="AP71" i="2" s="1"/>
  <c r="AR68" i="50"/>
  <c r="AR67" i="50" s="1"/>
  <c r="AR66" i="50" s="1"/>
  <c r="AR79" i="2"/>
  <c r="AR78" i="2" s="1"/>
  <c r="AR77" i="2" s="1"/>
  <c r="AP71" i="50"/>
  <c r="AP70" i="50" s="1"/>
  <c r="AP69" i="50" s="1"/>
  <c r="AP82" i="2"/>
  <c r="AP81" i="2" s="1"/>
  <c r="AP80" i="2" s="1"/>
  <c r="AP74" i="50"/>
  <c r="AP73" i="50" s="1"/>
  <c r="AP72" i="50" s="1"/>
  <c r="AP85" i="2"/>
  <c r="AP84" i="2" s="1"/>
  <c r="AP83" i="2" s="1"/>
  <c r="AR77" i="50"/>
  <c r="AR76" i="50" s="1"/>
  <c r="AR75" i="50" s="1"/>
  <c r="AR450" i="2"/>
  <c r="AR449" i="2" s="1"/>
  <c r="AR448" i="2" s="1"/>
  <c r="AR81" i="50"/>
  <c r="AR80" i="50" s="1"/>
  <c r="AR79" i="50" s="1"/>
  <c r="AR78" i="50" s="1"/>
  <c r="AR122" i="2"/>
  <c r="AR121" i="2" s="1"/>
  <c r="AR120" i="2" s="1"/>
  <c r="AQ117" i="50"/>
  <c r="AQ116" i="50" s="1"/>
  <c r="AQ115" i="50" s="1"/>
  <c r="AQ70" i="2"/>
  <c r="AQ69" i="2" s="1"/>
  <c r="AQ68" i="2" s="1"/>
  <c r="AP120" i="50"/>
  <c r="AP119" i="50" s="1"/>
  <c r="AP118" i="50" s="1"/>
  <c r="AP90" i="2"/>
  <c r="AP89" i="2" s="1"/>
  <c r="AP88" i="2" s="1"/>
  <c r="AQ114" i="50"/>
  <c r="AQ113" i="50" s="1"/>
  <c r="AQ112" i="50" s="1"/>
  <c r="AQ93" i="2"/>
  <c r="AQ92" i="2" s="1"/>
  <c r="AQ91" i="2" s="1"/>
  <c r="AQ133" i="50"/>
  <c r="AQ132" i="50" s="1"/>
  <c r="AQ117" i="2"/>
  <c r="AQ116" i="2" s="1"/>
  <c r="AS140" i="50"/>
  <c r="AS139" i="50" s="1"/>
  <c r="AS127" i="2"/>
  <c r="AS126" i="2" s="1"/>
  <c r="AP142" i="50"/>
  <c r="AP141" i="50" s="1"/>
  <c r="AP129" i="2"/>
  <c r="AP128" i="2" s="1"/>
  <c r="AS144" i="50"/>
  <c r="AS143" i="50" s="1"/>
  <c r="AS131" i="2"/>
  <c r="AS130" i="2" s="1"/>
  <c r="AN105" i="47"/>
  <c r="AN104" i="47" s="1"/>
  <c r="AS119" i="47"/>
  <c r="AS118" i="47" s="1"/>
  <c r="AS117" i="47" s="1"/>
  <c r="AR156" i="50"/>
  <c r="AR155" i="50" s="1"/>
  <c r="AR154" i="50" s="1"/>
  <c r="AR144" i="2"/>
  <c r="AR143" i="2" s="1"/>
  <c r="AR142" i="2" s="1"/>
  <c r="AS126" i="47"/>
  <c r="AS125" i="47" s="1"/>
  <c r="AP129" i="47"/>
  <c r="AP128" i="47" s="1"/>
  <c r="AP121" i="47" s="1"/>
  <c r="AP116" i="47" s="1"/>
  <c r="AQ162" i="50"/>
  <c r="AQ161" i="50" s="1"/>
  <c r="AQ160" i="50" s="1"/>
  <c r="AQ150" i="2"/>
  <c r="AQ149" i="2" s="1"/>
  <c r="AQ148" i="2" s="1"/>
  <c r="AQ166" i="50"/>
  <c r="AQ165" i="50" s="1"/>
  <c r="AQ164" i="50" s="1"/>
  <c r="AQ163" i="50" s="1"/>
  <c r="AQ155" i="2"/>
  <c r="AQ154" i="2" s="1"/>
  <c r="AQ153" i="2" s="1"/>
  <c r="AQ152" i="2" s="1"/>
  <c r="AQ151" i="2" s="1"/>
  <c r="AR170" i="50"/>
  <c r="AR169" i="50" s="1"/>
  <c r="AR168" i="50" s="1"/>
  <c r="AR99" i="2"/>
  <c r="AR98" i="2" s="1"/>
  <c r="AR97" i="2" s="1"/>
  <c r="AR173" i="50"/>
  <c r="AR172" i="50" s="1"/>
  <c r="AR171" i="50" s="1"/>
  <c r="AR102" i="2"/>
  <c r="AR101" i="2" s="1"/>
  <c r="AR100" i="2" s="1"/>
  <c r="AR176" i="50"/>
  <c r="AR175" i="50" s="1"/>
  <c r="AR174" i="50" s="1"/>
  <c r="AR105" i="2"/>
  <c r="AR104" i="2" s="1"/>
  <c r="AR103" i="2" s="1"/>
  <c r="AP190" i="50"/>
  <c r="AP189" i="50" s="1"/>
  <c r="AP188" i="50" s="1"/>
  <c r="AP166" i="2"/>
  <c r="AP165" i="2" s="1"/>
  <c r="AP164" i="2" s="1"/>
  <c r="AS193" i="50"/>
  <c r="AS192" i="50" s="1"/>
  <c r="AS191" i="50" s="1"/>
  <c r="AS169" i="2"/>
  <c r="AS168" i="2" s="1"/>
  <c r="AS167" i="2" s="1"/>
  <c r="AS197" i="50"/>
  <c r="AS196" i="50" s="1"/>
  <c r="AS195" i="50" s="1"/>
  <c r="AS160" i="2"/>
  <c r="AS159" i="2" s="1"/>
  <c r="AS158" i="2" s="1"/>
  <c r="AS200" i="50"/>
  <c r="AS199" i="50" s="1"/>
  <c r="AS198" i="50" s="1"/>
  <c r="AS163" i="2"/>
  <c r="AS162" i="2" s="1"/>
  <c r="AS161" i="2" s="1"/>
  <c r="AQ203" i="50"/>
  <c r="AQ202" i="50" s="1"/>
  <c r="AQ201" i="50" s="1"/>
  <c r="AQ172" i="2"/>
  <c r="AQ171" i="2" s="1"/>
  <c r="AQ170" i="2" s="1"/>
  <c r="AS207" i="50"/>
  <c r="AS206" i="50" s="1"/>
  <c r="AS205" i="50" s="1"/>
  <c r="AS204" i="50" s="1"/>
  <c r="AS177" i="2"/>
  <c r="AS176" i="2" s="1"/>
  <c r="AS175" i="2" s="1"/>
  <c r="AS174" i="2" s="1"/>
  <c r="AS173" i="2" s="1"/>
  <c r="AP214" i="50"/>
  <c r="AP213" i="50" s="1"/>
  <c r="AP212" i="50" s="1"/>
  <c r="AP16" i="2"/>
  <c r="AP15" i="2" s="1"/>
  <c r="AP14" i="2" s="1"/>
  <c r="AS219" i="50"/>
  <c r="AS218" i="50" s="1"/>
  <c r="AS217" i="50" s="1"/>
  <c r="AS216" i="50" s="1"/>
  <c r="AS215" i="50" s="1"/>
  <c r="AS198" i="2"/>
  <c r="AS197" i="2" s="1"/>
  <c r="AS196" i="2" s="1"/>
  <c r="AS195" i="2" s="1"/>
  <c r="AS194" i="2" s="1"/>
  <c r="AQ286" i="50"/>
  <c r="AQ285" i="50" s="1"/>
  <c r="AQ284" i="50" s="1"/>
  <c r="AQ182" i="2"/>
  <c r="AQ181" i="2" s="1"/>
  <c r="AQ180" i="2" s="1"/>
  <c r="AQ289" i="50"/>
  <c r="AQ288" i="50" s="1"/>
  <c r="AQ287" i="50" s="1"/>
  <c r="AQ185" i="2"/>
  <c r="AQ184" i="2" s="1"/>
  <c r="AQ183" i="2" s="1"/>
  <c r="AS295" i="50"/>
  <c r="AS294" i="50" s="1"/>
  <c r="AS293" i="50" s="1"/>
  <c r="AS193" i="2"/>
  <c r="AS192" i="2" s="1"/>
  <c r="AS191" i="2" s="1"/>
  <c r="AS190" i="2" s="1"/>
  <c r="AS189" i="2" s="1"/>
  <c r="AQ205" i="47"/>
  <c r="AQ204" i="47" s="1"/>
  <c r="AP331" i="50"/>
  <c r="AP330" i="50" s="1"/>
  <c r="AP329" i="50" s="1"/>
  <c r="AP217" i="2"/>
  <c r="AP216" i="2" s="1"/>
  <c r="AP215" i="2" s="1"/>
  <c r="AP214" i="2" s="1"/>
  <c r="AP213" i="2" s="1"/>
  <c r="AR211" i="47"/>
  <c r="AR210" i="47" s="1"/>
  <c r="AS214" i="47"/>
  <c r="AS213" i="47" s="1"/>
  <c r="AQ340" i="50"/>
  <c r="AQ339" i="50" s="1"/>
  <c r="AQ338" i="50" s="1"/>
  <c r="AQ230" i="2"/>
  <c r="AQ229" i="2" s="1"/>
  <c r="AQ228" i="2" s="1"/>
  <c r="AP343" i="50"/>
  <c r="AP342" i="50" s="1"/>
  <c r="AP233" i="2"/>
  <c r="AP232" i="2" s="1"/>
  <c r="AS345" i="50"/>
  <c r="AS344" i="50" s="1"/>
  <c r="AS235" i="2"/>
  <c r="AS234" i="2" s="1"/>
  <c r="AQ348" i="50"/>
  <c r="AQ347" i="50" s="1"/>
  <c r="AQ346" i="50" s="1"/>
  <c r="AQ238" i="2"/>
  <c r="AQ237" i="2" s="1"/>
  <c r="AQ236" i="2" s="1"/>
  <c r="AP351" i="50"/>
  <c r="AP350" i="50" s="1"/>
  <c r="AP241" i="2"/>
  <c r="AP240" i="2" s="1"/>
  <c r="AP239" i="2" s="1"/>
  <c r="AR353" i="50"/>
  <c r="AR352" i="50" s="1"/>
  <c r="AR243" i="2"/>
  <c r="AR242" i="2" s="1"/>
  <c r="AS356" i="50"/>
  <c r="AS355" i="50" s="1"/>
  <c r="AS354" i="50" s="1"/>
  <c r="AS246" i="2"/>
  <c r="AS245" i="2" s="1"/>
  <c r="AS244" i="2" s="1"/>
  <c r="AP359" i="50"/>
  <c r="AP358" i="50" s="1"/>
  <c r="AP357" i="50" s="1"/>
  <c r="AP249" i="2"/>
  <c r="AP248" i="2" s="1"/>
  <c r="AP247" i="2" s="1"/>
  <c r="AS366" i="50"/>
  <c r="AS365" i="50" s="1"/>
  <c r="AS364" i="50" s="1"/>
  <c r="AS363" i="50" s="1"/>
  <c r="AS260" i="2"/>
  <c r="AS259" i="2" s="1"/>
  <c r="AS258" i="2" s="1"/>
  <c r="AS257" i="2" s="1"/>
  <c r="AS371" i="50"/>
  <c r="AS370" i="50" s="1"/>
  <c r="AS369" i="50" s="1"/>
  <c r="AS368" i="50" s="1"/>
  <c r="AS284" i="2"/>
  <c r="AS283" i="2" s="1"/>
  <c r="AS282" i="2" s="1"/>
  <c r="AS281" i="2" s="1"/>
  <c r="AS280" i="2" s="1"/>
  <c r="AS375" i="50"/>
  <c r="AS374" i="50" s="1"/>
  <c r="AS289" i="2"/>
  <c r="AS288" i="2" s="1"/>
  <c r="AP377" i="50"/>
  <c r="AP376" i="50" s="1"/>
  <c r="AP291" i="2"/>
  <c r="AP290" i="2" s="1"/>
  <c r="AQ385" i="50"/>
  <c r="AQ384" i="50" s="1"/>
  <c r="AQ383" i="50" s="1"/>
  <c r="AQ302" i="2"/>
  <c r="AQ301" i="2" s="1"/>
  <c r="AQ300" i="2" s="1"/>
  <c r="AQ299" i="2" s="1"/>
  <c r="AQ297" i="2" s="1"/>
  <c r="AS402" i="50"/>
  <c r="AS401" i="50" s="1"/>
  <c r="AS400" i="50" s="1"/>
  <c r="AS456" i="2"/>
  <c r="AS455" i="2" s="1"/>
  <c r="AS454" i="2" s="1"/>
  <c r="AR407" i="50"/>
  <c r="AR406" i="50" s="1"/>
  <c r="AR405" i="50" s="1"/>
  <c r="AR404" i="50" s="1"/>
  <c r="AR308" i="2"/>
  <c r="AR307" i="2" s="1"/>
  <c r="AR306" i="2" s="1"/>
  <c r="AR305" i="2" s="1"/>
  <c r="AR304" i="2" s="1"/>
  <c r="AR303" i="2" s="1"/>
  <c r="AS417" i="50"/>
  <c r="AS416" i="50" s="1"/>
  <c r="AS415" i="50" s="1"/>
  <c r="AS269" i="2"/>
  <c r="AS268" i="2" s="1"/>
  <c r="AS267" i="2" s="1"/>
  <c r="AP423" i="50"/>
  <c r="AP422" i="50" s="1"/>
  <c r="AP421" i="50" s="1"/>
  <c r="AP275" i="2"/>
  <c r="AP274" i="2" s="1"/>
  <c r="AP273" i="2" s="1"/>
  <c r="AP290" i="47"/>
  <c r="AP289" i="47" s="1"/>
  <c r="AQ426" i="50"/>
  <c r="AQ425" i="50" s="1"/>
  <c r="AQ424" i="50" s="1"/>
  <c r="AQ278" i="2"/>
  <c r="AQ277" i="2" s="1"/>
  <c r="AQ276" i="2" s="1"/>
  <c r="AP296" i="47"/>
  <c r="AP295" i="47" s="1"/>
  <c r="AR224" i="50"/>
  <c r="AR223" i="50" s="1"/>
  <c r="AR222" i="50" s="1"/>
  <c r="AR349" i="2"/>
  <c r="AR348" i="2" s="1"/>
  <c r="AR347" i="2" s="1"/>
  <c r="AS227" i="50"/>
  <c r="AS226" i="50" s="1"/>
  <c r="AS225" i="50" s="1"/>
  <c r="AS355" i="2"/>
  <c r="AS354" i="2" s="1"/>
  <c r="AS353" i="2" s="1"/>
  <c r="AS311" i="47"/>
  <c r="AO310" i="47"/>
  <c r="AP249" i="50"/>
  <c r="AP248" i="50" s="1"/>
  <c r="AP247" i="50" s="1"/>
  <c r="AP346" i="2"/>
  <c r="AP345" i="2" s="1"/>
  <c r="AP344" i="2" s="1"/>
  <c r="AQ252" i="50"/>
  <c r="AQ251" i="50" s="1"/>
  <c r="AQ250" i="50" s="1"/>
  <c r="AQ358" i="2"/>
  <c r="AQ357" i="2" s="1"/>
  <c r="AQ356" i="2" s="1"/>
  <c r="AQ330" i="47"/>
  <c r="AQ329" i="47" s="1"/>
  <c r="AS258" i="50"/>
  <c r="AS257" i="50" s="1"/>
  <c r="AS256" i="50" s="1"/>
  <c r="AS367" i="2"/>
  <c r="AS366" i="2" s="1"/>
  <c r="AS365" i="2" s="1"/>
  <c r="AR345" i="47"/>
  <c r="AR344" i="47" s="1"/>
  <c r="AP276" i="50"/>
  <c r="AP275" i="50" s="1"/>
  <c r="AP274" i="50" s="1"/>
  <c r="AP394" i="2"/>
  <c r="AP393" i="2" s="1"/>
  <c r="AP392" i="2" s="1"/>
  <c r="AP282" i="50"/>
  <c r="AP281" i="50" s="1"/>
  <c r="AP280" i="50" s="1"/>
  <c r="AP404" i="2"/>
  <c r="AP403" i="2" s="1"/>
  <c r="AP402" i="2" s="1"/>
  <c r="AP401" i="2" s="1"/>
  <c r="AP400" i="2" s="1"/>
  <c r="AP299" i="50"/>
  <c r="AP298" i="50" s="1"/>
  <c r="AP412" i="2"/>
  <c r="AP411" i="2" s="1"/>
  <c r="AS301" i="50"/>
  <c r="AS300" i="50" s="1"/>
  <c r="AS414" i="2"/>
  <c r="AS413" i="2" s="1"/>
  <c r="AR307" i="50"/>
  <c r="AR306" i="50" s="1"/>
  <c r="AR331" i="2"/>
  <c r="AR330" i="2" s="1"/>
  <c r="AP310" i="50"/>
  <c r="AP309" i="50" s="1"/>
  <c r="AP308" i="50" s="1"/>
  <c r="AP334" i="2"/>
  <c r="AP333" i="2" s="1"/>
  <c r="AP332" i="2" s="1"/>
  <c r="AQ315" i="50"/>
  <c r="AQ314" i="50" s="1"/>
  <c r="AQ339" i="2"/>
  <c r="AQ338" i="2" s="1"/>
  <c r="AS320" i="50"/>
  <c r="AS319" i="50" s="1"/>
  <c r="AS318" i="50" s="1"/>
  <c r="AS386" i="2"/>
  <c r="AS385" i="2" s="1"/>
  <c r="AS323" i="50"/>
  <c r="AS322" i="50" s="1"/>
  <c r="AS321" i="50" s="1"/>
  <c r="AS460" i="2"/>
  <c r="AS459" i="2" s="1"/>
  <c r="AS458" i="2" s="1"/>
  <c r="AS457" i="2" s="1"/>
  <c r="AS391" i="50"/>
  <c r="AS390" i="50" s="1"/>
  <c r="AS389" i="50" s="1"/>
  <c r="AS419" i="2"/>
  <c r="AS418" i="2" s="1"/>
  <c r="AS417" i="2" s="1"/>
  <c r="AR394" i="50"/>
  <c r="AR425" i="2"/>
  <c r="AR424" i="2" s="1"/>
  <c r="AR423" i="2" s="1"/>
  <c r="AS395" i="50"/>
  <c r="AS426" i="2"/>
  <c r="AS399" i="50"/>
  <c r="AS398" i="50" s="1"/>
  <c r="AS397" i="50" s="1"/>
  <c r="AS422" i="2"/>
  <c r="AS421" i="2" s="1"/>
  <c r="AS420" i="2" s="1"/>
  <c r="AQ429" i="50"/>
  <c r="AQ428" i="50" s="1"/>
  <c r="AQ427" i="50" s="1"/>
  <c r="AQ409" i="2"/>
  <c r="AQ408" i="2" s="1"/>
  <c r="AQ407" i="2" s="1"/>
  <c r="AQ433" i="50"/>
  <c r="AQ432" i="50" s="1"/>
  <c r="AQ431" i="50" s="1"/>
  <c r="AQ361" i="2"/>
  <c r="AQ360" i="2" s="1"/>
  <c r="AQ359" i="2" s="1"/>
  <c r="AS413" i="47"/>
  <c r="AS412" i="47" s="1"/>
  <c r="AR416" i="47"/>
  <c r="AR415" i="47" s="1"/>
  <c r="AS442" i="50"/>
  <c r="AS441" i="50" s="1"/>
  <c r="AS440" i="50" s="1"/>
  <c r="AS379" i="2"/>
  <c r="AS378" i="2" s="1"/>
  <c r="AS377" i="2" s="1"/>
  <c r="AP85" i="50"/>
  <c r="AP84" i="50" s="1"/>
  <c r="AP432" i="2"/>
  <c r="AP431" i="2" s="1"/>
  <c r="AS87" i="50"/>
  <c r="AS86" i="50" s="1"/>
  <c r="AS434" i="2"/>
  <c r="AS433" i="2" s="1"/>
  <c r="AQ90" i="50"/>
  <c r="AQ89" i="50" s="1"/>
  <c r="AQ88" i="50" s="1"/>
  <c r="AQ437" i="2"/>
  <c r="AQ436" i="2" s="1"/>
  <c r="AQ435" i="2" s="1"/>
  <c r="AR93" i="50"/>
  <c r="AR92" i="50" s="1"/>
  <c r="AR91" i="50" s="1"/>
  <c r="AR464" i="2"/>
  <c r="AR463" i="2" s="1"/>
  <c r="AR462" i="2" s="1"/>
  <c r="AR450" i="50"/>
  <c r="AR449" i="50" s="1"/>
  <c r="AR448" i="50" s="1"/>
  <c r="AR447" i="50" s="1"/>
  <c r="AR442" i="2"/>
  <c r="AR441" i="2" s="1"/>
  <c r="AR440" i="2" s="1"/>
  <c r="AQ454" i="50"/>
  <c r="AQ453" i="50" s="1"/>
  <c r="AQ452" i="50" s="1"/>
  <c r="AQ451" i="50" s="1"/>
  <c r="AQ445" i="2"/>
  <c r="AQ444" i="2" s="1"/>
  <c r="AQ443" i="2" s="1"/>
  <c r="AQ14" i="50"/>
  <c r="AQ13" i="50" s="1"/>
  <c r="AQ475" i="2"/>
  <c r="AQ474" i="2" s="1"/>
  <c r="AQ464" i="47"/>
  <c r="AQ463" i="47" s="1"/>
  <c r="AQ462" i="47" s="1"/>
  <c r="AQ461" i="47" s="1"/>
  <c r="AQ460" i="47" s="1"/>
  <c r="AS96" i="50"/>
  <c r="AS95" i="50" s="1"/>
  <c r="AS94" i="50" s="1"/>
  <c r="AS479" i="2"/>
  <c r="AS478" i="2" s="1"/>
  <c r="AS477" i="2" s="1"/>
  <c r="AP467" i="47"/>
  <c r="AP466" i="47" s="1"/>
  <c r="AQ99" i="50"/>
  <c r="AQ98" i="50" s="1"/>
  <c r="AQ97" i="50" s="1"/>
  <c r="AQ482" i="2"/>
  <c r="AQ481" i="2" s="1"/>
  <c r="AQ480" i="2" s="1"/>
  <c r="AP102" i="50"/>
  <c r="AP101" i="50" s="1"/>
  <c r="AP100" i="50" s="1"/>
  <c r="AP485" i="2"/>
  <c r="AP484" i="2" s="1"/>
  <c r="AP483" i="2" s="1"/>
  <c r="AM276" i="50"/>
  <c r="AM275" i="50" s="1"/>
  <c r="AM274" i="50" s="1"/>
  <c r="AM394" i="2"/>
  <c r="AM393" i="2" s="1"/>
  <c r="AM392" i="2" s="1"/>
  <c r="AF72" i="47"/>
  <c r="AF71" i="47" s="1"/>
  <c r="AF77" i="50"/>
  <c r="AF76" i="50" s="1"/>
  <c r="AF75" i="50" s="1"/>
  <c r="AF450" i="2"/>
  <c r="AF449" i="2" s="1"/>
  <c r="AF448" i="2" s="1"/>
  <c r="AF76" i="47"/>
  <c r="AF75" i="47" s="1"/>
  <c r="AF74" i="47" s="1"/>
  <c r="AG81" i="50"/>
  <c r="AG80" i="50" s="1"/>
  <c r="AG79" i="50" s="1"/>
  <c r="AG78" i="50" s="1"/>
  <c r="AG122" i="2"/>
  <c r="AG121" i="2" s="1"/>
  <c r="AG120" i="2" s="1"/>
  <c r="AE84" i="47"/>
  <c r="AE83" i="47" s="1"/>
  <c r="AE117" i="50"/>
  <c r="AE116" i="50" s="1"/>
  <c r="AE115" i="50" s="1"/>
  <c r="AE70" i="2"/>
  <c r="AE69" i="2" s="1"/>
  <c r="AE68" i="2" s="1"/>
  <c r="AG87" i="47"/>
  <c r="AG86" i="47" s="1"/>
  <c r="AG114" i="50"/>
  <c r="AG113" i="50" s="1"/>
  <c r="AG112" i="50" s="1"/>
  <c r="AG93" i="2"/>
  <c r="AG92" i="2" s="1"/>
  <c r="AG91" i="2" s="1"/>
  <c r="AG123" i="50"/>
  <c r="AG122" i="50" s="1"/>
  <c r="AG121" i="50" s="1"/>
  <c r="AG110" i="2"/>
  <c r="AG109" i="2" s="1"/>
  <c r="AG108" i="2" s="1"/>
  <c r="AG107" i="2" s="1"/>
  <c r="AG106" i="2" s="1"/>
  <c r="AD100" i="47"/>
  <c r="AD107" i="47"/>
  <c r="AG140" i="50"/>
  <c r="AG139" i="50" s="1"/>
  <c r="AG127" i="2"/>
  <c r="AG126" i="2" s="1"/>
  <c r="AC106" i="47"/>
  <c r="AC105" i="47" s="1"/>
  <c r="AC104" i="47" s="1"/>
  <c r="AE142" i="50"/>
  <c r="AE141" i="50" s="1"/>
  <c r="AE129" i="2"/>
  <c r="AE128" i="2" s="1"/>
  <c r="AD131" i="2"/>
  <c r="AD130" i="2" s="1"/>
  <c r="AG114" i="47"/>
  <c r="AG113" i="47" s="1"/>
  <c r="AD139" i="2"/>
  <c r="AD138" i="2" s="1"/>
  <c r="AD137" i="2" s="1"/>
  <c r="AD136" i="2" s="1"/>
  <c r="AD135" i="2" s="1"/>
  <c r="AF156" i="50"/>
  <c r="AF155" i="50" s="1"/>
  <c r="AF154" i="50" s="1"/>
  <c r="AF144" i="2"/>
  <c r="AF143" i="2" s="1"/>
  <c r="AF142" i="2" s="1"/>
  <c r="AD150" i="2"/>
  <c r="AD149" i="2" s="1"/>
  <c r="AD148" i="2" s="1"/>
  <c r="AD133" i="47"/>
  <c r="AD132" i="47" s="1"/>
  <c r="AD131" i="47" s="1"/>
  <c r="AD155" i="2"/>
  <c r="AD154" i="2" s="1"/>
  <c r="AD153" i="2" s="1"/>
  <c r="AD152" i="2" s="1"/>
  <c r="AD151" i="2" s="1"/>
  <c r="AF137" i="47"/>
  <c r="AF136" i="47" s="1"/>
  <c r="AF170" i="50"/>
  <c r="AF169" i="50" s="1"/>
  <c r="AF168" i="50" s="1"/>
  <c r="AF99" i="2"/>
  <c r="AF98" i="2" s="1"/>
  <c r="AF97" i="2" s="1"/>
  <c r="AG173" i="50"/>
  <c r="AG172" i="50" s="1"/>
  <c r="AG171" i="50" s="1"/>
  <c r="AG102" i="2"/>
  <c r="AG101" i="2" s="1"/>
  <c r="AG100" i="2" s="1"/>
  <c r="AF176" i="50"/>
  <c r="AF175" i="50" s="1"/>
  <c r="AF174" i="50" s="1"/>
  <c r="AF105" i="2"/>
  <c r="AF104" i="2" s="1"/>
  <c r="AF103" i="2" s="1"/>
  <c r="AD96" i="2"/>
  <c r="AD95" i="2" s="1"/>
  <c r="AD94" i="2" s="1"/>
  <c r="AE190" i="50"/>
  <c r="AE189" i="50" s="1"/>
  <c r="AE188" i="50" s="1"/>
  <c r="AE166" i="2"/>
  <c r="AE165" i="2" s="1"/>
  <c r="AE164" i="2" s="1"/>
  <c r="AD160" i="47"/>
  <c r="AD159" i="47" s="1"/>
  <c r="AD152" i="47" s="1"/>
  <c r="AE193" i="50"/>
  <c r="AE192" i="50" s="1"/>
  <c r="AE191" i="50" s="1"/>
  <c r="AE169" i="2"/>
  <c r="AE168" i="2" s="1"/>
  <c r="AE167" i="2" s="1"/>
  <c r="AE197" i="50"/>
  <c r="AE196" i="50" s="1"/>
  <c r="AE195" i="50" s="1"/>
  <c r="AE160" i="2"/>
  <c r="AE159" i="2" s="1"/>
  <c r="AE158" i="2" s="1"/>
  <c r="AC162" i="47"/>
  <c r="AG200" i="50"/>
  <c r="AG199" i="50" s="1"/>
  <c r="AG198" i="50" s="1"/>
  <c r="AG163" i="2"/>
  <c r="AG162" i="2" s="1"/>
  <c r="AG161" i="2" s="1"/>
  <c r="AG203" i="50"/>
  <c r="AG202" i="50" s="1"/>
  <c r="AG201" i="50" s="1"/>
  <c r="AG172" i="2"/>
  <c r="AG171" i="2" s="1"/>
  <c r="AG170" i="2" s="1"/>
  <c r="AG207" i="50"/>
  <c r="AG206" i="50" s="1"/>
  <c r="AG205" i="50" s="1"/>
  <c r="AG204" i="50" s="1"/>
  <c r="AG177" i="2"/>
  <c r="AG176" i="2" s="1"/>
  <c r="AG175" i="2" s="1"/>
  <c r="AG174" i="2" s="1"/>
  <c r="AG173" i="2" s="1"/>
  <c r="AF214" i="50"/>
  <c r="AF213" i="50" s="1"/>
  <c r="AF212" i="50" s="1"/>
  <c r="AF16" i="2"/>
  <c r="AF15" i="2" s="1"/>
  <c r="AF14" i="2" s="1"/>
  <c r="AD198" i="2"/>
  <c r="AD197" i="2" s="1"/>
  <c r="AD196" i="2" s="1"/>
  <c r="AD195" i="2" s="1"/>
  <c r="AD194" i="2" s="1"/>
  <c r="AE286" i="50"/>
  <c r="AE285" i="50" s="1"/>
  <c r="AE284" i="50" s="1"/>
  <c r="AE182" i="2"/>
  <c r="AE181" i="2" s="1"/>
  <c r="AE180" i="2" s="1"/>
  <c r="AD185" i="2"/>
  <c r="AD184" i="2" s="1"/>
  <c r="AD183" i="2" s="1"/>
  <c r="AG197" i="47"/>
  <c r="AG196" i="47" s="1"/>
  <c r="AG189" i="47" s="1"/>
  <c r="AG188" i="47" s="1"/>
  <c r="AF295" i="50"/>
  <c r="AF294" i="50" s="1"/>
  <c r="AF293" i="50" s="1"/>
  <c r="AF193" i="2"/>
  <c r="AF192" i="2" s="1"/>
  <c r="AF191" i="2" s="1"/>
  <c r="AF190" i="2" s="1"/>
  <c r="AF189" i="2" s="1"/>
  <c r="AE331" i="50"/>
  <c r="AE330" i="50" s="1"/>
  <c r="AE329" i="50" s="1"/>
  <c r="AE217" i="2"/>
  <c r="AE216" i="2" s="1"/>
  <c r="AE215" i="2" s="1"/>
  <c r="AE214" i="2" s="1"/>
  <c r="AE213" i="2" s="1"/>
  <c r="AG214" i="47"/>
  <c r="AG213" i="47" s="1"/>
  <c r="AG343" i="50"/>
  <c r="AG342" i="50" s="1"/>
  <c r="AG233" i="2"/>
  <c r="AG232" i="2" s="1"/>
  <c r="AD235" i="2"/>
  <c r="AD234" i="2" s="1"/>
  <c r="AF351" i="50"/>
  <c r="AF350" i="50" s="1"/>
  <c r="AF241" i="2"/>
  <c r="AF240" i="2" s="1"/>
  <c r="AD243" i="2"/>
  <c r="AD242" i="2" s="1"/>
  <c r="AE356" i="50"/>
  <c r="AE355" i="50" s="1"/>
  <c r="AE354" i="50" s="1"/>
  <c r="AE246" i="2"/>
  <c r="AE245" i="2" s="1"/>
  <c r="AE244" i="2" s="1"/>
  <c r="AE359" i="50"/>
  <c r="AE358" i="50" s="1"/>
  <c r="AE357" i="50" s="1"/>
  <c r="AE249" i="2"/>
  <c r="AE248" i="2" s="1"/>
  <c r="AE247" i="2" s="1"/>
  <c r="AD254" i="2"/>
  <c r="AD253" i="2" s="1"/>
  <c r="AD252" i="2" s="1"/>
  <c r="AD251" i="2" s="1"/>
  <c r="AD250" i="2" s="1"/>
  <c r="AD260" i="2"/>
  <c r="AD259" i="2" s="1"/>
  <c r="AD258" i="2" s="1"/>
  <c r="AD257" i="2" s="1"/>
  <c r="AE371" i="50"/>
  <c r="AE370" i="50" s="1"/>
  <c r="AE369" i="50" s="1"/>
  <c r="AE368" i="50" s="1"/>
  <c r="AE284" i="2"/>
  <c r="AE283" i="2" s="1"/>
  <c r="AE282" i="2" s="1"/>
  <c r="AE281" i="2" s="1"/>
  <c r="AE280" i="2" s="1"/>
  <c r="AE375" i="50"/>
  <c r="AE374" i="50" s="1"/>
  <c r="AE289" i="2"/>
  <c r="AE288" i="2" s="1"/>
  <c r="AG377" i="50"/>
  <c r="AG376" i="50" s="1"/>
  <c r="AG291" i="2"/>
  <c r="AG290" i="2" s="1"/>
  <c r="AG385" i="50"/>
  <c r="AG384" i="50" s="1"/>
  <c r="AG383" i="50" s="1"/>
  <c r="AG302" i="2"/>
  <c r="AG301" i="2" s="1"/>
  <c r="AG300" i="2" s="1"/>
  <c r="AG299" i="2" s="1"/>
  <c r="AG297" i="2" s="1"/>
  <c r="AD402" i="50"/>
  <c r="AD401" i="50" s="1"/>
  <c r="AD400" i="50" s="1"/>
  <c r="AD456" i="2"/>
  <c r="AD455" i="2" s="1"/>
  <c r="AD454" i="2" s="1"/>
  <c r="AD407" i="50"/>
  <c r="AD406" i="50" s="1"/>
  <c r="AD405" i="50" s="1"/>
  <c r="AD404" i="50" s="1"/>
  <c r="AD308" i="2"/>
  <c r="AD307" i="2" s="1"/>
  <c r="AD306" i="2" s="1"/>
  <c r="AD305" i="2" s="1"/>
  <c r="AD304" i="2" s="1"/>
  <c r="AD303" i="2" s="1"/>
  <c r="AD417" i="50"/>
  <c r="AD416" i="50" s="1"/>
  <c r="AD415" i="50" s="1"/>
  <c r="AD269" i="2"/>
  <c r="AD268" i="2" s="1"/>
  <c r="AD267" i="2" s="1"/>
  <c r="AD284" i="47"/>
  <c r="AD283" i="47" s="1"/>
  <c r="AE420" i="50"/>
  <c r="AE419" i="50" s="1"/>
  <c r="AE418" i="50" s="1"/>
  <c r="AE272" i="2"/>
  <c r="AE271" i="2" s="1"/>
  <c r="AE270" i="2" s="1"/>
  <c r="AE287" i="47"/>
  <c r="AE286" i="47" s="1"/>
  <c r="AG423" i="50"/>
  <c r="AG422" i="50" s="1"/>
  <c r="AG421" i="50" s="1"/>
  <c r="AG275" i="2"/>
  <c r="AG274" i="2" s="1"/>
  <c r="AG273" i="2" s="1"/>
  <c r="AF290" i="47"/>
  <c r="AF289" i="47" s="1"/>
  <c r="AD349" i="2"/>
  <c r="AD348" i="2" s="1"/>
  <c r="AD347" i="2" s="1"/>
  <c r="AD299" i="47"/>
  <c r="AD298" i="47" s="1"/>
  <c r="AE227" i="50"/>
  <c r="AE226" i="50" s="1"/>
  <c r="AE225" i="50" s="1"/>
  <c r="AE355" i="2"/>
  <c r="AE354" i="2" s="1"/>
  <c r="AE353" i="2" s="1"/>
  <c r="AE302" i="47"/>
  <c r="AE301" i="47" s="1"/>
  <c r="AG230" i="50"/>
  <c r="AG229" i="50" s="1"/>
  <c r="AG228" i="50" s="1"/>
  <c r="AG364" i="2"/>
  <c r="AG363" i="2" s="1"/>
  <c r="AG362" i="2" s="1"/>
  <c r="AF311" i="47"/>
  <c r="AB310" i="47"/>
  <c r="AF318" i="47"/>
  <c r="AF317" i="47" s="1"/>
  <c r="AG246" i="50"/>
  <c r="AG245" i="50" s="1"/>
  <c r="AG244" i="50" s="1"/>
  <c r="AG324" i="2"/>
  <c r="AG323" i="2" s="1"/>
  <c r="AG322" i="2" s="1"/>
  <c r="AG321" i="2" s="1"/>
  <c r="AG320" i="2" s="1"/>
  <c r="AG324" i="47"/>
  <c r="AG323" i="47" s="1"/>
  <c r="AE258" i="50"/>
  <c r="AE257" i="50" s="1"/>
  <c r="AE256" i="50" s="1"/>
  <c r="AG345" i="47"/>
  <c r="AG344" i="47" s="1"/>
  <c r="AD394" i="2"/>
  <c r="AD393" i="2" s="1"/>
  <c r="AD392" i="2" s="1"/>
  <c r="AD404" i="2"/>
  <c r="AD403" i="2" s="1"/>
  <c r="AD402" i="2" s="1"/>
  <c r="AD401" i="2" s="1"/>
  <c r="AD400" i="2" s="1"/>
  <c r="AD412" i="2"/>
  <c r="AD411" i="2" s="1"/>
  <c r="AG301" i="50"/>
  <c r="AG300" i="50" s="1"/>
  <c r="AG414" i="2"/>
  <c r="AG413" i="2" s="1"/>
  <c r="AG364" i="47"/>
  <c r="AG363" i="47" s="1"/>
  <c r="AD366" i="47"/>
  <c r="AD363" i="47" s="1"/>
  <c r="AF307" i="50"/>
  <c r="AF306" i="50" s="1"/>
  <c r="AF331" i="2"/>
  <c r="AF330" i="2" s="1"/>
  <c r="AD334" i="2"/>
  <c r="AD333" i="2" s="1"/>
  <c r="AD332" i="2" s="1"/>
  <c r="AG372" i="47"/>
  <c r="AD374" i="47"/>
  <c r="AD371" i="47" s="1"/>
  <c r="AE315" i="50"/>
  <c r="AE314" i="50" s="1"/>
  <c r="AE339" i="2"/>
  <c r="AE338" i="2" s="1"/>
  <c r="AG376" i="47"/>
  <c r="AG320" i="50"/>
  <c r="AG319" i="50" s="1"/>
  <c r="AG318" i="50" s="1"/>
  <c r="AG386" i="2"/>
  <c r="AG385" i="2" s="1"/>
  <c r="AG323" i="50"/>
  <c r="AG322" i="50" s="1"/>
  <c r="AG321" i="50" s="1"/>
  <c r="AG460" i="2"/>
  <c r="AG459" i="2" s="1"/>
  <c r="AG458" i="2" s="1"/>
  <c r="AG457" i="2" s="1"/>
  <c r="AG391" i="50"/>
  <c r="AG390" i="50" s="1"/>
  <c r="AG389" i="50" s="1"/>
  <c r="AG419" i="2"/>
  <c r="AG418" i="2" s="1"/>
  <c r="AG417" i="2" s="1"/>
  <c r="AF394" i="50"/>
  <c r="AF425" i="2"/>
  <c r="AG395" i="50"/>
  <c r="AG426" i="2"/>
  <c r="AG399" i="50"/>
  <c r="AG398" i="50" s="1"/>
  <c r="AG397" i="50" s="1"/>
  <c r="AG422" i="2"/>
  <c r="AG421" i="2" s="1"/>
  <c r="AG420" i="2" s="1"/>
  <c r="AE429" i="50"/>
  <c r="AE428" i="50" s="1"/>
  <c r="AE427" i="50" s="1"/>
  <c r="AE409" i="2"/>
  <c r="AE408" i="2" s="1"/>
  <c r="AE407" i="2" s="1"/>
  <c r="AE433" i="50"/>
  <c r="AE432" i="50" s="1"/>
  <c r="AE431" i="50" s="1"/>
  <c r="AE361" i="2"/>
  <c r="AE360" i="2" s="1"/>
  <c r="AE359" i="2" s="1"/>
  <c r="AG442" i="50"/>
  <c r="AG441" i="50" s="1"/>
  <c r="AG440" i="50" s="1"/>
  <c r="AG379" i="2"/>
  <c r="AG378" i="2" s="1"/>
  <c r="AG377" i="2" s="1"/>
  <c r="AG425" i="47"/>
  <c r="AE87" i="50"/>
  <c r="AE86" i="50" s="1"/>
  <c r="AE434" i="2"/>
  <c r="AE433" i="2" s="1"/>
  <c r="AD437" i="2"/>
  <c r="AD436" i="2" s="1"/>
  <c r="AD435" i="2" s="1"/>
  <c r="AE93" i="50"/>
  <c r="AE92" i="50" s="1"/>
  <c r="AE91" i="50" s="1"/>
  <c r="AE464" i="2"/>
  <c r="AE463" i="2" s="1"/>
  <c r="AE462" i="2" s="1"/>
  <c r="AE461" i="2" s="1"/>
  <c r="AD450" i="50"/>
  <c r="AD449" i="50" s="1"/>
  <c r="AD448" i="50" s="1"/>
  <c r="AD447" i="50" s="1"/>
  <c r="AD442" i="2"/>
  <c r="AD441" i="2" s="1"/>
  <c r="AD440" i="2" s="1"/>
  <c r="AD454" i="50"/>
  <c r="AD453" i="50" s="1"/>
  <c r="AD452" i="50" s="1"/>
  <c r="AD451" i="50" s="1"/>
  <c r="AD445" i="2"/>
  <c r="AD444" i="2" s="1"/>
  <c r="AD443" i="2" s="1"/>
  <c r="AE456" i="47"/>
  <c r="AE455" i="47" s="1"/>
  <c r="AE454" i="47" s="1"/>
  <c r="AE453" i="47" s="1"/>
  <c r="AE452" i="47" s="1"/>
  <c r="AG12" i="50"/>
  <c r="AG11" i="50" s="1"/>
  <c r="AG473" i="2"/>
  <c r="AG472" i="2" s="1"/>
  <c r="AD475" i="2"/>
  <c r="AD474" i="2" s="1"/>
  <c r="AE96" i="50"/>
  <c r="AE95" i="50" s="1"/>
  <c r="AE94" i="50" s="1"/>
  <c r="AE479" i="2"/>
  <c r="AE478" i="2" s="1"/>
  <c r="AE477" i="2" s="1"/>
  <c r="AD482" i="2"/>
  <c r="AD481" i="2" s="1"/>
  <c r="AD480" i="2" s="1"/>
  <c r="AF470" i="47"/>
  <c r="AF469" i="47" s="1"/>
  <c r="AS18" i="50"/>
  <c r="AS17" i="50" s="1"/>
  <c r="AS26" i="2"/>
  <c r="AS25" i="2" s="1"/>
  <c r="AS24" i="2" s="1"/>
  <c r="AP20" i="50"/>
  <c r="AP19" i="50" s="1"/>
  <c r="AP28" i="2"/>
  <c r="AP27" i="2" s="1"/>
  <c r="AR25" i="50"/>
  <c r="AR24" i="50" s="1"/>
  <c r="AR33" i="2"/>
  <c r="AR32" i="2" s="1"/>
  <c r="AS28" i="50"/>
  <c r="AS27" i="50" s="1"/>
  <c r="AS36" i="2"/>
  <c r="AS35" i="2" s="1"/>
  <c r="AP30" i="50"/>
  <c r="AP29" i="50" s="1"/>
  <c r="AP38" i="2"/>
  <c r="AP37" i="2" s="1"/>
  <c r="AR35" i="50"/>
  <c r="AR34" i="50" s="1"/>
  <c r="AR43" i="2"/>
  <c r="AR42" i="2" s="1"/>
  <c r="AP38" i="50"/>
  <c r="AP37" i="50" s="1"/>
  <c r="AP46" i="2"/>
  <c r="AP45" i="2" s="1"/>
  <c r="AP44" i="2" s="1"/>
  <c r="AS40" i="50"/>
  <c r="AS39" i="50" s="1"/>
  <c r="AS48" i="2"/>
  <c r="AS47" i="2" s="1"/>
  <c r="AS46" i="50"/>
  <c r="AS45" i="50" s="1"/>
  <c r="AS54" i="2"/>
  <c r="AS53" i="2" s="1"/>
  <c r="AP48" i="50"/>
  <c r="AP47" i="50" s="1"/>
  <c r="AP56" i="2"/>
  <c r="AP55" i="2" s="1"/>
  <c r="AQ45" i="47"/>
  <c r="AQ40" i="47" s="1"/>
  <c r="AS50" i="50"/>
  <c r="AS49" i="50" s="1"/>
  <c r="AS58" i="2"/>
  <c r="AS57" i="2" s="1"/>
  <c r="AP48" i="47"/>
  <c r="AP47" i="47" s="1"/>
  <c r="AQ53" i="50"/>
  <c r="AQ52" i="50" s="1"/>
  <c r="AQ51" i="50" s="1"/>
  <c r="AQ61" i="2"/>
  <c r="AQ60" i="2" s="1"/>
  <c r="AQ59" i="2" s="1"/>
  <c r="AP56" i="50"/>
  <c r="AP55" i="50" s="1"/>
  <c r="AP54" i="50" s="1"/>
  <c r="AP64" i="2"/>
  <c r="AP63" i="2" s="1"/>
  <c r="AP62" i="2" s="1"/>
  <c r="AQ62" i="50"/>
  <c r="AQ61" i="50" s="1"/>
  <c r="AQ60" i="50" s="1"/>
  <c r="AQ73" i="2"/>
  <c r="AQ72" i="2" s="1"/>
  <c r="AQ71" i="2" s="1"/>
  <c r="AP65" i="50"/>
  <c r="AP64" i="50" s="1"/>
  <c r="AP63" i="50" s="1"/>
  <c r="AP76" i="2"/>
  <c r="AP75" i="2" s="1"/>
  <c r="AP74" i="2" s="1"/>
  <c r="AQ71" i="50"/>
  <c r="AQ70" i="50" s="1"/>
  <c r="AQ69" i="50" s="1"/>
  <c r="AQ82" i="2"/>
  <c r="AQ81" i="2" s="1"/>
  <c r="AQ80" i="2" s="1"/>
  <c r="AQ74" i="50"/>
  <c r="AQ73" i="50" s="1"/>
  <c r="AQ72" i="50" s="1"/>
  <c r="AQ85" i="2"/>
  <c r="AQ84" i="2" s="1"/>
  <c r="AQ83" i="2" s="1"/>
  <c r="AS77" i="50"/>
  <c r="AS76" i="50" s="1"/>
  <c r="AS75" i="50" s="1"/>
  <c r="AS450" i="2"/>
  <c r="AS449" i="2" s="1"/>
  <c r="AS448" i="2" s="1"/>
  <c r="AS447" i="2" s="1"/>
  <c r="AS81" i="50"/>
  <c r="AS80" i="50" s="1"/>
  <c r="AS79" i="50" s="1"/>
  <c r="AS78" i="50" s="1"/>
  <c r="AS122" i="2"/>
  <c r="AS121" i="2" s="1"/>
  <c r="AS120" i="2" s="1"/>
  <c r="AS117" i="50"/>
  <c r="AS116" i="50" s="1"/>
  <c r="AS115" i="50" s="1"/>
  <c r="AS70" i="2"/>
  <c r="AS69" i="2" s="1"/>
  <c r="AS68" i="2" s="1"/>
  <c r="AQ120" i="50"/>
  <c r="AQ119" i="50" s="1"/>
  <c r="AQ118" i="50" s="1"/>
  <c r="AQ90" i="2"/>
  <c r="AQ89" i="2" s="1"/>
  <c r="AQ88" i="2" s="1"/>
  <c r="AR114" i="50"/>
  <c r="AR113" i="50" s="1"/>
  <c r="AR112" i="50" s="1"/>
  <c r="AR93" i="2"/>
  <c r="AR92" i="2" s="1"/>
  <c r="AR91" i="2" s="1"/>
  <c r="AP123" i="50"/>
  <c r="AP122" i="50" s="1"/>
  <c r="AP121" i="50" s="1"/>
  <c r="AP110" i="2"/>
  <c r="AP109" i="2" s="1"/>
  <c r="AP108" i="2" s="1"/>
  <c r="AP107" i="2" s="1"/>
  <c r="AP106" i="2" s="1"/>
  <c r="AR133" i="50"/>
  <c r="AR132" i="50" s="1"/>
  <c r="AR117" i="2"/>
  <c r="AR116" i="2" s="1"/>
  <c r="AP135" i="50"/>
  <c r="AP134" i="50" s="1"/>
  <c r="AP119" i="2"/>
  <c r="AP118" i="2" s="1"/>
  <c r="AS107" i="47"/>
  <c r="AQ142" i="50"/>
  <c r="AQ141" i="50" s="1"/>
  <c r="AQ129" i="2"/>
  <c r="AQ128" i="2" s="1"/>
  <c r="AS111" i="47"/>
  <c r="AO105" i="47"/>
  <c r="AO104" i="47" s="1"/>
  <c r="AP147" i="50"/>
  <c r="AP146" i="50" s="1"/>
  <c r="AP145" i="50" s="1"/>
  <c r="AP134" i="2"/>
  <c r="AP133" i="2" s="1"/>
  <c r="AP132" i="2" s="1"/>
  <c r="AP152" i="50"/>
  <c r="AP151" i="50" s="1"/>
  <c r="AP150" i="50" s="1"/>
  <c r="AP149" i="50" s="1"/>
  <c r="AP139" i="2"/>
  <c r="AP138" i="2" s="1"/>
  <c r="AP137" i="2" s="1"/>
  <c r="AP136" i="2" s="1"/>
  <c r="AP135" i="2" s="1"/>
  <c r="AS156" i="50"/>
  <c r="AS155" i="50" s="1"/>
  <c r="AS154" i="50" s="1"/>
  <c r="AS144" i="2"/>
  <c r="AS143" i="2" s="1"/>
  <c r="AS142" i="2" s="1"/>
  <c r="AP159" i="50"/>
  <c r="AP158" i="50" s="1"/>
  <c r="AP157" i="50" s="1"/>
  <c r="AP147" i="2"/>
  <c r="AP146" i="2" s="1"/>
  <c r="AP145" i="2" s="1"/>
  <c r="AS162" i="50"/>
  <c r="AS161" i="50" s="1"/>
  <c r="AS160" i="50" s="1"/>
  <c r="AS150" i="2"/>
  <c r="AS149" i="2" s="1"/>
  <c r="AS148" i="2" s="1"/>
  <c r="AS166" i="50"/>
  <c r="AS165" i="50" s="1"/>
  <c r="AS164" i="50" s="1"/>
  <c r="AS163" i="50" s="1"/>
  <c r="AS155" i="2"/>
  <c r="AS154" i="2" s="1"/>
  <c r="AS153" i="2" s="1"/>
  <c r="AS152" i="2" s="1"/>
  <c r="AS151" i="2" s="1"/>
  <c r="AS170" i="50"/>
  <c r="AS169" i="50" s="1"/>
  <c r="AS168" i="50" s="1"/>
  <c r="AS99" i="2"/>
  <c r="AS98" i="2" s="1"/>
  <c r="AS97" i="2" s="1"/>
  <c r="AS173" i="50"/>
  <c r="AS172" i="50" s="1"/>
  <c r="AS171" i="50" s="1"/>
  <c r="AS102" i="2"/>
  <c r="AS101" i="2" s="1"/>
  <c r="AS100" i="2" s="1"/>
  <c r="AS176" i="50"/>
  <c r="AS175" i="50" s="1"/>
  <c r="AS174" i="50" s="1"/>
  <c r="AS105" i="2"/>
  <c r="AS104" i="2" s="1"/>
  <c r="AS103" i="2" s="1"/>
  <c r="AP187" i="50"/>
  <c r="AP186" i="50" s="1"/>
  <c r="AP185" i="50" s="1"/>
  <c r="AP96" i="2"/>
  <c r="AP95" i="2" s="1"/>
  <c r="AP94" i="2" s="1"/>
  <c r="AQ190" i="50"/>
  <c r="AQ189" i="50" s="1"/>
  <c r="AQ188" i="50" s="1"/>
  <c r="AQ166" i="2"/>
  <c r="AQ165" i="2" s="1"/>
  <c r="AQ164" i="2" s="1"/>
  <c r="AN152" i="47"/>
  <c r="AS160" i="47"/>
  <c r="AS159" i="47" s="1"/>
  <c r="AS152" i="47" s="1"/>
  <c r="AS164" i="47"/>
  <c r="AS163" i="47" s="1"/>
  <c r="AS167" i="47"/>
  <c r="AS166" i="47" s="1"/>
  <c r="AQ170" i="47"/>
  <c r="AQ169" i="47" s="1"/>
  <c r="AQ162" i="47" s="1"/>
  <c r="AR203" i="50"/>
  <c r="AR202" i="50" s="1"/>
  <c r="AR201" i="50" s="1"/>
  <c r="AR172" i="2"/>
  <c r="AR171" i="2" s="1"/>
  <c r="AR170" i="2" s="1"/>
  <c r="AQ214" i="50"/>
  <c r="AQ213" i="50" s="1"/>
  <c r="AQ212" i="50" s="1"/>
  <c r="AQ16" i="2"/>
  <c r="AQ15" i="2" s="1"/>
  <c r="AQ14" i="2" s="1"/>
  <c r="AQ191" i="47"/>
  <c r="AQ190" i="47" s="1"/>
  <c r="AS286" i="50"/>
  <c r="AS285" i="50" s="1"/>
  <c r="AS284" i="50" s="1"/>
  <c r="AS182" i="2"/>
  <c r="AS181" i="2" s="1"/>
  <c r="AS180" i="2" s="1"/>
  <c r="AQ194" i="47"/>
  <c r="AQ193" i="47" s="1"/>
  <c r="AS289" i="50"/>
  <c r="AS288" i="50" s="1"/>
  <c r="AS287" i="50" s="1"/>
  <c r="AS185" i="2"/>
  <c r="AS184" i="2" s="1"/>
  <c r="AS183" i="2" s="1"/>
  <c r="AP292" i="50"/>
  <c r="AP291" i="50" s="1"/>
  <c r="AP290" i="50" s="1"/>
  <c r="AP188" i="2"/>
  <c r="AP187" i="2" s="1"/>
  <c r="AP186" i="2" s="1"/>
  <c r="AS200" i="47"/>
  <c r="AS199" i="47" s="1"/>
  <c r="AS189" i="47" s="1"/>
  <c r="AS188" i="47" s="1"/>
  <c r="AS205" i="47"/>
  <c r="AS204" i="47" s="1"/>
  <c r="AQ331" i="50"/>
  <c r="AQ330" i="50" s="1"/>
  <c r="AQ329" i="50" s="1"/>
  <c r="AQ217" i="2"/>
  <c r="AQ216" i="2" s="1"/>
  <c r="AQ215" i="2" s="1"/>
  <c r="AQ214" i="2" s="1"/>
  <c r="AQ213" i="2" s="1"/>
  <c r="AP334" i="50"/>
  <c r="AP333" i="50" s="1"/>
  <c r="AP332" i="50" s="1"/>
  <c r="AP222" i="2"/>
  <c r="AP221" i="2" s="1"/>
  <c r="AP220" i="2" s="1"/>
  <c r="AP219" i="2" s="1"/>
  <c r="AP218" i="2" s="1"/>
  <c r="AP337" i="50"/>
  <c r="AP336" i="50" s="1"/>
  <c r="AP335" i="50" s="1"/>
  <c r="AP227" i="2"/>
  <c r="AP226" i="2" s="1"/>
  <c r="AP225" i="2" s="1"/>
  <c r="AS340" i="50"/>
  <c r="AS339" i="50" s="1"/>
  <c r="AS338" i="50" s="1"/>
  <c r="AS230" i="2"/>
  <c r="AS229" i="2" s="1"/>
  <c r="AS228" i="2" s="1"/>
  <c r="AQ343" i="50"/>
  <c r="AQ342" i="50" s="1"/>
  <c r="AQ233" i="2"/>
  <c r="AQ232" i="2" s="1"/>
  <c r="AQ231" i="2" s="1"/>
  <c r="AQ225" i="47"/>
  <c r="AQ224" i="47" s="1"/>
  <c r="AS348" i="50"/>
  <c r="AS347" i="50" s="1"/>
  <c r="AS346" i="50" s="1"/>
  <c r="AS238" i="2"/>
  <c r="AS237" i="2" s="1"/>
  <c r="AS236" i="2" s="1"/>
  <c r="AQ351" i="50"/>
  <c r="AQ350" i="50" s="1"/>
  <c r="AQ241" i="2"/>
  <c r="AQ240" i="2" s="1"/>
  <c r="AQ239" i="2" s="1"/>
  <c r="AP356" i="50"/>
  <c r="AP355" i="50" s="1"/>
  <c r="AP354" i="50" s="1"/>
  <c r="AP246" i="2"/>
  <c r="AP245" i="2" s="1"/>
  <c r="AP244" i="2" s="1"/>
  <c r="AQ359" i="50"/>
  <c r="AQ358" i="50" s="1"/>
  <c r="AQ357" i="50" s="1"/>
  <c r="AQ249" i="2"/>
  <c r="AQ248" i="2" s="1"/>
  <c r="AQ247" i="2" s="1"/>
  <c r="AP362" i="50"/>
  <c r="AP361" i="50" s="1"/>
  <c r="AP360" i="50" s="1"/>
  <c r="AP254" i="2"/>
  <c r="AP253" i="2" s="1"/>
  <c r="AP252" i="2" s="1"/>
  <c r="AP251" i="2" s="1"/>
  <c r="AP250" i="2" s="1"/>
  <c r="AP375" i="50"/>
  <c r="AP374" i="50" s="1"/>
  <c r="AP289" i="2"/>
  <c r="AP288" i="2" s="1"/>
  <c r="AP254" i="47"/>
  <c r="AP251" i="47" s="1"/>
  <c r="AR377" i="50"/>
  <c r="AR376" i="50" s="1"/>
  <c r="AR291" i="2"/>
  <c r="AR290" i="2" s="1"/>
  <c r="AR385" i="50"/>
  <c r="AR384" i="50" s="1"/>
  <c r="AR383" i="50" s="1"/>
  <c r="AR302" i="2"/>
  <c r="AR301" i="2" s="1"/>
  <c r="AR300" i="2" s="1"/>
  <c r="AR299" i="2" s="1"/>
  <c r="AR297" i="2" s="1"/>
  <c r="AS407" i="50"/>
  <c r="AS406" i="50" s="1"/>
  <c r="AS405" i="50" s="1"/>
  <c r="AS404" i="50" s="1"/>
  <c r="AS308" i="2"/>
  <c r="AS307" i="2" s="1"/>
  <c r="AS306" i="2" s="1"/>
  <c r="AS305" i="2" s="1"/>
  <c r="AS304" i="2" s="1"/>
  <c r="AS303" i="2" s="1"/>
  <c r="AP420" i="50"/>
  <c r="AP419" i="50" s="1"/>
  <c r="AP418" i="50" s="1"/>
  <c r="AP272" i="2"/>
  <c r="AP271" i="2" s="1"/>
  <c r="AP270" i="2" s="1"/>
  <c r="AN268" i="47"/>
  <c r="AQ423" i="50"/>
  <c r="AQ422" i="50" s="1"/>
  <c r="AQ421" i="50" s="1"/>
  <c r="AQ275" i="2"/>
  <c r="AQ274" i="2" s="1"/>
  <c r="AQ273" i="2" s="1"/>
  <c r="AR426" i="50"/>
  <c r="AR425" i="50" s="1"/>
  <c r="AR424" i="50" s="1"/>
  <c r="AR278" i="2"/>
  <c r="AR277" i="2" s="1"/>
  <c r="AR276" i="2" s="1"/>
  <c r="AS224" i="50"/>
  <c r="AS223" i="50" s="1"/>
  <c r="AS222" i="50" s="1"/>
  <c r="AS349" i="2"/>
  <c r="AS348" i="2" s="1"/>
  <c r="AS347" i="2" s="1"/>
  <c r="AP230" i="50"/>
  <c r="AP229" i="50" s="1"/>
  <c r="AP228" i="50" s="1"/>
  <c r="AP364" i="2"/>
  <c r="AP363" i="2" s="1"/>
  <c r="AP362" i="2" s="1"/>
  <c r="AL294" i="47"/>
  <c r="AP311" i="47"/>
  <c r="AL310" i="47"/>
  <c r="AP246" i="50"/>
  <c r="AP245" i="50" s="1"/>
  <c r="AP244" i="50" s="1"/>
  <c r="AP324" i="2"/>
  <c r="AP323" i="2" s="1"/>
  <c r="AP322" i="2" s="1"/>
  <c r="AP321" i="2" s="1"/>
  <c r="AP320" i="2" s="1"/>
  <c r="AP321" i="47"/>
  <c r="AP320" i="47" s="1"/>
  <c r="AR249" i="50"/>
  <c r="AR248" i="50" s="1"/>
  <c r="AR247" i="50" s="1"/>
  <c r="AR346" i="2"/>
  <c r="AR345" i="2" s="1"/>
  <c r="AR344" i="2" s="1"/>
  <c r="AS252" i="50"/>
  <c r="AS251" i="50" s="1"/>
  <c r="AS250" i="50" s="1"/>
  <c r="AS358" i="2"/>
  <c r="AS357" i="2" s="1"/>
  <c r="AS356" i="2" s="1"/>
  <c r="AP273" i="50"/>
  <c r="AP272" i="50" s="1"/>
  <c r="AP271" i="50" s="1"/>
  <c r="AP391" i="2"/>
  <c r="AP390" i="2" s="1"/>
  <c r="AP389" i="2" s="1"/>
  <c r="AQ276" i="50"/>
  <c r="AQ275" i="50" s="1"/>
  <c r="AQ274" i="50" s="1"/>
  <c r="AQ394" i="2"/>
  <c r="AQ393" i="2" s="1"/>
  <c r="AQ392" i="2" s="1"/>
  <c r="AQ282" i="50"/>
  <c r="AQ281" i="50" s="1"/>
  <c r="AQ280" i="50" s="1"/>
  <c r="AQ404" i="2"/>
  <c r="AQ403" i="2" s="1"/>
  <c r="AQ402" i="2" s="1"/>
  <c r="AQ401" i="2" s="1"/>
  <c r="AQ400" i="2" s="1"/>
  <c r="AQ299" i="50"/>
  <c r="AQ298" i="50" s="1"/>
  <c r="AQ412" i="2"/>
  <c r="AQ411" i="2" s="1"/>
  <c r="AP305" i="50"/>
  <c r="AP304" i="50" s="1"/>
  <c r="AP329" i="2"/>
  <c r="AP328" i="2" s="1"/>
  <c r="AS307" i="50"/>
  <c r="AS306" i="50" s="1"/>
  <c r="AS331" i="2"/>
  <c r="AS330" i="2" s="1"/>
  <c r="AQ310" i="50"/>
  <c r="AQ309" i="50" s="1"/>
  <c r="AQ308" i="50" s="1"/>
  <c r="AQ334" i="2"/>
  <c r="AQ333" i="2" s="1"/>
  <c r="AQ332" i="2" s="1"/>
  <c r="AP313" i="50"/>
  <c r="AP312" i="50" s="1"/>
  <c r="AP337" i="2"/>
  <c r="AP336" i="2" s="1"/>
  <c r="AS315" i="50"/>
  <c r="AS314" i="50" s="1"/>
  <c r="AS339" i="2"/>
  <c r="AS338" i="2" s="1"/>
  <c r="AP317" i="50"/>
  <c r="AP316" i="50" s="1"/>
  <c r="AP341" i="2"/>
  <c r="AP340" i="2" s="1"/>
  <c r="AP323" i="50"/>
  <c r="AP322" i="50" s="1"/>
  <c r="AP321" i="50" s="1"/>
  <c r="AP460" i="2"/>
  <c r="AP459" i="2" s="1"/>
  <c r="AP458" i="2" s="1"/>
  <c r="AP457" i="2" s="1"/>
  <c r="AP388" i="50"/>
  <c r="AP387" i="50" s="1"/>
  <c r="AP386" i="50" s="1"/>
  <c r="AP352" i="2"/>
  <c r="AP351" i="2" s="1"/>
  <c r="AP350" i="2" s="1"/>
  <c r="AS394" i="50"/>
  <c r="AS425" i="2"/>
  <c r="AR429" i="50"/>
  <c r="AR428" i="50" s="1"/>
  <c r="AR427" i="50" s="1"/>
  <c r="AR409" i="2"/>
  <c r="AR408" i="2" s="1"/>
  <c r="AR407" i="2" s="1"/>
  <c r="AS433" i="50"/>
  <c r="AS432" i="50" s="1"/>
  <c r="AS431" i="50" s="1"/>
  <c r="AS361" i="2"/>
  <c r="AS360" i="2" s="1"/>
  <c r="AS359" i="2" s="1"/>
  <c r="AS416" i="47"/>
  <c r="AS415" i="47" s="1"/>
  <c r="AQ85" i="50"/>
  <c r="AQ84" i="50" s="1"/>
  <c r="AQ432" i="2"/>
  <c r="AQ431" i="2" s="1"/>
  <c r="AQ430" i="2" s="1"/>
  <c r="AR90" i="50"/>
  <c r="AR89" i="50" s="1"/>
  <c r="AR88" i="50" s="1"/>
  <c r="AR437" i="2"/>
  <c r="AR436" i="2" s="1"/>
  <c r="AR435" i="2" s="1"/>
  <c r="AS93" i="50"/>
  <c r="AS92" i="50" s="1"/>
  <c r="AS91" i="50" s="1"/>
  <c r="AS464" i="2"/>
  <c r="AS463" i="2" s="1"/>
  <c r="AS462" i="2" s="1"/>
  <c r="AS461" i="2" s="1"/>
  <c r="AS450" i="50"/>
  <c r="AS449" i="50" s="1"/>
  <c r="AS448" i="50" s="1"/>
  <c r="AS447" i="50" s="1"/>
  <c r="AS442" i="2"/>
  <c r="AS441" i="2" s="1"/>
  <c r="AS440" i="2" s="1"/>
  <c r="AS454" i="50"/>
  <c r="AS453" i="50" s="1"/>
  <c r="AS452" i="50" s="1"/>
  <c r="AS451" i="50" s="1"/>
  <c r="AS445" i="2"/>
  <c r="AS444" i="2" s="1"/>
  <c r="AS443" i="2" s="1"/>
  <c r="AP12" i="50"/>
  <c r="AP11" i="50" s="1"/>
  <c r="AP473" i="2"/>
  <c r="AP472" i="2" s="1"/>
  <c r="AS14" i="50"/>
  <c r="AS13" i="50" s="1"/>
  <c r="AS475" i="2"/>
  <c r="AS474" i="2" s="1"/>
  <c r="AS99" i="50"/>
  <c r="AS98" i="50" s="1"/>
  <c r="AS97" i="50" s="1"/>
  <c r="AS482" i="2"/>
  <c r="AS481" i="2" s="1"/>
  <c r="AS480" i="2" s="1"/>
  <c r="AP470" i="47"/>
  <c r="AP469" i="47" s="1"/>
  <c r="AQ102" i="50"/>
  <c r="AQ101" i="50" s="1"/>
  <c r="AQ100" i="50" s="1"/>
  <c r="AQ485" i="2"/>
  <c r="AQ484" i="2" s="1"/>
  <c r="AQ483" i="2" s="1"/>
  <c r="AA273" i="50"/>
  <c r="AA272" i="50" s="1"/>
  <c r="AA271" i="50" s="1"/>
  <c r="AA391" i="2"/>
  <c r="AA390" i="2" s="1"/>
  <c r="AA389" i="2" s="1"/>
  <c r="AA388" i="2" s="1"/>
  <c r="AA387" i="2" s="1"/>
  <c r="AA309" i="2" s="1"/>
  <c r="AA486" i="2" s="1"/>
  <c r="AP82" i="47"/>
  <c r="AS121" i="47"/>
  <c r="AN82" i="47"/>
  <c r="AS82" i="47"/>
  <c r="AL82" i="47"/>
  <c r="AN116" i="47"/>
  <c r="AQ121" i="47"/>
  <c r="AD440" i="47"/>
  <c r="AD439" i="47" s="1"/>
  <c r="AD441" i="47"/>
  <c r="AD466" i="2"/>
  <c r="AD465" i="2" s="1"/>
  <c r="AN294" i="47"/>
  <c r="Z245" i="47"/>
  <c r="AG334" i="50"/>
  <c r="AG333" i="50" s="1"/>
  <c r="AG332" i="50" s="1"/>
  <c r="AG222" i="2"/>
  <c r="AG221" i="2" s="1"/>
  <c r="AG220" i="2" s="1"/>
  <c r="AG219" i="2" s="1"/>
  <c r="AG218" i="2" s="1"/>
  <c r="AD373" i="2"/>
  <c r="AD372" i="2" s="1"/>
  <c r="AD371" i="2" s="1"/>
  <c r="AD376" i="2"/>
  <c r="AD375" i="2" s="1"/>
  <c r="AD374" i="2" s="1"/>
  <c r="AQ211" i="50"/>
  <c r="AQ210" i="50" s="1"/>
  <c r="AQ209" i="50" s="1"/>
  <c r="AQ13" i="2"/>
  <c r="AQ12" i="2" s="1"/>
  <c r="AQ11" i="2" s="1"/>
  <c r="AP236" i="50"/>
  <c r="AP235" i="50" s="1"/>
  <c r="AP234" i="50" s="1"/>
  <c r="AP384" i="2"/>
  <c r="AP383" i="2" s="1"/>
  <c r="AP261" i="50"/>
  <c r="AP260" i="50" s="1"/>
  <c r="AP259" i="50" s="1"/>
  <c r="AP370" i="2"/>
  <c r="AP369" i="2" s="1"/>
  <c r="AP368" i="2" s="1"/>
  <c r="AP264" i="50"/>
  <c r="AP263" i="50" s="1"/>
  <c r="AP262" i="50" s="1"/>
  <c r="AP373" i="2"/>
  <c r="AP372" i="2" s="1"/>
  <c r="AP371" i="2" s="1"/>
  <c r="AP267" i="50"/>
  <c r="AP266" i="50" s="1"/>
  <c r="AP265" i="50" s="1"/>
  <c r="AP376" i="2"/>
  <c r="AP375" i="2" s="1"/>
  <c r="AP374" i="2" s="1"/>
  <c r="AF211" i="50"/>
  <c r="AF210" i="50" s="1"/>
  <c r="AF209" i="50" s="1"/>
  <c r="AF13" i="2"/>
  <c r="AF12" i="2" s="1"/>
  <c r="AF11" i="2" s="1"/>
  <c r="AC189" i="47"/>
  <c r="AC188" i="47" s="1"/>
  <c r="AG331" i="50"/>
  <c r="AG330" i="50" s="1"/>
  <c r="AG329" i="50" s="1"/>
  <c r="AG217" i="2"/>
  <c r="AG216" i="2" s="1"/>
  <c r="AG215" i="2" s="1"/>
  <c r="AG214" i="2" s="1"/>
  <c r="AG213" i="2" s="1"/>
  <c r="AD384" i="2"/>
  <c r="AD383" i="2" s="1"/>
  <c r="AD382" i="2" s="1"/>
  <c r="AD381" i="2" s="1"/>
  <c r="AD380" i="2" s="1"/>
  <c r="AD370" i="2"/>
  <c r="AD369" i="2" s="1"/>
  <c r="AD368" i="2" s="1"/>
  <c r="AE264" i="50"/>
  <c r="AE263" i="50" s="1"/>
  <c r="AE262" i="50" s="1"/>
  <c r="AE373" i="2"/>
  <c r="AE372" i="2" s="1"/>
  <c r="AE371" i="2" s="1"/>
  <c r="AE267" i="50"/>
  <c r="AE266" i="50" s="1"/>
  <c r="AE265" i="50" s="1"/>
  <c r="AE376" i="2"/>
  <c r="AE375" i="2" s="1"/>
  <c r="AE374" i="2" s="1"/>
  <c r="AL121" i="47"/>
  <c r="AM162" i="47"/>
  <c r="AR211" i="50"/>
  <c r="AR210" i="50" s="1"/>
  <c r="AR209" i="50" s="1"/>
  <c r="AR208" i="50" s="1"/>
  <c r="AR13" i="2"/>
  <c r="AR12" i="2" s="1"/>
  <c r="AR11" i="2" s="1"/>
  <c r="AM189" i="47"/>
  <c r="AM188" i="47" s="1"/>
  <c r="AL189" i="47"/>
  <c r="AL188" i="47" s="1"/>
  <c r="AP189" i="47"/>
  <c r="AP188" i="47" s="1"/>
  <c r="AS331" i="50"/>
  <c r="AS330" i="50" s="1"/>
  <c r="AS329" i="50" s="1"/>
  <c r="AS217" i="2"/>
  <c r="AS216" i="2" s="1"/>
  <c r="AS215" i="2" s="1"/>
  <c r="AS214" i="2" s="1"/>
  <c r="AS213" i="2" s="1"/>
  <c r="AP308" i="47"/>
  <c r="AP307" i="47" s="1"/>
  <c r="AR236" i="50"/>
  <c r="AR235" i="50" s="1"/>
  <c r="AR234" i="50" s="1"/>
  <c r="AR384" i="2"/>
  <c r="AR383" i="2" s="1"/>
  <c r="AQ261" i="50"/>
  <c r="AQ260" i="50" s="1"/>
  <c r="AQ259" i="50" s="1"/>
  <c r="AQ370" i="2"/>
  <c r="AQ369" i="2" s="1"/>
  <c r="AQ368" i="2" s="1"/>
  <c r="AQ264" i="50"/>
  <c r="AQ263" i="50" s="1"/>
  <c r="AQ262" i="50" s="1"/>
  <c r="AQ373" i="2"/>
  <c r="AQ372" i="2" s="1"/>
  <c r="AQ371" i="2" s="1"/>
  <c r="AQ267" i="50"/>
  <c r="AQ266" i="50" s="1"/>
  <c r="AQ265" i="50" s="1"/>
  <c r="AQ376" i="2"/>
  <c r="AQ375" i="2" s="1"/>
  <c r="AQ374" i="2" s="1"/>
  <c r="AG211" i="50"/>
  <c r="AG210" i="50" s="1"/>
  <c r="AG209" i="50" s="1"/>
  <c r="AG13" i="2"/>
  <c r="AG12" i="2" s="1"/>
  <c r="AG11" i="2" s="1"/>
  <c r="Z189" i="47"/>
  <c r="Z188" i="47" s="1"/>
  <c r="AD308" i="47"/>
  <c r="AD307" i="47" s="1"/>
  <c r="AF236" i="50"/>
  <c r="AF235" i="50" s="1"/>
  <c r="AF234" i="50" s="1"/>
  <c r="AF384" i="2"/>
  <c r="AF383" i="2" s="1"/>
  <c r="AE261" i="50"/>
  <c r="AE260" i="50" s="1"/>
  <c r="AE259" i="50" s="1"/>
  <c r="AE370" i="2"/>
  <c r="AE369" i="2" s="1"/>
  <c r="AE368" i="2" s="1"/>
  <c r="AF264" i="50"/>
  <c r="AF263" i="50" s="1"/>
  <c r="AF262" i="50" s="1"/>
  <c r="AF373" i="2"/>
  <c r="AF372" i="2" s="1"/>
  <c r="AF371" i="2" s="1"/>
  <c r="AF267" i="50"/>
  <c r="AF266" i="50" s="1"/>
  <c r="AF265" i="50" s="1"/>
  <c r="AF376" i="2"/>
  <c r="AF375" i="2" s="1"/>
  <c r="AF374" i="2" s="1"/>
  <c r="AO82" i="47"/>
  <c r="AM82" i="47"/>
  <c r="AQ82" i="47"/>
  <c r="AM152" i="47"/>
  <c r="AQ152" i="47"/>
  <c r="AS211" i="50"/>
  <c r="AS210" i="50" s="1"/>
  <c r="AS209" i="50" s="1"/>
  <c r="AS13" i="2"/>
  <c r="AS12" i="2" s="1"/>
  <c r="AS11" i="2" s="1"/>
  <c r="AS236" i="50"/>
  <c r="AS235" i="50" s="1"/>
  <c r="AS234" i="50" s="1"/>
  <c r="AS384" i="2"/>
  <c r="AS383" i="2" s="1"/>
  <c r="AR261" i="50"/>
  <c r="AR260" i="50" s="1"/>
  <c r="AR259" i="50" s="1"/>
  <c r="AR370" i="2"/>
  <c r="AR369" i="2" s="1"/>
  <c r="AR368" i="2" s="1"/>
  <c r="AR264" i="50"/>
  <c r="AR263" i="50" s="1"/>
  <c r="AR262" i="50" s="1"/>
  <c r="AR373" i="2"/>
  <c r="AR372" i="2" s="1"/>
  <c r="AR371" i="2" s="1"/>
  <c r="AR267" i="50"/>
  <c r="AR266" i="50" s="1"/>
  <c r="AR265" i="50" s="1"/>
  <c r="AR376" i="2"/>
  <c r="AR375" i="2" s="1"/>
  <c r="AR374" i="2" s="1"/>
  <c r="AE211" i="50"/>
  <c r="AE210" i="50" s="1"/>
  <c r="AE209" i="50" s="1"/>
  <c r="AE13" i="2"/>
  <c r="AE12" i="2" s="1"/>
  <c r="AE11" i="2" s="1"/>
  <c r="AG261" i="50"/>
  <c r="AG260" i="50" s="1"/>
  <c r="AG259" i="50" s="1"/>
  <c r="AG370" i="2"/>
  <c r="AG369" i="2" s="1"/>
  <c r="AG368" i="2" s="1"/>
  <c r="AD13" i="2"/>
  <c r="AD12" i="2" s="1"/>
  <c r="AD11" i="2" s="1"/>
  <c r="AB189" i="47"/>
  <c r="AB188" i="47" s="1"/>
  <c r="AG236" i="50"/>
  <c r="AG235" i="50" s="1"/>
  <c r="AG234" i="50" s="1"/>
  <c r="AG384" i="2"/>
  <c r="AG383" i="2" s="1"/>
  <c r="AF261" i="50"/>
  <c r="AF260" i="50" s="1"/>
  <c r="AF259" i="50" s="1"/>
  <c r="AF370" i="2"/>
  <c r="AF369" i="2" s="1"/>
  <c r="AF368" i="2" s="1"/>
  <c r="AG264" i="50"/>
  <c r="AG263" i="50" s="1"/>
  <c r="AG262" i="50" s="1"/>
  <c r="AG373" i="2"/>
  <c r="AG372" i="2" s="1"/>
  <c r="AG371" i="2" s="1"/>
  <c r="AG267" i="50"/>
  <c r="AG266" i="50" s="1"/>
  <c r="AG265" i="50" s="1"/>
  <c r="AG376" i="2"/>
  <c r="AG375" i="2" s="1"/>
  <c r="AG374" i="2" s="1"/>
  <c r="AO121" i="47"/>
  <c r="AO116" i="47" s="1"/>
  <c r="AN162" i="47"/>
  <c r="AP211" i="50"/>
  <c r="AP210" i="50" s="1"/>
  <c r="AP209" i="50" s="1"/>
  <c r="AP13" i="2"/>
  <c r="AP12" i="2" s="1"/>
  <c r="AP11" i="2" s="1"/>
  <c r="AS334" i="50"/>
  <c r="AS333" i="50" s="1"/>
  <c r="AS332" i="50" s="1"/>
  <c r="AS222" i="2"/>
  <c r="AS221" i="2" s="1"/>
  <c r="AS220" i="2" s="1"/>
  <c r="AS219" i="2" s="1"/>
  <c r="AS218" i="2" s="1"/>
  <c r="AS261" i="50"/>
  <c r="AS260" i="50" s="1"/>
  <c r="AS259" i="50" s="1"/>
  <c r="AS370" i="2"/>
  <c r="AS369" i="2" s="1"/>
  <c r="AS368" i="2" s="1"/>
  <c r="AS264" i="50"/>
  <c r="AS263" i="50" s="1"/>
  <c r="AS262" i="50" s="1"/>
  <c r="AS373" i="2"/>
  <c r="AS372" i="2" s="1"/>
  <c r="AS371" i="2" s="1"/>
  <c r="AS267" i="50"/>
  <c r="AS266" i="50" s="1"/>
  <c r="AS265" i="50" s="1"/>
  <c r="AS376" i="2"/>
  <c r="AS375" i="2" s="1"/>
  <c r="AS374" i="2" s="1"/>
  <c r="AP126" i="50"/>
  <c r="AP466" i="2"/>
  <c r="AP465" i="2" s="1"/>
  <c r="AP152" i="47"/>
  <c r="AO162" i="47"/>
  <c r="AO151" i="47" s="1"/>
  <c r="AO189" i="47"/>
  <c r="AO188" i="47" s="1"/>
  <c r="AL152" i="47"/>
  <c r="AL162" i="47"/>
  <c r="AM203" i="47"/>
  <c r="AM202" i="47" s="1"/>
  <c r="AN189" i="47"/>
  <c r="AN188" i="47" s="1"/>
  <c r="AN203" i="47"/>
  <c r="AN202" i="47" s="1"/>
  <c r="AO245" i="47"/>
  <c r="AB40" i="47"/>
  <c r="Z106" i="47"/>
  <c r="Z105" i="47" s="1"/>
  <c r="Z104" i="47" s="1"/>
  <c r="AB106" i="47"/>
  <c r="AB105" i="47" s="1"/>
  <c r="AB104" i="47" s="1"/>
  <c r="AC12" i="47"/>
  <c r="AB32" i="47"/>
  <c r="AC40" i="47"/>
  <c r="AC17" i="47"/>
  <c r="AA32" i="47"/>
  <c r="AC32" i="47"/>
  <c r="AA97" i="47"/>
  <c r="AA96" i="47" s="1"/>
  <c r="AA95" i="47" s="1"/>
  <c r="AC97" i="47"/>
  <c r="AC96" i="47" s="1"/>
  <c r="AC95" i="47" s="1"/>
  <c r="Z121" i="47"/>
  <c r="AA121" i="47"/>
  <c r="AN421" i="47"/>
  <c r="AM421" i="47"/>
  <c r="AM345" i="47"/>
  <c r="AM344" i="47" s="1"/>
  <c r="AM310" i="47" s="1"/>
  <c r="Z17" i="47"/>
  <c r="AC22" i="47"/>
  <c r="Z22" i="47"/>
  <c r="AB27" i="47"/>
  <c r="AA82" i="47"/>
  <c r="AA203" i="47"/>
  <c r="AA202" i="47" s="1"/>
  <c r="AB12" i="47"/>
  <c r="AB17" i="47"/>
  <c r="AB97" i="47"/>
  <c r="AB96" i="47" s="1"/>
  <c r="AB95" i="47" s="1"/>
  <c r="AB82" i="47"/>
  <c r="AA27" i="47"/>
  <c r="Z82" i="47"/>
  <c r="AC82" i="47"/>
  <c r="AC121" i="47"/>
  <c r="Z203" i="47"/>
  <c r="Z202" i="47" s="1"/>
  <c r="AA40" i="47"/>
  <c r="AE106" i="47"/>
  <c r="AE105" i="47" s="1"/>
  <c r="AE104" i="47" s="1"/>
  <c r="AD263" i="2" l="1"/>
  <c r="AP287" i="2"/>
  <c r="AD8" i="50"/>
  <c r="AE151" i="47"/>
  <c r="AR416" i="2"/>
  <c r="AR415" i="2" s="1"/>
  <c r="AG83" i="50"/>
  <c r="AS430" i="50"/>
  <c r="AS26" i="50"/>
  <c r="AL11" i="47"/>
  <c r="AO11" i="47"/>
  <c r="Z151" i="47"/>
  <c r="AP362" i="47"/>
  <c r="AE121" i="47"/>
  <c r="AQ263" i="2"/>
  <c r="AE263" i="2"/>
  <c r="AP263" i="2"/>
  <c r="AP262" i="2" s="1"/>
  <c r="AP261" i="2" s="1"/>
  <c r="AQ83" i="50"/>
  <c r="AP36" i="50"/>
  <c r="AS16" i="50"/>
  <c r="AS221" i="50"/>
  <c r="AP393" i="50"/>
  <c r="AP392" i="50" s="1"/>
  <c r="AN362" i="47"/>
  <c r="AO362" i="47"/>
  <c r="AO293" i="47" s="1"/>
  <c r="AO292" i="47" s="1"/>
  <c r="AC203" i="47"/>
  <c r="AC202" i="47" s="1"/>
  <c r="AQ105" i="47"/>
  <c r="AQ104" i="47" s="1"/>
  <c r="AQ111" i="50"/>
  <c r="AF22" i="47"/>
  <c r="AE208" i="50"/>
  <c r="AR10" i="2"/>
  <c r="AR9" i="2" s="1"/>
  <c r="AF32" i="47"/>
  <c r="AA421" i="47"/>
  <c r="AG250" i="47"/>
  <c r="AG245" i="47" s="1"/>
  <c r="AP286" i="2"/>
  <c r="AP285" i="2" s="1"/>
  <c r="AP279" i="2" s="1"/>
  <c r="AS245" i="47"/>
  <c r="AC151" i="47"/>
  <c r="AG430" i="2"/>
  <c r="AD410" i="2"/>
  <c r="AD406" i="2" s="1"/>
  <c r="AD405" i="2" s="1"/>
  <c r="AF349" i="50"/>
  <c r="AS208" i="50"/>
  <c r="AG10" i="50"/>
  <c r="AG9" i="50" s="1"/>
  <c r="AP430" i="50"/>
  <c r="AA250" i="47"/>
  <c r="AA245" i="47" s="1"/>
  <c r="AD250" i="47"/>
  <c r="AD245" i="47" s="1"/>
  <c r="AM250" i="47"/>
  <c r="AM245" i="47" s="1"/>
  <c r="AP250" i="47"/>
  <c r="AP245" i="47" s="1"/>
  <c r="AS396" i="50"/>
  <c r="AL116" i="47"/>
  <c r="AP184" i="50"/>
  <c r="AQ87" i="2"/>
  <c r="AQ86" i="2" s="1"/>
  <c r="AS34" i="2"/>
  <c r="AG424" i="47"/>
  <c r="AG82" i="47"/>
  <c r="AP294" i="47"/>
  <c r="AS116" i="47"/>
  <c r="AP388" i="2"/>
  <c r="AP387" i="2" s="1"/>
  <c r="AQ167" i="50"/>
  <c r="AD40" i="47"/>
  <c r="AD11" i="47" s="1"/>
  <c r="AD121" i="47"/>
  <c r="AD82" i="47"/>
  <c r="AD106" i="47"/>
  <c r="AD105" i="47" s="1"/>
  <c r="AD104" i="47" s="1"/>
  <c r="AE82" i="47"/>
  <c r="AE10" i="2"/>
  <c r="AE9" i="2" s="1"/>
  <c r="AQ429" i="2"/>
  <c r="AQ428" i="2" s="1"/>
  <c r="AG167" i="50"/>
  <c r="AG138" i="50"/>
  <c r="AG137" i="50" s="1"/>
  <c r="AG136" i="50" s="1"/>
  <c r="AP83" i="50"/>
  <c r="AP82" i="50" s="1"/>
  <c r="AP384" i="47"/>
  <c r="AG32" i="47"/>
  <c r="AF17" i="47"/>
  <c r="AD405" i="47"/>
  <c r="AD400" i="47" s="1"/>
  <c r="AF239" i="2"/>
  <c r="AR34" i="2"/>
  <c r="AS29" i="2"/>
  <c r="AL362" i="47"/>
  <c r="AL293" i="47" s="1"/>
  <c r="AL292" i="47" s="1"/>
  <c r="AC421" i="47"/>
  <c r="AM11" i="47"/>
  <c r="AM10" i="47" s="1"/>
  <c r="AN151" i="47"/>
  <c r="AA237" i="50"/>
  <c r="AA220" i="50" s="1"/>
  <c r="AA455" i="50" s="1"/>
  <c r="AE476" i="2"/>
  <c r="AP341" i="50"/>
  <c r="AN11" i="47"/>
  <c r="AN10" i="47" s="1"/>
  <c r="Z421" i="47"/>
  <c r="AS382" i="2"/>
  <c r="AS381" i="2" s="1"/>
  <c r="AS380" i="2" s="1"/>
  <c r="AG327" i="2"/>
  <c r="AP410" i="2"/>
  <c r="AP406" i="2" s="1"/>
  <c r="AP405" i="2" s="1"/>
  <c r="AA362" i="47"/>
  <c r="AA293" i="47" s="1"/>
  <c r="AA292" i="47" s="1"/>
  <c r="AG382" i="2"/>
  <c r="AG381" i="2" s="1"/>
  <c r="AG380" i="2" s="1"/>
  <c r="AF424" i="2"/>
  <c r="AF423" i="2" s="1"/>
  <c r="AF416" i="2" s="1"/>
  <c r="AF415" i="2" s="1"/>
  <c r="AP297" i="50"/>
  <c r="AP296" i="50" s="1"/>
  <c r="AD416" i="2"/>
  <c r="AD415" i="2" s="1"/>
  <c r="AQ283" i="47"/>
  <c r="AQ273" i="47" s="1"/>
  <c r="AQ268" i="47" s="1"/>
  <c r="AS106" i="47"/>
  <c r="AS105" i="47" s="1"/>
  <c r="AS104" i="47" s="1"/>
  <c r="AR26" i="50"/>
  <c r="AS21" i="50"/>
  <c r="AE273" i="47"/>
  <c r="AF97" i="47"/>
  <c r="AF96" i="47" s="1"/>
  <c r="AF95" i="47" s="1"/>
  <c r="AP273" i="47"/>
  <c r="AP268" i="47" s="1"/>
  <c r="Z11" i="47"/>
  <c r="AF27" i="47"/>
  <c r="AD294" i="47"/>
  <c r="AD273" i="47"/>
  <c r="AD268" i="47" s="1"/>
  <c r="AF36" i="50"/>
  <c r="AP461" i="2"/>
  <c r="AE141" i="2"/>
  <c r="AE140" i="2" s="1"/>
  <c r="AP231" i="2"/>
  <c r="AP224" i="2" s="1"/>
  <c r="AP223" i="2" s="1"/>
  <c r="AD24" i="2"/>
  <c r="AS10" i="2"/>
  <c r="AS9" i="2" s="1"/>
  <c r="AQ10" i="2"/>
  <c r="AQ9" i="2" s="1"/>
  <c r="AG471" i="2"/>
  <c r="AG470" i="2" s="1"/>
  <c r="AE179" i="2"/>
  <c r="AE178" i="2" s="1"/>
  <c r="AG125" i="2"/>
  <c r="AG124" i="2" s="1"/>
  <c r="AG123" i="2" s="1"/>
  <c r="AP430" i="2"/>
  <c r="AP429" i="2" s="1"/>
  <c r="AP428" i="2" s="1"/>
  <c r="AQ208" i="50"/>
  <c r="AS162" i="47"/>
  <c r="AS151" i="47" s="1"/>
  <c r="AS52" i="2"/>
  <c r="AG446" i="50"/>
  <c r="AG405" i="47"/>
  <c r="AG400" i="47" s="1"/>
  <c r="AM151" i="47"/>
  <c r="AF29" i="2"/>
  <c r="AP167" i="50"/>
  <c r="AP462" i="47"/>
  <c r="AP461" i="47" s="1"/>
  <c r="AP460" i="47" s="1"/>
  <c r="AF167" i="50"/>
  <c r="AD135" i="47"/>
  <c r="AB293" i="47"/>
  <c r="AB292" i="47" s="1"/>
  <c r="AS405" i="47"/>
  <c r="AS400" i="47" s="1"/>
  <c r="AE167" i="50"/>
  <c r="AF10" i="2"/>
  <c r="AF9" i="2" s="1"/>
  <c r="AP382" i="2"/>
  <c r="AP381" i="2" s="1"/>
  <c r="AP380" i="2" s="1"/>
  <c r="AQ410" i="2"/>
  <c r="AQ406" i="2" s="1"/>
  <c r="AQ405" i="2" s="1"/>
  <c r="AP373" i="50"/>
  <c r="AQ349" i="50"/>
  <c r="AS167" i="50"/>
  <c r="AD439" i="2"/>
  <c r="AD438" i="2" s="1"/>
  <c r="AG396" i="50"/>
  <c r="AD362" i="47"/>
  <c r="AS287" i="2"/>
  <c r="AS194" i="50"/>
  <c r="AR167" i="50"/>
  <c r="AF135" i="47"/>
  <c r="AG105" i="47"/>
  <c r="AG104" i="47" s="1"/>
  <c r="AE447" i="2"/>
  <c r="AE135" i="47"/>
  <c r="AG34" i="2"/>
  <c r="AD10" i="2"/>
  <c r="AD9" i="2" s="1"/>
  <c r="AF382" i="2"/>
  <c r="AF381" i="2" s="1"/>
  <c r="AF380" i="2" s="1"/>
  <c r="AD461" i="2"/>
  <c r="AP471" i="2"/>
  <c r="AP470" i="2" s="1"/>
  <c r="AQ341" i="50"/>
  <c r="AG231" i="2"/>
  <c r="AS31" i="50"/>
  <c r="AR16" i="50"/>
  <c r="AE10" i="50"/>
  <c r="AE9" i="50" s="1"/>
  <c r="AG152" i="47"/>
  <c r="AG151" i="47" s="1"/>
  <c r="AP439" i="2"/>
  <c r="AP438" i="2" s="1"/>
  <c r="AR388" i="2"/>
  <c r="AR387" i="2" s="1"/>
  <c r="AE52" i="2"/>
  <c r="AD52" i="2"/>
  <c r="AG52" i="2"/>
  <c r="AA151" i="47"/>
  <c r="AC11" i="47"/>
  <c r="AC10" i="47" s="1"/>
  <c r="AP10" i="2"/>
  <c r="AP9" i="2" s="1"/>
  <c r="AG10" i="2"/>
  <c r="AG9" i="2" s="1"/>
  <c r="AR382" i="2"/>
  <c r="AR381" i="2" s="1"/>
  <c r="AR380" i="2" s="1"/>
  <c r="AS424" i="2"/>
  <c r="AS423" i="2" s="1"/>
  <c r="AS416" i="2" s="1"/>
  <c r="AS415" i="2" s="1"/>
  <c r="AP327" i="2"/>
  <c r="AG303" i="50"/>
  <c r="AD287" i="2"/>
  <c r="AE231" i="2"/>
  <c r="AE224" i="2" s="1"/>
  <c r="AE223" i="2" s="1"/>
  <c r="AE153" i="50"/>
  <c r="AE44" i="50"/>
  <c r="AG237" i="50"/>
  <c r="AG221" i="50"/>
  <c r="AF208" i="50"/>
  <c r="AQ297" i="50"/>
  <c r="AQ296" i="50" s="1"/>
  <c r="AE194" i="50"/>
  <c r="AF129" i="50"/>
  <c r="AF128" i="50" s="1"/>
  <c r="AF127" i="50" s="1"/>
  <c r="AG26" i="50"/>
  <c r="AG341" i="50"/>
  <c r="AP396" i="50"/>
  <c r="AG44" i="50"/>
  <c r="AP10" i="50"/>
  <c r="AP9" i="50" s="1"/>
  <c r="AP208" i="50"/>
  <c r="AG208" i="50"/>
  <c r="AS393" i="50"/>
  <c r="AS392" i="50" s="1"/>
  <c r="AP303" i="50"/>
  <c r="AS44" i="50"/>
  <c r="AE341" i="50"/>
  <c r="AG184" i="50"/>
  <c r="AB11" i="47"/>
  <c r="AB10" i="47" s="1"/>
  <c r="AB9" i="47" s="1"/>
  <c r="AS446" i="50"/>
  <c r="AR298" i="2"/>
  <c r="AS283" i="50"/>
  <c r="AS153" i="50"/>
  <c r="AQ298" i="2"/>
  <c r="AQ179" i="2"/>
  <c r="AQ178" i="2" s="1"/>
  <c r="AS157" i="2"/>
  <c r="AS156" i="2" s="1"/>
  <c r="AS138" i="50"/>
  <c r="AS137" i="50" s="1"/>
  <c r="AS136" i="50" s="1"/>
  <c r="AP40" i="47"/>
  <c r="AF393" i="50"/>
  <c r="AF392" i="50" s="1"/>
  <c r="AG311" i="50"/>
  <c r="AE125" i="2"/>
  <c r="AE124" i="2" s="1"/>
  <c r="AE123" i="2" s="1"/>
  <c r="AF113" i="2"/>
  <c r="AF112" i="2" s="1"/>
  <c r="AF111" i="2" s="1"/>
  <c r="AQ153" i="50"/>
  <c r="AQ138" i="50"/>
  <c r="AQ137" i="50" s="1"/>
  <c r="AQ136" i="50" s="1"/>
  <c r="AQ447" i="2"/>
  <c r="AP52" i="2"/>
  <c r="AR39" i="2"/>
  <c r="AE462" i="47"/>
  <c r="AE461" i="47" s="1"/>
  <c r="AE460" i="47" s="1"/>
  <c r="AD471" i="2"/>
  <c r="AD470" i="2" s="1"/>
  <c r="AG439" i="2"/>
  <c r="AG438" i="2" s="1"/>
  <c r="AE83" i="50"/>
  <c r="AE82" i="50" s="1"/>
  <c r="AD396" i="50"/>
  <c r="AE298" i="2"/>
  <c r="AG287" i="2"/>
  <c r="AD231" i="2"/>
  <c r="AE111" i="50"/>
  <c r="AP476" i="2"/>
  <c r="AQ311" i="50"/>
  <c r="AR303" i="50"/>
  <c r="AS297" i="50"/>
  <c r="AS296" i="50" s="1"/>
  <c r="AS298" i="2"/>
  <c r="AS373" i="50"/>
  <c r="AR239" i="2"/>
  <c r="AS231" i="2"/>
  <c r="AP141" i="2"/>
  <c r="AP140" i="2" s="1"/>
  <c r="AP125" i="2"/>
  <c r="AP124" i="2" s="1"/>
  <c r="AP123" i="2" s="1"/>
  <c r="AP447" i="2"/>
  <c r="AD430" i="2"/>
  <c r="AD429" i="2" s="1"/>
  <c r="AD428" i="2" s="1"/>
  <c r="AD335" i="2"/>
  <c r="AE410" i="2"/>
  <c r="AE406" i="2" s="1"/>
  <c r="AE405" i="2" s="1"/>
  <c r="AD298" i="2"/>
  <c r="AG157" i="2"/>
  <c r="AG156" i="2" s="1"/>
  <c r="AD29" i="2"/>
  <c r="AF16" i="50"/>
  <c r="AG31" i="50"/>
  <c r="AF39" i="2"/>
  <c r="AF21" i="50"/>
  <c r="AG371" i="47"/>
  <c r="AG362" i="47" s="1"/>
  <c r="AG298" i="2"/>
  <c r="AS255" i="2"/>
  <c r="AS256" i="2"/>
  <c r="AP87" i="2"/>
  <c r="AP86" i="2" s="1"/>
  <c r="AD179" i="2"/>
  <c r="AD178" i="2" s="1"/>
  <c r="AE138" i="50"/>
  <c r="AE137" i="50" s="1"/>
  <c r="AE136" i="50" s="1"/>
  <c r="AG87" i="2"/>
  <c r="AG86" i="2" s="1"/>
  <c r="AM388" i="2"/>
  <c r="AM387" i="2" s="1"/>
  <c r="AM309" i="2" s="1"/>
  <c r="AM486" i="2" s="1"/>
  <c r="AQ476" i="2"/>
  <c r="AS471" i="2"/>
  <c r="AS470" i="2" s="1"/>
  <c r="AS335" i="2"/>
  <c r="AS327" i="2"/>
  <c r="AS184" i="50"/>
  <c r="AP106" i="47"/>
  <c r="AP105" i="47" s="1"/>
  <c r="AP104" i="47" s="1"/>
  <c r="AP44" i="50"/>
  <c r="AR31" i="50"/>
  <c r="AE335" i="2"/>
  <c r="AF327" i="2"/>
  <c r="AG410" i="2"/>
  <c r="AG406" i="2" s="1"/>
  <c r="AG405" i="2" s="1"/>
  <c r="AG373" i="50"/>
  <c r="AR349" i="50"/>
  <c r="AS341" i="50"/>
  <c r="AP153" i="50"/>
  <c r="AP138" i="50"/>
  <c r="AP137" i="50" s="1"/>
  <c r="AP136" i="50" s="1"/>
  <c r="AE297" i="50"/>
  <c r="AE296" i="50" s="1"/>
  <c r="AG194" i="50"/>
  <c r="AG447" i="2"/>
  <c r="AF34" i="2"/>
  <c r="AD44" i="2"/>
  <c r="AF12" i="47"/>
  <c r="AF31" i="50"/>
  <c r="AG116" i="47"/>
  <c r="AQ82" i="50"/>
  <c r="AP335" i="2"/>
  <c r="AD256" i="2"/>
  <c r="AD255" i="2"/>
  <c r="AQ52" i="2"/>
  <c r="AF298" i="2"/>
  <c r="AG111" i="50"/>
  <c r="AM237" i="50"/>
  <c r="AM220" i="50" s="1"/>
  <c r="AM455" i="50" s="1"/>
  <c r="AS10" i="50"/>
  <c r="AS9" i="50" s="1"/>
  <c r="AP446" i="50"/>
  <c r="AR393" i="50"/>
  <c r="AR392" i="50" s="1"/>
  <c r="AS311" i="50"/>
  <c r="AS303" i="50"/>
  <c r="AS388" i="2"/>
  <c r="AS387" i="2" s="1"/>
  <c r="AR287" i="2"/>
  <c r="AQ256" i="2"/>
  <c r="AQ255" i="2"/>
  <c r="AP179" i="2"/>
  <c r="AP178" i="2" s="1"/>
  <c r="AQ157" i="2"/>
  <c r="AQ156" i="2" s="1"/>
  <c r="AR113" i="2"/>
  <c r="AR112" i="2" s="1"/>
  <c r="AR111" i="2" s="1"/>
  <c r="AS44" i="2"/>
  <c r="AR29" i="2"/>
  <c r="AP24" i="2"/>
  <c r="AD393" i="50"/>
  <c r="AD392" i="50" s="1"/>
  <c r="AD372" i="50" s="1"/>
  <c r="AD367" i="50" s="1"/>
  <c r="AE311" i="50"/>
  <c r="AF303" i="50"/>
  <c r="AG297" i="50"/>
  <c r="AG296" i="50" s="1"/>
  <c r="AG256" i="2"/>
  <c r="AG255" i="2"/>
  <c r="AD239" i="2"/>
  <c r="AD125" i="2"/>
  <c r="AD124" i="2" s="1"/>
  <c r="AD123" i="2" s="1"/>
  <c r="AQ471" i="2"/>
  <c r="AQ470" i="2" s="1"/>
  <c r="AS430" i="2"/>
  <c r="AP255" i="2"/>
  <c r="AP256" i="2"/>
  <c r="AQ224" i="2"/>
  <c r="AQ223" i="2" s="1"/>
  <c r="AS87" i="2"/>
  <c r="AS86" i="2" s="1"/>
  <c r="AR44" i="2"/>
  <c r="AP39" i="2"/>
  <c r="AP34" i="2"/>
  <c r="AP29" i="2"/>
  <c r="AG424" i="2"/>
  <c r="AG423" i="2" s="1"/>
  <c r="AG416" i="2" s="1"/>
  <c r="AG415" i="2" s="1"/>
  <c r="AD327" i="2"/>
  <c r="AD388" i="2"/>
  <c r="AD387" i="2" s="1"/>
  <c r="AF287" i="2"/>
  <c r="AE255" i="2"/>
  <c r="AE256" i="2"/>
  <c r="AG179" i="2"/>
  <c r="AG178" i="2" s="1"/>
  <c r="AG141" i="2"/>
  <c r="AG140" i="2" s="1"/>
  <c r="AD447" i="2"/>
  <c r="AD34" i="2"/>
  <c r="AD87" i="2"/>
  <c r="AD86" i="2" s="1"/>
  <c r="AG44" i="2"/>
  <c r="AF26" i="50"/>
  <c r="AF44" i="2"/>
  <c r="AG24" i="2"/>
  <c r="AG29" i="2"/>
  <c r="Z10" i="47"/>
  <c r="AP221" i="50"/>
  <c r="AS439" i="2"/>
  <c r="AS438" i="2" s="1"/>
  <c r="AP311" i="50"/>
  <c r="AS179" i="2"/>
  <c r="AS178" i="2" s="1"/>
  <c r="AS141" i="2"/>
  <c r="AS140" i="2" s="1"/>
  <c r="AD446" i="50"/>
  <c r="AE268" i="47"/>
  <c r="AE157" i="2"/>
  <c r="AE156" i="2" s="1"/>
  <c r="AS125" i="2"/>
  <c r="AS124" i="2" s="1"/>
  <c r="AS123" i="2" s="1"/>
  <c r="AQ44" i="50"/>
  <c r="AD476" i="2"/>
  <c r="AG335" i="2"/>
  <c r="AG326" i="2" s="1"/>
  <c r="AG325" i="2" s="1"/>
  <c r="AG388" i="2"/>
  <c r="AG387" i="2" s="1"/>
  <c r="AP298" i="2"/>
  <c r="AR373" i="50"/>
  <c r="AP283" i="50"/>
  <c r="AQ194" i="50"/>
  <c r="AQ141" i="2"/>
  <c r="AQ140" i="2" s="1"/>
  <c r="AQ125" i="2"/>
  <c r="AQ124" i="2" s="1"/>
  <c r="AQ123" i="2" s="1"/>
  <c r="AR129" i="50"/>
  <c r="AR128" i="50" s="1"/>
  <c r="AR127" i="50" s="1"/>
  <c r="AS36" i="50"/>
  <c r="AR21" i="50"/>
  <c r="AP16" i="50"/>
  <c r="AE430" i="2"/>
  <c r="AE429" i="2" s="1"/>
  <c r="AE428" i="2" s="1"/>
  <c r="AF388" i="2"/>
  <c r="AF387" i="2" s="1"/>
  <c r="AD141" i="2"/>
  <c r="AD140" i="2" s="1"/>
  <c r="AE87" i="2"/>
  <c r="AE86" i="2" s="1"/>
  <c r="AQ10" i="50"/>
  <c r="AQ9" i="50" s="1"/>
  <c r="AS83" i="50"/>
  <c r="AQ335" i="2"/>
  <c r="AR327" i="2"/>
  <c r="AS410" i="2"/>
  <c r="AS406" i="2" s="1"/>
  <c r="AS405" i="2" s="1"/>
  <c r="AP349" i="50"/>
  <c r="AQ184" i="50"/>
  <c r="AS111" i="50"/>
  <c r="AR36" i="50"/>
  <c r="AP31" i="50"/>
  <c r="AP26" i="50"/>
  <c r="AP21" i="50"/>
  <c r="AG430" i="50"/>
  <c r="AG393" i="50"/>
  <c r="AG392" i="50" s="1"/>
  <c r="AF373" i="50"/>
  <c r="AG283" i="50"/>
  <c r="AE184" i="50"/>
  <c r="AG153" i="50"/>
  <c r="AD39" i="2"/>
  <c r="AG36" i="50"/>
  <c r="AF24" i="2"/>
  <c r="AG39" i="2"/>
  <c r="AG16" i="50"/>
  <c r="AG21" i="50"/>
  <c r="AP237" i="50"/>
  <c r="AL10" i="47"/>
  <c r="AO10" i="47"/>
  <c r="AO9" i="47" s="1"/>
  <c r="AS237" i="50"/>
  <c r="AG343" i="2"/>
  <c r="AG342" i="2" s="1"/>
  <c r="AS343" i="2"/>
  <c r="AS342" i="2" s="1"/>
  <c r="AD343" i="2"/>
  <c r="AD342" i="2" s="1"/>
  <c r="AN293" i="47"/>
  <c r="AN292" i="47" s="1"/>
  <c r="AM293" i="47"/>
  <c r="AM292" i="47" s="1"/>
  <c r="AA116" i="47"/>
  <c r="AQ151" i="47"/>
  <c r="Z293" i="47"/>
  <c r="Z292" i="47" s="1"/>
  <c r="AP343" i="2"/>
  <c r="AP342" i="2" s="1"/>
  <c r="AC293" i="47"/>
  <c r="AC292" i="47" s="1"/>
  <c r="AP124" i="50"/>
  <c r="AP111" i="50" s="1"/>
  <c r="AP125" i="50"/>
  <c r="AL151" i="47"/>
  <c r="AA11" i="47"/>
  <c r="Z116" i="47"/>
  <c r="AC116" i="47"/>
  <c r="AS372" i="50" l="1"/>
  <c r="AS367" i="50" s="1"/>
  <c r="AD10" i="47"/>
  <c r="AP372" i="50"/>
  <c r="AP367" i="50" s="1"/>
  <c r="AD116" i="47"/>
  <c r="AR372" i="50"/>
  <c r="AP427" i="2"/>
  <c r="AF372" i="50"/>
  <c r="AP148" i="50"/>
  <c r="AG372" i="50"/>
  <c r="AG367" i="50" s="1"/>
  <c r="AF286" i="2"/>
  <c r="AF285" i="2" s="1"/>
  <c r="AG286" i="2"/>
  <c r="AG285" i="2" s="1"/>
  <c r="AG279" i="2" s="1"/>
  <c r="AD286" i="2"/>
  <c r="AD285" i="2" s="1"/>
  <c r="AD279" i="2" s="1"/>
  <c r="AR286" i="2"/>
  <c r="AR285" i="2" s="1"/>
  <c r="AS286" i="2"/>
  <c r="AS285" i="2" s="1"/>
  <c r="AS279" i="2" s="1"/>
  <c r="AE446" i="2"/>
  <c r="AM9" i="47"/>
  <c r="AM472" i="47" s="1"/>
  <c r="AM6" i="2" s="1"/>
  <c r="AG148" i="50"/>
  <c r="AE183" i="50"/>
  <c r="AN9" i="47"/>
  <c r="AN472" i="47" s="1"/>
  <c r="AN6" i="50" s="1"/>
  <c r="AG302" i="50"/>
  <c r="AG220" i="50" s="1"/>
  <c r="AS148" i="50"/>
  <c r="AD326" i="2"/>
  <c r="AD325" i="2" s="1"/>
  <c r="AD309" i="2" s="1"/>
  <c r="AP446" i="2"/>
  <c r="AD408" i="50"/>
  <c r="AD403" i="50" s="1"/>
  <c r="AQ408" i="50"/>
  <c r="AE408" i="50"/>
  <c r="AP408" i="50"/>
  <c r="AP403" i="50" s="1"/>
  <c r="AP326" i="2"/>
  <c r="AP325" i="2" s="1"/>
  <c r="AP309" i="2" s="1"/>
  <c r="AP302" i="50"/>
  <c r="AP220" i="50" s="1"/>
  <c r="AD224" i="2"/>
  <c r="AD223" i="2" s="1"/>
  <c r="AD446" i="2"/>
  <c r="AE262" i="2"/>
  <c r="AE261" i="2" s="1"/>
  <c r="AS183" i="50"/>
  <c r="AD427" i="2"/>
  <c r="AD23" i="2"/>
  <c r="AD22" i="2" s="1"/>
  <c r="AQ262" i="2"/>
  <c r="AQ261" i="2" s="1"/>
  <c r="AL9" i="47"/>
  <c r="AL472" i="47" s="1"/>
  <c r="AG183" i="50"/>
  <c r="AS326" i="2"/>
  <c r="AS325" i="2" s="1"/>
  <c r="AS309" i="2" s="1"/>
  <c r="AQ183" i="50"/>
  <c r="AS302" i="50"/>
  <c r="AS220" i="50" s="1"/>
  <c r="AP11" i="47"/>
  <c r="AP10" i="47" s="1"/>
  <c r="AP23" i="2"/>
  <c r="AP22" i="2" s="1"/>
  <c r="AQ446" i="2"/>
  <c r="AG309" i="2"/>
  <c r="AP15" i="50"/>
  <c r="AP8" i="50" s="1"/>
  <c r="AD262" i="2"/>
  <c r="AD261" i="2" s="1"/>
  <c r="AC9" i="47"/>
  <c r="AC472" i="47" s="1"/>
  <c r="AA10" i="47"/>
  <c r="AA9" i="47" s="1"/>
  <c r="AA472" i="47" s="1"/>
  <c r="AO472" i="47"/>
  <c r="AO6" i="47" s="1"/>
  <c r="AB472" i="47"/>
  <c r="Z9" i="47"/>
  <c r="Z472" i="47" s="1"/>
  <c r="O456" i="50"/>
  <c r="P456" i="50"/>
  <c r="Q456" i="50"/>
  <c r="K12" i="50"/>
  <c r="K11" i="50" s="1"/>
  <c r="M12" i="50"/>
  <c r="M11" i="50" s="1"/>
  <c r="N12" i="50"/>
  <c r="N11" i="50" s="1"/>
  <c r="O12" i="50"/>
  <c r="O11" i="50" s="1"/>
  <c r="P12" i="50"/>
  <c r="P11" i="50" s="1"/>
  <c r="Q12" i="50"/>
  <c r="Q11" i="50" s="1"/>
  <c r="K14" i="50"/>
  <c r="K13" i="50" s="1"/>
  <c r="M14" i="50"/>
  <c r="M13" i="50" s="1"/>
  <c r="N14" i="50"/>
  <c r="N13" i="50" s="1"/>
  <c r="O14" i="50"/>
  <c r="O13" i="50" s="1"/>
  <c r="P14" i="50"/>
  <c r="P13" i="50" s="1"/>
  <c r="Q14" i="50"/>
  <c r="Q13" i="50" s="1"/>
  <c r="L18" i="50"/>
  <c r="L17" i="50" s="1"/>
  <c r="M18" i="50"/>
  <c r="M17" i="50" s="1"/>
  <c r="N18" i="50"/>
  <c r="N17" i="50" s="1"/>
  <c r="O18" i="50"/>
  <c r="O17" i="50" s="1"/>
  <c r="P18" i="50"/>
  <c r="P17" i="50" s="1"/>
  <c r="Q18" i="50"/>
  <c r="Q17" i="50" s="1"/>
  <c r="L20" i="50"/>
  <c r="L19" i="50" s="1"/>
  <c r="M20" i="50"/>
  <c r="M19" i="50" s="1"/>
  <c r="N20" i="50"/>
  <c r="N19" i="50" s="1"/>
  <c r="O20" i="50"/>
  <c r="O19" i="50" s="1"/>
  <c r="P20" i="50"/>
  <c r="P19" i="50" s="1"/>
  <c r="Q20" i="50"/>
  <c r="Q19" i="50" s="1"/>
  <c r="L23" i="50"/>
  <c r="L22" i="50" s="1"/>
  <c r="M23" i="50"/>
  <c r="M22" i="50" s="1"/>
  <c r="N23" i="50"/>
  <c r="N22" i="50" s="1"/>
  <c r="O23" i="50"/>
  <c r="O22" i="50" s="1"/>
  <c r="P23" i="50"/>
  <c r="P22" i="50" s="1"/>
  <c r="Q23" i="50"/>
  <c r="Q22" i="50" s="1"/>
  <c r="L25" i="50"/>
  <c r="L24" i="50" s="1"/>
  <c r="M25" i="50"/>
  <c r="M24" i="50" s="1"/>
  <c r="N25" i="50"/>
  <c r="N24" i="50" s="1"/>
  <c r="O25" i="50"/>
  <c r="O24" i="50" s="1"/>
  <c r="P25" i="50"/>
  <c r="P24" i="50" s="1"/>
  <c r="Q25" i="50"/>
  <c r="Q24" i="50" s="1"/>
  <c r="K28" i="50"/>
  <c r="K27" i="50" s="1"/>
  <c r="L28" i="50"/>
  <c r="L27" i="50" s="1"/>
  <c r="M28" i="50"/>
  <c r="M27" i="50" s="1"/>
  <c r="N28" i="50"/>
  <c r="N27" i="50" s="1"/>
  <c r="O28" i="50"/>
  <c r="O27" i="50" s="1"/>
  <c r="P28" i="50"/>
  <c r="P27" i="50" s="1"/>
  <c r="Q28" i="50"/>
  <c r="Q27" i="50" s="1"/>
  <c r="L30" i="50"/>
  <c r="L29" i="50" s="1"/>
  <c r="M30" i="50"/>
  <c r="M29" i="50" s="1"/>
  <c r="N30" i="50"/>
  <c r="N29" i="50" s="1"/>
  <c r="O30" i="50"/>
  <c r="O29" i="50" s="1"/>
  <c r="P30" i="50"/>
  <c r="P29" i="50" s="1"/>
  <c r="Q30" i="50"/>
  <c r="Q29" i="50" s="1"/>
  <c r="L33" i="50"/>
  <c r="L32" i="50" s="1"/>
  <c r="M33" i="50"/>
  <c r="M32" i="50" s="1"/>
  <c r="N33" i="50"/>
  <c r="N32" i="50" s="1"/>
  <c r="O33" i="50"/>
  <c r="O32" i="50" s="1"/>
  <c r="P33" i="50"/>
  <c r="P32" i="50" s="1"/>
  <c r="Q33" i="50"/>
  <c r="Q32" i="50" s="1"/>
  <c r="L35" i="50"/>
  <c r="L34" i="50" s="1"/>
  <c r="M35" i="50"/>
  <c r="M34" i="50" s="1"/>
  <c r="N35" i="50"/>
  <c r="N34" i="50" s="1"/>
  <c r="O35" i="50"/>
  <c r="O34" i="50" s="1"/>
  <c r="P35" i="50"/>
  <c r="P34" i="50" s="1"/>
  <c r="Q35" i="50"/>
  <c r="Q34" i="50" s="1"/>
  <c r="L38" i="50"/>
  <c r="L37" i="50" s="1"/>
  <c r="M38" i="50"/>
  <c r="M37" i="50" s="1"/>
  <c r="N38" i="50"/>
  <c r="N37" i="50" s="1"/>
  <c r="O38" i="50"/>
  <c r="O37" i="50" s="1"/>
  <c r="P38" i="50"/>
  <c r="P37" i="50" s="1"/>
  <c r="Q38" i="50"/>
  <c r="Q37" i="50" s="1"/>
  <c r="L40" i="50"/>
  <c r="L39" i="50" s="1"/>
  <c r="M40" i="50"/>
  <c r="M39" i="50" s="1"/>
  <c r="N40" i="50"/>
  <c r="N39" i="50" s="1"/>
  <c r="O40" i="50"/>
  <c r="O39" i="50" s="1"/>
  <c r="P40" i="50"/>
  <c r="P39" i="50" s="1"/>
  <c r="Q40" i="50"/>
  <c r="Q39" i="50" s="1"/>
  <c r="K43" i="50"/>
  <c r="K42" i="50" s="1"/>
  <c r="K41" i="50" s="1"/>
  <c r="M43" i="50"/>
  <c r="M42" i="50" s="1"/>
  <c r="M41" i="50" s="1"/>
  <c r="N43" i="50"/>
  <c r="N42" i="50" s="1"/>
  <c r="N41" i="50" s="1"/>
  <c r="O43" i="50"/>
  <c r="O42" i="50" s="1"/>
  <c r="O41" i="50" s="1"/>
  <c r="P43" i="50"/>
  <c r="P42" i="50" s="1"/>
  <c r="P41" i="50" s="1"/>
  <c r="Q43" i="50"/>
  <c r="Q42" i="50" s="1"/>
  <c r="Q41" i="50" s="1"/>
  <c r="K46" i="50"/>
  <c r="K45" i="50" s="1"/>
  <c r="M46" i="50"/>
  <c r="M45" i="50" s="1"/>
  <c r="N46" i="50"/>
  <c r="N45" i="50" s="1"/>
  <c r="O46" i="50"/>
  <c r="O45" i="50" s="1"/>
  <c r="P46" i="50"/>
  <c r="P45" i="50" s="1"/>
  <c r="Q46" i="50"/>
  <c r="Q45" i="50" s="1"/>
  <c r="K48" i="50"/>
  <c r="K47" i="50" s="1"/>
  <c r="M48" i="50"/>
  <c r="M47" i="50" s="1"/>
  <c r="N48" i="50"/>
  <c r="N47" i="50" s="1"/>
  <c r="O48" i="50"/>
  <c r="O47" i="50" s="1"/>
  <c r="P48" i="50"/>
  <c r="P47" i="50" s="1"/>
  <c r="Q48" i="50"/>
  <c r="Q47" i="50" s="1"/>
  <c r="K50" i="50"/>
  <c r="K49" i="50" s="1"/>
  <c r="M50" i="50"/>
  <c r="M49" i="50" s="1"/>
  <c r="N50" i="50"/>
  <c r="N49" i="50" s="1"/>
  <c r="O50" i="50"/>
  <c r="O49" i="50" s="1"/>
  <c r="P50" i="50"/>
  <c r="P49" i="50" s="1"/>
  <c r="Q50" i="50"/>
  <c r="Q49" i="50" s="1"/>
  <c r="K53" i="50"/>
  <c r="K52" i="50" s="1"/>
  <c r="K51" i="50" s="1"/>
  <c r="M53" i="50"/>
  <c r="M52" i="50" s="1"/>
  <c r="M51" i="50" s="1"/>
  <c r="N53" i="50"/>
  <c r="N52" i="50" s="1"/>
  <c r="N51" i="50" s="1"/>
  <c r="O53" i="50"/>
  <c r="O52" i="50" s="1"/>
  <c r="O51" i="50" s="1"/>
  <c r="P53" i="50"/>
  <c r="P52" i="50" s="1"/>
  <c r="P51" i="50" s="1"/>
  <c r="Q53" i="50"/>
  <c r="Q52" i="50" s="1"/>
  <c r="Q51" i="50" s="1"/>
  <c r="K56" i="50"/>
  <c r="K55" i="50" s="1"/>
  <c r="K54" i="50" s="1"/>
  <c r="M56" i="50"/>
  <c r="M55" i="50" s="1"/>
  <c r="M54" i="50" s="1"/>
  <c r="N56" i="50"/>
  <c r="N55" i="50" s="1"/>
  <c r="N54" i="50" s="1"/>
  <c r="O56" i="50"/>
  <c r="O55" i="50" s="1"/>
  <c r="O54" i="50" s="1"/>
  <c r="P56" i="50"/>
  <c r="P55" i="50" s="1"/>
  <c r="P54" i="50" s="1"/>
  <c r="Q56" i="50"/>
  <c r="Q55" i="50" s="1"/>
  <c r="Q54" i="50" s="1"/>
  <c r="K59" i="50"/>
  <c r="K58" i="50" s="1"/>
  <c r="K57" i="50" s="1"/>
  <c r="M59" i="50"/>
  <c r="M58" i="50" s="1"/>
  <c r="M57" i="50" s="1"/>
  <c r="N59" i="50"/>
  <c r="N58" i="50" s="1"/>
  <c r="N57" i="50" s="1"/>
  <c r="O59" i="50"/>
  <c r="O58" i="50" s="1"/>
  <c r="O57" i="50" s="1"/>
  <c r="P59" i="50"/>
  <c r="P58" i="50" s="1"/>
  <c r="P57" i="50" s="1"/>
  <c r="Q59" i="50"/>
  <c r="Q58" i="50" s="1"/>
  <c r="Q57" i="50" s="1"/>
  <c r="K62" i="50"/>
  <c r="K61" i="50" s="1"/>
  <c r="K60" i="50" s="1"/>
  <c r="L62" i="50"/>
  <c r="L61" i="50" s="1"/>
  <c r="L60" i="50" s="1"/>
  <c r="N62" i="50"/>
  <c r="N61" i="50" s="1"/>
  <c r="N60" i="50" s="1"/>
  <c r="O62" i="50"/>
  <c r="O61" i="50" s="1"/>
  <c r="O60" i="50" s="1"/>
  <c r="P62" i="50"/>
  <c r="P61" i="50" s="1"/>
  <c r="P60" i="50" s="1"/>
  <c r="Q62" i="50"/>
  <c r="Q61" i="50" s="1"/>
  <c r="Q60" i="50" s="1"/>
  <c r="K65" i="50"/>
  <c r="K64" i="50" s="1"/>
  <c r="K63" i="50" s="1"/>
  <c r="L65" i="50"/>
  <c r="L64" i="50" s="1"/>
  <c r="L63" i="50" s="1"/>
  <c r="N65" i="50"/>
  <c r="N64" i="50" s="1"/>
  <c r="N63" i="50" s="1"/>
  <c r="O65" i="50"/>
  <c r="O64" i="50" s="1"/>
  <c r="O63" i="50" s="1"/>
  <c r="P65" i="50"/>
  <c r="P64" i="50" s="1"/>
  <c r="P63" i="50" s="1"/>
  <c r="Q65" i="50"/>
  <c r="Q64" i="50" s="1"/>
  <c r="Q63" i="50" s="1"/>
  <c r="K68" i="50"/>
  <c r="K67" i="50" s="1"/>
  <c r="K66" i="50" s="1"/>
  <c r="L68" i="50"/>
  <c r="L67" i="50" s="1"/>
  <c r="L66" i="50" s="1"/>
  <c r="N68" i="50"/>
  <c r="N67" i="50" s="1"/>
  <c r="N66" i="50" s="1"/>
  <c r="O68" i="50"/>
  <c r="O67" i="50" s="1"/>
  <c r="O66" i="50" s="1"/>
  <c r="P68" i="50"/>
  <c r="P67" i="50" s="1"/>
  <c r="P66" i="50" s="1"/>
  <c r="Q68" i="50"/>
  <c r="Q67" i="50" s="1"/>
  <c r="Q66" i="50" s="1"/>
  <c r="K71" i="50"/>
  <c r="K70" i="50" s="1"/>
  <c r="K69" i="50" s="1"/>
  <c r="L71" i="50"/>
  <c r="L70" i="50" s="1"/>
  <c r="L69" i="50" s="1"/>
  <c r="N71" i="50"/>
  <c r="N70" i="50" s="1"/>
  <c r="N69" i="50" s="1"/>
  <c r="O71" i="50"/>
  <c r="O70" i="50" s="1"/>
  <c r="O69" i="50" s="1"/>
  <c r="P71" i="50"/>
  <c r="P70" i="50" s="1"/>
  <c r="P69" i="50" s="1"/>
  <c r="Q71" i="50"/>
  <c r="Q70" i="50" s="1"/>
  <c r="Q69" i="50" s="1"/>
  <c r="K74" i="50"/>
  <c r="K73" i="50" s="1"/>
  <c r="K72" i="50" s="1"/>
  <c r="L74" i="50"/>
  <c r="L73" i="50" s="1"/>
  <c r="L72" i="50" s="1"/>
  <c r="N74" i="50"/>
  <c r="N73" i="50" s="1"/>
  <c r="N72" i="50" s="1"/>
  <c r="O74" i="50"/>
  <c r="O73" i="50" s="1"/>
  <c r="O72" i="50" s="1"/>
  <c r="P74" i="50"/>
  <c r="P73" i="50" s="1"/>
  <c r="P72" i="50" s="1"/>
  <c r="Q74" i="50"/>
  <c r="Q73" i="50" s="1"/>
  <c r="Q72" i="50" s="1"/>
  <c r="K77" i="50"/>
  <c r="K76" i="50" s="1"/>
  <c r="K75" i="50" s="1"/>
  <c r="L77" i="50"/>
  <c r="L76" i="50" s="1"/>
  <c r="L75" i="50" s="1"/>
  <c r="M77" i="50"/>
  <c r="M76" i="50" s="1"/>
  <c r="M75" i="50" s="1"/>
  <c r="N77" i="50"/>
  <c r="N76" i="50" s="1"/>
  <c r="N75" i="50" s="1"/>
  <c r="O77" i="50"/>
  <c r="O76" i="50" s="1"/>
  <c r="O75" i="50" s="1"/>
  <c r="P77" i="50"/>
  <c r="P76" i="50" s="1"/>
  <c r="P75" i="50" s="1"/>
  <c r="Q77" i="50"/>
  <c r="Q76" i="50" s="1"/>
  <c r="Q75" i="50" s="1"/>
  <c r="L81" i="50"/>
  <c r="L80" i="50" s="1"/>
  <c r="L79" i="50" s="1"/>
  <c r="L78" i="50" s="1"/>
  <c r="M81" i="50"/>
  <c r="M80" i="50" s="1"/>
  <c r="M79" i="50" s="1"/>
  <c r="M78" i="50" s="1"/>
  <c r="N81" i="50"/>
  <c r="N80" i="50" s="1"/>
  <c r="N79" i="50" s="1"/>
  <c r="N78" i="50" s="1"/>
  <c r="O81" i="50"/>
  <c r="O80" i="50" s="1"/>
  <c r="O79" i="50" s="1"/>
  <c r="O78" i="50" s="1"/>
  <c r="P81" i="50"/>
  <c r="P80" i="50" s="1"/>
  <c r="P79" i="50" s="1"/>
  <c r="P78" i="50" s="1"/>
  <c r="Q81" i="50"/>
  <c r="Q80" i="50" s="1"/>
  <c r="Q79" i="50" s="1"/>
  <c r="Q78" i="50" s="1"/>
  <c r="K85" i="50"/>
  <c r="K84" i="50" s="1"/>
  <c r="M85" i="50"/>
  <c r="M84" i="50" s="1"/>
  <c r="N85" i="50"/>
  <c r="N84" i="50" s="1"/>
  <c r="O85" i="50"/>
  <c r="O84" i="50" s="1"/>
  <c r="P85" i="50"/>
  <c r="P84" i="50" s="1"/>
  <c r="Q85" i="50"/>
  <c r="Q84" i="50" s="1"/>
  <c r="K87" i="50"/>
  <c r="K86" i="50" s="1"/>
  <c r="M87" i="50"/>
  <c r="M86" i="50" s="1"/>
  <c r="N87" i="50"/>
  <c r="N86" i="50" s="1"/>
  <c r="O87" i="50"/>
  <c r="O86" i="50" s="1"/>
  <c r="P87" i="50"/>
  <c r="P86" i="50" s="1"/>
  <c r="Q87" i="50"/>
  <c r="Q86" i="50" s="1"/>
  <c r="K90" i="50"/>
  <c r="K89" i="50" s="1"/>
  <c r="K88" i="50" s="1"/>
  <c r="L90" i="50"/>
  <c r="L89" i="50" s="1"/>
  <c r="L88" i="50" s="1"/>
  <c r="N90" i="50"/>
  <c r="N89" i="50" s="1"/>
  <c r="N88" i="50" s="1"/>
  <c r="O90" i="50"/>
  <c r="O89" i="50" s="1"/>
  <c r="O88" i="50" s="1"/>
  <c r="P90" i="50"/>
  <c r="P89" i="50" s="1"/>
  <c r="P88" i="50" s="1"/>
  <c r="Q90" i="50"/>
  <c r="Q89" i="50" s="1"/>
  <c r="Q88" i="50" s="1"/>
  <c r="K93" i="50"/>
  <c r="K92" i="50" s="1"/>
  <c r="K91" i="50" s="1"/>
  <c r="L93" i="50"/>
  <c r="L92" i="50" s="1"/>
  <c r="L91" i="50" s="1"/>
  <c r="M93" i="50"/>
  <c r="M92" i="50" s="1"/>
  <c r="M91" i="50" s="1"/>
  <c r="N93" i="50"/>
  <c r="N92" i="50" s="1"/>
  <c r="N91" i="50" s="1"/>
  <c r="O93" i="50"/>
  <c r="O92" i="50" s="1"/>
  <c r="O91" i="50" s="1"/>
  <c r="P93" i="50"/>
  <c r="P92" i="50" s="1"/>
  <c r="P91" i="50" s="1"/>
  <c r="Q93" i="50"/>
  <c r="Q92" i="50" s="1"/>
  <c r="Q91" i="50" s="1"/>
  <c r="K96" i="50"/>
  <c r="K95" i="50" s="1"/>
  <c r="K94" i="50" s="1"/>
  <c r="M96" i="50"/>
  <c r="M95" i="50" s="1"/>
  <c r="M94" i="50" s="1"/>
  <c r="N96" i="50"/>
  <c r="N95" i="50" s="1"/>
  <c r="N94" i="50" s="1"/>
  <c r="O96" i="50"/>
  <c r="O95" i="50" s="1"/>
  <c r="O94" i="50" s="1"/>
  <c r="P96" i="50"/>
  <c r="P95" i="50" s="1"/>
  <c r="P94" i="50" s="1"/>
  <c r="Q96" i="50"/>
  <c r="Q95" i="50" s="1"/>
  <c r="Q94" i="50" s="1"/>
  <c r="K99" i="50"/>
  <c r="K98" i="50" s="1"/>
  <c r="K97" i="50" s="1"/>
  <c r="M99" i="50"/>
  <c r="M98" i="50" s="1"/>
  <c r="M97" i="50" s="1"/>
  <c r="N99" i="50"/>
  <c r="N98" i="50" s="1"/>
  <c r="N97" i="50" s="1"/>
  <c r="O99" i="50"/>
  <c r="O98" i="50" s="1"/>
  <c r="O97" i="50" s="1"/>
  <c r="P99" i="50"/>
  <c r="P98" i="50" s="1"/>
  <c r="P97" i="50" s="1"/>
  <c r="Q99" i="50"/>
  <c r="Q98" i="50" s="1"/>
  <c r="Q97" i="50" s="1"/>
  <c r="K102" i="50"/>
  <c r="K101" i="50" s="1"/>
  <c r="K100" i="50" s="1"/>
  <c r="L102" i="50"/>
  <c r="L101" i="50" s="1"/>
  <c r="L100" i="50" s="1"/>
  <c r="N102" i="50"/>
  <c r="N101" i="50" s="1"/>
  <c r="N100" i="50" s="1"/>
  <c r="O102" i="50"/>
  <c r="O101" i="50" s="1"/>
  <c r="O100" i="50" s="1"/>
  <c r="P102" i="50"/>
  <c r="P101" i="50" s="1"/>
  <c r="P100" i="50" s="1"/>
  <c r="Q102" i="50"/>
  <c r="Q101" i="50" s="1"/>
  <c r="Q100" i="50" s="1"/>
  <c r="K110" i="50"/>
  <c r="K109" i="50" s="1"/>
  <c r="K108" i="50" s="1"/>
  <c r="K107" i="50" s="1"/>
  <c r="M110" i="50"/>
  <c r="M109" i="50" s="1"/>
  <c r="M108" i="50" s="1"/>
  <c r="M107" i="50" s="1"/>
  <c r="N110" i="50"/>
  <c r="N109" i="50" s="1"/>
  <c r="N108" i="50" s="1"/>
  <c r="N107" i="50" s="1"/>
  <c r="O110" i="50"/>
  <c r="O109" i="50" s="1"/>
  <c r="O108" i="50" s="1"/>
  <c r="O107" i="50" s="1"/>
  <c r="P110" i="50"/>
  <c r="P109" i="50" s="1"/>
  <c r="P108" i="50" s="1"/>
  <c r="P107" i="50" s="1"/>
  <c r="Q110" i="50"/>
  <c r="Q109" i="50" s="1"/>
  <c r="Q108" i="50" s="1"/>
  <c r="Q107" i="50" s="1"/>
  <c r="K114" i="50"/>
  <c r="K113" i="50" s="1"/>
  <c r="K112" i="50" s="1"/>
  <c r="L114" i="50"/>
  <c r="L113" i="50" s="1"/>
  <c r="L112" i="50" s="1"/>
  <c r="M114" i="50"/>
  <c r="M113" i="50" s="1"/>
  <c r="M112" i="50" s="1"/>
  <c r="N114" i="50"/>
  <c r="N113" i="50" s="1"/>
  <c r="N112" i="50" s="1"/>
  <c r="O114" i="50"/>
  <c r="O113" i="50" s="1"/>
  <c r="O112" i="50" s="1"/>
  <c r="P114" i="50"/>
  <c r="P113" i="50" s="1"/>
  <c r="P112" i="50" s="1"/>
  <c r="Q114" i="50"/>
  <c r="Q113" i="50" s="1"/>
  <c r="Q112" i="50" s="1"/>
  <c r="K117" i="50"/>
  <c r="K116" i="50" s="1"/>
  <c r="K115" i="50" s="1"/>
  <c r="M117" i="50"/>
  <c r="M116" i="50" s="1"/>
  <c r="M115" i="50" s="1"/>
  <c r="N117" i="50"/>
  <c r="N116" i="50" s="1"/>
  <c r="N115" i="50" s="1"/>
  <c r="O117" i="50"/>
  <c r="O116" i="50" s="1"/>
  <c r="O115" i="50" s="1"/>
  <c r="P117" i="50"/>
  <c r="P116" i="50" s="1"/>
  <c r="P115" i="50" s="1"/>
  <c r="Q117" i="50"/>
  <c r="Q116" i="50" s="1"/>
  <c r="Q115" i="50" s="1"/>
  <c r="K120" i="50"/>
  <c r="K119" i="50" s="1"/>
  <c r="K118" i="50" s="1"/>
  <c r="M120" i="50"/>
  <c r="M119" i="50" s="1"/>
  <c r="M118" i="50" s="1"/>
  <c r="N120" i="50"/>
  <c r="N119" i="50" s="1"/>
  <c r="N118" i="50" s="1"/>
  <c r="O120" i="50"/>
  <c r="O119" i="50" s="1"/>
  <c r="O118" i="50" s="1"/>
  <c r="P120" i="50"/>
  <c r="P119" i="50" s="1"/>
  <c r="P118" i="50" s="1"/>
  <c r="Q120" i="50"/>
  <c r="Q119" i="50" s="1"/>
  <c r="Q118" i="50" s="1"/>
  <c r="K123" i="50"/>
  <c r="K122" i="50" s="1"/>
  <c r="K121" i="50" s="1"/>
  <c r="M123" i="50"/>
  <c r="M122" i="50" s="1"/>
  <c r="M121" i="50" s="1"/>
  <c r="N123" i="50"/>
  <c r="N122" i="50" s="1"/>
  <c r="N121" i="50" s="1"/>
  <c r="O123" i="50"/>
  <c r="O122" i="50" s="1"/>
  <c r="O121" i="50" s="1"/>
  <c r="P123" i="50"/>
  <c r="P122" i="50" s="1"/>
  <c r="P121" i="50" s="1"/>
  <c r="Q123" i="50"/>
  <c r="Q122" i="50" s="1"/>
  <c r="Q121" i="50" s="1"/>
  <c r="K126" i="50"/>
  <c r="K125" i="50" s="1"/>
  <c r="L126" i="50"/>
  <c r="L124" i="50" s="1"/>
  <c r="M126" i="50"/>
  <c r="M124" i="50" s="1"/>
  <c r="N126" i="50"/>
  <c r="N125" i="50" s="1"/>
  <c r="O126" i="50"/>
  <c r="O124" i="50" s="1"/>
  <c r="P126" i="50"/>
  <c r="P124" i="50" s="1"/>
  <c r="Q126" i="50"/>
  <c r="Q124" i="50" s="1"/>
  <c r="K131" i="50"/>
  <c r="K130" i="50" s="1"/>
  <c r="L131" i="50"/>
  <c r="L130" i="50" s="1"/>
  <c r="N131" i="50"/>
  <c r="N130" i="50" s="1"/>
  <c r="O131" i="50"/>
  <c r="O130" i="50" s="1"/>
  <c r="P131" i="50"/>
  <c r="P130" i="50" s="1"/>
  <c r="Q131" i="50"/>
  <c r="Q130" i="50" s="1"/>
  <c r="K133" i="50"/>
  <c r="K132" i="50" s="1"/>
  <c r="L133" i="50"/>
  <c r="L132" i="50" s="1"/>
  <c r="N133" i="50"/>
  <c r="N132" i="50" s="1"/>
  <c r="O133" i="50"/>
  <c r="O132" i="50" s="1"/>
  <c r="P133" i="50"/>
  <c r="P132" i="50" s="1"/>
  <c r="Q133" i="50"/>
  <c r="Q132" i="50" s="1"/>
  <c r="L135" i="50"/>
  <c r="L134" i="50" s="1"/>
  <c r="M135" i="50"/>
  <c r="M134" i="50" s="1"/>
  <c r="N135" i="50"/>
  <c r="N134" i="50" s="1"/>
  <c r="O135" i="50"/>
  <c r="O134" i="50" s="1"/>
  <c r="P135" i="50"/>
  <c r="P134" i="50" s="1"/>
  <c r="Q135" i="50"/>
  <c r="Q134" i="50" s="1"/>
  <c r="K140" i="50"/>
  <c r="K139" i="50" s="1"/>
  <c r="M140" i="50"/>
  <c r="M139" i="50" s="1"/>
  <c r="N140" i="50"/>
  <c r="N139" i="50" s="1"/>
  <c r="O140" i="50"/>
  <c r="O139" i="50" s="1"/>
  <c r="P140" i="50"/>
  <c r="P139" i="50" s="1"/>
  <c r="Q140" i="50"/>
  <c r="Q139" i="50" s="1"/>
  <c r="K142" i="50"/>
  <c r="K141" i="50" s="1"/>
  <c r="M142" i="50"/>
  <c r="M141" i="50" s="1"/>
  <c r="N142" i="50"/>
  <c r="N141" i="50" s="1"/>
  <c r="O142" i="50"/>
  <c r="O141" i="50" s="1"/>
  <c r="P142" i="50"/>
  <c r="P141" i="50" s="1"/>
  <c r="Q142" i="50"/>
  <c r="Q141" i="50" s="1"/>
  <c r="K144" i="50"/>
  <c r="K143" i="50" s="1"/>
  <c r="M144" i="50"/>
  <c r="M143" i="50" s="1"/>
  <c r="N144" i="50"/>
  <c r="N143" i="50" s="1"/>
  <c r="O144" i="50"/>
  <c r="O143" i="50" s="1"/>
  <c r="P144" i="50"/>
  <c r="P143" i="50" s="1"/>
  <c r="Q144" i="50"/>
  <c r="Q143" i="50" s="1"/>
  <c r="K147" i="50"/>
  <c r="K146" i="50" s="1"/>
  <c r="K145" i="50" s="1"/>
  <c r="M147" i="50"/>
  <c r="M146" i="50" s="1"/>
  <c r="M145" i="50" s="1"/>
  <c r="N147" i="50"/>
  <c r="N146" i="50" s="1"/>
  <c r="N145" i="50" s="1"/>
  <c r="O147" i="50"/>
  <c r="O146" i="50" s="1"/>
  <c r="O145" i="50" s="1"/>
  <c r="P147" i="50"/>
  <c r="P146" i="50" s="1"/>
  <c r="P145" i="50" s="1"/>
  <c r="Q147" i="50"/>
  <c r="Q146" i="50" s="1"/>
  <c r="Q145" i="50" s="1"/>
  <c r="L152" i="50"/>
  <c r="L151" i="50" s="1"/>
  <c r="L150" i="50" s="1"/>
  <c r="L149" i="50" s="1"/>
  <c r="M152" i="50"/>
  <c r="M151" i="50" s="1"/>
  <c r="M150" i="50" s="1"/>
  <c r="M149" i="50" s="1"/>
  <c r="N152" i="50"/>
  <c r="N151" i="50" s="1"/>
  <c r="N150" i="50" s="1"/>
  <c r="N149" i="50" s="1"/>
  <c r="O152" i="50"/>
  <c r="O151" i="50" s="1"/>
  <c r="O150" i="50" s="1"/>
  <c r="O149" i="50" s="1"/>
  <c r="P152" i="50"/>
  <c r="P151" i="50" s="1"/>
  <c r="P150" i="50" s="1"/>
  <c r="P149" i="50" s="1"/>
  <c r="Q152" i="50"/>
  <c r="Q151" i="50" s="1"/>
  <c r="Q150" i="50" s="1"/>
  <c r="Q149" i="50" s="1"/>
  <c r="K156" i="50"/>
  <c r="K155" i="50" s="1"/>
  <c r="K154" i="50" s="1"/>
  <c r="M156" i="50"/>
  <c r="M155" i="50" s="1"/>
  <c r="M154" i="50" s="1"/>
  <c r="N156" i="50"/>
  <c r="N155" i="50" s="1"/>
  <c r="N154" i="50" s="1"/>
  <c r="O156" i="50"/>
  <c r="O155" i="50" s="1"/>
  <c r="O154" i="50" s="1"/>
  <c r="P156" i="50"/>
  <c r="P155" i="50" s="1"/>
  <c r="P154" i="50" s="1"/>
  <c r="Q156" i="50"/>
  <c r="Q155" i="50" s="1"/>
  <c r="Q154" i="50" s="1"/>
  <c r="K159" i="50"/>
  <c r="K158" i="50" s="1"/>
  <c r="K157" i="50" s="1"/>
  <c r="M159" i="50"/>
  <c r="M158" i="50" s="1"/>
  <c r="M157" i="50" s="1"/>
  <c r="N159" i="50"/>
  <c r="N158" i="50" s="1"/>
  <c r="N157" i="50" s="1"/>
  <c r="O159" i="50"/>
  <c r="O158" i="50" s="1"/>
  <c r="O157" i="50" s="1"/>
  <c r="P159" i="50"/>
  <c r="P158" i="50" s="1"/>
  <c r="P157" i="50" s="1"/>
  <c r="Q159" i="50"/>
  <c r="Q158" i="50" s="1"/>
  <c r="Q157" i="50" s="1"/>
  <c r="K162" i="50"/>
  <c r="K161" i="50" s="1"/>
  <c r="K160" i="50" s="1"/>
  <c r="M162" i="50"/>
  <c r="M161" i="50" s="1"/>
  <c r="M160" i="50" s="1"/>
  <c r="N162" i="50"/>
  <c r="N161" i="50" s="1"/>
  <c r="N160" i="50" s="1"/>
  <c r="O162" i="50"/>
  <c r="O161" i="50" s="1"/>
  <c r="O160" i="50" s="1"/>
  <c r="P162" i="50"/>
  <c r="P161" i="50" s="1"/>
  <c r="P160" i="50" s="1"/>
  <c r="Q162" i="50"/>
  <c r="Q161" i="50" s="1"/>
  <c r="Q160" i="50" s="1"/>
  <c r="K166" i="50"/>
  <c r="K165" i="50" s="1"/>
  <c r="K164" i="50" s="1"/>
  <c r="K163" i="50" s="1"/>
  <c r="M166" i="50"/>
  <c r="M165" i="50" s="1"/>
  <c r="M164" i="50" s="1"/>
  <c r="M163" i="50" s="1"/>
  <c r="N166" i="50"/>
  <c r="N165" i="50" s="1"/>
  <c r="N164" i="50" s="1"/>
  <c r="N163" i="50" s="1"/>
  <c r="O166" i="50"/>
  <c r="O165" i="50" s="1"/>
  <c r="O164" i="50" s="1"/>
  <c r="O163" i="50" s="1"/>
  <c r="P166" i="50"/>
  <c r="P165" i="50" s="1"/>
  <c r="P164" i="50" s="1"/>
  <c r="P163" i="50" s="1"/>
  <c r="Q166" i="50"/>
  <c r="Q165" i="50" s="1"/>
  <c r="Q164" i="50" s="1"/>
  <c r="Q163" i="50" s="1"/>
  <c r="K170" i="50"/>
  <c r="K169" i="50" s="1"/>
  <c r="K168" i="50" s="1"/>
  <c r="L170" i="50"/>
  <c r="L169" i="50" s="1"/>
  <c r="L168" i="50" s="1"/>
  <c r="M170" i="50"/>
  <c r="M169" i="50" s="1"/>
  <c r="M168" i="50" s="1"/>
  <c r="N170" i="50"/>
  <c r="N169" i="50" s="1"/>
  <c r="N168" i="50" s="1"/>
  <c r="O170" i="50"/>
  <c r="O169" i="50" s="1"/>
  <c r="O168" i="50" s="1"/>
  <c r="P170" i="50"/>
  <c r="P169" i="50" s="1"/>
  <c r="P168" i="50" s="1"/>
  <c r="Q170" i="50"/>
  <c r="Q169" i="50" s="1"/>
  <c r="Q168" i="50" s="1"/>
  <c r="K173" i="50"/>
  <c r="K172" i="50" s="1"/>
  <c r="K171" i="50" s="1"/>
  <c r="L173" i="50"/>
  <c r="L172" i="50" s="1"/>
  <c r="L171" i="50" s="1"/>
  <c r="M173" i="50"/>
  <c r="M172" i="50" s="1"/>
  <c r="M171" i="50" s="1"/>
  <c r="N173" i="50"/>
  <c r="N172" i="50" s="1"/>
  <c r="N171" i="50" s="1"/>
  <c r="O173" i="50"/>
  <c r="O172" i="50" s="1"/>
  <c r="O171" i="50" s="1"/>
  <c r="P173" i="50"/>
  <c r="P172" i="50" s="1"/>
  <c r="P171" i="50" s="1"/>
  <c r="Q173" i="50"/>
  <c r="Q172" i="50" s="1"/>
  <c r="Q171" i="50" s="1"/>
  <c r="K176" i="50"/>
  <c r="K175" i="50" s="1"/>
  <c r="K174" i="50" s="1"/>
  <c r="L176" i="50"/>
  <c r="L175" i="50" s="1"/>
  <c r="L174" i="50" s="1"/>
  <c r="M176" i="50"/>
  <c r="M175" i="50" s="1"/>
  <c r="M174" i="50" s="1"/>
  <c r="N176" i="50"/>
  <c r="N175" i="50" s="1"/>
  <c r="N174" i="50" s="1"/>
  <c r="O176" i="50"/>
  <c r="O175" i="50" s="1"/>
  <c r="O174" i="50" s="1"/>
  <c r="P176" i="50"/>
  <c r="P175" i="50" s="1"/>
  <c r="P174" i="50" s="1"/>
  <c r="Q176" i="50"/>
  <c r="Q175" i="50" s="1"/>
  <c r="Q174" i="50" s="1"/>
  <c r="K187" i="50"/>
  <c r="K186" i="50" s="1"/>
  <c r="K185" i="50" s="1"/>
  <c r="M187" i="50"/>
  <c r="M186" i="50" s="1"/>
  <c r="M185" i="50" s="1"/>
  <c r="N187" i="50"/>
  <c r="N186" i="50" s="1"/>
  <c r="N185" i="50" s="1"/>
  <c r="O187" i="50"/>
  <c r="O186" i="50" s="1"/>
  <c r="O185" i="50" s="1"/>
  <c r="P187" i="50"/>
  <c r="P186" i="50" s="1"/>
  <c r="P185" i="50" s="1"/>
  <c r="Q187" i="50"/>
  <c r="Q186" i="50" s="1"/>
  <c r="Q185" i="50" s="1"/>
  <c r="K190" i="50"/>
  <c r="K189" i="50" s="1"/>
  <c r="K188" i="50" s="1"/>
  <c r="L190" i="50"/>
  <c r="L189" i="50" s="1"/>
  <c r="L188" i="50" s="1"/>
  <c r="M190" i="50"/>
  <c r="M189" i="50" s="1"/>
  <c r="M188" i="50" s="1"/>
  <c r="N190" i="50"/>
  <c r="N189" i="50" s="1"/>
  <c r="N188" i="50" s="1"/>
  <c r="O190" i="50"/>
  <c r="O189" i="50" s="1"/>
  <c r="O188" i="50" s="1"/>
  <c r="P190" i="50"/>
  <c r="P189" i="50" s="1"/>
  <c r="P188" i="50" s="1"/>
  <c r="Q190" i="50"/>
  <c r="Q189" i="50" s="1"/>
  <c r="Q188" i="50" s="1"/>
  <c r="K193" i="50"/>
  <c r="K192" i="50" s="1"/>
  <c r="K191" i="50" s="1"/>
  <c r="M193" i="50"/>
  <c r="M192" i="50" s="1"/>
  <c r="M191" i="50" s="1"/>
  <c r="N193" i="50"/>
  <c r="N192" i="50" s="1"/>
  <c r="N191" i="50" s="1"/>
  <c r="O193" i="50"/>
  <c r="O192" i="50" s="1"/>
  <c r="O191" i="50" s="1"/>
  <c r="P193" i="50"/>
  <c r="P192" i="50" s="1"/>
  <c r="P191" i="50" s="1"/>
  <c r="Q193" i="50"/>
  <c r="Q192" i="50" s="1"/>
  <c r="Q191" i="50" s="1"/>
  <c r="K197" i="50"/>
  <c r="K196" i="50" s="1"/>
  <c r="K195" i="50" s="1"/>
  <c r="M197" i="50"/>
  <c r="M196" i="50" s="1"/>
  <c r="M195" i="50" s="1"/>
  <c r="N197" i="50"/>
  <c r="N196" i="50" s="1"/>
  <c r="N195" i="50" s="1"/>
  <c r="O197" i="50"/>
  <c r="O196" i="50" s="1"/>
  <c r="O195" i="50" s="1"/>
  <c r="P197" i="50"/>
  <c r="P196" i="50" s="1"/>
  <c r="P195" i="50" s="1"/>
  <c r="Q197" i="50"/>
  <c r="Q196" i="50" s="1"/>
  <c r="Q195" i="50" s="1"/>
  <c r="K200" i="50"/>
  <c r="K199" i="50" s="1"/>
  <c r="K198" i="50" s="1"/>
  <c r="M200" i="50"/>
  <c r="M199" i="50" s="1"/>
  <c r="M198" i="50" s="1"/>
  <c r="N200" i="50"/>
  <c r="N199" i="50" s="1"/>
  <c r="N198" i="50" s="1"/>
  <c r="O200" i="50"/>
  <c r="O199" i="50" s="1"/>
  <c r="O198" i="50" s="1"/>
  <c r="P200" i="50"/>
  <c r="P199" i="50" s="1"/>
  <c r="P198" i="50" s="1"/>
  <c r="Q200" i="50"/>
  <c r="Q199" i="50" s="1"/>
  <c r="Q198" i="50" s="1"/>
  <c r="K203" i="50"/>
  <c r="K202" i="50" s="1"/>
  <c r="K201" i="50" s="1"/>
  <c r="L203" i="50"/>
  <c r="L202" i="50" s="1"/>
  <c r="L201" i="50" s="1"/>
  <c r="M203" i="50"/>
  <c r="M202" i="50" s="1"/>
  <c r="M201" i="50" s="1"/>
  <c r="N203" i="50"/>
  <c r="N202" i="50" s="1"/>
  <c r="N201" i="50" s="1"/>
  <c r="O203" i="50"/>
  <c r="O202" i="50" s="1"/>
  <c r="O201" i="50" s="1"/>
  <c r="P203" i="50"/>
  <c r="P202" i="50" s="1"/>
  <c r="P201" i="50" s="1"/>
  <c r="Q203" i="50"/>
  <c r="Q202" i="50" s="1"/>
  <c r="Q201" i="50" s="1"/>
  <c r="K207" i="50"/>
  <c r="K206" i="50" s="1"/>
  <c r="K205" i="50" s="1"/>
  <c r="K204" i="50" s="1"/>
  <c r="L207" i="50"/>
  <c r="L206" i="50" s="1"/>
  <c r="L205" i="50" s="1"/>
  <c r="L204" i="50" s="1"/>
  <c r="M207" i="50"/>
  <c r="M206" i="50" s="1"/>
  <c r="M205" i="50" s="1"/>
  <c r="M204" i="50" s="1"/>
  <c r="N207" i="50"/>
  <c r="N206" i="50" s="1"/>
  <c r="N205" i="50" s="1"/>
  <c r="N204" i="50" s="1"/>
  <c r="O207" i="50"/>
  <c r="O206" i="50" s="1"/>
  <c r="O205" i="50" s="1"/>
  <c r="O204" i="50" s="1"/>
  <c r="P207" i="50"/>
  <c r="P206" i="50" s="1"/>
  <c r="P205" i="50" s="1"/>
  <c r="P204" i="50" s="1"/>
  <c r="Q207" i="50"/>
  <c r="Q206" i="50" s="1"/>
  <c r="Q205" i="50" s="1"/>
  <c r="Q204" i="50" s="1"/>
  <c r="K211" i="50"/>
  <c r="K210" i="50" s="1"/>
  <c r="K209" i="50" s="1"/>
  <c r="L211" i="50"/>
  <c r="L210" i="50" s="1"/>
  <c r="L209" i="50" s="1"/>
  <c r="M211" i="50"/>
  <c r="M210" i="50" s="1"/>
  <c r="M209" i="50" s="1"/>
  <c r="N211" i="50"/>
  <c r="N210" i="50" s="1"/>
  <c r="N209" i="50" s="1"/>
  <c r="O211" i="50"/>
  <c r="O210" i="50" s="1"/>
  <c r="O209" i="50" s="1"/>
  <c r="P211" i="50"/>
  <c r="P210" i="50" s="1"/>
  <c r="P209" i="50" s="1"/>
  <c r="Q211" i="50"/>
  <c r="Q210" i="50" s="1"/>
  <c r="Q209" i="50" s="1"/>
  <c r="K214" i="50"/>
  <c r="K213" i="50" s="1"/>
  <c r="K212" i="50" s="1"/>
  <c r="L214" i="50"/>
  <c r="L213" i="50" s="1"/>
  <c r="L212" i="50" s="1"/>
  <c r="M214" i="50"/>
  <c r="M213" i="50" s="1"/>
  <c r="M212" i="50" s="1"/>
  <c r="N214" i="50"/>
  <c r="N213" i="50" s="1"/>
  <c r="N212" i="50" s="1"/>
  <c r="O214" i="50"/>
  <c r="O213" i="50" s="1"/>
  <c r="O212" i="50" s="1"/>
  <c r="P214" i="50"/>
  <c r="P213" i="50" s="1"/>
  <c r="P212" i="50" s="1"/>
  <c r="Q214" i="50"/>
  <c r="Q213" i="50" s="1"/>
  <c r="Q212" i="50" s="1"/>
  <c r="K219" i="50"/>
  <c r="K218" i="50" s="1"/>
  <c r="K217" i="50" s="1"/>
  <c r="K216" i="50" s="1"/>
  <c r="K215" i="50" s="1"/>
  <c r="M219" i="50"/>
  <c r="M218" i="50" s="1"/>
  <c r="M217" i="50" s="1"/>
  <c r="M216" i="50" s="1"/>
  <c r="M215" i="50" s="1"/>
  <c r="N219" i="50"/>
  <c r="N218" i="50" s="1"/>
  <c r="N217" i="50" s="1"/>
  <c r="N216" i="50" s="1"/>
  <c r="N215" i="50" s="1"/>
  <c r="O219" i="50"/>
  <c r="O218" i="50" s="1"/>
  <c r="O217" i="50" s="1"/>
  <c r="O216" i="50" s="1"/>
  <c r="O215" i="50" s="1"/>
  <c r="P219" i="50"/>
  <c r="P218" i="50" s="1"/>
  <c r="P217" i="50" s="1"/>
  <c r="P216" i="50" s="1"/>
  <c r="P215" i="50" s="1"/>
  <c r="Q219" i="50"/>
  <c r="Q218" i="50" s="1"/>
  <c r="Q217" i="50" s="1"/>
  <c r="Q216" i="50" s="1"/>
  <c r="Q215" i="50" s="1"/>
  <c r="L224" i="50"/>
  <c r="L223" i="50" s="1"/>
  <c r="L222" i="50" s="1"/>
  <c r="M224" i="50"/>
  <c r="M223" i="50" s="1"/>
  <c r="M222" i="50" s="1"/>
  <c r="N224" i="50"/>
  <c r="N223" i="50" s="1"/>
  <c r="N222" i="50" s="1"/>
  <c r="O224" i="50"/>
  <c r="O223" i="50" s="1"/>
  <c r="O222" i="50" s="1"/>
  <c r="P224" i="50"/>
  <c r="P223" i="50" s="1"/>
  <c r="P222" i="50" s="1"/>
  <c r="Q224" i="50"/>
  <c r="Q223" i="50" s="1"/>
  <c r="Q222" i="50" s="1"/>
  <c r="K227" i="50"/>
  <c r="K226" i="50" s="1"/>
  <c r="K225" i="50" s="1"/>
  <c r="M227" i="50"/>
  <c r="M226" i="50" s="1"/>
  <c r="M225" i="50" s="1"/>
  <c r="N227" i="50"/>
  <c r="N226" i="50" s="1"/>
  <c r="N225" i="50" s="1"/>
  <c r="O227" i="50"/>
  <c r="O226" i="50" s="1"/>
  <c r="O225" i="50" s="1"/>
  <c r="P227" i="50"/>
  <c r="P226" i="50" s="1"/>
  <c r="P225" i="50" s="1"/>
  <c r="Q227" i="50"/>
  <c r="Q226" i="50" s="1"/>
  <c r="Q225" i="50" s="1"/>
  <c r="K230" i="50"/>
  <c r="K229" i="50" s="1"/>
  <c r="K228" i="50" s="1"/>
  <c r="M230" i="50"/>
  <c r="M229" i="50" s="1"/>
  <c r="M228" i="50" s="1"/>
  <c r="N230" i="50"/>
  <c r="N229" i="50" s="1"/>
  <c r="N228" i="50" s="1"/>
  <c r="O230" i="50"/>
  <c r="O229" i="50" s="1"/>
  <c r="O228" i="50" s="1"/>
  <c r="P230" i="50"/>
  <c r="P229" i="50" s="1"/>
  <c r="P228" i="50" s="1"/>
  <c r="Q230" i="50"/>
  <c r="Q229" i="50" s="1"/>
  <c r="Q228" i="50" s="1"/>
  <c r="K233" i="50"/>
  <c r="K232" i="50" s="1"/>
  <c r="K231" i="50" s="1"/>
  <c r="M233" i="50"/>
  <c r="M232" i="50" s="1"/>
  <c r="M231" i="50" s="1"/>
  <c r="N233" i="50"/>
  <c r="N232" i="50" s="1"/>
  <c r="N231" i="50" s="1"/>
  <c r="O233" i="50"/>
  <c r="O232" i="50" s="1"/>
  <c r="O231" i="50" s="1"/>
  <c r="P233" i="50"/>
  <c r="P232" i="50" s="1"/>
  <c r="P231" i="50" s="1"/>
  <c r="Q233" i="50"/>
  <c r="Q232" i="50" s="1"/>
  <c r="Q231" i="50" s="1"/>
  <c r="L236" i="50"/>
  <c r="L235" i="50" s="1"/>
  <c r="L234" i="50" s="1"/>
  <c r="M236" i="50"/>
  <c r="M235" i="50" s="1"/>
  <c r="M234" i="50" s="1"/>
  <c r="N236" i="50"/>
  <c r="N235" i="50" s="1"/>
  <c r="N234" i="50" s="1"/>
  <c r="O236" i="50"/>
  <c r="O235" i="50" s="1"/>
  <c r="O234" i="50" s="1"/>
  <c r="P236" i="50"/>
  <c r="P235" i="50" s="1"/>
  <c r="P234" i="50" s="1"/>
  <c r="Q236" i="50"/>
  <c r="Q235" i="50" s="1"/>
  <c r="Q234" i="50" s="1"/>
  <c r="K240" i="50"/>
  <c r="K239" i="50" s="1"/>
  <c r="K238" i="50" s="1"/>
  <c r="L240" i="50"/>
  <c r="L239" i="50" s="1"/>
  <c r="L238" i="50" s="1"/>
  <c r="M240" i="50"/>
  <c r="M239" i="50" s="1"/>
  <c r="M238" i="50" s="1"/>
  <c r="N240" i="50"/>
  <c r="N239" i="50" s="1"/>
  <c r="N238" i="50" s="1"/>
  <c r="O240" i="50"/>
  <c r="O239" i="50" s="1"/>
  <c r="O238" i="50" s="1"/>
  <c r="P240" i="50"/>
  <c r="P239" i="50" s="1"/>
  <c r="P238" i="50" s="1"/>
  <c r="Q240" i="50"/>
  <c r="Q239" i="50" s="1"/>
  <c r="Q238" i="50" s="1"/>
  <c r="K243" i="50"/>
  <c r="K242" i="50" s="1"/>
  <c r="K241" i="50" s="1"/>
  <c r="L243" i="50"/>
  <c r="L242" i="50" s="1"/>
  <c r="L241" i="50" s="1"/>
  <c r="M243" i="50"/>
  <c r="M242" i="50" s="1"/>
  <c r="M241" i="50" s="1"/>
  <c r="N243" i="50"/>
  <c r="N242" i="50" s="1"/>
  <c r="N241" i="50" s="1"/>
  <c r="O243" i="50"/>
  <c r="O242" i="50" s="1"/>
  <c r="O241" i="50" s="1"/>
  <c r="P243" i="50"/>
  <c r="P242" i="50" s="1"/>
  <c r="P241" i="50" s="1"/>
  <c r="Q243" i="50"/>
  <c r="Q242" i="50" s="1"/>
  <c r="Q241" i="50" s="1"/>
  <c r="L246" i="50"/>
  <c r="L245" i="50" s="1"/>
  <c r="L244" i="50" s="1"/>
  <c r="M246" i="50"/>
  <c r="M245" i="50" s="1"/>
  <c r="M244" i="50" s="1"/>
  <c r="N246" i="50"/>
  <c r="N245" i="50" s="1"/>
  <c r="N244" i="50" s="1"/>
  <c r="O246" i="50"/>
  <c r="O245" i="50" s="1"/>
  <c r="O244" i="50" s="1"/>
  <c r="P246" i="50"/>
  <c r="P245" i="50" s="1"/>
  <c r="P244" i="50" s="1"/>
  <c r="Q246" i="50"/>
  <c r="Q245" i="50" s="1"/>
  <c r="Q244" i="50" s="1"/>
  <c r="L249" i="50"/>
  <c r="L248" i="50" s="1"/>
  <c r="L247" i="50" s="1"/>
  <c r="M249" i="50"/>
  <c r="M248" i="50" s="1"/>
  <c r="M247" i="50" s="1"/>
  <c r="N249" i="50"/>
  <c r="N248" i="50" s="1"/>
  <c r="N247" i="50" s="1"/>
  <c r="O249" i="50"/>
  <c r="O248" i="50" s="1"/>
  <c r="O247" i="50" s="1"/>
  <c r="P249" i="50"/>
  <c r="P248" i="50" s="1"/>
  <c r="P247" i="50" s="1"/>
  <c r="Q249" i="50"/>
  <c r="Q248" i="50" s="1"/>
  <c r="Q247" i="50" s="1"/>
  <c r="K252" i="50"/>
  <c r="K251" i="50" s="1"/>
  <c r="K250" i="50" s="1"/>
  <c r="M252" i="50"/>
  <c r="M251" i="50" s="1"/>
  <c r="M250" i="50" s="1"/>
  <c r="N252" i="50"/>
  <c r="N251" i="50" s="1"/>
  <c r="N250" i="50" s="1"/>
  <c r="O252" i="50"/>
  <c r="O251" i="50" s="1"/>
  <c r="O250" i="50" s="1"/>
  <c r="P252" i="50"/>
  <c r="P251" i="50" s="1"/>
  <c r="P250" i="50" s="1"/>
  <c r="Q252" i="50"/>
  <c r="Q251" i="50" s="1"/>
  <c r="Q250" i="50" s="1"/>
  <c r="K255" i="50"/>
  <c r="K254" i="50" s="1"/>
  <c r="K253" i="50" s="1"/>
  <c r="M255" i="50"/>
  <c r="M254" i="50" s="1"/>
  <c r="M253" i="50" s="1"/>
  <c r="N255" i="50"/>
  <c r="N254" i="50" s="1"/>
  <c r="N253" i="50" s="1"/>
  <c r="O255" i="50"/>
  <c r="O254" i="50" s="1"/>
  <c r="O253" i="50" s="1"/>
  <c r="P255" i="50"/>
  <c r="P254" i="50" s="1"/>
  <c r="P253" i="50" s="1"/>
  <c r="Q255" i="50"/>
  <c r="Q254" i="50" s="1"/>
  <c r="Q253" i="50" s="1"/>
  <c r="K258" i="50"/>
  <c r="K257" i="50" s="1"/>
  <c r="K256" i="50" s="1"/>
  <c r="M258" i="50"/>
  <c r="M257" i="50" s="1"/>
  <c r="M256" i="50" s="1"/>
  <c r="N258" i="50"/>
  <c r="N257" i="50" s="1"/>
  <c r="N256" i="50" s="1"/>
  <c r="O258" i="50"/>
  <c r="O257" i="50" s="1"/>
  <c r="O256" i="50" s="1"/>
  <c r="P258" i="50"/>
  <c r="P257" i="50" s="1"/>
  <c r="P256" i="50" s="1"/>
  <c r="Q258" i="50"/>
  <c r="Q257" i="50" s="1"/>
  <c r="Q256" i="50" s="1"/>
  <c r="K261" i="50"/>
  <c r="K260" i="50" s="1"/>
  <c r="K259" i="50" s="1"/>
  <c r="L261" i="50"/>
  <c r="L260" i="50" s="1"/>
  <c r="L259" i="50" s="1"/>
  <c r="M261" i="50"/>
  <c r="M260" i="50" s="1"/>
  <c r="M259" i="50" s="1"/>
  <c r="N261" i="50"/>
  <c r="N260" i="50" s="1"/>
  <c r="N259" i="50" s="1"/>
  <c r="O261" i="50"/>
  <c r="O260" i="50" s="1"/>
  <c r="O259" i="50" s="1"/>
  <c r="P261" i="50"/>
  <c r="P260" i="50" s="1"/>
  <c r="P259" i="50" s="1"/>
  <c r="Q261" i="50"/>
  <c r="Q260" i="50" s="1"/>
  <c r="Q259" i="50" s="1"/>
  <c r="K264" i="50"/>
  <c r="K263" i="50" s="1"/>
  <c r="K262" i="50" s="1"/>
  <c r="L264" i="50"/>
  <c r="L263" i="50" s="1"/>
  <c r="L262" i="50" s="1"/>
  <c r="M264" i="50"/>
  <c r="M263" i="50" s="1"/>
  <c r="M262" i="50" s="1"/>
  <c r="N264" i="50"/>
  <c r="N263" i="50" s="1"/>
  <c r="N262" i="50" s="1"/>
  <c r="O264" i="50"/>
  <c r="O263" i="50" s="1"/>
  <c r="O262" i="50" s="1"/>
  <c r="P264" i="50"/>
  <c r="P263" i="50" s="1"/>
  <c r="P262" i="50" s="1"/>
  <c r="Q264" i="50"/>
  <c r="Q263" i="50" s="1"/>
  <c r="Q262" i="50" s="1"/>
  <c r="K267" i="50"/>
  <c r="K266" i="50" s="1"/>
  <c r="K265" i="50" s="1"/>
  <c r="L267" i="50"/>
  <c r="L266" i="50" s="1"/>
  <c r="L265" i="50" s="1"/>
  <c r="M267" i="50"/>
  <c r="M266" i="50" s="1"/>
  <c r="M265" i="50" s="1"/>
  <c r="N267" i="50"/>
  <c r="N266" i="50" s="1"/>
  <c r="N265" i="50" s="1"/>
  <c r="O267" i="50"/>
  <c r="O266" i="50" s="1"/>
  <c r="O265" i="50" s="1"/>
  <c r="P267" i="50"/>
  <c r="P266" i="50" s="1"/>
  <c r="P265" i="50" s="1"/>
  <c r="Q267" i="50"/>
  <c r="Q266" i="50" s="1"/>
  <c r="Q265" i="50" s="1"/>
  <c r="L270" i="50"/>
  <c r="L269" i="50" s="1"/>
  <c r="L268" i="50" s="1"/>
  <c r="M270" i="50"/>
  <c r="M269" i="50" s="1"/>
  <c r="M268" i="50" s="1"/>
  <c r="N270" i="50"/>
  <c r="N269" i="50" s="1"/>
  <c r="N268" i="50" s="1"/>
  <c r="O270" i="50"/>
  <c r="O269" i="50" s="1"/>
  <c r="O268" i="50" s="1"/>
  <c r="P270" i="50"/>
  <c r="P269" i="50" s="1"/>
  <c r="P268" i="50" s="1"/>
  <c r="Q270" i="50"/>
  <c r="Q269" i="50" s="1"/>
  <c r="Q268" i="50" s="1"/>
  <c r="L273" i="50"/>
  <c r="L272" i="50" s="1"/>
  <c r="L271" i="50" s="1"/>
  <c r="M273" i="50"/>
  <c r="M272" i="50" s="1"/>
  <c r="M271" i="50" s="1"/>
  <c r="N273" i="50"/>
  <c r="N272" i="50" s="1"/>
  <c r="N271" i="50" s="1"/>
  <c r="O273" i="50"/>
  <c r="O272" i="50" s="1"/>
  <c r="O271" i="50" s="1"/>
  <c r="P273" i="50"/>
  <c r="P272" i="50" s="1"/>
  <c r="P271" i="50" s="1"/>
  <c r="Q273" i="50"/>
  <c r="Q272" i="50" s="1"/>
  <c r="Q271" i="50" s="1"/>
  <c r="K282" i="50"/>
  <c r="K281" i="50" s="1"/>
  <c r="K280" i="50" s="1"/>
  <c r="L282" i="50"/>
  <c r="L281" i="50" s="1"/>
  <c r="L280" i="50" s="1"/>
  <c r="M282" i="50"/>
  <c r="M281" i="50" s="1"/>
  <c r="M280" i="50" s="1"/>
  <c r="N282" i="50"/>
  <c r="N281" i="50" s="1"/>
  <c r="N280" i="50" s="1"/>
  <c r="O282" i="50"/>
  <c r="O281" i="50" s="1"/>
  <c r="O280" i="50" s="1"/>
  <c r="P282" i="50"/>
  <c r="P281" i="50" s="1"/>
  <c r="P280" i="50" s="1"/>
  <c r="Q282" i="50"/>
  <c r="Q281" i="50" s="1"/>
  <c r="Q280" i="50" s="1"/>
  <c r="K299" i="50"/>
  <c r="K298" i="50" s="1"/>
  <c r="M299" i="50"/>
  <c r="M298" i="50" s="1"/>
  <c r="N299" i="50"/>
  <c r="N298" i="50" s="1"/>
  <c r="O299" i="50"/>
  <c r="O298" i="50" s="1"/>
  <c r="P299" i="50"/>
  <c r="P298" i="50" s="1"/>
  <c r="Q299" i="50"/>
  <c r="Q298" i="50" s="1"/>
  <c r="K301" i="50"/>
  <c r="K300" i="50" s="1"/>
  <c r="M301" i="50"/>
  <c r="M300" i="50" s="1"/>
  <c r="N301" i="50"/>
  <c r="N300" i="50" s="1"/>
  <c r="O301" i="50"/>
  <c r="O300" i="50" s="1"/>
  <c r="P301" i="50"/>
  <c r="P300" i="50" s="1"/>
  <c r="Q301" i="50"/>
  <c r="Q300" i="50" s="1"/>
  <c r="L305" i="50"/>
  <c r="L304" i="50" s="1"/>
  <c r="M305" i="50"/>
  <c r="M304" i="50" s="1"/>
  <c r="N305" i="50"/>
  <c r="N304" i="50" s="1"/>
  <c r="O305" i="50"/>
  <c r="O304" i="50" s="1"/>
  <c r="P305" i="50"/>
  <c r="P304" i="50" s="1"/>
  <c r="Q305" i="50"/>
  <c r="Q304" i="50" s="1"/>
  <c r="L307" i="50"/>
  <c r="L306" i="50" s="1"/>
  <c r="M307" i="50"/>
  <c r="M306" i="50" s="1"/>
  <c r="N307" i="50"/>
  <c r="N306" i="50" s="1"/>
  <c r="O307" i="50"/>
  <c r="O306" i="50" s="1"/>
  <c r="P307" i="50"/>
  <c r="P306" i="50" s="1"/>
  <c r="Q307" i="50"/>
  <c r="Q306" i="50" s="1"/>
  <c r="K310" i="50"/>
  <c r="K309" i="50" s="1"/>
  <c r="K308" i="50" s="1"/>
  <c r="M310" i="50"/>
  <c r="M309" i="50" s="1"/>
  <c r="M308" i="50" s="1"/>
  <c r="N310" i="50"/>
  <c r="N309" i="50" s="1"/>
  <c r="N308" i="50" s="1"/>
  <c r="O310" i="50"/>
  <c r="O309" i="50" s="1"/>
  <c r="O308" i="50" s="1"/>
  <c r="P310" i="50"/>
  <c r="P309" i="50" s="1"/>
  <c r="P308" i="50" s="1"/>
  <c r="Q310" i="50"/>
  <c r="Q309" i="50" s="1"/>
  <c r="Q308" i="50" s="1"/>
  <c r="K313" i="50"/>
  <c r="K312" i="50" s="1"/>
  <c r="M313" i="50"/>
  <c r="M312" i="50" s="1"/>
  <c r="N313" i="50"/>
  <c r="N312" i="50" s="1"/>
  <c r="O313" i="50"/>
  <c r="O312" i="50" s="1"/>
  <c r="P313" i="50"/>
  <c r="P312" i="50" s="1"/>
  <c r="Q313" i="50"/>
  <c r="Q312" i="50" s="1"/>
  <c r="K315" i="50"/>
  <c r="K314" i="50" s="1"/>
  <c r="M315" i="50"/>
  <c r="M314" i="50" s="1"/>
  <c r="N315" i="50"/>
  <c r="N314" i="50" s="1"/>
  <c r="O315" i="50"/>
  <c r="O314" i="50" s="1"/>
  <c r="P315" i="50"/>
  <c r="P314" i="50" s="1"/>
  <c r="Q315" i="50"/>
  <c r="Q314" i="50" s="1"/>
  <c r="K317" i="50"/>
  <c r="K316" i="50" s="1"/>
  <c r="M317" i="50"/>
  <c r="M316" i="50" s="1"/>
  <c r="N317" i="50"/>
  <c r="N316" i="50" s="1"/>
  <c r="O317" i="50"/>
  <c r="O316" i="50" s="1"/>
  <c r="P317" i="50"/>
  <c r="P316" i="50" s="1"/>
  <c r="Q317" i="50"/>
  <c r="Q316" i="50" s="1"/>
  <c r="L320" i="50"/>
  <c r="L319" i="50" s="1"/>
  <c r="L318" i="50" s="1"/>
  <c r="M320" i="50"/>
  <c r="M319" i="50" s="1"/>
  <c r="M318" i="50" s="1"/>
  <c r="N320" i="50"/>
  <c r="N319" i="50" s="1"/>
  <c r="N318" i="50" s="1"/>
  <c r="O320" i="50"/>
  <c r="O319" i="50" s="1"/>
  <c r="O318" i="50" s="1"/>
  <c r="P320" i="50"/>
  <c r="P319" i="50" s="1"/>
  <c r="P318" i="50" s="1"/>
  <c r="Q320" i="50"/>
  <c r="Q319" i="50" s="1"/>
  <c r="Q318" i="50" s="1"/>
  <c r="K323" i="50"/>
  <c r="K322" i="50" s="1"/>
  <c r="K321" i="50" s="1"/>
  <c r="L323" i="50"/>
  <c r="L322" i="50" s="1"/>
  <c r="L321" i="50" s="1"/>
  <c r="M323" i="50"/>
  <c r="M322" i="50" s="1"/>
  <c r="M321" i="50" s="1"/>
  <c r="N323" i="50"/>
  <c r="N322" i="50" s="1"/>
  <c r="N321" i="50" s="1"/>
  <c r="O323" i="50"/>
  <c r="O322" i="50" s="1"/>
  <c r="O321" i="50" s="1"/>
  <c r="P323" i="50"/>
  <c r="P322" i="50" s="1"/>
  <c r="P321" i="50" s="1"/>
  <c r="Q323" i="50"/>
  <c r="Q322" i="50" s="1"/>
  <c r="Q321" i="50" s="1"/>
  <c r="K328" i="50"/>
  <c r="K327" i="50" s="1"/>
  <c r="K326" i="50" s="1"/>
  <c r="L328" i="50"/>
  <c r="L327" i="50" s="1"/>
  <c r="L326" i="50" s="1"/>
  <c r="M328" i="50"/>
  <c r="M327" i="50" s="1"/>
  <c r="M326" i="50" s="1"/>
  <c r="N328" i="50"/>
  <c r="N327" i="50" s="1"/>
  <c r="N326" i="50" s="1"/>
  <c r="O328" i="50"/>
  <c r="O327" i="50" s="1"/>
  <c r="O326" i="50" s="1"/>
  <c r="P328" i="50"/>
  <c r="P327" i="50" s="1"/>
  <c r="P326" i="50" s="1"/>
  <c r="Q328" i="50"/>
  <c r="Q327" i="50" s="1"/>
  <c r="Q326" i="50" s="1"/>
  <c r="K331" i="50"/>
  <c r="K330" i="50" s="1"/>
  <c r="K329" i="50" s="1"/>
  <c r="L331" i="50"/>
  <c r="L330" i="50" s="1"/>
  <c r="L329" i="50" s="1"/>
  <c r="M331" i="50"/>
  <c r="M330" i="50" s="1"/>
  <c r="M329" i="50" s="1"/>
  <c r="N331" i="50"/>
  <c r="N330" i="50" s="1"/>
  <c r="N329" i="50" s="1"/>
  <c r="O331" i="50"/>
  <c r="O330" i="50" s="1"/>
  <c r="O329" i="50" s="1"/>
  <c r="P331" i="50"/>
  <c r="P330" i="50" s="1"/>
  <c r="P329" i="50" s="1"/>
  <c r="Q331" i="50"/>
  <c r="Q330" i="50" s="1"/>
  <c r="Q329" i="50" s="1"/>
  <c r="L334" i="50"/>
  <c r="L333" i="50" s="1"/>
  <c r="L332" i="50" s="1"/>
  <c r="M334" i="50"/>
  <c r="M333" i="50" s="1"/>
  <c r="M332" i="50" s="1"/>
  <c r="N334" i="50"/>
  <c r="N333" i="50" s="1"/>
  <c r="N332" i="50" s="1"/>
  <c r="O334" i="50"/>
  <c r="O333" i="50" s="1"/>
  <c r="O332" i="50" s="1"/>
  <c r="P334" i="50"/>
  <c r="P333" i="50" s="1"/>
  <c r="P332" i="50" s="1"/>
  <c r="Q334" i="50"/>
  <c r="Q333" i="50" s="1"/>
  <c r="Q332" i="50" s="1"/>
  <c r="K337" i="50"/>
  <c r="K336" i="50" s="1"/>
  <c r="K335" i="50" s="1"/>
  <c r="M337" i="50"/>
  <c r="M336" i="50" s="1"/>
  <c r="M335" i="50" s="1"/>
  <c r="N337" i="50"/>
  <c r="N336" i="50" s="1"/>
  <c r="N335" i="50" s="1"/>
  <c r="O337" i="50"/>
  <c r="O336" i="50" s="1"/>
  <c r="O335" i="50" s="1"/>
  <c r="P337" i="50"/>
  <c r="P336" i="50" s="1"/>
  <c r="P335" i="50" s="1"/>
  <c r="Q337" i="50"/>
  <c r="Q336" i="50" s="1"/>
  <c r="Q335" i="50" s="1"/>
  <c r="K340" i="50"/>
  <c r="K339" i="50" s="1"/>
  <c r="K338" i="50" s="1"/>
  <c r="M340" i="50"/>
  <c r="M339" i="50" s="1"/>
  <c r="M338" i="50" s="1"/>
  <c r="N340" i="50"/>
  <c r="N339" i="50" s="1"/>
  <c r="N338" i="50" s="1"/>
  <c r="O340" i="50"/>
  <c r="O339" i="50" s="1"/>
  <c r="O338" i="50" s="1"/>
  <c r="P340" i="50"/>
  <c r="P339" i="50" s="1"/>
  <c r="P338" i="50" s="1"/>
  <c r="Q340" i="50"/>
  <c r="Q339" i="50" s="1"/>
  <c r="Q338" i="50" s="1"/>
  <c r="K343" i="50"/>
  <c r="K342" i="50" s="1"/>
  <c r="M343" i="50"/>
  <c r="M342" i="50" s="1"/>
  <c r="N343" i="50"/>
  <c r="N342" i="50" s="1"/>
  <c r="O343" i="50"/>
  <c r="O342" i="50" s="1"/>
  <c r="P343" i="50"/>
  <c r="P342" i="50" s="1"/>
  <c r="Q343" i="50"/>
  <c r="Q342" i="50" s="1"/>
  <c r="K345" i="50"/>
  <c r="K344" i="50" s="1"/>
  <c r="M345" i="50"/>
  <c r="M344" i="50" s="1"/>
  <c r="N345" i="50"/>
  <c r="N344" i="50" s="1"/>
  <c r="O345" i="50"/>
  <c r="O344" i="50" s="1"/>
  <c r="P345" i="50"/>
  <c r="P344" i="50" s="1"/>
  <c r="Q345" i="50"/>
  <c r="Q344" i="50" s="1"/>
  <c r="K348" i="50"/>
  <c r="K347" i="50" s="1"/>
  <c r="K346" i="50" s="1"/>
  <c r="M348" i="50"/>
  <c r="M347" i="50" s="1"/>
  <c r="M346" i="50" s="1"/>
  <c r="N348" i="50"/>
  <c r="N347" i="50" s="1"/>
  <c r="N346" i="50" s="1"/>
  <c r="O348" i="50"/>
  <c r="O347" i="50" s="1"/>
  <c r="O346" i="50" s="1"/>
  <c r="P348" i="50"/>
  <c r="P347" i="50" s="1"/>
  <c r="P346" i="50" s="1"/>
  <c r="Q348" i="50"/>
  <c r="Q347" i="50" s="1"/>
  <c r="Q346" i="50" s="1"/>
  <c r="K351" i="50"/>
  <c r="K350" i="50" s="1"/>
  <c r="L351" i="50"/>
  <c r="L350" i="50" s="1"/>
  <c r="N351" i="50"/>
  <c r="N350" i="50" s="1"/>
  <c r="O351" i="50"/>
  <c r="O350" i="50" s="1"/>
  <c r="P351" i="50"/>
  <c r="P350" i="50" s="1"/>
  <c r="Q351" i="50"/>
  <c r="Q350" i="50" s="1"/>
  <c r="K353" i="50"/>
  <c r="K352" i="50" s="1"/>
  <c r="L353" i="50"/>
  <c r="L352" i="50" s="1"/>
  <c r="N353" i="50"/>
  <c r="N352" i="50" s="1"/>
  <c r="O353" i="50"/>
  <c r="O352" i="50" s="1"/>
  <c r="P353" i="50"/>
  <c r="P352" i="50" s="1"/>
  <c r="Q353" i="50"/>
  <c r="Q352" i="50" s="1"/>
  <c r="K356" i="50"/>
  <c r="K355" i="50" s="1"/>
  <c r="K354" i="50" s="1"/>
  <c r="L356" i="50"/>
  <c r="L355" i="50" s="1"/>
  <c r="L354" i="50" s="1"/>
  <c r="M356" i="50"/>
  <c r="M355" i="50" s="1"/>
  <c r="M354" i="50" s="1"/>
  <c r="N356" i="50"/>
  <c r="N355" i="50" s="1"/>
  <c r="N354" i="50" s="1"/>
  <c r="O356" i="50"/>
  <c r="O355" i="50" s="1"/>
  <c r="O354" i="50" s="1"/>
  <c r="P356" i="50"/>
  <c r="P355" i="50" s="1"/>
  <c r="P354" i="50" s="1"/>
  <c r="Q356" i="50"/>
  <c r="Q355" i="50" s="1"/>
  <c r="Q354" i="50" s="1"/>
  <c r="K359" i="50"/>
  <c r="K358" i="50" s="1"/>
  <c r="K357" i="50" s="1"/>
  <c r="L359" i="50"/>
  <c r="L358" i="50" s="1"/>
  <c r="L357" i="50" s="1"/>
  <c r="M359" i="50"/>
  <c r="M358" i="50" s="1"/>
  <c r="M357" i="50" s="1"/>
  <c r="N359" i="50"/>
  <c r="N358" i="50" s="1"/>
  <c r="N357" i="50" s="1"/>
  <c r="O359" i="50"/>
  <c r="O358" i="50" s="1"/>
  <c r="O357" i="50" s="1"/>
  <c r="P359" i="50"/>
  <c r="P358" i="50" s="1"/>
  <c r="P357" i="50" s="1"/>
  <c r="Q359" i="50"/>
  <c r="Q358" i="50" s="1"/>
  <c r="Q357" i="50" s="1"/>
  <c r="K362" i="50"/>
  <c r="K361" i="50" s="1"/>
  <c r="K360" i="50" s="1"/>
  <c r="M362" i="50"/>
  <c r="M361" i="50" s="1"/>
  <c r="M360" i="50" s="1"/>
  <c r="N362" i="50"/>
  <c r="N361" i="50" s="1"/>
  <c r="N360" i="50" s="1"/>
  <c r="O362" i="50"/>
  <c r="O361" i="50" s="1"/>
  <c r="O360" i="50" s="1"/>
  <c r="P362" i="50"/>
  <c r="P361" i="50" s="1"/>
  <c r="P360" i="50" s="1"/>
  <c r="Q362" i="50"/>
  <c r="Q361" i="50" s="1"/>
  <c r="Q360" i="50" s="1"/>
  <c r="K366" i="50"/>
  <c r="K365" i="50" s="1"/>
  <c r="K364" i="50" s="1"/>
  <c r="K363" i="50" s="1"/>
  <c r="M366" i="50"/>
  <c r="M365" i="50" s="1"/>
  <c r="M364" i="50" s="1"/>
  <c r="M363" i="50" s="1"/>
  <c r="N366" i="50"/>
  <c r="N365" i="50" s="1"/>
  <c r="N364" i="50" s="1"/>
  <c r="N363" i="50" s="1"/>
  <c r="O366" i="50"/>
  <c r="O365" i="50" s="1"/>
  <c r="O364" i="50" s="1"/>
  <c r="O363" i="50" s="1"/>
  <c r="P366" i="50"/>
  <c r="P365" i="50" s="1"/>
  <c r="P364" i="50" s="1"/>
  <c r="P363" i="50" s="1"/>
  <c r="Q366" i="50"/>
  <c r="Q365" i="50" s="1"/>
  <c r="Q364" i="50" s="1"/>
  <c r="Q363" i="50" s="1"/>
  <c r="K371" i="50"/>
  <c r="K370" i="50" s="1"/>
  <c r="K369" i="50" s="1"/>
  <c r="K368" i="50" s="1"/>
  <c r="M371" i="50"/>
  <c r="M370" i="50" s="1"/>
  <c r="M369" i="50" s="1"/>
  <c r="M368" i="50" s="1"/>
  <c r="N371" i="50"/>
  <c r="N370" i="50" s="1"/>
  <c r="N369" i="50" s="1"/>
  <c r="N368" i="50" s="1"/>
  <c r="O371" i="50"/>
  <c r="O370" i="50" s="1"/>
  <c r="O369" i="50" s="1"/>
  <c r="O368" i="50" s="1"/>
  <c r="P371" i="50"/>
  <c r="P370" i="50" s="1"/>
  <c r="P369" i="50" s="1"/>
  <c r="P368" i="50" s="1"/>
  <c r="Q371" i="50"/>
  <c r="Q370" i="50" s="1"/>
  <c r="Q369" i="50" s="1"/>
  <c r="Q368" i="50" s="1"/>
  <c r="L375" i="50"/>
  <c r="L374" i="50" s="1"/>
  <c r="M375" i="50"/>
  <c r="M374" i="50" s="1"/>
  <c r="N375" i="50"/>
  <c r="N374" i="50" s="1"/>
  <c r="O375" i="50"/>
  <c r="O374" i="50" s="1"/>
  <c r="P375" i="50"/>
  <c r="P374" i="50" s="1"/>
  <c r="Q375" i="50"/>
  <c r="Q374" i="50" s="1"/>
  <c r="L377" i="50"/>
  <c r="L376" i="50" s="1"/>
  <c r="M377" i="50"/>
  <c r="M376" i="50" s="1"/>
  <c r="N377" i="50"/>
  <c r="N376" i="50" s="1"/>
  <c r="O377" i="50"/>
  <c r="O376" i="50" s="1"/>
  <c r="P377" i="50"/>
  <c r="P376" i="50" s="1"/>
  <c r="Q377" i="50"/>
  <c r="Q376" i="50" s="1"/>
  <c r="K385" i="50"/>
  <c r="K384" i="50" s="1"/>
  <c r="K383" i="50" s="1"/>
  <c r="L385" i="50"/>
  <c r="L384" i="50" s="1"/>
  <c r="L383" i="50" s="1"/>
  <c r="M385" i="50"/>
  <c r="M384" i="50" s="1"/>
  <c r="M383" i="50" s="1"/>
  <c r="N385" i="50"/>
  <c r="N384" i="50" s="1"/>
  <c r="N383" i="50" s="1"/>
  <c r="O385" i="50"/>
  <c r="O384" i="50" s="1"/>
  <c r="O383" i="50" s="1"/>
  <c r="P385" i="50"/>
  <c r="P384" i="50" s="1"/>
  <c r="P383" i="50" s="1"/>
  <c r="Q385" i="50"/>
  <c r="Q384" i="50" s="1"/>
  <c r="Q383" i="50" s="1"/>
  <c r="L388" i="50"/>
  <c r="L387" i="50" s="1"/>
  <c r="L386" i="50" s="1"/>
  <c r="M388" i="50"/>
  <c r="M387" i="50" s="1"/>
  <c r="M386" i="50" s="1"/>
  <c r="N388" i="50"/>
  <c r="N387" i="50" s="1"/>
  <c r="N386" i="50" s="1"/>
  <c r="O388" i="50"/>
  <c r="O387" i="50" s="1"/>
  <c r="O386" i="50" s="1"/>
  <c r="P388" i="50"/>
  <c r="P387" i="50" s="1"/>
  <c r="P386" i="50" s="1"/>
  <c r="Q388" i="50"/>
  <c r="Q387" i="50" s="1"/>
  <c r="Q386" i="50" s="1"/>
  <c r="L391" i="50"/>
  <c r="L390" i="50" s="1"/>
  <c r="L389" i="50" s="1"/>
  <c r="M391" i="50"/>
  <c r="M390" i="50" s="1"/>
  <c r="M389" i="50" s="1"/>
  <c r="N391" i="50"/>
  <c r="N390" i="50" s="1"/>
  <c r="N389" i="50" s="1"/>
  <c r="O391" i="50"/>
  <c r="O390" i="50" s="1"/>
  <c r="O389" i="50" s="1"/>
  <c r="P391" i="50"/>
  <c r="P390" i="50" s="1"/>
  <c r="P389" i="50" s="1"/>
  <c r="Q391" i="50"/>
  <c r="Q390" i="50" s="1"/>
  <c r="Q389" i="50" s="1"/>
  <c r="L394" i="50"/>
  <c r="M394" i="50"/>
  <c r="N394" i="50"/>
  <c r="O394" i="50"/>
  <c r="P394" i="50"/>
  <c r="Q394" i="50"/>
  <c r="L395" i="50"/>
  <c r="M395" i="50"/>
  <c r="N395" i="50"/>
  <c r="O395" i="50"/>
  <c r="P395" i="50"/>
  <c r="Q395" i="50"/>
  <c r="L399" i="50"/>
  <c r="L398" i="50" s="1"/>
  <c r="L397" i="50" s="1"/>
  <c r="M399" i="50"/>
  <c r="M398" i="50" s="1"/>
  <c r="M397" i="50" s="1"/>
  <c r="N399" i="50"/>
  <c r="N398" i="50" s="1"/>
  <c r="N397" i="50" s="1"/>
  <c r="O399" i="50"/>
  <c r="O398" i="50" s="1"/>
  <c r="O397" i="50" s="1"/>
  <c r="P399" i="50"/>
  <c r="P398" i="50" s="1"/>
  <c r="P397" i="50" s="1"/>
  <c r="Q399" i="50"/>
  <c r="Q398" i="50" s="1"/>
  <c r="Q397" i="50" s="1"/>
  <c r="K402" i="50"/>
  <c r="K401" i="50" s="1"/>
  <c r="K400" i="50" s="1"/>
  <c r="M402" i="50"/>
  <c r="M401" i="50" s="1"/>
  <c r="M400" i="50" s="1"/>
  <c r="N402" i="50"/>
  <c r="N401" i="50" s="1"/>
  <c r="N400" i="50" s="1"/>
  <c r="O402" i="50"/>
  <c r="O401" i="50" s="1"/>
  <c r="O400" i="50" s="1"/>
  <c r="P402" i="50"/>
  <c r="P401" i="50" s="1"/>
  <c r="P400" i="50" s="1"/>
  <c r="Q402" i="50"/>
  <c r="Q401" i="50" s="1"/>
  <c r="Q400" i="50" s="1"/>
  <c r="K407" i="50"/>
  <c r="K406" i="50" s="1"/>
  <c r="K405" i="50" s="1"/>
  <c r="K404" i="50" s="1"/>
  <c r="L407" i="50"/>
  <c r="L406" i="50" s="1"/>
  <c r="L405" i="50" s="1"/>
  <c r="L404" i="50" s="1"/>
  <c r="M407" i="50"/>
  <c r="M406" i="50" s="1"/>
  <c r="M405" i="50" s="1"/>
  <c r="M404" i="50" s="1"/>
  <c r="N407" i="50"/>
  <c r="N406" i="50" s="1"/>
  <c r="N405" i="50" s="1"/>
  <c r="N404" i="50" s="1"/>
  <c r="O407" i="50"/>
  <c r="O406" i="50" s="1"/>
  <c r="O405" i="50" s="1"/>
  <c r="O404" i="50" s="1"/>
  <c r="P407" i="50"/>
  <c r="P406" i="50" s="1"/>
  <c r="P405" i="50" s="1"/>
  <c r="P404" i="50" s="1"/>
  <c r="Q407" i="50"/>
  <c r="Q406" i="50" s="1"/>
  <c r="Q405" i="50" s="1"/>
  <c r="Q404" i="50" s="1"/>
  <c r="K417" i="50"/>
  <c r="K416" i="50" s="1"/>
  <c r="K415" i="50" s="1"/>
  <c r="M417" i="50"/>
  <c r="M416" i="50" s="1"/>
  <c r="M415" i="50" s="1"/>
  <c r="N417" i="50"/>
  <c r="N416" i="50" s="1"/>
  <c r="N415" i="50" s="1"/>
  <c r="O417" i="50"/>
  <c r="O416" i="50" s="1"/>
  <c r="O415" i="50" s="1"/>
  <c r="P417" i="50"/>
  <c r="P416" i="50" s="1"/>
  <c r="P415" i="50" s="1"/>
  <c r="Q417" i="50"/>
  <c r="Q416" i="50" s="1"/>
  <c r="Q415" i="50" s="1"/>
  <c r="K420" i="50"/>
  <c r="K419" i="50" s="1"/>
  <c r="K418" i="50" s="1"/>
  <c r="M420" i="50"/>
  <c r="M419" i="50" s="1"/>
  <c r="M418" i="50" s="1"/>
  <c r="N420" i="50"/>
  <c r="N419" i="50" s="1"/>
  <c r="N418" i="50" s="1"/>
  <c r="O420" i="50"/>
  <c r="O419" i="50" s="1"/>
  <c r="O418" i="50" s="1"/>
  <c r="P420" i="50"/>
  <c r="P419" i="50" s="1"/>
  <c r="P418" i="50" s="1"/>
  <c r="Q420" i="50"/>
  <c r="Q419" i="50" s="1"/>
  <c r="Q418" i="50" s="1"/>
  <c r="K423" i="50"/>
  <c r="K422" i="50" s="1"/>
  <c r="K421" i="50" s="1"/>
  <c r="M423" i="50"/>
  <c r="M422" i="50" s="1"/>
  <c r="M421" i="50" s="1"/>
  <c r="N423" i="50"/>
  <c r="N422" i="50" s="1"/>
  <c r="N421" i="50" s="1"/>
  <c r="O423" i="50"/>
  <c r="O422" i="50" s="1"/>
  <c r="O421" i="50" s="1"/>
  <c r="P423" i="50"/>
  <c r="P422" i="50" s="1"/>
  <c r="P421" i="50" s="1"/>
  <c r="Q423" i="50"/>
  <c r="Q422" i="50" s="1"/>
  <c r="Q421" i="50" s="1"/>
  <c r="K426" i="50"/>
  <c r="K425" i="50" s="1"/>
  <c r="K424" i="50" s="1"/>
  <c r="L426" i="50"/>
  <c r="L425" i="50" s="1"/>
  <c r="L424" i="50" s="1"/>
  <c r="N426" i="50"/>
  <c r="N425" i="50" s="1"/>
  <c r="N424" i="50" s="1"/>
  <c r="P426" i="50"/>
  <c r="P425" i="50" s="1"/>
  <c r="P424" i="50" s="1"/>
  <c r="Q426" i="50"/>
  <c r="Q425" i="50" s="1"/>
  <c r="Q424" i="50" s="1"/>
  <c r="K429" i="50"/>
  <c r="K428" i="50" s="1"/>
  <c r="K427" i="50" s="1"/>
  <c r="M429" i="50"/>
  <c r="M428" i="50" s="1"/>
  <c r="M427" i="50" s="1"/>
  <c r="N429" i="50"/>
  <c r="N428" i="50" s="1"/>
  <c r="N427" i="50" s="1"/>
  <c r="O429" i="50"/>
  <c r="O428" i="50" s="1"/>
  <c r="O427" i="50" s="1"/>
  <c r="P429" i="50"/>
  <c r="P428" i="50" s="1"/>
  <c r="P427" i="50" s="1"/>
  <c r="Q429" i="50"/>
  <c r="Q428" i="50" s="1"/>
  <c r="Q427" i="50" s="1"/>
  <c r="K433" i="50"/>
  <c r="K432" i="50" s="1"/>
  <c r="K431" i="50" s="1"/>
  <c r="M433" i="50"/>
  <c r="M432" i="50" s="1"/>
  <c r="M431" i="50" s="1"/>
  <c r="N433" i="50"/>
  <c r="N432" i="50" s="1"/>
  <c r="N431" i="50" s="1"/>
  <c r="O433" i="50"/>
  <c r="O432" i="50" s="1"/>
  <c r="O431" i="50" s="1"/>
  <c r="P433" i="50"/>
  <c r="P432" i="50" s="1"/>
  <c r="P431" i="50" s="1"/>
  <c r="Q433" i="50"/>
  <c r="Q432" i="50" s="1"/>
  <c r="Q431" i="50" s="1"/>
  <c r="K436" i="50"/>
  <c r="K435" i="50" s="1"/>
  <c r="K434" i="50" s="1"/>
  <c r="M436" i="50"/>
  <c r="M435" i="50" s="1"/>
  <c r="M434" i="50" s="1"/>
  <c r="N436" i="50"/>
  <c r="N435" i="50" s="1"/>
  <c r="N434" i="50" s="1"/>
  <c r="O436" i="50"/>
  <c r="O435" i="50" s="1"/>
  <c r="O434" i="50" s="1"/>
  <c r="P436" i="50"/>
  <c r="P435" i="50" s="1"/>
  <c r="P434" i="50" s="1"/>
  <c r="Q436" i="50"/>
  <c r="Q435" i="50" s="1"/>
  <c r="Q434" i="50" s="1"/>
  <c r="K439" i="50"/>
  <c r="K438" i="50" s="1"/>
  <c r="K437" i="50" s="1"/>
  <c r="M439" i="50"/>
  <c r="M438" i="50" s="1"/>
  <c r="M437" i="50" s="1"/>
  <c r="N439" i="50"/>
  <c r="N438" i="50" s="1"/>
  <c r="N437" i="50" s="1"/>
  <c r="O439" i="50"/>
  <c r="O438" i="50" s="1"/>
  <c r="O437" i="50" s="1"/>
  <c r="P439" i="50"/>
  <c r="P438" i="50" s="1"/>
  <c r="P437" i="50" s="1"/>
  <c r="Q439" i="50"/>
  <c r="Q438" i="50" s="1"/>
  <c r="Q437" i="50" s="1"/>
  <c r="K442" i="50"/>
  <c r="K441" i="50" s="1"/>
  <c r="K440" i="50" s="1"/>
  <c r="L442" i="50"/>
  <c r="L441" i="50" s="1"/>
  <c r="L440" i="50" s="1"/>
  <c r="M442" i="50"/>
  <c r="M441" i="50" s="1"/>
  <c r="M440" i="50" s="1"/>
  <c r="N442" i="50"/>
  <c r="N441" i="50" s="1"/>
  <c r="N440" i="50" s="1"/>
  <c r="O442" i="50"/>
  <c r="O441" i="50" s="1"/>
  <c r="O440" i="50" s="1"/>
  <c r="P442" i="50"/>
  <c r="P441" i="50" s="1"/>
  <c r="P440" i="50" s="1"/>
  <c r="Q442" i="50"/>
  <c r="Q441" i="50" s="1"/>
  <c r="Q440" i="50" s="1"/>
  <c r="L445" i="50"/>
  <c r="L444" i="50" s="1"/>
  <c r="L443" i="50" s="1"/>
  <c r="M445" i="50"/>
  <c r="M444" i="50" s="1"/>
  <c r="M443" i="50" s="1"/>
  <c r="N445" i="50"/>
  <c r="N444" i="50" s="1"/>
  <c r="N443" i="50" s="1"/>
  <c r="O445" i="50"/>
  <c r="O444" i="50" s="1"/>
  <c r="O443" i="50" s="1"/>
  <c r="P445" i="50"/>
  <c r="P444" i="50" s="1"/>
  <c r="P443" i="50" s="1"/>
  <c r="Q445" i="50"/>
  <c r="Q444" i="50" s="1"/>
  <c r="Q443" i="50" s="1"/>
  <c r="L450" i="50"/>
  <c r="L449" i="50" s="1"/>
  <c r="L448" i="50" s="1"/>
  <c r="L447" i="50" s="1"/>
  <c r="M450" i="50"/>
  <c r="M449" i="50" s="1"/>
  <c r="M448" i="50" s="1"/>
  <c r="M447" i="50" s="1"/>
  <c r="N450" i="50"/>
  <c r="N449" i="50" s="1"/>
  <c r="N448" i="50" s="1"/>
  <c r="N447" i="50" s="1"/>
  <c r="O450" i="50"/>
  <c r="O449" i="50" s="1"/>
  <c r="O448" i="50" s="1"/>
  <c r="O447" i="50" s="1"/>
  <c r="P450" i="50"/>
  <c r="P449" i="50" s="1"/>
  <c r="P448" i="50" s="1"/>
  <c r="P447" i="50" s="1"/>
  <c r="Q450" i="50"/>
  <c r="Q449" i="50" s="1"/>
  <c r="Q448" i="50" s="1"/>
  <c r="Q447" i="50" s="1"/>
  <c r="K454" i="50"/>
  <c r="K453" i="50" s="1"/>
  <c r="K452" i="50" s="1"/>
  <c r="K451" i="50" s="1"/>
  <c r="M454" i="50"/>
  <c r="M453" i="50" s="1"/>
  <c r="M452" i="50" s="1"/>
  <c r="M451" i="50" s="1"/>
  <c r="N454" i="50"/>
  <c r="N453" i="50" s="1"/>
  <c r="N452" i="50" s="1"/>
  <c r="N451" i="50" s="1"/>
  <c r="O454" i="50"/>
  <c r="O453" i="50" s="1"/>
  <c r="O452" i="50" s="1"/>
  <c r="O451" i="50" s="1"/>
  <c r="P454" i="50"/>
  <c r="P453" i="50" s="1"/>
  <c r="P452" i="50" s="1"/>
  <c r="P451" i="50" s="1"/>
  <c r="Q454" i="50"/>
  <c r="Q453" i="50" s="1"/>
  <c r="Q452" i="50" s="1"/>
  <c r="Q451" i="50" s="1"/>
  <c r="J240" i="50"/>
  <c r="J239" i="50" s="1"/>
  <c r="J238" i="50" s="1"/>
  <c r="J243" i="50"/>
  <c r="J242" i="50" s="1"/>
  <c r="J241" i="50" s="1"/>
  <c r="K319" i="2"/>
  <c r="K318" i="2" s="1"/>
  <c r="K317" i="2" s="1"/>
  <c r="K316" i="2" s="1"/>
  <c r="K315" i="2" s="1"/>
  <c r="L319" i="2"/>
  <c r="L318" i="2" s="1"/>
  <c r="L317" i="2" s="1"/>
  <c r="L316" i="2" s="1"/>
  <c r="L315" i="2" s="1"/>
  <c r="N319" i="2"/>
  <c r="N318" i="2" s="1"/>
  <c r="N317" i="2" s="1"/>
  <c r="N316" i="2" s="1"/>
  <c r="N315" i="2" s="1"/>
  <c r="O319" i="2"/>
  <c r="O318" i="2" s="1"/>
  <c r="O317" i="2" s="1"/>
  <c r="O316" i="2" s="1"/>
  <c r="O315" i="2" s="1"/>
  <c r="P319" i="2"/>
  <c r="P318" i="2" s="1"/>
  <c r="P317" i="2" s="1"/>
  <c r="P316" i="2" s="1"/>
  <c r="P315" i="2" s="1"/>
  <c r="Q319" i="2"/>
  <c r="Q318" i="2" s="1"/>
  <c r="Q317" i="2" s="1"/>
  <c r="Q316" i="2" s="1"/>
  <c r="Q315" i="2" s="1"/>
  <c r="J319" i="2"/>
  <c r="J318" i="2" s="1"/>
  <c r="J317" i="2" s="1"/>
  <c r="J316" i="2" s="1"/>
  <c r="J315" i="2" s="1"/>
  <c r="K314" i="2"/>
  <c r="K313" i="2" s="1"/>
  <c r="K312" i="2" s="1"/>
  <c r="K311" i="2" s="1"/>
  <c r="K310" i="2" s="1"/>
  <c r="L314" i="2"/>
  <c r="L313" i="2" s="1"/>
  <c r="L312" i="2" s="1"/>
  <c r="L311" i="2" s="1"/>
  <c r="L310" i="2" s="1"/>
  <c r="N314" i="2"/>
  <c r="N313" i="2" s="1"/>
  <c r="N312" i="2" s="1"/>
  <c r="N311" i="2" s="1"/>
  <c r="N310" i="2" s="1"/>
  <c r="O314" i="2"/>
  <c r="O313" i="2" s="1"/>
  <c r="O312" i="2" s="1"/>
  <c r="O311" i="2" s="1"/>
  <c r="O310" i="2" s="1"/>
  <c r="P314" i="2"/>
  <c r="P313" i="2" s="1"/>
  <c r="P312" i="2" s="1"/>
  <c r="P311" i="2" s="1"/>
  <c r="P310" i="2" s="1"/>
  <c r="Q314" i="2"/>
  <c r="Q313" i="2" s="1"/>
  <c r="Q312" i="2" s="1"/>
  <c r="Q311" i="2" s="1"/>
  <c r="Q310" i="2" s="1"/>
  <c r="J314" i="2"/>
  <c r="J313" i="2" s="1"/>
  <c r="J312" i="2" s="1"/>
  <c r="J311" i="2" s="1"/>
  <c r="J310" i="2" s="1"/>
  <c r="K13" i="2"/>
  <c r="K12" i="2" s="1"/>
  <c r="K11" i="2" s="1"/>
  <c r="L13" i="2"/>
  <c r="L12" i="2" s="1"/>
  <c r="L11" i="2" s="1"/>
  <c r="N13" i="2"/>
  <c r="N12" i="2" s="1"/>
  <c r="N11" i="2" s="1"/>
  <c r="O13" i="2"/>
  <c r="O12" i="2" s="1"/>
  <c r="O11" i="2" s="1"/>
  <c r="P13" i="2"/>
  <c r="P12" i="2" s="1"/>
  <c r="P11" i="2" s="1"/>
  <c r="Q13" i="2"/>
  <c r="Q12" i="2" s="1"/>
  <c r="Q11" i="2" s="1"/>
  <c r="K16" i="2"/>
  <c r="K15" i="2" s="1"/>
  <c r="K14" i="2" s="1"/>
  <c r="L16" i="2"/>
  <c r="L15" i="2" s="1"/>
  <c r="L14" i="2" s="1"/>
  <c r="N16" i="2"/>
  <c r="N15" i="2" s="1"/>
  <c r="N14" i="2" s="1"/>
  <c r="O16" i="2"/>
  <c r="O15" i="2" s="1"/>
  <c r="O14" i="2" s="1"/>
  <c r="P16" i="2"/>
  <c r="P15" i="2" s="1"/>
  <c r="P14" i="2" s="1"/>
  <c r="Q16" i="2"/>
  <c r="Q15" i="2" s="1"/>
  <c r="Q14" i="2" s="1"/>
  <c r="L26" i="2"/>
  <c r="L25" i="2" s="1"/>
  <c r="N26" i="2"/>
  <c r="N25" i="2" s="1"/>
  <c r="O26" i="2"/>
  <c r="O25" i="2" s="1"/>
  <c r="P26" i="2"/>
  <c r="P25" i="2" s="1"/>
  <c r="Q26" i="2"/>
  <c r="Q25" i="2" s="1"/>
  <c r="L28" i="2"/>
  <c r="L27" i="2" s="1"/>
  <c r="N28" i="2"/>
  <c r="N27" i="2" s="1"/>
  <c r="O28" i="2"/>
  <c r="O27" i="2" s="1"/>
  <c r="P28" i="2"/>
  <c r="P27" i="2" s="1"/>
  <c r="Q28" i="2"/>
  <c r="Q27" i="2" s="1"/>
  <c r="L31" i="2"/>
  <c r="L30" i="2" s="1"/>
  <c r="N31" i="2"/>
  <c r="N30" i="2" s="1"/>
  <c r="O31" i="2"/>
  <c r="O30" i="2" s="1"/>
  <c r="P31" i="2"/>
  <c r="P30" i="2" s="1"/>
  <c r="Q31" i="2"/>
  <c r="Q30" i="2" s="1"/>
  <c r="L33" i="2"/>
  <c r="L32" i="2" s="1"/>
  <c r="N33" i="2"/>
  <c r="N32" i="2" s="1"/>
  <c r="O33" i="2"/>
  <c r="O32" i="2" s="1"/>
  <c r="P33" i="2"/>
  <c r="P32" i="2" s="1"/>
  <c r="Q33" i="2"/>
  <c r="Q32" i="2" s="1"/>
  <c r="K36" i="2"/>
  <c r="K35" i="2" s="1"/>
  <c r="L36" i="2"/>
  <c r="L35" i="2" s="1"/>
  <c r="N36" i="2"/>
  <c r="N35" i="2" s="1"/>
  <c r="O36" i="2"/>
  <c r="O35" i="2" s="1"/>
  <c r="P36" i="2"/>
  <c r="P35" i="2" s="1"/>
  <c r="Q36" i="2"/>
  <c r="Q35" i="2" s="1"/>
  <c r="L38" i="2"/>
  <c r="L37" i="2" s="1"/>
  <c r="N38" i="2"/>
  <c r="N37" i="2" s="1"/>
  <c r="O38" i="2"/>
  <c r="O37" i="2" s="1"/>
  <c r="P38" i="2"/>
  <c r="P37" i="2" s="1"/>
  <c r="Q38" i="2"/>
  <c r="Q37" i="2" s="1"/>
  <c r="L41" i="2"/>
  <c r="L40" i="2" s="1"/>
  <c r="N41" i="2"/>
  <c r="N40" i="2" s="1"/>
  <c r="O41" i="2"/>
  <c r="O40" i="2" s="1"/>
  <c r="P41" i="2"/>
  <c r="P40" i="2" s="1"/>
  <c r="Q41" i="2"/>
  <c r="Q40" i="2" s="1"/>
  <c r="L43" i="2"/>
  <c r="L42" i="2" s="1"/>
  <c r="N43" i="2"/>
  <c r="N42" i="2" s="1"/>
  <c r="O43" i="2"/>
  <c r="O42" i="2" s="1"/>
  <c r="P43" i="2"/>
  <c r="P42" i="2" s="1"/>
  <c r="Q43" i="2"/>
  <c r="Q42" i="2" s="1"/>
  <c r="L46" i="2"/>
  <c r="L45" i="2" s="1"/>
  <c r="N46" i="2"/>
  <c r="N45" i="2" s="1"/>
  <c r="O46" i="2"/>
  <c r="O45" i="2" s="1"/>
  <c r="P46" i="2"/>
  <c r="P45" i="2" s="1"/>
  <c r="Q46" i="2"/>
  <c r="Q45" i="2" s="1"/>
  <c r="L48" i="2"/>
  <c r="L47" i="2" s="1"/>
  <c r="N48" i="2"/>
  <c r="N47" i="2" s="1"/>
  <c r="O48" i="2"/>
  <c r="O47" i="2" s="1"/>
  <c r="P48" i="2"/>
  <c r="P47" i="2" s="1"/>
  <c r="Q48" i="2"/>
  <c r="Q47" i="2" s="1"/>
  <c r="K51" i="2"/>
  <c r="K50" i="2" s="1"/>
  <c r="K49" i="2" s="1"/>
  <c r="N51" i="2"/>
  <c r="N50" i="2" s="1"/>
  <c r="N49" i="2" s="1"/>
  <c r="O51" i="2"/>
  <c r="O50" i="2" s="1"/>
  <c r="O49" i="2" s="1"/>
  <c r="P51" i="2"/>
  <c r="P50" i="2" s="1"/>
  <c r="P49" i="2" s="1"/>
  <c r="Q51" i="2"/>
  <c r="Q50" i="2" s="1"/>
  <c r="Q49" i="2" s="1"/>
  <c r="K54" i="2"/>
  <c r="K53" i="2" s="1"/>
  <c r="N54" i="2"/>
  <c r="N53" i="2" s="1"/>
  <c r="O54" i="2"/>
  <c r="O53" i="2" s="1"/>
  <c r="P54" i="2"/>
  <c r="P53" i="2" s="1"/>
  <c r="Q54" i="2"/>
  <c r="Q53" i="2" s="1"/>
  <c r="K56" i="2"/>
  <c r="K55" i="2" s="1"/>
  <c r="N56" i="2"/>
  <c r="N55" i="2" s="1"/>
  <c r="O56" i="2"/>
  <c r="O55" i="2" s="1"/>
  <c r="P56" i="2"/>
  <c r="P55" i="2" s="1"/>
  <c r="Q56" i="2"/>
  <c r="Q55" i="2" s="1"/>
  <c r="K58" i="2"/>
  <c r="K57" i="2" s="1"/>
  <c r="N58" i="2"/>
  <c r="N57" i="2" s="1"/>
  <c r="O58" i="2"/>
  <c r="O57" i="2" s="1"/>
  <c r="P58" i="2"/>
  <c r="P57" i="2" s="1"/>
  <c r="Q58" i="2"/>
  <c r="Q57" i="2" s="1"/>
  <c r="K61" i="2"/>
  <c r="K60" i="2" s="1"/>
  <c r="K59" i="2" s="1"/>
  <c r="N61" i="2"/>
  <c r="N60" i="2" s="1"/>
  <c r="N59" i="2" s="1"/>
  <c r="O61" i="2"/>
  <c r="O60" i="2" s="1"/>
  <c r="O59" i="2" s="1"/>
  <c r="P61" i="2"/>
  <c r="P60" i="2" s="1"/>
  <c r="P59" i="2" s="1"/>
  <c r="Q61" i="2"/>
  <c r="Q60" i="2" s="1"/>
  <c r="Q59" i="2" s="1"/>
  <c r="K64" i="2"/>
  <c r="K63" i="2" s="1"/>
  <c r="K62" i="2" s="1"/>
  <c r="N64" i="2"/>
  <c r="N63" i="2" s="1"/>
  <c r="N62" i="2" s="1"/>
  <c r="O64" i="2"/>
  <c r="O63" i="2" s="1"/>
  <c r="O62" i="2" s="1"/>
  <c r="P64" i="2"/>
  <c r="P63" i="2" s="1"/>
  <c r="P62" i="2" s="1"/>
  <c r="Q64" i="2"/>
  <c r="Q63" i="2" s="1"/>
  <c r="Q62" i="2" s="1"/>
  <c r="K67" i="2"/>
  <c r="K66" i="2" s="1"/>
  <c r="K65" i="2" s="1"/>
  <c r="N67" i="2"/>
  <c r="N66" i="2" s="1"/>
  <c r="N65" i="2" s="1"/>
  <c r="O67" i="2"/>
  <c r="O66" i="2" s="1"/>
  <c r="O65" i="2" s="1"/>
  <c r="P67" i="2"/>
  <c r="P66" i="2" s="1"/>
  <c r="P65" i="2" s="1"/>
  <c r="Q67" i="2"/>
  <c r="Q66" i="2" s="1"/>
  <c r="Q65" i="2" s="1"/>
  <c r="K70" i="2"/>
  <c r="K69" i="2" s="1"/>
  <c r="K68" i="2" s="1"/>
  <c r="N70" i="2"/>
  <c r="N69" i="2" s="1"/>
  <c r="N68" i="2" s="1"/>
  <c r="O70" i="2"/>
  <c r="O69" i="2" s="1"/>
  <c r="O68" i="2" s="1"/>
  <c r="P70" i="2"/>
  <c r="P69" i="2" s="1"/>
  <c r="P68" i="2" s="1"/>
  <c r="Q70" i="2"/>
  <c r="Q69" i="2" s="1"/>
  <c r="Q68" i="2" s="1"/>
  <c r="K73" i="2"/>
  <c r="K72" i="2" s="1"/>
  <c r="K71" i="2" s="1"/>
  <c r="L73" i="2"/>
  <c r="L72" i="2" s="1"/>
  <c r="L71" i="2" s="1"/>
  <c r="N73" i="2"/>
  <c r="N72" i="2" s="1"/>
  <c r="N71" i="2" s="1"/>
  <c r="O73" i="2"/>
  <c r="O72" i="2" s="1"/>
  <c r="O71" i="2" s="1"/>
  <c r="P73" i="2"/>
  <c r="P72" i="2" s="1"/>
  <c r="P71" i="2" s="1"/>
  <c r="Q73" i="2"/>
  <c r="Q72" i="2" s="1"/>
  <c r="Q71" i="2" s="1"/>
  <c r="K76" i="2"/>
  <c r="K75" i="2" s="1"/>
  <c r="K74" i="2" s="1"/>
  <c r="L76" i="2"/>
  <c r="L75" i="2" s="1"/>
  <c r="L74" i="2" s="1"/>
  <c r="N76" i="2"/>
  <c r="N75" i="2" s="1"/>
  <c r="N74" i="2" s="1"/>
  <c r="O76" i="2"/>
  <c r="O75" i="2" s="1"/>
  <c r="O74" i="2" s="1"/>
  <c r="P76" i="2"/>
  <c r="P75" i="2" s="1"/>
  <c r="P74" i="2" s="1"/>
  <c r="Q76" i="2"/>
  <c r="Q75" i="2" s="1"/>
  <c r="Q74" i="2" s="1"/>
  <c r="K79" i="2"/>
  <c r="K78" i="2" s="1"/>
  <c r="K77" i="2" s="1"/>
  <c r="L79" i="2"/>
  <c r="L78" i="2" s="1"/>
  <c r="L77" i="2" s="1"/>
  <c r="N79" i="2"/>
  <c r="N78" i="2" s="1"/>
  <c r="N77" i="2" s="1"/>
  <c r="O79" i="2"/>
  <c r="O78" i="2" s="1"/>
  <c r="O77" i="2" s="1"/>
  <c r="P79" i="2"/>
  <c r="P78" i="2" s="1"/>
  <c r="P77" i="2" s="1"/>
  <c r="Q79" i="2"/>
  <c r="Q78" i="2" s="1"/>
  <c r="Q77" i="2" s="1"/>
  <c r="K82" i="2"/>
  <c r="K81" i="2" s="1"/>
  <c r="K80" i="2" s="1"/>
  <c r="L82" i="2"/>
  <c r="L81" i="2" s="1"/>
  <c r="L80" i="2" s="1"/>
  <c r="N82" i="2"/>
  <c r="N81" i="2" s="1"/>
  <c r="N80" i="2" s="1"/>
  <c r="O82" i="2"/>
  <c r="O81" i="2" s="1"/>
  <c r="O80" i="2" s="1"/>
  <c r="P82" i="2"/>
  <c r="P81" i="2" s="1"/>
  <c r="P80" i="2" s="1"/>
  <c r="Q82" i="2"/>
  <c r="Q81" i="2" s="1"/>
  <c r="Q80" i="2" s="1"/>
  <c r="K85" i="2"/>
  <c r="K84" i="2" s="1"/>
  <c r="K83" i="2" s="1"/>
  <c r="L85" i="2"/>
  <c r="L84" i="2" s="1"/>
  <c r="L83" i="2" s="1"/>
  <c r="N85" i="2"/>
  <c r="N84" i="2" s="1"/>
  <c r="N83" i="2" s="1"/>
  <c r="O85" i="2"/>
  <c r="O84" i="2" s="1"/>
  <c r="O83" i="2" s="1"/>
  <c r="P85" i="2"/>
  <c r="P84" i="2" s="1"/>
  <c r="P83" i="2" s="1"/>
  <c r="Q85" i="2"/>
  <c r="Q84" i="2" s="1"/>
  <c r="Q83" i="2" s="1"/>
  <c r="K90" i="2"/>
  <c r="K89" i="2" s="1"/>
  <c r="K88" i="2" s="1"/>
  <c r="N90" i="2"/>
  <c r="N89" i="2" s="1"/>
  <c r="N88" i="2" s="1"/>
  <c r="O90" i="2"/>
  <c r="O89" i="2" s="1"/>
  <c r="O88" i="2" s="1"/>
  <c r="P90" i="2"/>
  <c r="P89" i="2" s="1"/>
  <c r="P88" i="2" s="1"/>
  <c r="Q90" i="2"/>
  <c r="Q89" i="2" s="1"/>
  <c r="Q88" i="2" s="1"/>
  <c r="K93" i="2"/>
  <c r="K92" i="2" s="1"/>
  <c r="K91" i="2" s="1"/>
  <c r="L93" i="2"/>
  <c r="L92" i="2" s="1"/>
  <c r="L91" i="2" s="1"/>
  <c r="N93" i="2"/>
  <c r="N92" i="2" s="1"/>
  <c r="N91" i="2" s="1"/>
  <c r="O93" i="2"/>
  <c r="O92" i="2" s="1"/>
  <c r="O91" i="2" s="1"/>
  <c r="P93" i="2"/>
  <c r="P92" i="2" s="1"/>
  <c r="P91" i="2" s="1"/>
  <c r="Q93" i="2"/>
  <c r="Q92" i="2" s="1"/>
  <c r="Q91" i="2" s="1"/>
  <c r="K96" i="2"/>
  <c r="K95" i="2" s="1"/>
  <c r="K94" i="2" s="1"/>
  <c r="N96" i="2"/>
  <c r="N95" i="2" s="1"/>
  <c r="N94" i="2" s="1"/>
  <c r="O96" i="2"/>
  <c r="O95" i="2" s="1"/>
  <c r="O94" i="2" s="1"/>
  <c r="P96" i="2"/>
  <c r="P95" i="2" s="1"/>
  <c r="P94" i="2" s="1"/>
  <c r="Q96" i="2"/>
  <c r="Q95" i="2" s="1"/>
  <c r="Q94" i="2" s="1"/>
  <c r="K99" i="2"/>
  <c r="K98" i="2" s="1"/>
  <c r="K97" i="2" s="1"/>
  <c r="L99" i="2"/>
  <c r="L98" i="2" s="1"/>
  <c r="L97" i="2" s="1"/>
  <c r="N99" i="2"/>
  <c r="N98" i="2" s="1"/>
  <c r="N97" i="2" s="1"/>
  <c r="O99" i="2"/>
  <c r="O98" i="2" s="1"/>
  <c r="O97" i="2" s="1"/>
  <c r="P99" i="2"/>
  <c r="P98" i="2" s="1"/>
  <c r="P97" i="2" s="1"/>
  <c r="Q99" i="2"/>
  <c r="Q98" i="2" s="1"/>
  <c r="Q97" i="2" s="1"/>
  <c r="K102" i="2"/>
  <c r="K101" i="2" s="1"/>
  <c r="K100" i="2" s="1"/>
  <c r="L102" i="2"/>
  <c r="L101" i="2" s="1"/>
  <c r="L100" i="2" s="1"/>
  <c r="N102" i="2"/>
  <c r="N101" i="2" s="1"/>
  <c r="N100" i="2" s="1"/>
  <c r="O102" i="2"/>
  <c r="O101" i="2" s="1"/>
  <c r="O100" i="2" s="1"/>
  <c r="P102" i="2"/>
  <c r="P101" i="2" s="1"/>
  <c r="P100" i="2" s="1"/>
  <c r="Q102" i="2"/>
  <c r="Q101" i="2" s="1"/>
  <c r="Q100" i="2" s="1"/>
  <c r="K105" i="2"/>
  <c r="K104" i="2" s="1"/>
  <c r="K103" i="2" s="1"/>
  <c r="L105" i="2"/>
  <c r="L104" i="2" s="1"/>
  <c r="L103" i="2" s="1"/>
  <c r="N105" i="2"/>
  <c r="N104" i="2" s="1"/>
  <c r="N103" i="2" s="1"/>
  <c r="O105" i="2"/>
  <c r="O104" i="2" s="1"/>
  <c r="O103" i="2" s="1"/>
  <c r="P105" i="2"/>
  <c r="P104" i="2" s="1"/>
  <c r="P103" i="2" s="1"/>
  <c r="Q105" i="2"/>
  <c r="Q104" i="2" s="1"/>
  <c r="Q103" i="2" s="1"/>
  <c r="K110" i="2"/>
  <c r="K109" i="2" s="1"/>
  <c r="K108" i="2" s="1"/>
  <c r="K107" i="2" s="1"/>
  <c r="K106" i="2" s="1"/>
  <c r="N110" i="2"/>
  <c r="N109" i="2" s="1"/>
  <c r="N108" i="2" s="1"/>
  <c r="N107" i="2" s="1"/>
  <c r="N106" i="2" s="1"/>
  <c r="O110" i="2"/>
  <c r="O109" i="2" s="1"/>
  <c r="O108" i="2" s="1"/>
  <c r="O107" i="2" s="1"/>
  <c r="O106" i="2" s="1"/>
  <c r="P110" i="2"/>
  <c r="P109" i="2" s="1"/>
  <c r="P108" i="2" s="1"/>
  <c r="P107" i="2" s="1"/>
  <c r="P106" i="2" s="1"/>
  <c r="Q110" i="2"/>
  <c r="Q109" i="2" s="1"/>
  <c r="Q108" i="2" s="1"/>
  <c r="Q107" i="2" s="1"/>
  <c r="Q106" i="2" s="1"/>
  <c r="K115" i="2"/>
  <c r="K114" i="2" s="1"/>
  <c r="L115" i="2"/>
  <c r="L114" i="2" s="1"/>
  <c r="N115" i="2"/>
  <c r="N114" i="2" s="1"/>
  <c r="O115" i="2"/>
  <c r="O114" i="2" s="1"/>
  <c r="P115" i="2"/>
  <c r="P114" i="2" s="1"/>
  <c r="Q115" i="2"/>
  <c r="Q114" i="2" s="1"/>
  <c r="K117" i="2"/>
  <c r="K116" i="2" s="1"/>
  <c r="L117" i="2"/>
  <c r="L116" i="2" s="1"/>
  <c r="N117" i="2"/>
  <c r="N116" i="2" s="1"/>
  <c r="O117" i="2"/>
  <c r="O116" i="2" s="1"/>
  <c r="P117" i="2"/>
  <c r="P116" i="2" s="1"/>
  <c r="Q117" i="2"/>
  <c r="Q116" i="2" s="1"/>
  <c r="L119" i="2"/>
  <c r="L118" i="2" s="1"/>
  <c r="N119" i="2"/>
  <c r="N118" i="2" s="1"/>
  <c r="O119" i="2"/>
  <c r="O118" i="2" s="1"/>
  <c r="P119" i="2"/>
  <c r="P118" i="2" s="1"/>
  <c r="Q119" i="2"/>
  <c r="Q118" i="2" s="1"/>
  <c r="L122" i="2"/>
  <c r="L121" i="2" s="1"/>
  <c r="L120" i="2" s="1"/>
  <c r="N122" i="2"/>
  <c r="N121" i="2" s="1"/>
  <c r="N120" i="2" s="1"/>
  <c r="O122" i="2"/>
  <c r="O121" i="2" s="1"/>
  <c r="O120" i="2" s="1"/>
  <c r="P122" i="2"/>
  <c r="P121" i="2" s="1"/>
  <c r="P120" i="2" s="1"/>
  <c r="Q122" i="2"/>
  <c r="Q121" i="2" s="1"/>
  <c r="Q120" i="2" s="1"/>
  <c r="K127" i="2"/>
  <c r="K126" i="2" s="1"/>
  <c r="N127" i="2"/>
  <c r="N126" i="2" s="1"/>
  <c r="O127" i="2"/>
  <c r="O126" i="2" s="1"/>
  <c r="P127" i="2"/>
  <c r="P126" i="2" s="1"/>
  <c r="Q127" i="2"/>
  <c r="Q126" i="2" s="1"/>
  <c r="K129" i="2"/>
  <c r="K128" i="2" s="1"/>
  <c r="N129" i="2"/>
  <c r="N128" i="2" s="1"/>
  <c r="O129" i="2"/>
  <c r="O128" i="2" s="1"/>
  <c r="P129" i="2"/>
  <c r="P128" i="2" s="1"/>
  <c r="Q129" i="2"/>
  <c r="Q128" i="2" s="1"/>
  <c r="K131" i="2"/>
  <c r="K130" i="2" s="1"/>
  <c r="N131" i="2"/>
  <c r="N130" i="2" s="1"/>
  <c r="O131" i="2"/>
  <c r="O130" i="2" s="1"/>
  <c r="P131" i="2"/>
  <c r="P130" i="2" s="1"/>
  <c r="Q131" i="2"/>
  <c r="Q130" i="2" s="1"/>
  <c r="K134" i="2"/>
  <c r="K133" i="2" s="1"/>
  <c r="K132" i="2" s="1"/>
  <c r="N134" i="2"/>
  <c r="N133" i="2" s="1"/>
  <c r="N132" i="2" s="1"/>
  <c r="O134" i="2"/>
  <c r="O133" i="2" s="1"/>
  <c r="O132" i="2" s="1"/>
  <c r="P134" i="2"/>
  <c r="P133" i="2" s="1"/>
  <c r="P132" i="2" s="1"/>
  <c r="Q134" i="2"/>
  <c r="Q133" i="2" s="1"/>
  <c r="Q132" i="2" s="1"/>
  <c r="L139" i="2"/>
  <c r="L138" i="2" s="1"/>
  <c r="L137" i="2" s="1"/>
  <c r="L136" i="2" s="1"/>
  <c r="L135" i="2" s="1"/>
  <c r="N139" i="2"/>
  <c r="N138" i="2" s="1"/>
  <c r="N137" i="2" s="1"/>
  <c r="N136" i="2" s="1"/>
  <c r="N135" i="2" s="1"/>
  <c r="O139" i="2"/>
  <c r="O138" i="2" s="1"/>
  <c r="O137" i="2" s="1"/>
  <c r="O136" i="2" s="1"/>
  <c r="O135" i="2" s="1"/>
  <c r="P139" i="2"/>
  <c r="P138" i="2" s="1"/>
  <c r="P137" i="2" s="1"/>
  <c r="P136" i="2" s="1"/>
  <c r="P135" i="2" s="1"/>
  <c r="Q139" i="2"/>
  <c r="Q138" i="2" s="1"/>
  <c r="Q137" i="2" s="1"/>
  <c r="Q136" i="2" s="1"/>
  <c r="Q135" i="2" s="1"/>
  <c r="K144" i="2"/>
  <c r="K143" i="2" s="1"/>
  <c r="K142" i="2" s="1"/>
  <c r="N144" i="2"/>
  <c r="N143" i="2" s="1"/>
  <c r="N142" i="2" s="1"/>
  <c r="O144" i="2"/>
  <c r="O143" i="2" s="1"/>
  <c r="O142" i="2" s="1"/>
  <c r="P144" i="2"/>
  <c r="P143" i="2" s="1"/>
  <c r="P142" i="2" s="1"/>
  <c r="Q144" i="2"/>
  <c r="Q143" i="2" s="1"/>
  <c r="Q142" i="2" s="1"/>
  <c r="K147" i="2"/>
  <c r="K146" i="2" s="1"/>
  <c r="K145" i="2" s="1"/>
  <c r="N147" i="2"/>
  <c r="N146" i="2" s="1"/>
  <c r="N145" i="2" s="1"/>
  <c r="O147" i="2"/>
  <c r="O146" i="2" s="1"/>
  <c r="O145" i="2" s="1"/>
  <c r="P147" i="2"/>
  <c r="P146" i="2" s="1"/>
  <c r="P145" i="2" s="1"/>
  <c r="Q147" i="2"/>
  <c r="Q146" i="2" s="1"/>
  <c r="Q145" i="2" s="1"/>
  <c r="K150" i="2"/>
  <c r="K149" i="2" s="1"/>
  <c r="K148" i="2" s="1"/>
  <c r="N150" i="2"/>
  <c r="N149" i="2" s="1"/>
  <c r="N148" i="2" s="1"/>
  <c r="O150" i="2"/>
  <c r="O149" i="2" s="1"/>
  <c r="O148" i="2" s="1"/>
  <c r="P150" i="2"/>
  <c r="P149" i="2" s="1"/>
  <c r="P148" i="2" s="1"/>
  <c r="Q150" i="2"/>
  <c r="Q149" i="2" s="1"/>
  <c r="Q148" i="2" s="1"/>
  <c r="K155" i="2"/>
  <c r="K154" i="2" s="1"/>
  <c r="K153" i="2" s="1"/>
  <c r="K152" i="2" s="1"/>
  <c r="K151" i="2" s="1"/>
  <c r="N155" i="2"/>
  <c r="N154" i="2" s="1"/>
  <c r="N153" i="2" s="1"/>
  <c r="N152" i="2" s="1"/>
  <c r="N151" i="2" s="1"/>
  <c r="O155" i="2"/>
  <c r="O154" i="2" s="1"/>
  <c r="O153" i="2" s="1"/>
  <c r="O152" i="2" s="1"/>
  <c r="O151" i="2" s="1"/>
  <c r="P155" i="2"/>
  <c r="P154" i="2" s="1"/>
  <c r="P153" i="2" s="1"/>
  <c r="P152" i="2" s="1"/>
  <c r="P151" i="2" s="1"/>
  <c r="Q155" i="2"/>
  <c r="Q154" i="2" s="1"/>
  <c r="Q153" i="2" s="1"/>
  <c r="Q152" i="2" s="1"/>
  <c r="Q151" i="2" s="1"/>
  <c r="K160" i="2"/>
  <c r="K159" i="2" s="1"/>
  <c r="K158" i="2" s="1"/>
  <c r="N160" i="2"/>
  <c r="N159" i="2" s="1"/>
  <c r="N158" i="2" s="1"/>
  <c r="O160" i="2"/>
  <c r="O159" i="2" s="1"/>
  <c r="O158" i="2" s="1"/>
  <c r="P160" i="2"/>
  <c r="P159" i="2" s="1"/>
  <c r="P158" i="2" s="1"/>
  <c r="Q160" i="2"/>
  <c r="Q159" i="2" s="1"/>
  <c r="Q158" i="2" s="1"/>
  <c r="K163" i="2"/>
  <c r="K162" i="2" s="1"/>
  <c r="K161" i="2" s="1"/>
  <c r="N163" i="2"/>
  <c r="N162" i="2" s="1"/>
  <c r="N161" i="2" s="1"/>
  <c r="O163" i="2"/>
  <c r="O162" i="2" s="1"/>
  <c r="O161" i="2" s="1"/>
  <c r="P163" i="2"/>
  <c r="P162" i="2" s="1"/>
  <c r="P161" i="2" s="1"/>
  <c r="Q163" i="2"/>
  <c r="Q162" i="2" s="1"/>
  <c r="Q161" i="2" s="1"/>
  <c r="K166" i="2"/>
  <c r="K165" i="2" s="1"/>
  <c r="K164" i="2" s="1"/>
  <c r="L166" i="2"/>
  <c r="L165" i="2" s="1"/>
  <c r="L164" i="2" s="1"/>
  <c r="N166" i="2"/>
  <c r="N165" i="2" s="1"/>
  <c r="N164" i="2" s="1"/>
  <c r="O166" i="2"/>
  <c r="O165" i="2" s="1"/>
  <c r="O164" i="2" s="1"/>
  <c r="P166" i="2"/>
  <c r="P165" i="2" s="1"/>
  <c r="P164" i="2" s="1"/>
  <c r="Q166" i="2"/>
  <c r="Q165" i="2" s="1"/>
  <c r="Q164" i="2" s="1"/>
  <c r="K169" i="2"/>
  <c r="K168" i="2" s="1"/>
  <c r="K167" i="2" s="1"/>
  <c r="N169" i="2"/>
  <c r="N168" i="2" s="1"/>
  <c r="N167" i="2" s="1"/>
  <c r="O169" i="2"/>
  <c r="O168" i="2" s="1"/>
  <c r="O167" i="2" s="1"/>
  <c r="P169" i="2"/>
  <c r="P168" i="2" s="1"/>
  <c r="P167" i="2" s="1"/>
  <c r="Q169" i="2"/>
  <c r="Q168" i="2" s="1"/>
  <c r="Q167" i="2" s="1"/>
  <c r="K172" i="2"/>
  <c r="K171" i="2" s="1"/>
  <c r="K170" i="2" s="1"/>
  <c r="L172" i="2"/>
  <c r="L171" i="2" s="1"/>
  <c r="L170" i="2" s="1"/>
  <c r="N172" i="2"/>
  <c r="N171" i="2" s="1"/>
  <c r="N170" i="2" s="1"/>
  <c r="O172" i="2"/>
  <c r="O171" i="2" s="1"/>
  <c r="O170" i="2" s="1"/>
  <c r="P172" i="2"/>
  <c r="P171" i="2" s="1"/>
  <c r="P170" i="2" s="1"/>
  <c r="Q172" i="2"/>
  <c r="Q171" i="2" s="1"/>
  <c r="Q170" i="2" s="1"/>
  <c r="K177" i="2"/>
  <c r="K176" i="2" s="1"/>
  <c r="K175" i="2" s="1"/>
  <c r="K174" i="2" s="1"/>
  <c r="K173" i="2" s="1"/>
  <c r="L177" i="2"/>
  <c r="L176" i="2" s="1"/>
  <c r="L175" i="2" s="1"/>
  <c r="L174" i="2" s="1"/>
  <c r="L173" i="2" s="1"/>
  <c r="N177" i="2"/>
  <c r="N176" i="2" s="1"/>
  <c r="N175" i="2" s="1"/>
  <c r="N174" i="2" s="1"/>
  <c r="N173" i="2" s="1"/>
  <c r="O177" i="2"/>
  <c r="O176" i="2" s="1"/>
  <c r="O175" i="2" s="1"/>
  <c r="O174" i="2" s="1"/>
  <c r="O173" i="2" s="1"/>
  <c r="P177" i="2"/>
  <c r="P176" i="2" s="1"/>
  <c r="P175" i="2" s="1"/>
  <c r="P174" i="2" s="1"/>
  <c r="P173" i="2" s="1"/>
  <c r="Q177" i="2"/>
  <c r="Q176" i="2" s="1"/>
  <c r="Q175" i="2" s="1"/>
  <c r="Q174" i="2" s="1"/>
  <c r="Q173" i="2" s="1"/>
  <c r="K182" i="2"/>
  <c r="K181" i="2" s="1"/>
  <c r="K180" i="2" s="1"/>
  <c r="N182" i="2"/>
  <c r="N181" i="2" s="1"/>
  <c r="N180" i="2" s="1"/>
  <c r="O182" i="2"/>
  <c r="O181" i="2" s="1"/>
  <c r="O180" i="2" s="1"/>
  <c r="P182" i="2"/>
  <c r="P181" i="2" s="1"/>
  <c r="P180" i="2" s="1"/>
  <c r="Q182" i="2"/>
  <c r="Q181" i="2" s="1"/>
  <c r="Q180" i="2" s="1"/>
  <c r="K185" i="2"/>
  <c r="K184" i="2" s="1"/>
  <c r="K183" i="2" s="1"/>
  <c r="N185" i="2"/>
  <c r="N184" i="2" s="1"/>
  <c r="N183" i="2" s="1"/>
  <c r="O185" i="2"/>
  <c r="O184" i="2" s="1"/>
  <c r="O183" i="2" s="1"/>
  <c r="P185" i="2"/>
  <c r="P184" i="2" s="1"/>
  <c r="P183" i="2" s="1"/>
  <c r="Q185" i="2"/>
  <c r="Q184" i="2" s="1"/>
  <c r="Q183" i="2" s="1"/>
  <c r="K188" i="2"/>
  <c r="K187" i="2" s="1"/>
  <c r="K186" i="2" s="1"/>
  <c r="N188" i="2"/>
  <c r="N187" i="2" s="1"/>
  <c r="N186" i="2" s="1"/>
  <c r="O188" i="2"/>
  <c r="O187" i="2" s="1"/>
  <c r="O186" i="2" s="1"/>
  <c r="P188" i="2"/>
  <c r="P187" i="2" s="1"/>
  <c r="P186" i="2" s="1"/>
  <c r="Q188" i="2"/>
  <c r="Q187" i="2" s="1"/>
  <c r="Q186" i="2" s="1"/>
  <c r="L193" i="2"/>
  <c r="L192" i="2" s="1"/>
  <c r="L191" i="2" s="1"/>
  <c r="L190" i="2" s="1"/>
  <c r="L189" i="2" s="1"/>
  <c r="N193" i="2"/>
  <c r="N192" i="2" s="1"/>
  <c r="N191" i="2" s="1"/>
  <c r="N190" i="2" s="1"/>
  <c r="N189" i="2" s="1"/>
  <c r="O193" i="2"/>
  <c r="O192" i="2" s="1"/>
  <c r="O191" i="2" s="1"/>
  <c r="O190" i="2" s="1"/>
  <c r="O189" i="2" s="1"/>
  <c r="P193" i="2"/>
  <c r="P192" i="2" s="1"/>
  <c r="P191" i="2" s="1"/>
  <c r="P190" i="2" s="1"/>
  <c r="P189" i="2" s="1"/>
  <c r="Q193" i="2"/>
  <c r="Q192" i="2" s="1"/>
  <c r="Q191" i="2" s="1"/>
  <c r="Q190" i="2" s="1"/>
  <c r="Q189" i="2" s="1"/>
  <c r="K198" i="2"/>
  <c r="K197" i="2" s="1"/>
  <c r="K196" i="2" s="1"/>
  <c r="K195" i="2" s="1"/>
  <c r="K194" i="2" s="1"/>
  <c r="N198" i="2"/>
  <c r="N197" i="2" s="1"/>
  <c r="N196" i="2" s="1"/>
  <c r="N195" i="2" s="1"/>
  <c r="N194" i="2" s="1"/>
  <c r="O198" i="2"/>
  <c r="O197" i="2" s="1"/>
  <c r="O196" i="2" s="1"/>
  <c r="O195" i="2" s="1"/>
  <c r="O194" i="2" s="1"/>
  <c r="P198" i="2"/>
  <c r="P197" i="2" s="1"/>
  <c r="P196" i="2" s="1"/>
  <c r="P195" i="2" s="1"/>
  <c r="P194" i="2" s="1"/>
  <c r="Q198" i="2"/>
  <c r="Q197" i="2" s="1"/>
  <c r="Q196" i="2" s="1"/>
  <c r="Q195" i="2" s="1"/>
  <c r="Q194" i="2" s="1"/>
  <c r="K212" i="2"/>
  <c r="K211" i="2" s="1"/>
  <c r="K210" i="2" s="1"/>
  <c r="K209" i="2" s="1"/>
  <c r="K208" i="2" s="1"/>
  <c r="L212" i="2"/>
  <c r="L211" i="2" s="1"/>
  <c r="L210" i="2" s="1"/>
  <c r="L209" i="2" s="1"/>
  <c r="L208" i="2" s="1"/>
  <c r="N212" i="2"/>
  <c r="N211" i="2" s="1"/>
  <c r="N210" i="2" s="1"/>
  <c r="N209" i="2" s="1"/>
  <c r="N208" i="2" s="1"/>
  <c r="O212" i="2"/>
  <c r="O211" i="2" s="1"/>
  <c r="O210" i="2" s="1"/>
  <c r="O209" i="2" s="1"/>
  <c r="O208" i="2" s="1"/>
  <c r="P212" i="2"/>
  <c r="P211" i="2" s="1"/>
  <c r="P210" i="2" s="1"/>
  <c r="P209" i="2" s="1"/>
  <c r="P208" i="2" s="1"/>
  <c r="Q212" i="2"/>
  <c r="Q211" i="2" s="1"/>
  <c r="Q210" i="2" s="1"/>
  <c r="Q209" i="2" s="1"/>
  <c r="Q208" i="2" s="1"/>
  <c r="K217" i="2"/>
  <c r="K216" i="2" s="1"/>
  <c r="K215" i="2" s="1"/>
  <c r="K214" i="2" s="1"/>
  <c r="K213" i="2" s="1"/>
  <c r="L217" i="2"/>
  <c r="L216" i="2" s="1"/>
  <c r="L215" i="2" s="1"/>
  <c r="L214" i="2" s="1"/>
  <c r="L213" i="2" s="1"/>
  <c r="N217" i="2"/>
  <c r="N216" i="2" s="1"/>
  <c r="N215" i="2" s="1"/>
  <c r="N214" i="2" s="1"/>
  <c r="N213" i="2" s="1"/>
  <c r="O217" i="2"/>
  <c r="O216" i="2" s="1"/>
  <c r="O215" i="2" s="1"/>
  <c r="O214" i="2" s="1"/>
  <c r="O213" i="2" s="1"/>
  <c r="P217" i="2"/>
  <c r="P216" i="2" s="1"/>
  <c r="P215" i="2" s="1"/>
  <c r="P214" i="2" s="1"/>
  <c r="P213" i="2" s="1"/>
  <c r="Q217" i="2"/>
  <c r="Q216" i="2" s="1"/>
  <c r="Q215" i="2" s="1"/>
  <c r="Q214" i="2" s="1"/>
  <c r="Q213" i="2" s="1"/>
  <c r="L222" i="2"/>
  <c r="L221" i="2" s="1"/>
  <c r="L220" i="2" s="1"/>
  <c r="L219" i="2" s="1"/>
  <c r="L218" i="2" s="1"/>
  <c r="N222" i="2"/>
  <c r="N221" i="2" s="1"/>
  <c r="N220" i="2" s="1"/>
  <c r="N219" i="2" s="1"/>
  <c r="N218" i="2" s="1"/>
  <c r="O222" i="2"/>
  <c r="O221" i="2" s="1"/>
  <c r="O220" i="2" s="1"/>
  <c r="O219" i="2" s="1"/>
  <c r="O218" i="2" s="1"/>
  <c r="P222" i="2"/>
  <c r="P221" i="2" s="1"/>
  <c r="P220" i="2" s="1"/>
  <c r="P219" i="2" s="1"/>
  <c r="P218" i="2" s="1"/>
  <c r="Q222" i="2"/>
  <c r="Q221" i="2" s="1"/>
  <c r="Q220" i="2" s="1"/>
  <c r="Q219" i="2" s="1"/>
  <c r="Q218" i="2" s="1"/>
  <c r="K227" i="2"/>
  <c r="K226" i="2" s="1"/>
  <c r="K225" i="2" s="1"/>
  <c r="N227" i="2"/>
  <c r="N226" i="2" s="1"/>
  <c r="N225" i="2" s="1"/>
  <c r="O227" i="2"/>
  <c r="O226" i="2" s="1"/>
  <c r="O225" i="2" s="1"/>
  <c r="P227" i="2"/>
  <c r="P226" i="2" s="1"/>
  <c r="P225" i="2" s="1"/>
  <c r="Q227" i="2"/>
  <c r="Q226" i="2" s="1"/>
  <c r="Q225" i="2" s="1"/>
  <c r="K230" i="2"/>
  <c r="K229" i="2" s="1"/>
  <c r="K228" i="2" s="1"/>
  <c r="N230" i="2"/>
  <c r="N229" i="2" s="1"/>
  <c r="N228" i="2" s="1"/>
  <c r="O230" i="2"/>
  <c r="O229" i="2" s="1"/>
  <c r="O228" i="2" s="1"/>
  <c r="P230" i="2"/>
  <c r="P229" i="2" s="1"/>
  <c r="P228" i="2" s="1"/>
  <c r="Q230" i="2"/>
  <c r="Q229" i="2" s="1"/>
  <c r="Q228" i="2" s="1"/>
  <c r="K233" i="2"/>
  <c r="K232" i="2" s="1"/>
  <c r="N233" i="2"/>
  <c r="N232" i="2" s="1"/>
  <c r="O233" i="2"/>
  <c r="O232" i="2" s="1"/>
  <c r="P233" i="2"/>
  <c r="P232" i="2" s="1"/>
  <c r="Q233" i="2"/>
  <c r="Q232" i="2" s="1"/>
  <c r="K235" i="2"/>
  <c r="K234" i="2" s="1"/>
  <c r="N235" i="2"/>
  <c r="N234" i="2" s="1"/>
  <c r="O235" i="2"/>
  <c r="O234" i="2" s="1"/>
  <c r="P235" i="2"/>
  <c r="P234" i="2" s="1"/>
  <c r="Q235" i="2"/>
  <c r="Q234" i="2" s="1"/>
  <c r="K238" i="2"/>
  <c r="K237" i="2" s="1"/>
  <c r="K236" i="2" s="1"/>
  <c r="N238" i="2"/>
  <c r="N237" i="2" s="1"/>
  <c r="N236" i="2" s="1"/>
  <c r="O238" i="2"/>
  <c r="O237" i="2" s="1"/>
  <c r="O236" i="2" s="1"/>
  <c r="P238" i="2"/>
  <c r="P237" i="2" s="1"/>
  <c r="P236" i="2" s="1"/>
  <c r="Q238" i="2"/>
  <c r="Q237" i="2" s="1"/>
  <c r="Q236" i="2" s="1"/>
  <c r="K241" i="2"/>
  <c r="K240" i="2" s="1"/>
  <c r="L241" i="2"/>
  <c r="L240" i="2" s="1"/>
  <c r="N241" i="2"/>
  <c r="N240" i="2" s="1"/>
  <c r="O241" i="2"/>
  <c r="O240" i="2" s="1"/>
  <c r="P241" i="2"/>
  <c r="P240" i="2" s="1"/>
  <c r="Q241" i="2"/>
  <c r="Q240" i="2" s="1"/>
  <c r="K243" i="2"/>
  <c r="K242" i="2" s="1"/>
  <c r="L243" i="2"/>
  <c r="L242" i="2" s="1"/>
  <c r="N243" i="2"/>
  <c r="N242" i="2" s="1"/>
  <c r="O243" i="2"/>
  <c r="O242" i="2" s="1"/>
  <c r="P243" i="2"/>
  <c r="P242" i="2" s="1"/>
  <c r="Q243" i="2"/>
  <c r="Q242" i="2" s="1"/>
  <c r="K246" i="2"/>
  <c r="K245" i="2" s="1"/>
  <c r="K244" i="2" s="1"/>
  <c r="L246" i="2"/>
  <c r="L245" i="2" s="1"/>
  <c r="L244" i="2" s="1"/>
  <c r="N246" i="2"/>
  <c r="N245" i="2" s="1"/>
  <c r="N244" i="2" s="1"/>
  <c r="O246" i="2"/>
  <c r="O245" i="2" s="1"/>
  <c r="O244" i="2" s="1"/>
  <c r="P246" i="2"/>
  <c r="P245" i="2" s="1"/>
  <c r="P244" i="2" s="1"/>
  <c r="Q246" i="2"/>
  <c r="Q245" i="2" s="1"/>
  <c r="Q244" i="2" s="1"/>
  <c r="K249" i="2"/>
  <c r="K248" i="2" s="1"/>
  <c r="K247" i="2" s="1"/>
  <c r="L249" i="2"/>
  <c r="L248" i="2" s="1"/>
  <c r="L247" i="2" s="1"/>
  <c r="N249" i="2"/>
  <c r="N248" i="2" s="1"/>
  <c r="N247" i="2" s="1"/>
  <c r="O249" i="2"/>
  <c r="O248" i="2" s="1"/>
  <c r="O247" i="2" s="1"/>
  <c r="P249" i="2"/>
  <c r="P248" i="2" s="1"/>
  <c r="P247" i="2" s="1"/>
  <c r="Q249" i="2"/>
  <c r="Q248" i="2" s="1"/>
  <c r="Q247" i="2" s="1"/>
  <c r="K254" i="2"/>
  <c r="K253" i="2" s="1"/>
  <c r="K252" i="2" s="1"/>
  <c r="K251" i="2" s="1"/>
  <c r="K250" i="2" s="1"/>
  <c r="N254" i="2"/>
  <c r="N253" i="2" s="1"/>
  <c r="N252" i="2" s="1"/>
  <c r="N251" i="2" s="1"/>
  <c r="N250" i="2" s="1"/>
  <c r="O254" i="2"/>
  <c r="O253" i="2" s="1"/>
  <c r="O252" i="2" s="1"/>
  <c r="O251" i="2" s="1"/>
  <c r="O250" i="2" s="1"/>
  <c r="P254" i="2"/>
  <c r="P253" i="2" s="1"/>
  <c r="P252" i="2" s="1"/>
  <c r="P251" i="2" s="1"/>
  <c r="P250" i="2" s="1"/>
  <c r="Q254" i="2"/>
  <c r="Q253" i="2" s="1"/>
  <c r="Q252" i="2" s="1"/>
  <c r="Q251" i="2" s="1"/>
  <c r="Q250" i="2" s="1"/>
  <c r="K260" i="2"/>
  <c r="K259" i="2" s="1"/>
  <c r="K258" i="2" s="1"/>
  <c r="K257" i="2" s="1"/>
  <c r="N260" i="2"/>
  <c r="N259" i="2" s="1"/>
  <c r="N258" i="2" s="1"/>
  <c r="N257" i="2" s="1"/>
  <c r="O260" i="2"/>
  <c r="O259" i="2" s="1"/>
  <c r="O258" i="2" s="1"/>
  <c r="O257" i="2" s="1"/>
  <c r="P260" i="2"/>
  <c r="P259" i="2" s="1"/>
  <c r="P258" i="2" s="1"/>
  <c r="P257" i="2" s="1"/>
  <c r="Q260" i="2"/>
  <c r="Q259" i="2" s="1"/>
  <c r="Q258" i="2" s="1"/>
  <c r="Q257" i="2" s="1"/>
  <c r="Q255" i="2" s="1"/>
  <c r="K269" i="2"/>
  <c r="K268" i="2" s="1"/>
  <c r="K267" i="2" s="1"/>
  <c r="N269" i="2"/>
  <c r="N268" i="2" s="1"/>
  <c r="N267" i="2" s="1"/>
  <c r="O269" i="2"/>
  <c r="O268" i="2" s="1"/>
  <c r="O267" i="2" s="1"/>
  <c r="P269" i="2"/>
  <c r="P268" i="2" s="1"/>
  <c r="P267" i="2" s="1"/>
  <c r="Q269" i="2"/>
  <c r="Q268" i="2" s="1"/>
  <c r="Q267" i="2" s="1"/>
  <c r="K272" i="2"/>
  <c r="K271" i="2" s="1"/>
  <c r="K270" i="2" s="1"/>
  <c r="N272" i="2"/>
  <c r="N271" i="2" s="1"/>
  <c r="N270" i="2" s="1"/>
  <c r="O272" i="2"/>
  <c r="O271" i="2" s="1"/>
  <c r="O270" i="2" s="1"/>
  <c r="P272" i="2"/>
  <c r="P271" i="2" s="1"/>
  <c r="P270" i="2" s="1"/>
  <c r="Q272" i="2"/>
  <c r="Q271" i="2" s="1"/>
  <c r="Q270" i="2" s="1"/>
  <c r="K275" i="2"/>
  <c r="K274" i="2" s="1"/>
  <c r="K273" i="2" s="1"/>
  <c r="N275" i="2"/>
  <c r="N274" i="2" s="1"/>
  <c r="N273" i="2" s="1"/>
  <c r="O275" i="2"/>
  <c r="O274" i="2" s="1"/>
  <c r="O273" i="2" s="1"/>
  <c r="P275" i="2"/>
  <c r="P274" i="2" s="1"/>
  <c r="P273" i="2" s="1"/>
  <c r="Q275" i="2"/>
  <c r="Q274" i="2" s="1"/>
  <c r="Q273" i="2" s="1"/>
  <c r="K278" i="2"/>
  <c r="K277" i="2" s="1"/>
  <c r="K276" i="2" s="1"/>
  <c r="L278" i="2"/>
  <c r="L277" i="2" s="1"/>
  <c r="L276" i="2" s="1"/>
  <c r="N278" i="2"/>
  <c r="N277" i="2" s="1"/>
  <c r="N276" i="2" s="1"/>
  <c r="P278" i="2"/>
  <c r="P277" i="2" s="1"/>
  <c r="P276" i="2" s="1"/>
  <c r="Q278" i="2"/>
  <c r="Q277" i="2" s="1"/>
  <c r="Q276" i="2" s="1"/>
  <c r="K284" i="2"/>
  <c r="K283" i="2" s="1"/>
  <c r="K282" i="2" s="1"/>
  <c r="K281" i="2" s="1"/>
  <c r="K280" i="2" s="1"/>
  <c r="N284" i="2"/>
  <c r="N283" i="2" s="1"/>
  <c r="N282" i="2" s="1"/>
  <c r="N281" i="2" s="1"/>
  <c r="N280" i="2" s="1"/>
  <c r="O284" i="2"/>
  <c r="O283" i="2" s="1"/>
  <c r="O282" i="2" s="1"/>
  <c r="O281" i="2" s="1"/>
  <c r="O280" i="2" s="1"/>
  <c r="P284" i="2"/>
  <c r="P283" i="2" s="1"/>
  <c r="P282" i="2" s="1"/>
  <c r="P281" i="2" s="1"/>
  <c r="P280" i="2" s="1"/>
  <c r="Q284" i="2"/>
  <c r="Q283" i="2" s="1"/>
  <c r="Q282" i="2" s="1"/>
  <c r="Q281" i="2" s="1"/>
  <c r="Q280" i="2" s="1"/>
  <c r="L289" i="2"/>
  <c r="L288" i="2" s="1"/>
  <c r="N289" i="2"/>
  <c r="N288" i="2" s="1"/>
  <c r="O289" i="2"/>
  <c r="O288" i="2" s="1"/>
  <c r="P289" i="2"/>
  <c r="P288" i="2" s="1"/>
  <c r="Q289" i="2"/>
  <c r="Q288" i="2" s="1"/>
  <c r="L291" i="2"/>
  <c r="L290" i="2" s="1"/>
  <c r="N291" i="2"/>
  <c r="N290" i="2" s="1"/>
  <c r="O291" i="2"/>
  <c r="O290" i="2" s="1"/>
  <c r="P291" i="2"/>
  <c r="P290" i="2" s="1"/>
  <c r="Q291" i="2"/>
  <c r="Q290" i="2" s="1"/>
  <c r="K302" i="2"/>
  <c r="K301" i="2" s="1"/>
  <c r="K300" i="2" s="1"/>
  <c r="K299" i="2" s="1"/>
  <c r="K297" i="2" s="1"/>
  <c r="L302" i="2"/>
  <c r="L301" i="2" s="1"/>
  <c r="L300" i="2" s="1"/>
  <c r="L299" i="2" s="1"/>
  <c r="L297" i="2" s="1"/>
  <c r="N302" i="2"/>
  <c r="N301" i="2" s="1"/>
  <c r="N300" i="2" s="1"/>
  <c r="N299" i="2" s="1"/>
  <c r="N297" i="2" s="1"/>
  <c r="O302" i="2"/>
  <c r="O301" i="2" s="1"/>
  <c r="O300" i="2" s="1"/>
  <c r="O299" i="2" s="1"/>
  <c r="O297" i="2" s="1"/>
  <c r="P302" i="2"/>
  <c r="P301" i="2" s="1"/>
  <c r="P300" i="2" s="1"/>
  <c r="P299" i="2" s="1"/>
  <c r="P297" i="2" s="1"/>
  <c r="Q302" i="2"/>
  <c r="Q301" i="2" s="1"/>
  <c r="Q300" i="2" s="1"/>
  <c r="Q299" i="2" s="1"/>
  <c r="Q297" i="2" s="1"/>
  <c r="K308" i="2"/>
  <c r="K307" i="2" s="1"/>
  <c r="K306" i="2" s="1"/>
  <c r="K305" i="2" s="1"/>
  <c r="K304" i="2" s="1"/>
  <c r="K303" i="2" s="1"/>
  <c r="L308" i="2"/>
  <c r="L307" i="2" s="1"/>
  <c r="L306" i="2" s="1"/>
  <c r="L305" i="2" s="1"/>
  <c r="L304" i="2" s="1"/>
  <c r="L303" i="2" s="1"/>
  <c r="N308" i="2"/>
  <c r="N307" i="2" s="1"/>
  <c r="N306" i="2" s="1"/>
  <c r="N305" i="2" s="1"/>
  <c r="N304" i="2" s="1"/>
  <c r="N303" i="2" s="1"/>
  <c r="O308" i="2"/>
  <c r="O307" i="2" s="1"/>
  <c r="O306" i="2" s="1"/>
  <c r="O305" i="2" s="1"/>
  <c r="O304" i="2" s="1"/>
  <c r="O303" i="2" s="1"/>
  <c r="P308" i="2"/>
  <c r="P307" i="2" s="1"/>
  <c r="P306" i="2" s="1"/>
  <c r="P305" i="2" s="1"/>
  <c r="P304" i="2" s="1"/>
  <c r="P303" i="2" s="1"/>
  <c r="Q308" i="2"/>
  <c r="Q307" i="2" s="1"/>
  <c r="Q306" i="2" s="1"/>
  <c r="Q305" i="2" s="1"/>
  <c r="Q304" i="2" s="1"/>
  <c r="Q303" i="2" s="1"/>
  <c r="L324" i="2"/>
  <c r="L323" i="2" s="1"/>
  <c r="L322" i="2" s="1"/>
  <c r="L321" i="2" s="1"/>
  <c r="L320" i="2" s="1"/>
  <c r="N324" i="2"/>
  <c r="N323" i="2" s="1"/>
  <c r="N322" i="2" s="1"/>
  <c r="N321" i="2" s="1"/>
  <c r="N320" i="2" s="1"/>
  <c r="O324" i="2"/>
  <c r="O323" i="2" s="1"/>
  <c r="O322" i="2" s="1"/>
  <c r="O321" i="2" s="1"/>
  <c r="O320" i="2" s="1"/>
  <c r="P324" i="2"/>
  <c r="P323" i="2" s="1"/>
  <c r="P322" i="2" s="1"/>
  <c r="P321" i="2" s="1"/>
  <c r="P320" i="2" s="1"/>
  <c r="Q324" i="2"/>
  <c r="Q323" i="2" s="1"/>
  <c r="Q322" i="2" s="1"/>
  <c r="Q321" i="2" s="1"/>
  <c r="Q320" i="2" s="1"/>
  <c r="L329" i="2"/>
  <c r="L328" i="2" s="1"/>
  <c r="N329" i="2"/>
  <c r="N328" i="2" s="1"/>
  <c r="O329" i="2"/>
  <c r="O328" i="2" s="1"/>
  <c r="P329" i="2"/>
  <c r="P328" i="2" s="1"/>
  <c r="Q329" i="2"/>
  <c r="Q328" i="2" s="1"/>
  <c r="L331" i="2"/>
  <c r="L330" i="2" s="1"/>
  <c r="N331" i="2"/>
  <c r="N330" i="2" s="1"/>
  <c r="O331" i="2"/>
  <c r="O330" i="2" s="1"/>
  <c r="P331" i="2"/>
  <c r="P330" i="2" s="1"/>
  <c r="Q331" i="2"/>
  <c r="Q330" i="2" s="1"/>
  <c r="K334" i="2"/>
  <c r="K333" i="2" s="1"/>
  <c r="K332" i="2" s="1"/>
  <c r="N334" i="2"/>
  <c r="N333" i="2" s="1"/>
  <c r="N332" i="2" s="1"/>
  <c r="O334" i="2"/>
  <c r="O333" i="2" s="1"/>
  <c r="O332" i="2" s="1"/>
  <c r="P334" i="2"/>
  <c r="P333" i="2" s="1"/>
  <c r="P332" i="2" s="1"/>
  <c r="Q334" i="2"/>
  <c r="Q333" i="2" s="1"/>
  <c r="Q332" i="2" s="1"/>
  <c r="K337" i="2"/>
  <c r="K336" i="2" s="1"/>
  <c r="N337" i="2"/>
  <c r="N336" i="2" s="1"/>
  <c r="O337" i="2"/>
  <c r="O336" i="2" s="1"/>
  <c r="P337" i="2"/>
  <c r="P336" i="2" s="1"/>
  <c r="Q337" i="2"/>
  <c r="Q336" i="2" s="1"/>
  <c r="K339" i="2"/>
  <c r="K338" i="2" s="1"/>
  <c r="N339" i="2"/>
  <c r="N338" i="2" s="1"/>
  <c r="O339" i="2"/>
  <c r="O338" i="2" s="1"/>
  <c r="P339" i="2"/>
  <c r="P338" i="2" s="1"/>
  <c r="Q339" i="2"/>
  <c r="Q338" i="2" s="1"/>
  <c r="K341" i="2"/>
  <c r="K340" i="2" s="1"/>
  <c r="N341" i="2"/>
  <c r="N340" i="2" s="1"/>
  <c r="O341" i="2"/>
  <c r="O340" i="2" s="1"/>
  <c r="P341" i="2"/>
  <c r="P340" i="2" s="1"/>
  <c r="Q341" i="2"/>
  <c r="Q340" i="2" s="1"/>
  <c r="L346" i="2"/>
  <c r="L345" i="2" s="1"/>
  <c r="L344" i="2" s="1"/>
  <c r="N346" i="2"/>
  <c r="N345" i="2" s="1"/>
  <c r="N344" i="2" s="1"/>
  <c r="O346" i="2"/>
  <c r="O345" i="2" s="1"/>
  <c r="O344" i="2" s="1"/>
  <c r="P346" i="2"/>
  <c r="P345" i="2" s="1"/>
  <c r="P344" i="2" s="1"/>
  <c r="Q346" i="2"/>
  <c r="Q345" i="2" s="1"/>
  <c r="Q344" i="2" s="1"/>
  <c r="L349" i="2"/>
  <c r="L348" i="2" s="1"/>
  <c r="L347" i="2" s="1"/>
  <c r="N349" i="2"/>
  <c r="N348" i="2" s="1"/>
  <c r="N347" i="2" s="1"/>
  <c r="O349" i="2"/>
  <c r="O348" i="2" s="1"/>
  <c r="O347" i="2" s="1"/>
  <c r="P349" i="2"/>
  <c r="P348" i="2" s="1"/>
  <c r="P347" i="2" s="1"/>
  <c r="Q349" i="2"/>
  <c r="Q348" i="2" s="1"/>
  <c r="Q347" i="2" s="1"/>
  <c r="L352" i="2"/>
  <c r="L351" i="2" s="1"/>
  <c r="L350" i="2" s="1"/>
  <c r="N352" i="2"/>
  <c r="N351" i="2" s="1"/>
  <c r="N350" i="2" s="1"/>
  <c r="O352" i="2"/>
  <c r="O351" i="2" s="1"/>
  <c r="O350" i="2" s="1"/>
  <c r="P352" i="2"/>
  <c r="P351" i="2" s="1"/>
  <c r="P350" i="2" s="1"/>
  <c r="Q352" i="2"/>
  <c r="Q351" i="2" s="1"/>
  <c r="Q350" i="2" s="1"/>
  <c r="K355" i="2"/>
  <c r="K354" i="2" s="1"/>
  <c r="K353" i="2" s="1"/>
  <c r="N355" i="2"/>
  <c r="N354" i="2" s="1"/>
  <c r="N353" i="2" s="1"/>
  <c r="O355" i="2"/>
  <c r="O354" i="2" s="1"/>
  <c r="O353" i="2" s="1"/>
  <c r="P355" i="2"/>
  <c r="P354" i="2" s="1"/>
  <c r="P353" i="2" s="1"/>
  <c r="Q355" i="2"/>
  <c r="Q354" i="2" s="1"/>
  <c r="Q353" i="2" s="1"/>
  <c r="K358" i="2"/>
  <c r="K357" i="2" s="1"/>
  <c r="K356" i="2" s="1"/>
  <c r="N358" i="2"/>
  <c r="N357" i="2" s="1"/>
  <c r="N356" i="2" s="1"/>
  <c r="O358" i="2"/>
  <c r="O357" i="2" s="1"/>
  <c r="O356" i="2" s="1"/>
  <c r="P358" i="2"/>
  <c r="P357" i="2" s="1"/>
  <c r="P356" i="2" s="1"/>
  <c r="Q358" i="2"/>
  <c r="Q357" i="2" s="1"/>
  <c r="Q356" i="2" s="1"/>
  <c r="K370" i="2"/>
  <c r="K369" i="2" s="1"/>
  <c r="K368" i="2" s="1"/>
  <c r="L370" i="2"/>
  <c r="L369" i="2" s="1"/>
  <c r="L368" i="2" s="1"/>
  <c r="N370" i="2"/>
  <c r="N369" i="2" s="1"/>
  <c r="N368" i="2" s="1"/>
  <c r="O370" i="2"/>
  <c r="O369" i="2" s="1"/>
  <c r="O368" i="2" s="1"/>
  <c r="P370" i="2"/>
  <c r="P369" i="2" s="1"/>
  <c r="P368" i="2" s="1"/>
  <c r="Q370" i="2"/>
  <c r="Q369" i="2" s="1"/>
  <c r="Q368" i="2" s="1"/>
  <c r="K373" i="2"/>
  <c r="K372" i="2" s="1"/>
  <c r="K371" i="2" s="1"/>
  <c r="L373" i="2"/>
  <c r="L372" i="2" s="1"/>
  <c r="L371" i="2" s="1"/>
  <c r="N373" i="2"/>
  <c r="N372" i="2" s="1"/>
  <c r="N371" i="2" s="1"/>
  <c r="O373" i="2"/>
  <c r="O372" i="2" s="1"/>
  <c r="O371" i="2" s="1"/>
  <c r="P373" i="2"/>
  <c r="P372" i="2" s="1"/>
  <c r="P371" i="2" s="1"/>
  <c r="Q373" i="2"/>
  <c r="Q372" i="2" s="1"/>
  <c r="Q371" i="2" s="1"/>
  <c r="K376" i="2"/>
  <c r="K375" i="2" s="1"/>
  <c r="K374" i="2" s="1"/>
  <c r="L376" i="2"/>
  <c r="L375" i="2" s="1"/>
  <c r="L374" i="2" s="1"/>
  <c r="N376" i="2"/>
  <c r="N375" i="2" s="1"/>
  <c r="N374" i="2" s="1"/>
  <c r="O376" i="2"/>
  <c r="O375" i="2" s="1"/>
  <c r="O374" i="2" s="1"/>
  <c r="P376" i="2"/>
  <c r="P375" i="2" s="1"/>
  <c r="P374" i="2" s="1"/>
  <c r="Q376" i="2"/>
  <c r="Q375" i="2" s="1"/>
  <c r="Q374" i="2" s="1"/>
  <c r="K378" i="2"/>
  <c r="K377" i="2" s="1"/>
  <c r="L378" i="2"/>
  <c r="L377" i="2" s="1"/>
  <c r="N378" i="2"/>
  <c r="N377" i="2" s="1"/>
  <c r="O378" i="2"/>
  <c r="O377" i="2" s="1"/>
  <c r="P378" i="2"/>
  <c r="P377" i="2" s="1"/>
  <c r="Q378" i="2"/>
  <c r="Q377" i="2" s="1"/>
  <c r="L383" i="2"/>
  <c r="N383" i="2"/>
  <c r="O383" i="2"/>
  <c r="P383" i="2"/>
  <c r="Q383" i="2"/>
  <c r="L386" i="2"/>
  <c r="L385" i="2" s="1"/>
  <c r="M386" i="2"/>
  <c r="M385" i="2" s="1"/>
  <c r="M382" i="2" s="1"/>
  <c r="M381" i="2" s="1"/>
  <c r="M380" i="2" s="1"/>
  <c r="N386" i="2"/>
  <c r="N385" i="2" s="1"/>
  <c r="O386" i="2"/>
  <c r="O385" i="2" s="1"/>
  <c r="P386" i="2"/>
  <c r="P385" i="2" s="1"/>
  <c r="Q386" i="2"/>
  <c r="Q385" i="2" s="1"/>
  <c r="L391" i="2"/>
  <c r="L390" i="2" s="1"/>
  <c r="L389" i="2" s="1"/>
  <c r="M391" i="2"/>
  <c r="M390" i="2" s="1"/>
  <c r="M389" i="2" s="1"/>
  <c r="N391" i="2"/>
  <c r="N390" i="2" s="1"/>
  <c r="N389" i="2" s="1"/>
  <c r="O391" i="2"/>
  <c r="O390" i="2" s="1"/>
  <c r="O389" i="2" s="1"/>
  <c r="P391" i="2"/>
  <c r="P390" i="2" s="1"/>
  <c r="P389" i="2" s="1"/>
  <c r="Q391" i="2"/>
  <c r="Q390" i="2" s="1"/>
  <c r="Q389" i="2" s="1"/>
  <c r="K404" i="2"/>
  <c r="K403" i="2" s="1"/>
  <c r="K402" i="2" s="1"/>
  <c r="K401" i="2" s="1"/>
  <c r="K400" i="2" s="1"/>
  <c r="L404" i="2"/>
  <c r="L403" i="2" s="1"/>
  <c r="L402" i="2" s="1"/>
  <c r="L401" i="2" s="1"/>
  <c r="L400" i="2" s="1"/>
  <c r="M404" i="2"/>
  <c r="M403" i="2" s="1"/>
  <c r="M402" i="2" s="1"/>
  <c r="M401" i="2" s="1"/>
  <c r="M400" i="2" s="1"/>
  <c r="N404" i="2"/>
  <c r="N403" i="2" s="1"/>
  <c r="N402" i="2" s="1"/>
  <c r="N401" i="2" s="1"/>
  <c r="N400" i="2" s="1"/>
  <c r="O404" i="2"/>
  <c r="O403" i="2" s="1"/>
  <c r="O402" i="2" s="1"/>
  <c r="O401" i="2" s="1"/>
  <c r="O400" i="2" s="1"/>
  <c r="P404" i="2"/>
  <c r="P403" i="2" s="1"/>
  <c r="P402" i="2" s="1"/>
  <c r="P401" i="2" s="1"/>
  <c r="P400" i="2" s="1"/>
  <c r="Q404" i="2"/>
  <c r="Q403" i="2" s="1"/>
  <c r="Q402" i="2" s="1"/>
  <c r="Q401" i="2" s="1"/>
  <c r="Q400" i="2" s="1"/>
  <c r="K409" i="2"/>
  <c r="K408" i="2" s="1"/>
  <c r="K407" i="2" s="1"/>
  <c r="M409" i="2"/>
  <c r="M408" i="2" s="1"/>
  <c r="M407" i="2" s="1"/>
  <c r="N409" i="2"/>
  <c r="N408" i="2" s="1"/>
  <c r="N407" i="2" s="1"/>
  <c r="O409" i="2"/>
  <c r="O408" i="2" s="1"/>
  <c r="O407" i="2" s="1"/>
  <c r="P409" i="2"/>
  <c r="P408" i="2" s="1"/>
  <c r="P407" i="2" s="1"/>
  <c r="Q409" i="2"/>
  <c r="Q408" i="2" s="1"/>
  <c r="Q407" i="2" s="1"/>
  <c r="K412" i="2"/>
  <c r="K411" i="2" s="1"/>
  <c r="M412" i="2"/>
  <c r="M411" i="2" s="1"/>
  <c r="N412" i="2"/>
  <c r="N411" i="2" s="1"/>
  <c r="O412" i="2"/>
  <c r="O411" i="2" s="1"/>
  <c r="P412" i="2"/>
  <c r="P411" i="2" s="1"/>
  <c r="Q412" i="2"/>
  <c r="Q411" i="2" s="1"/>
  <c r="K414" i="2"/>
  <c r="K413" i="2" s="1"/>
  <c r="M414" i="2"/>
  <c r="M413" i="2" s="1"/>
  <c r="N414" i="2"/>
  <c r="N413" i="2" s="1"/>
  <c r="O414" i="2"/>
  <c r="O413" i="2" s="1"/>
  <c r="P414" i="2"/>
  <c r="P413" i="2" s="1"/>
  <c r="Q414" i="2"/>
  <c r="Q413" i="2" s="1"/>
  <c r="L419" i="2"/>
  <c r="L418" i="2" s="1"/>
  <c r="L417" i="2" s="1"/>
  <c r="M419" i="2"/>
  <c r="M418" i="2" s="1"/>
  <c r="M417" i="2" s="1"/>
  <c r="N419" i="2"/>
  <c r="N418" i="2" s="1"/>
  <c r="N417" i="2" s="1"/>
  <c r="O419" i="2"/>
  <c r="O418" i="2" s="1"/>
  <c r="O417" i="2" s="1"/>
  <c r="P419" i="2"/>
  <c r="P418" i="2" s="1"/>
  <c r="P417" i="2" s="1"/>
  <c r="Q419" i="2"/>
  <c r="Q418" i="2" s="1"/>
  <c r="Q417" i="2" s="1"/>
  <c r="L422" i="2"/>
  <c r="L421" i="2" s="1"/>
  <c r="L420" i="2" s="1"/>
  <c r="M422" i="2"/>
  <c r="M421" i="2" s="1"/>
  <c r="M420" i="2" s="1"/>
  <c r="N422" i="2"/>
  <c r="N421" i="2" s="1"/>
  <c r="N420" i="2" s="1"/>
  <c r="O422" i="2"/>
  <c r="O421" i="2" s="1"/>
  <c r="O420" i="2" s="1"/>
  <c r="P422" i="2"/>
  <c r="P421" i="2" s="1"/>
  <c r="P420" i="2" s="1"/>
  <c r="Q422" i="2"/>
  <c r="Q421" i="2" s="1"/>
  <c r="Q420" i="2" s="1"/>
  <c r="L425" i="2"/>
  <c r="M425" i="2"/>
  <c r="N425" i="2"/>
  <c r="O425" i="2"/>
  <c r="P425" i="2"/>
  <c r="Q425" i="2"/>
  <c r="L426" i="2"/>
  <c r="M426" i="2"/>
  <c r="N426" i="2"/>
  <c r="O426" i="2"/>
  <c r="P426" i="2"/>
  <c r="Q426" i="2"/>
  <c r="K432" i="2"/>
  <c r="K431" i="2" s="1"/>
  <c r="M432" i="2"/>
  <c r="M431" i="2" s="1"/>
  <c r="N432" i="2"/>
  <c r="N431" i="2" s="1"/>
  <c r="O432" i="2"/>
  <c r="O431" i="2" s="1"/>
  <c r="P432" i="2"/>
  <c r="P431" i="2" s="1"/>
  <c r="Q432" i="2"/>
  <c r="Q431" i="2" s="1"/>
  <c r="K434" i="2"/>
  <c r="K433" i="2" s="1"/>
  <c r="M434" i="2"/>
  <c r="M433" i="2" s="1"/>
  <c r="N434" i="2"/>
  <c r="N433" i="2" s="1"/>
  <c r="O434" i="2"/>
  <c r="O433" i="2" s="1"/>
  <c r="P434" i="2"/>
  <c r="P433" i="2" s="1"/>
  <c r="Q434" i="2"/>
  <c r="Q433" i="2" s="1"/>
  <c r="K437" i="2"/>
  <c r="K436" i="2" s="1"/>
  <c r="K435" i="2" s="1"/>
  <c r="L437" i="2"/>
  <c r="L436" i="2" s="1"/>
  <c r="L435" i="2" s="1"/>
  <c r="N437" i="2"/>
  <c r="N436" i="2" s="1"/>
  <c r="N435" i="2" s="1"/>
  <c r="O437" i="2"/>
  <c r="O436" i="2" s="1"/>
  <c r="O435" i="2" s="1"/>
  <c r="P437" i="2"/>
  <c r="P436" i="2" s="1"/>
  <c r="P435" i="2" s="1"/>
  <c r="Q437" i="2"/>
  <c r="Q436" i="2" s="1"/>
  <c r="Q435" i="2" s="1"/>
  <c r="L442" i="2"/>
  <c r="L441" i="2" s="1"/>
  <c r="L440" i="2" s="1"/>
  <c r="M442" i="2"/>
  <c r="M441" i="2" s="1"/>
  <c r="M440" i="2" s="1"/>
  <c r="N442" i="2"/>
  <c r="N441" i="2" s="1"/>
  <c r="N440" i="2" s="1"/>
  <c r="O442" i="2"/>
  <c r="O441" i="2" s="1"/>
  <c r="O440" i="2" s="1"/>
  <c r="P442" i="2"/>
  <c r="P441" i="2" s="1"/>
  <c r="P440" i="2" s="1"/>
  <c r="Q442" i="2"/>
  <c r="Q441" i="2" s="1"/>
  <c r="Q440" i="2" s="1"/>
  <c r="K445" i="2"/>
  <c r="K444" i="2" s="1"/>
  <c r="K443" i="2" s="1"/>
  <c r="M445" i="2"/>
  <c r="M444" i="2" s="1"/>
  <c r="M443" i="2" s="1"/>
  <c r="N445" i="2"/>
  <c r="N444" i="2" s="1"/>
  <c r="N443" i="2" s="1"/>
  <c r="O445" i="2"/>
  <c r="O444" i="2" s="1"/>
  <c r="O443" i="2" s="1"/>
  <c r="P445" i="2"/>
  <c r="P444" i="2" s="1"/>
  <c r="P443" i="2" s="1"/>
  <c r="Q445" i="2"/>
  <c r="Q444" i="2" s="1"/>
  <c r="Q443" i="2" s="1"/>
  <c r="K450" i="2"/>
  <c r="K449" i="2" s="1"/>
  <c r="K448" i="2" s="1"/>
  <c r="L450" i="2"/>
  <c r="L449" i="2" s="1"/>
  <c r="L448" i="2" s="1"/>
  <c r="M450" i="2"/>
  <c r="M449" i="2" s="1"/>
  <c r="M448" i="2" s="1"/>
  <c r="N450" i="2"/>
  <c r="N449" i="2" s="1"/>
  <c r="N448" i="2" s="1"/>
  <c r="O450" i="2"/>
  <c r="O449" i="2" s="1"/>
  <c r="O448" i="2" s="1"/>
  <c r="P450" i="2"/>
  <c r="P449" i="2" s="1"/>
  <c r="P448" i="2" s="1"/>
  <c r="Q450" i="2"/>
  <c r="Q449" i="2" s="1"/>
  <c r="Q448" i="2" s="1"/>
  <c r="K456" i="2"/>
  <c r="K455" i="2" s="1"/>
  <c r="K454" i="2" s="1"/>
  <c r="M456" i="2"/>
  <c r="M455" i="2" s="1"/>
  <c r="M454" i="2" s="1"/>
  <c r="N456" i="2"/>
  <c r="N455" i="2" s="1"/>
  <c r="N454" i="2" s="1"/>
  <c r="O456" i="2"/>
  <c r="O455" i="2" s="1"/>
  <c r="O454" i="2" s="1"/>
  <c r="P456" i="2"/>
  <c r="P455" i="2" s="1"/>
  <c r="P454" i="2" s="1"/>
  <c r="Q456" i="2"/>
  <c r="Q455" i="2" s="1"/>
  <c r="Q454" i="2" s="1"/>
  <c r="K460" i="2"/>
  <c r="K459" i="2" s="1"/>
  <c r="K458" i="2" s="1"/>
  <c r="K457" i="2" s="1"/>
  <c r="L460" i="2"/>
  <c r="L459" i="2" s="1"/>
  <c r="L458" i="2" s="1"/>
  <c r="L457" i="2" s="1"/>
  <c r="M460" i="2"/>
  <c r="M459" i="2" s="1"/>
  <c r="M458" i="2" s="1"/>
  <c r="M457" i="2" s="1"/>
  <c r="N460" i="2"/>
  <c r="N459" i="2" s="1"/>
  <c r="N458" i="2" s="1"/>
  <c r="N457" i="2" s="1"/>
  <c r="O460" i="2"/>
  <c r="O459" i="2" s="1"/>
  <c r="O458" i="2" s="1"/>
  <c r="O457" i="2" s="1"/>
  <c r="P460" i="2"/>
  <c r="P459" i="2" s="1"/>
  <c r="P458" i="2" s="1"/>
  <c r="P457" i="2" s="1"/>
  <c r="Q460" i="2"/>
  <c r="Q459" i="2" s="1"/>
  <c r="Q458" i="2" s="1"/>
  <c r="Q457" i="2" s="1"/>
  <c r="K464" i="2"/>
  <c r="K463" i="2" s="1"/>
  <c r="K462" i="2" s="1"/>
  <c r="L464" i="2"/>
  <c r="L463" i="2" s="1"/>
  <c r="L462" i="2" s="1"/>
  <c r="M464" i="2"/>
  <c r="M463" i="2" s="1"/>
  <c r="M462" i="2" s="1"/>
  <c r="N464" i="2"/>
  <c r="N463" i="2" s="1"/>
  <c r="N462" i="2" s="1"/>
  <c r="O464" i="2"/>
  <c r="O463" i="2" s="1"/>
  <c r="O462" i="2" s="1"/>
  <c r="P464" i="2"/>
  <c r="P463" i="2" s="1"/>
  <c r="P462" i="2" s="1"/>
  <c r="Q464" i="2"/>
  <c r="Q463" i="2" s="1"/>
  <c r="Q462" i="2" s="1"/>
  <c r="K466" i="2"/>
  <c r="K465" i="2" s="1"/>
  <c r="L466" i="2"/>
  <c r="L465" i="2" s="1"/>
  <c r="M466" i="2"/>
  <c r="M465" i="2" s="1"/>
  <c r="N466" i="2"/>
  <c r="N465" i="2" s="1"/>
  <c r="O466" i="2"/>
  <c r="O465" i="2" s="1"/>
  <c r="P466" i="2"/>
  <c r="P465" i="2" s="1"/>
  <c r="Q466" i="2"/>
  <c r="Q465" i="2" s="1"/>
  <c r="S466" i="2"/>
  <c r="S465" i="2" s="1"/>
  <c r="T466" i="2"/>
  <c r="T465" i="2" s="1"/>
  <c r="U466" i="2"/>
  <c r="U465" i="2" s="1"/>
  <c r="K469" i="2"/>
  <c r="K468" i="2" s="1"/>
  <c r="K467" i="2" s="1"/>
  <c r="M469" i="2"/>
  <c r="M468" i="2" s="1"/>
  <c r="M467" i="2" s="1"/>
  <c r="N469" i="2"/>
  <c r="N468" i="2" s="1"/>
  <c r="N467" i="2" s="1"/>
  <c r="O469" i="2"/>
  <c r="O468" i="2" s="1"/>
  <c r="O467" i="2" s="1"/>
  <c r="P469" i="2"/>
  <c r="P468" i="2" s="1"/>
  <c r="P467" i="2" s="1"/>
  <c r="Q469" i="2"/>
  <c r="Q468" i="2" s="1"/>
  <c r="Q467" i="2" s="1"/>
  <c r="S469" i="2"/>
  <c r="S468" i="2" s="1"/>
  <c r="S467" i="2" s="1"/>
  <c r="T469" i="2"/>
  <c r="T468" i="2" s="1"/>
  <c r="T467" i="2" s="1"/>
  <c r="U469" i="2"/>
  <c r="U468" i="2" s="1"/>
  <c r="U467" i="2" s="1"/>
  <c r="K473" i="2"/>
  <c r="K472" i="2" s="1"/>
  <c r="M473" i="2"/>
  <c r="M472" i="2" s="1"/>
  <c r="N473" i="2"/>
  <c r="N472" i="2" s="1"/>
  <c r="O473" i="2"/>
  <c r="O472" i="2" s="1"/>
  <c r="P473" i="2"/>
  <c r="P472" i="2" s="1"/>
  <c r="Q473" i="2"/>
  <c r="Q472" i="2" s="1"/>
  <c r="K475" i="2"/>
  <c r="K474" i="2" s="1"/>
  <c r="M475" i="2"/>
  <c r="M474" i="2" s="1"/>
  <c r="N475" i="2"/>
  <c r="N474" i="2" s="1"/>
  <c r="O475" i="2"/>
  <c r="O474" i="2" s="1"/>
  <c r="P475" i="2"/>
  <c r="P474" i="2" s="1"/>
  <c r="Q475" i="2"/>
  <c r="Q474" i="2" s="1"/>
  <c r="K479" i="2"/>
  <c r="K478" i="2" s="1"/>
  <c r="K477" i="2" s="1"/>
  <c r="M479" i="2"/>
  <c r="M478" i="2" s="1"/>
  <c r="M477" i="2" s="1"/>
  <c r="N479" i="2"/>
  <c r="N478" i="2" s="1"/>
  <c r="N477" i="2" s="1"/>
  <c r="O479" i="2"/>
  <c r="O478" i="2" s="1"/>
  <c r="O477" i="2" s="1"/>
  <c r="P479" i="2"/>
  <c r="P478" i="2" s="1"/>
  <c r="P477" i="2" s="1"/>
  <c r="Q479" i="2"/>
  <c r="Q478" i="2" s="1"/>
  <c r="Q477" i="2" s="1"/>
  <c r="K482" i="2"/>
  <c r="K481" i="2" s="1"/>
  <c r="K480" i="2" s="1"/>
  <c r="M482" i="2"/>
  <c r="M481" i="2" s="1"/>
  <c r="M480" i="2" s="1"/>
  <c r="N482" i="2"/>
  <c r="N481" i="2" s="1"/>
  <c r="N480" i="2" s="1"/>
  <c r="O482" i="2"/>
  <c r="O481" i="2" s="1"/>
  <c r="O480" i="2" s="1"/>
  <c r="P482" i="2"/>
  <c r="P481" i="2" s="1"/>
  <c r="P480" i="2" s="1"/>
  <c r="Q482" i="2"/>
  <c r="Q481" i="2" s="1"/>
  <c r="Q480" i="2" s="1"/>
  <c r="K485" i="2"/>
  <c r="K484" i="2" s="1"/>
  <c r="K483" i="2" s="1"/>
  <c r="L485" i="2"/>
  <c r="L484" i="2" s="1"/>
  <c r="L483" i="2" s="1"/>
  <c r="N485" i="2"/>
  <c r="N484" i="2" s="1"/>
  <c r="N483" i="2" s="1"/>
  <c r="O485" i="2"/>
  <c r="O484" i="2" s="1"/>
  <c r="O483" i="2" s="1"/>
  <c r="P485" i="2"/>
  <c r="P484" i="2" s="1"/>
  <c r="P483" i="2" s="1"/>
  <c r="Q485" i="2"/>
  <c r="Q484" i="2" s="1"/>
  <c r="Q483" i="2" s="1"/>
  <c r="L398" i="47"/>
  <c r="L397" i="47" s="1"/>
  <c r="L396" i="47" s="1"/>
  <c r="M398" i="47"/>
  <c r="M397" i="47" s="1"/>
  <c r="M396" i="47" s="1"/>
  <c r="N398" i="47"/>
  <c r="N397" i="47" s="1"/>
  <c r="N396" i="47" s="1"/>
  <c r="O398" i="47"/>
  <c r="O397" i="47" s="1"/>
  <c r="O396" i="47" s="1"/>
  <c r="P398" i="47"/>
  <c r="P397" i="47" s="1"/>
  <c r="P396" i="47" s="1"/>
  <c r="Q398" i="47"/>
  <c r="Q397" i="47" s="1"/>
  <c r="Q396" i="47" s="1"/>
  <c r="L393" i="47"/>
  <c r="L392" i="47" s="1"/>
  <c r="M393" i="47"/>
  <c r="M392" i="47" s="1"/>
  <c r="N393" i="47"/>
  <c r="N392" i="47" s="1"/>
  <c r="O393" i="47"/>
  <c r="O392" i="47" s="1"/>
  <c r="P393" i="47"/>
  <c r="P392" i="47" s="1"/>
  <c r="Q393" i="47"/>
  <c r="Q392" i="47" s="1"/>
  <c r="L390" i="47"/>
  <c r="L389" i="47" s="1"/>
  <c r="M390" i="47"/>
  <c r="M389" i="47" s="1"/>
  <c r="N390" i="47"/>
  <c r="N389" i="47" s="1"/>
  <c r="O390" i="47"/>
  <c r="O389" i="47" s="1"/>
  <c r="P390" i="47"/>
  <c r="P389" i="47" s="1"/>
  <c r="Q390" i="47"/>
  <c r="Q389" i="47" s="1"/>
  <c r="L387" i="47"/>
  <c r="L386" i="47" s="1"/>
  <c r="M387" i="47"/>
  <c r="M386" i="47" s="1"/>
  <c r="N387" i="47"/>
  <c r="N386" i="47" s="1"/>
  <c r="O387" i="47"/>
  <c r="O386" i="47" s="1"/>
  <c r="P387" i="47"/>
  <c r="P386" i="47" s="1"/>
  <c r="Q387" i="47"/>
  <c r="Q386" i="47" s="1"/>
  <c r="L379" i="47"/>
  <c r="L378" i="47" s="1"/>
  <c r="M379" i="47"/>
  <c r="M378" i="47" s="1"/>
  <c r="N379" i="47"/>
  <c r="N378" i="47" s="1"/>
  <c r="O379" i="47"/>
  <c r="O378" i="47" s="1"/>
  <c r="P379" i="47"/>
  <c r="P378" i="47" s="1"/>
  <c r="Q379" i="47"/>
  <c r="Q378" i="47" s="1"/>
  <c r="K376" i="47"/>
  <c r="M376" i="47"/>
  <c r="N376" i="47"/>
  <c r="O376" i="47"/>
  <c r="P376" i="47"/>
  <c r="Q376" i="47"/>
  <c r="K374" i="47"/>
  <c r="M374" i="47"/>
  <c r="N374" i="47"/>
  <c r="O374" i="47"/>
  <c r="P374" i="47"/>
  <c r="Q374" i="47"/>
  <c r="K372" i="47"/>
  <c r="M372" i="47"/>
  <c r="N372" i="47"/>
  <c r="O372" i="47"/>
  <c r="P372" i="47"/>
  <c r="Q372" i="47"/>
  <c r="K369" i="47"/>
  <c r="K368" i="47" s="1"/>
  <c r="M369" i="47"/>
  <c r="M368" i="47" s="1"/>
  <c r="N369" i="47"/>
  <c r="N368" i="47" s="1"/>
  <c r="O369" i="47"/>
  <c r="O368" i="47" s="1"/>
  <c r="P369" i="47"/>
  <c r="P368" i="47" s="1"/>
  <c r="Q369" i="47"/>
  <c r="Q368" i="47" s="1"/>
  <c r="L366" i="47"/>
  <c r="M366" i="47"/>
  <c r="N366" i="47"/>
  <c r="O366" i="47"/>
  <c r="P366" i="47"/>
  <c r="Q366" i="47"/>
  <c r="L364" i="47"/>
  <c r="M364" i="47"/>
  <c r="M363" i="47" s="1"/>
  <c r="N364" i="47"/>
  <c r="O364" i="47"/>
  <c r="P364" i="47"/>
  <c r="Q364" i="47"/>
  <c r="Q363" i="47" s="1"/>
  <c r="K360" i="47"/>
  <c r="M360" i="47"/>
  <c r="N360" i="47"/>
  <c r="O360" i="47"/>
  <c r="P360" i="47"/>
  <c r="P357" i="47" s="1"/>
  <c r="P356" i="47" s="1"/>
  <c r="Q360" i="47"/>
  <c r="Q357" i="47" s="1"/>
  <c r="Q356" i="47" s="1"/>
  <c r="N357" i="47"/>
  <c r="N356" i="47" s="1"/>
  <c r="O357" i="47"/>
  <c r="O356" i="47" s="1"/>
  <c r="K354" i="47"/>
  <c r="K353" i="47" s="1"/>
  <c r="L354" i="47"/>
  <c r="L353" i="47" s="1"/>
  <c r="M354" i="47"/>
  <c r="M353" i="47" s="1"/>
  <c r="N354" i="47"/>
  <c r="N353" i="47" s="1"/>
  <c r="O354" i="47"/>
  <c r="O353" i="47" s="1"/>
  <c r="P354" i="47"/>
  <c r="P353" i="47" s="1"/>
  <c r="Q354" i="47"/>
  <c r="Q353" i="47" s="1"/>
  <c r="L345" i="47"/>
  <c r="L344" i="47" s="1"/>
  <c r="M345" i="47"/>
  <c r="M344" i="47" s="1"/>
  <c r="N345" i="47"/>
  <c r="N344" i="47" s="1"/>
  <c r="O345" i="47"/>
  <c r="O344" i="47" s="1"/>
  <c r="P345" i="47"/>
  <c r="P344" i="47" s="1"/>
  <c r="Q345" i="47"/>
  <c r="Q344" i="47" s="1"/>
  <c r="L342" i="47"/>
  <c r="L341" i="47" s="1"/>
  <c r="M342" i="47"/>
  <c r="M341" i="47" s="1"/>
  <c r="N342" i="47"/>
  <c r="N341" i="47" s="1"/>
  <c r="O342" i="47"/>
  <c r="O341" i="47" s="1"/>
  <c r="P342" i="47"/>
  <c r="P341" i="47" s="1"/>
  <c r="Q342" i="47"/>
  <c r="Q341" i="47" s="1"/>
  <c r="K333" i="47"/>
  <c r="K332" i="47" s="1"/>
  <c r="L333" i="47"/>
  <c r="L332" i="47" s="1"/>
  <c r="M333" i="47"/>
  <c r="M332" i="47" s="1"/>
  <c r="N333" i="47"/>
  <c r="N332" i="47" s="1"/>
  <c r="O333" i="47"/>
  <c r="O332" i="47" s="1"/>
  <c r="P333" i="47"/>
  <c r="P332" i="47" s="1"/>
  <c r="Q333" i="47"/>
  <c r="Q332" i="47" s="1"/>
  <c r="K330" i="47"/>
  <c r="K329" i="47" s="1"/>
  <c r="M330" i="47"/>
  <c r="M329" i="47" s="1"/>
  <c r="N330" i="47"/>
  <c r="N329" i="47" s="1"/>
  <c r="O330" i="47"/>
  <c r="O329" i="47" s="1"/>
  <c r="P330" i="47"/>
  <c r="P329" i="47" s="1"/>
  <c r="Q330" i="47"/>
  <c r="Q329" i="47" s="1"/>
  <c r="K327" i="47"/>
  <c r="K326" i="47" s="1"/>
  <c r="M327" i="47"/>
  <c r="M326" i="47" s="1"/>
  <c r="N327" i="47"/>
  <c r="N326" i="47" s="1"/>
  <c r="O327" i="47"/>
  <c r="O326" i="47" s="1"/>
  <c r="P327" i="47"/>
  <c r="P326" i="47" s="1"/>
  <c r="Q327" i="47"/>
  <c r="Q326" i="47" s="1"/>
  <c r="K324" i="47"/>
  <c r="K323" i="47" s="1"/>
  <c r="M324" i="47"/>
  <c r="M323" i="47" s="1"/>
  <c r="N324" i="47"/>
  <c r="N323" i="47" s="1"/>
  <c r="O324" i="47"/>
  <c r="O323" i="47" s="1"/>
  <c r="P324" i="47"/>
  <c r="P323" i="47" s="1"/>
  <c r="Q324" i="47"/>
  <c r="Q323" i="47" s="1"/>
  <c r="L321" i="47"/>
  <c r="L320" i="47" s="1"/>
  <c r="M321" i="47"/>
  <c r="M320" i="47" s="1"/>
  <c r="N321" i="47"/>
  <c r="N320" i="47" s="1"/>
  <c r="O321" i="47"/>
  <c r="O320" i="47" s="1"/>
  <c r="P321" i="47"/>
  <c r="P320" i="47" s="1"/>
  <c r="Q321" i="47"/>
  <c r="Q320" i="47" s="1"/>
  <c r="L318" i="47"/>
  <c r="L317" i="47" s="1"/>
  <c r="M318" i="47"/>
  <c r="M317" i="47" s="1"/>
  <c r="N318" i="47"/>
  <c r="N317" i="47" s="1"/>
  <c r="O318" i="47"/>
  <c r="O317" i="47" s="1"/>
  <c r="P318" i="47"/>
  <c r="P317" i="47" s="1"/>
  <c r="Q318" i="47"/>
  <c r="Q317" i="47" s="1"/>
  <c r="L308" i="47"/>
  <c r="L307" i="47" s="1"/>
  <c r="M308" i="47"/>
  <c r="M307" i="47" s="1"/>
  <c r="N308" i="47"/>
  <c r="N307" i="47" s="1"/>
  <c r="O308" i="47"/>
  <c r="O307" i="47" s="1"/>
  <c r="P308" i="47"/>
  <c r="P307" i="47" s="1"/>
  <c r="Q308" i="47"/>
  <c r="Q307" i="47" s="1"/>
  <c r="K305" i="47"/>
  <c r="K304" i="47" s="1"/>
  <c r="M305" i="47"/>
  <c r="M304" i="47" s="1"/>
  <c r="N305" i="47"/>
  <c r="N304" i="47" s="1"/>
  <c r="O305" i="47"/>
  <c r="O304" i="47" s="1"/>
  <c r="P305" i="47"/>
  <c r="P304" i="47" s="1"/>
  <c r="Q305" i="47"/>
  <c r="Q304" i="47" s="1"/>
  <c r="K302" i="47"/>
  <c r="K301" i="47" s="1"/>
  <c r="M302" i="47"/>
  <c r="M301" i="47" s="1"/>
  <c r="N302" i="47"/>
  <c r="N301" i="47" s="1"/>
  <c r="O302" i="47"/>
  <c r="O301" i="47" s="1"/>
  <c r="P302" i="47"/>
  <c r="P301" i="47" s="1"/>
  <c r="Q302" i="47"/>
  <c r="Q301" i="47" s="1"/>
  <c r="K299" i="47"/>
  <c r="K298" i="47" s="1"/>
  <c r="M299" i="47"/>
  <c r="M298" i="47" s="1"/>
  <c r="N299" i="47"/>
  <c r="N298" i="47" s="1"/>
  <c r="O299" i="47"/>
  <c r="O298" i="47" s="1"/>
  <c r="P299" i="47"/>
  <c r="P298" i="47" s="1"/>
  <c r="Q299" i="47"/>
  <c r="Q298" i="47" s="1"/>
  <c r="L296" i="47"/>
  <c r="L295" i="47" s="1"/>
  <c r="M296" i="47"/>
  <c r="M295" i="47" s="1"/>
  <c r="N296" i="47"/>
  <c r="N295" i="47" s="1"/>
  <c r="O296" i="47"/>
  <c r="O295" i="47" s="1"/>
  <c r="P296" i="47"/>
  <c r="P295" i="47" s="1"/>
  <c r="Q296" i="47"/>
  <c r="Q295" i="47" s="1"/>
  <c r="K290" i="47"/>
  <c r="K289" i="47" s="1"/>
  <c r="L290" i="47"/>
  <c r="L289" i="47" s="1"/>
  <c r="N290" i="47"/>
  <c r="N289" i="47" s="1"/>
  <c r="P290" i="47"/>
  <c r="P289" i="47" s="1"/>
  <c r="Q290" i="47"/>
  <c r="Q289" i="47" s="1"/>
  <c r="K287" i="47"/>
  <c r="K286" i="47" s="1"/>
  <c r="M287" i="47"/>
  <c r="M286" i="47" s="1"/>
  <c r="N287" i="47"/>
  <c r="N286" i="47" s="1"/>
  <c r="O287" i="47"/>
  <c r="P287" i="47"/>
  <c r="P286" i="47" s="1"/>
  <c r="Q287" i="47"/>
  <c r="Q286" i="47" s="1"/>
  <c r="K284" i="47"/>
  <c r="K283" i="47" s="1"/>
  <c r="M284" i="47"/>
  <c r="M283" i="47" s="1"/>
  <c r="N284" i="47"/>
  <c r="N283" i="47" s="1"/>
  <c r="O284" i="47"/>
  <c r="O283" i="47" s="1"/>
  <c r="P284" i="47"/>
  <c r="P283" i="47" s="1"/>
  <c r="Q284" i="47"/>
  <c r="Q283" i="47" s="1"/>
  <c r="K281" i="47"/>
  <c r="K280" i="47" s="1"/>
  <c r="M281" i="47"/>
  <c r="M280" i="47" s="1"/>
  <c r="N281" i="47"/>
  <c r="N280" i="47" s="1"/>
  <c r="O281" i="47"/>
  <c r="O280" i="47" s="1"/>
  <c r="P281" i="47"/>
  <c r="P280" i="47" s="1"/>
  <c r="Q281" i="47"/>
  <c r="Q280" i="47" s="1"/>
  <c r="K271" i="47"/>
  <c r="K270" i="47" s="1"/>
  <c r="K269" i="47" s="1"/>
  <c r="L271" i="47"/>
  <c r="L270" i="47" s="1"/>
  <c r="L269" i="47" s="1"/>
  <c r="M271" i="47"/>
  <c r="M270" i="47" s="1"/>
  <c r="M269" i="47" s="1"/>
  <c r="N271" i="47"/>
  <c r="N270" i="47" s="1"/>
  <c r="N269" i="47" s="1"/>
  <c r="O271" i="47"/>
  <c r="O270" i="47" s="1"/>
  <c r="O269" i="47" s="1"/>
  <c r="P271" i="47"/>
  <c r="P270" i="47" s="1"/>
  <c r="P269" i="47" s="1"/>
  <c r="Q271" i="47"/>
  <c r="Q270" i="47" s="1"/>
  <c r="Q269" i="47" s="1"/>
  <c r="K266" i="47"/>
  <c r="K265" i="47" s="1"/>
  <c r="K264" i="47" s="1"/>
  <c r="M266" i="47"/>
  <c r="M265" i="47" s="1"/>
  <c r="M264" i="47" s="1"/>
  <c r="N266" i="47"/>
  <c r="N265" i="47" s="1"/>
  <c r="N264" i="47" s="1"/>
  <c r="O266" i="47"/>
  <c r="O265" i="47" s="1"/>
  <c r="O264" i="47" s="1"/>
  <c r="P266" i="47"/>
  <c r="Q266" i="47"/>
  <c r="Q265" i="47" s="1"/>
  <c r="Q264" i="47" s="1"/>
  <c r="K262" i="47"/>
  <c r="K261" i="47" s="1"/>
  <c r="L262" i="47"/>
  <c r="L261" i="47" s="1"/>
  <c r="M262" i="47"/>
  <c r="M261" i="47" s="1"/>
  <c r="N262" i="47"/>
  <c r="N261" i="47" s="1"/>
  <c r="O262" i="47"/>
  <c r="O261" i="47" s="1"/>
  <c r="P262" i="47"/>
  <c r="P261" i="47" s="1"/>
  <c r="Q262" i="47"/>
  <c r="Q261" i="47" s="1"/>
  <c r="L254" i="47"/>
  <c r="M254" i="47"/>
  <c r="N254" i="47"/>
  <c r="O254" i="47"/>
  <c r="P254" i="47"/>
  <c r="Q254" i="47"/>
  <c r="L252" i="47"/>
  <c r="M252" i="47"/>
  <c r="N252" i="47"/>
  <c r="O252" i="47"/>
  <c r="P252" i="47"/>
  <c r="Q252" i="47"/>
  <c r="K248" i="47"/>
  <c r="K247" i="47" s="1"/>
  <c r="K246" i="47" s="1"/>
  <c r="M248" i="47"/>
  <c r="M247" i="47" s="1"/>
  <c r="M246" i="47" s="1"/>
  <c r="N248" i="47"/>
  <c r="N247" i="47" s="1"/>
  <c r="N246" i="47" s="1"/>
  <c r="O248" i="47"/>
  <c r="O247" i="47" s="1"/>
  <c r="O246" i="47" s="1"/>
  <c r="P248" i="47"/>
  <c r="P247" i="47" s="1"/>
  <c r="P246" i="47" s="1"/>
  <c r="Q248" i="47"/>
  <c r="Q247" i="47" s="1"/>
  <c r="Q246" i="47" s="1"/>
  <c r="K243" i="47"/>
  <c r="K242" i="47" s="1"/>
  <c r="K241" i="47" s="1"/>
  <c r="M243" i="47"/>
  <c r="M242" i="47" s="1"/>
  <c r="M241" i="47" s="1"/>
  <c r="N243" i="47"/>
  <c r="N242" i="47" s="1"/>
  <c r="N241" i="47" s="1"/>
  <c r="O243" i="47"/>
  <c r="O242" i="47" s="1"/>
  <c r="O241" i="47" s="1"/>
  <c r="P243" i="47"/>
  <c r="P242" i="47" s="1"/>
  <c r="P241" i="47" s="1"/>
  <c r="Q243" i="47"/>
  <c r="Q242" i="47" s="1"/>
  <c r="Q241" i="47" s="1"/>
  <c r="K239" i="47"/>
  <c r="K238" i="47" s="1"/>
  <c r="M239" i="47"/>
  <c r="M238" i="47" s="1"/>
  <c r="N239" i="47"/>
  <c r="N238" i="47" s="1"/>
  <c r="O239" i="47"/>
  <c r="O238" i="47" s="1"/>
  <c r="P239" i="47"/>
  <c r="P238" i="47" s="1"/>
  <c r="Q239" i="47"/>
  <c r="Q238" i="47" s="1"/>
  <c r="K236" i="47"/>
  <c r="K235" i="47" s="1"/>
  <c r="L236" i="47"/>
  <c r="L235" i="47" s="1"/>
  <c r="M236" i="47"/>
  <c r="M235" i="47" s="1"/>
  <c r="N236" i="47"/>
  <c r="N235" i="47" s="1"/>
  <c r="O236" i="47"/>
  <c r="O235" i="47" s="1"/>
  <c r="P236" i="47"/>
  <c r="P235" i="47" s="1"/>
  <c r="Q236" i="47"/>
  <c r="Q235" i="47" s="1"/>
  <c r="K233" i="47"/>
  <c r="K232" i="47" s="1"/>
  <c r="L233" i="47"/>
  <c r="L232" i="47" s="1"/>
  <c r="M233" i="47"/>
  <c r="M232" i="47" s="1"/>
  <c r="N233" i="47"/>
  <c r="N232" i="47" s="1"/>
  <c r="O233" i="47"/>
  <c r="O232" i="47" s="1"/>
  <c r="P233" i="47"/>
  <c r="P232" i="47" s="1"/>
  <c r="Q233" i="47"/>
  <c r="Q232" i="47" s="1"/>
  <c r="K230" i="47"/>
  <c r="L230" i="47"/>
  <c r="N230" i="47"/>
  <c r="O230" i="47"/>
  <c r="P230" i="47"/>
  <c r="Q230" i="47"/>
  <c r="K228" i="47"/>
  <c r="L228" i="47"/>
  <c r="N228" i="47"/>
  <c r="O228" i="47"/>
  <c r="P228" i="47"/>
  <c r="Q228" i="47"/>
  <c r="K225" i="47"/>
  <c r="K224" i="47" s="1"/>
  <c r="M225" i="47"/>
  <c r="M224" i="47" s="1"/>
  <c r="N225" i="47"/>
  <c r="N224" i="47" s="1"/>
  <c r="O225" i="47"/>
  <c r="O224" i="47" s="1"/>
  <c r="P225" i="47"/>
  <c r="Q225" i="47"/>
  <c r="Q224" i="47" s="1"/>
  <c r="K222" i="47"/>
  <c r="M222" i="47"/>
  <c r="N222" i="47"/>
  <c r="O222" i="47"/>
  <c r="P222" i="47"/>
  <c r="Q222" i="47"/>
  <c r="K220" i="47"/>
  <c r="M220" i="47"/>
  <c r="N220" i="47"/>
  <c r="O220" i="47"/>
  <c r="P220" i="47"/>
  <c r="Q220" i="47"/>
  <c r="K217" i="47"/>
  <c r="K216" i="47" s="1"/>
  <c r="M217" i="47"/>
  <c r="M216" i="47" s="1"/>
  <c r="N217" i="47"/>
  <c r="N216" i="47" s="1"/>
  <c r="O217" i="47"/>
  <c r="O216" i="47" s="1"/>
  <c r="P217" i="47"/>
  <c r="Q217" i="47"/>
  <c r="Q216" i="47" s="1"/>
  <c r="K214" i="47"/>
  <c r="K213" i="47" s="1"/>
  <c r="M214" i="47"/>
  <c r="M213" i="47" s="1"/>
  <c r="N214" i="47"/>
  <c r="N213" i="47" s="1"/>
  <c r="O214" i="47"/>
  <c r="O213" i="47" s="1"/>
  <c r="P214" i="47"/>
  <c r="Q214" i="47"/>
  <c r="Q213" i="47" s="1"/>
  <c r="L211" i="47"/>
  <c r="L210" i="47" s="1"/>
  <c r="M211" i="47"/>
  <c r="M210" i="47" s="1"/>
  <c r="N211" i="47"/>
  <c r="N210" i="47" s="1"/>
  <c r="O211" i="47"/>
  <c r="O210" i="47" s="1"/>
  <c r="P211" i="47"/>
  <c r="P210" i="47" s="1"/>
  <c r="Q211" i="47"/>
  <c r="Q210" i="47" s="1"/>
  <c r="K208" i="47"/>
  <c r="K207" i="47" s="1"/>
  <c r="L208" i="47"/>
  <c r="L207" i="47" s="1"/>
  <c r="M208" i="47"/>
  <c r="M207" i="47" s="1"/>
  <c r="N208" i="47"/>
  <c r="N207" i="47" s="1"/>
  <c r="O208" i="47"/>
  <c r="O207" i="47" s="1"/>
  <c r="P208" i="47"/>
  <c r="P207" i="47" s="1"/>
  <c r="Q208" i="47"/>
  <c r="Q207" i="47" s="1"/>
  <c r="K205" i="47"/>
  <c r="K204" i="47" s="1"/>
  <c r="L205" i="47"/>
  <c r="L204" i="47" s="1"/>
  <c r="M205" i="47"/>
  <c r="M204" i="47" s="1"/>
  <c r="N205" i="47"/>
  <c r="N204" i="47" s="1"/>
  <c r="O205" i="47"/>
  <c r="O204" i="47" s="1"/>
  <c r="P205" i="47"/>
  <c r="P204" i="47" s="1"/>
  <c r="Q205" i="47"/>
  <c r="Q204" i="47" s="1"/>
  <c r="L200" i="47"/>
  <c r="L199" i="47" s="1"/>
  <c r="M200" i="47"/>
  <c r="M199" i="47" s="1"/>
  <c r="N200" i="47"/>
  <c r="N199" i="47" s="1"/>
  <c r="O200" i="47"/>
  <c r="O199" i="47" s="1"/>
  <c r="P200" i="47"/>
  <c r="P199" i="47" s="1"/>
  <c r="Q200" i="47"/>
  <c r="Q199" i="47" s="1"/>
  <c r="K197" i="47"/>
  <c r="K196" i="47" s="1"/>
  <c r="M197" i="47"/>
  <c r="M196" i="47" s="1"/>
  <c r="N197" i="47"/>
  <c r="N196" i="47" s="1"/>
  <c r="O197" i="47"/>
  <c r="O196" i="47" s="1"/>
  <c r="P197" i="47"/>
  <c r="P196" i="47" s="1"/>
  <c r="Q197" i="47"/>
  <c r="Q196" i="47" s="1"/>
  <c r="K194" i="47"/>
  <c r="K193" i="47" s="1"/>
  <c r="M194" i="47"/>
  <c r="M193" i="47" s="1"/>
  <c r="N194" i="47"/>
  <c r="N193" i="47" s="1"/>
  <c r="O194" i="47"/>
  <c r="O193" i="47" s="1"/>
  <c r="P194" i="47"/>
  <c r="P193" i="47" s="1"/>
  <c r="Q194" i="47"/>
  <c r="Q193" i="47" s="1"/>
  <c r="K191" i="47"/>
  <c r="K190" i="47" s="1"/>
  <c r="M191" i="47"/>
  <c r="M190" i="47" s="1"/>
  <c r="N191" i="47"/>
  <c r="N190" i="47" s="1"/>
  <c r="O191" i="47"/>
  <c r="O190" i="47" s="1"/>
  <c r="P191" i="47"/>
  <c r="P190" i="47" s="1"/>
  <c r="Q191" i="47"/>
  <c r="Q190" i="47" s="1"/>
  <c r="K186" i="47"/>
  <c r="K185" i="47" s="1"/>
  <c r="K184" i="47" s="1"/>
  <c r="K183" i="47" s="1"/>
  <c r="M186" i="47"/>
  <c r="M185" i="47" s="1"/>
  <c r="M184" i="47" s="1"/>
  <c r="M183" i="47" s="1"/>
  <c r="N186" i="47"/>
  <c r="N185" i="47" s="1"/>
  <c r="N184" i="47" s="1"/>
  <c r="N183" i="47" s="1"/>
  <c r="O186" i="47"/>
  <c r="O185" i="47" s="1"/>
  <c r="O184" i="47" s="1"/>
  <c r="O183" i="47" s="1"/>
  <c r="P186" i="47"/>
  <c r="P185" i="47" s="1"/>
  <c r="P184" i="47" s="1"/>
  <c r="P183" i="47" s="1"/>
  <c r="Q186" i="47"/>
  <c r="Q185" i="47" s="1"/>
  <c r="Q184" i="47" s="1"/>
  <c r="Q183" i="47" s="1"/>
  <c r="K181" i="47"/>
  <c r="K180" i="47" s="1"/>
  <c r="K176" i="47" s="1"/>
  <c r="L181" i="47"/>
  <c r="L180" i="47" s="1"/>
  <c r="L176" i="47" s="1"/>
  <c r="M181" i="47"/>
  <c r="M180" i="47" s="1"/>
  <c r="M176" i="47" s="1"/>
  <c r="N181" i="47"/>
  <c r="N180" i="47" s="1"/>
  <c r="N176" i="47" s="1"/>
  <c r="O181" i="47"/>
  <c r="O180" i="47" s="1"/>
  <c r="O176" i="47" s="1"/>
  <c r="P181" i="47"/>
  <c r="P180" i="47" s="1"/>
  <c r="P176" i="47" s="1"/>
  <c r="Q181" i="47"/>
  <c r="Q180" i="47" s="1"/>
  <c r="Q176" i="47" s="1"/>
  <c r="K174" i="47"/>
  <c r="K173" i="47" s="1"/>
  <c r="K172" i="47" s="1"/>
  <c r="L174" i="47"/>
  <c r="L173" i="47" s="1"/>
  <c r="L172" i="47" s="1"/>
  <c r="M174" i="47"/>
  <c r="M173" i="47" s="1"/>
  <c r="M172" i="47" s="1"/>
  <c r="N174" i="47"/>
  <c r="N173" i="47" s="1"/>
  <c r="N172" i="47" s="1"/>
  <c r="O174" i="47"/>
  <c r="O173" i="47" s="1"/>
  <c r="O172" i="47" s="1"/>
  <c r="P174" i="47"/>
  <c r="P173" i="47" s="1"/>
  <c r="P172" i="47" s="1"/>
  <c r="Q174" i="47"/>
  <c r="Q173" i="47" s="1"/>
  <c r="Q172" i="47" s="1"/>
  <c r="K170" i="47"/>
  <c r="K169" i="47" s="1"/>
  <c r="L170" i="47"/>
  <c r="L169" i="47" s="1"/>
  <c r="M170" i="47"/>
  <c r="M169" i="47" s="1"/>
  <c r="N170" i="47"/>
  <c r="N169" i="47" s="1"/>
  <c r="O170" i="47"/>
  <c r="O169" i="47" s="1"/>
  <c r="P170" i="47"/>
  <c r="P169" i="47" s="1"/>
  <c r="Q170" i="47"/>
  <c r="Q169" i="47" s="1"/>
  <c r="K167" i="47"/>
  <c r="K166" i="47" s="1"/>
  <c r="M167" i="47"/>
  <c r="M166" i="47" s="1"/>
  <c r="N167" i="47"/>
  <c r="N166" i="47" s="1"/>
  <c r="O167" i="47"/>
  <c r="O166" i="47" s="1"/>
  <c r="P167" i="47"/>
  <c r="Q167" i="47"/>
  <c r="Q166" i="47" s="1"/>
  <c r="K164" i="47"/>
  <c r="K163" i="47" s="1"/>
  <c r="M164" i="47"/>
  <c r="M163" i="47" s="1"/>
  <c r="N164" i="47"/>
  <c r="N163" i="47" s="1"/>
  <c r="O164" i="47"/>
  <c r="O163" i="47" s="1"/>
  <c r="P164" i="47"/>
  <c r="Q164" i="47"/>
  <c r="Q163" i="47" s="1"/>
  <c r="K160" i="47"/>
  <c r="K159" i="47" s="1"/>
  <c r="M160" i="47"/>
  <c r="M159" i="47" s="1"/>
  <c r="N160" i="47"/>
  <c r="N159" i="47" s="1"/>
  <c r="O160" i="47"/>
  <c r="O159" i="47" s="1"/>
  <c r="P160" i="47"/>
  <c r="Q160" i="47"/>
  <c r="Q159" i="47" s="1"/>
  <c r="K157" i="47"/>
  <c r="K156" i="47" s="1"/>
  <c r="L157" i="47"/>
  <c r="L156" i="47" s="1"/>
  <c r="M157" i="47"/>
  <c r="M156" i="47" s="1"/>
  <c r="N157" i="47"/>
  <c r="N156" i="47" s="1"/>
  <c r="O157" i="47"/>
  <c r="O156" i="47" s="1"/>
  <c r="P157" i="47"/>
  <c r="Q157" i="47"/>
  <c r="Q156" i="47" s="1"/>
  <c r="J157" i="47"/>
  <c r="J156" i="47" s="1"/>
  <c r="K154" i="47"/>
  <c r="K153" i="47" s="1"/>
  <c r="M154" i="47"/>
  <c r="M153" i="47" s="1"/>
  <c r="N154" i="47"/>
  <c r="N153" i="47" s="1"/>
  <c r="O154" i="47"/>
  <c r="O153" i="47" s="1"/>
  <c r="P154" i="47"/>
  <c r="Q154" i="47"/>
  <c r="Q153" i="47" s="1"/>
  <c r="K143" i="47"/>
  <c r="K142" i="47" s="1"/>
  <c r="L143" i="47"/>
  <c r="L142" i="47" s="1"/>
  <c r="M143" i="47"/>
  <c r="M142" i="47" s="1"/>
  <c r="N143" i="47"/>
  <c r="N142" i="47" s="1"/>
  <c r="O143" i="47"/>
  <c r="O142" i="47" s="1"/>
  <c r="P143" i="47"/>
  <c r="P142" i="47" s="1"/>
  <c r="Q143" i="47"/>
  <c r="Q142" i="47" s="1"/>
  <c r="K140" i="47"/>
  <c r="K139" i="47" s="1"/>
  <c r="L140" i="47"/>
  <c r="L139" i="47" s="1"/>
  <c r="M140" i="47"/>
  <c r="M139" i="47" s="1"/>
  <c r="N140" i="47"/>
  <c r="N139" i="47" s="1"/>
  <c r="O140" i="47"/>
  <c r="O139" i="47" s="1"/>
  <c r="P140" i="47"/>
  <c r="P139" i="47" s="1"/>
  <c r="Q140" i="47"/>
  <c r="Q139" i="47" s="1"/>
  <c r="K137" i="47"/>
  <c r="K136" i="47" s="1"/>
  <c r="L137" i="47"/>
  <c r="L136" i="47" s="1"/>
  <c r="M137" i="47"/>
  <c r="M136" i="47" s="1"/>
  <c r="N137" i="47"/>
  <c r="N136" i="47" s="1"/>
  <c r="O137" i="47"/>
  <c r="O136" i="47" s="1"/>
  <c r="P137" i="47"/>
  <c r="P136" i="47" s="1"/>
  <c r="Q137" i="47"/>
  <c r="Q136" i="47" s="1"/>
  <c r="K133" i="47"/>
  <c r="K132" i="47" s="1"/>
  <c r="K131" i="47" s="1"/>
  <c r="M133" i="47"/>
  <c r="M132" i="47" s="1"/>
  <c r="M131" i="47" s="1"/>
  <c r="N133" i="47"/>
  <c r="N132" i="47" s="1"/>
  <c r="N131" i="47" s="1"/>
  <c r="O133" i="47"/>
  <c r="O132" i="47" s="1"/>
  <c r="O131" i="47" s="1"/>
  <c r="P133" i="47"/>
  <c r="Q133" i="47"/>
  <c r="Q132" i="47" s="1"/>
  <c r="Q131" i="47" s="1"/>
  <c r="K129" i="47"/>
  <c r="K128" i="47" s="1"/>
  <c r="M129" i="47"/>
  <c r="M128" i="47" s="1"/>
  <c r="N129" i="47"/>
  <c r="N128" i="47" s="1"/>
  <c r="O129" i="47"/>
  <c r="O128" i="47" s="1"/>
  <c r="P129" i="47"/>
  <c r="P128" i="47" s="1"/>
  <c r="Q129" i="47"/>
  <c r="Q128" i="47" s="1"/>
  <c r="K126" i="47"/>
  <c r="K125" i="47" s="1"/>
  <c r="M126" i="47"/>
  <c r="M125" i="47" s="1"/>
  <c r="N126" i="47"/>
  <c r="N125" i="47" s="1"/>
  <c r="O126" i="47"/>
  <c r="O125" i="47" s="1"/>
  <c r="P126" i="47"/>
  <c r="P125" i="47" s="1"/>
  <c r="Q126" i="47"/>
  <c r="Q125" i="47" s="1"/>
  <c r="K123" i="47"/>
  <c r="K122" i="47" s="1"/>
  <c r="M123" i="47"/>
  <c r="M122" i="47" s="1"/>
  <c r="N123" i="47"/>
  <c r="N122" i="47" s="1"/>
  <c r="O123" i="47"/>
  <c r="O122" i="47" s="1"/>
  <c r="P123" i="47"/>
  <c r="P122" i="47" s="1"/>
  <c r="Q123" i="47"/>
  <c r="Q122" i="47" s="1"/>
  <c r="L119" i="47"/>
  <c r="L118" i="47" s="1"/>
  <c r="L117" i="47" s="1"/>
  <c r="M119" i="47"/>
  <c r="M118" i="47" s="1"/>
  <c r="M117" i="47" s="1"/>
  <c r="N119" i="47"/>
  <c r="N118" i="47" s="1"/>
  <c r="N117" i="47" s="1"/>
  <c r="O119" i="47"/>
  <c r="O118" i="47" s="1"/>
  <c r="O117" i="47" s="1"/>
  <c r="P119" i="47"/>
  <c r="P118" i="47" s="1"/>
  <c r="P117" i="47" s="1"/>
  <c r="Q119" i="47"/>
  <c r="Q118" i="47" s="1"/>
  <c r="Q117" i="47" s="1"/>
  <c r="K114" i="47"/>
  <c r="K113" i="47" s="1"/>
  <c r="M114" i="47"/>
  <c r="M113" i="47" s="1"/>
  <c r="N114" i="47"/>
  <c r="N113" i="47" s="1"/>
  <c r="O114" i="47"/>
  <c r="O113" i="47" s="1"/>
  <c r="P114" i="47"/>
  <c r="P113" i="47" s="1"/>
  <c r="Q114" i="47"/>
  <c r="Q113" i="47" s="1"/>
  <c r="K111" i="47"/>
  <c r="M111" i="47"/>
  <c r="N111" i="47"/>
  <c r="O111" i="47"/>
  <c r="P111" i="47"/>
  <c r="Q111" i="47"/>
  <c r="K109" i="47"/>
  <c r="M109" i="47"/>
  <c r="N109" i="47"/>
  <c r="O109" i="47"/>
  <c r="P109" i="47"/>
  <c r="Q109" i="47"/>
  <c r="K107" i="47"/>
  <c r="M107" i="47"/>
  <c r="N107" i="47"/>
  <c r="O107" i="47"/>
  <c r="P107" i="47"/>
  <c r="Q107" i="47"/>
  <c r="L102" i="47"/>
  <c r="M102" i="47"/>
  <c r="N102" i="47"/>
  <c r="O102" i="47"/>
  <c r="P102" i="47"/>
  <c r="Q102" i="47"/>
  <c r="K100" i="47"/>
  <c r="L100" i="47"/>
  <c r="N100" i="47"/>
  <c r="O100" i="47"/>
  <c r="P100" i="47"/>
  <c r="Q100" i="47"/>
  <c r="K98" i="47"/>
  <c r="L98" i="47"/>
  <c r="N98" i="47"/>
  <c r="O98" i="47"/>
  <c r="P98" i="47"/>
  <c r="Q98" i="47"/>
  <c r="K93" i="47"/>
  <c r="K92" i="47" s="1"/>
  <c r="M93" i="47"/>
  <c r="M92" i="47" s="1"/>
  <c r="N93" i="47"/>
  <c r="N92" i="47" s="1"/>
  <c r="O93" i="47"/>
  <c r="O92" i="47" s="1"/>
  <c r="P93" i="47"/>
  <c r="P92" i="47" s="1"/>
  <c r="Q93" i="47"/>
  <c r="Q92" i="47" s="1"/>
  <c r="K90" i="47"/>
  <c r="K89" i="47" s="1"/>
  <c r="L90" i="47"/>
  <c r="L89" i="47" s="1"/>
  <c r="M90" i="47"/>
  <c r="M89" i="47" s="1"/>
  <c r="N90" i="47"/>
  <c r="N89" i="47" s="1"/>
  <c r="O90" i="47"/>
  <c r="O89" i="47" s="1"/>
  <c r="P90" i="47"/>
  <c r="P89" i="47" s="1"/>
  <c r="Q90" i="47"/>
  <c r="Q89" i="47" s="1"/>
  <c r="K87" i="47"/>
  <c r="K86" i="47" s="1"/>
  <c r="M87" i="47"/>
  <c r="M86" i="47" s="1"/>
  <c r="N87" i="47"/>
  <c r="N86" i="47" s="1"/>
  <c r="O87" i="47"/>
  <c r="O86" i="47" s="1"/>
  <c r="P87" i="47"/>
  <c r="P86" i="47" s="1"/>
  <c r="Q87" i="47"/>
  <c r="Q86" i="47" s="1"/>
  <c r="K84" i="47"/>
  <c r="K83" i="47" s="1"/>
  <c r="M84" i="47"/>
  <c r="M83" i="47" s="1"/>
  <c r="N84" i="47"/>
  <c r="N83" i="47" s="1"/>
  <c r="O84" i="47"/>
  <c r="O83" i="47" s="1"/>
  <c r="P84" i="47"/>
  <c r="P83" i="47" s="1"/>
  <c r="Q84" i="47"/>
  <c r="Q83" i="47" s="1"/>
  <c r="L76" i="47"/>
  <c r="L75" i="47" s="1"/>
  <c r="L74" i="47" s="1"/>
  <c r="M76" i="47"/>
  <c r="M75" i="47" s="1"/>
  <c r="M74" i="47" s="1"/>
  <c r="N76" i="47"/>
  <c r="N75" i="47" s="1"/>
  <c r="N74" i="47" s="1"/>
  <c r="O76" i="47"/>
  <c r="O75" i="47" s="1"/>
  <c r="O74" i="47" s="1"/>
  <c r="P76" i="47"/>
  <c r="P75" i="47" s="1"/>
  <c r="P74" i="47" s="1"/>
  <c r="Q76" i="47"/>
  <c r="Q75" i="47" s="1"/>
  <c r="Q74" i="47" s="1"/>
  <c r="K72" i="47"/>
  <c r="K71" i="47" s="1"/>
  <c r="L72" i="47"/>
  <c r="L71" i="47" s="1"/>
  <c r="M72" i="47"/>
  <c r="M71" i="47" s="1"/>
  <c r="N72" i="47"/>
  <c r="N71" i="47" s="1"/>
  <c r="O72" i="47"/>
  <c r="O71" i="47" s="1"/>
  <c r="P72" i="47"/>
  <c r="P71" i="47" s="1"/>
  <c r="Q72" i="47"/>
  <c r="Q71" i="47" s="1"/>
  <c r="K69" i="47"/>
  <c r="K68" i="47" s="1"/>
  <c r="L69" i="47"/>
  <c r="L68" i="47" s="1"/>
  <c r="N69" i="47"/>
  <c r="N68" i="47" s="1"/>
  <c r="O69" i="47"/>
  <c r="O68" i="47" s="1"/>
  <c r="P69" i="47"/>
  <c r="P68" i="47" s="1"/>
  <c r="Q69" i="47"/>
  <c r="Q68" i="47" s="1"/>
  <c r="K66" i="47"/>
  <c r="K65" i="47" s="1"/>
  <c r="L66" i="47"/>
  <c r="L65" i="47" s="1"/>
  <c r="N66" i="47"/>
  <c r="N65" i="47" s="1"/>
  <c r="O66" i="47"/>
  <c r="O65" i="47" s="1"/>
  <c r="P66" i="47"/>
  <c r="P65" i="47" s="1"/>
  <c r="Q66" i="47"/>
  <c r="Q65" i="47" s="1"/>
  <c r="K63" i="47"/>
  <c r="K62" i="47" s="1"/>
  <c r="L63" i="47"/>
  <c r="L62" i="47" s="1"/>
  <c r="N63" i="47"/>
  <c r="N62" i="47" s="1"/>
  <c r="O63" i="47"/>
  <c r="O62" i="47" s="1"/>
  <c r="P63" i="47"/>
  <c r="P62" i="47" s="1"/>
  <c r="Q63" i="47"/>
  <c r="Q62" i="47" s="1"/>
  <c r="K60" i="47"/>
  <c r="K59" i="47" s="1"/>
  <c r="L60" i="47"/>
  <c r="L59" i="47" s="1"/>
  <c r="N60" i="47"/>
  <c r="N59" i="47" s="1"/>
  <c r="O60" i="47"/>
  <c r="O59" i="47" s="1"/>
  <c r="P60" i="47"/>
  <c r="P59" i="47" s="1"/>
  <c r="Q60" i="47"/>
  <c r="Q59" i="47" s="1"/>
  <c r="K57" i="47"/>
  <c r="K56" i="47" s="1"/>
  <c r="L57" i="47"/>
  <c r="L56" i="47" s="1"/>
  <c r="N57" i="47"/>
  <c r="N56" i="47" s="1"/>
  <c r="O57" i="47"/>
  <c r="O56" i="47" s="1"/>
  <c r="P57" i="47"/>
  <c r="P56" i="47" s="1"/>
  <c r="Q57" i="47"/>
  <c r="Q56" i="47" s="1"/>
  <c r="K54" i="47"/>
  <c r="K53" i="47" s="1"/>
  <c r="M54" i="47"/>
  <c r="M53" i="47" s="1"/>
  <c r="N54" i="47"/>
  <c r="N53" i="47" s="1"/>
  <c r="O54" i="47"/>
  <c r="O53" i="47" s="1"/>
  <c r="P54" i="47"/>
  <c r="P53" i="47" s="1"/>
  <c r="Q54" i="47"/>
  <c r="Q53" i="47" s="1"/>
  <c r="K51" i="47"/>
  <c r="K50" i="47" s="1"/>
  <c r="M51" i="47"/>
  <c r="M50" i="47" s="1"/>
  <c r="N51" i="47"/>
  <c r="N50" i="47" s="1"/>
  <c r="O51" i="47"/>
  <c r="O50" i="47" s="1"/>
  <c r="P51" i="47"/>
  <c r="P50" i="47" s="1"/>
  <c r="Q51" i="47"/>
  <c r="Q50" i="47" s="1"/>
  <c r="K48" i="47"/>
  <c r="K47" i="47" s="1"/>
  <c r="M48" i="47"/>
  <c r="M47" i="47" s="1"/>
  <c r="N48" i="47"/>
  <c r="N47" i="47" s="1"/>
  <c r="O48" i="47"/>
  <c r="O47" i="47" s="1"/>
  <c r="P48" i="47"/>
  <c r="P47" i="47" s="1"/>
  <c r="Q48" i="47"/>
  <c r="Q47" i="47" s="1"/>
  <c r="K45" i="47"/>
  <c r="M45" i="47"/>
  <c r="N45" i="47"/>
  <c r="O45" i="47"/>
  <c r="P45" i="47"/>
  <c r="Q45" i="47"/>
  <c r="K43" i="47"/>
  <c r="M43" i="47"/>
  <c r="N43" i="47"/>
  <c r="O43" i="47"/>
  <c r="P43" i="47"/>
  <c r="Q43" i="47"/>
  <c r="K41" i="47"/>
  <c r="M41" i="47"/>
  <c r="N41" i="47"/>
  <c r="O41" i="47"/>
  <c r="P41" i="47"/>
  <c r="Q41" i="47"/>
  <c r="K38" i="47"/>
  <c r="K37" i="47" s="1"/>
  <c r="M38" i="47"/>
  <c r="M37" i="47" s="1"/>
  <c r="N38" i="47"/>
  <c r="N37" i="47" s="1"/>
  <c r="O38" i="47"/>
  <c r="O37" i="47" s="1"/>
  <c r="P38" i="47"/>
  <c r="Q38" i="47"/>
  <c r="Q37" i="47" s="1"/>
  <c r="L35" i="47"/>
  <c r="M35" i="47"/>
  <c r="N35" i="47"/>
  <c r="O35" i="47"/>
  <c r="P35" i="47"/>
  <c r="Q35" i="47"/>
  <c r="L33" i="47"/>
  <c r="M33" i="47"/>
  <c r="N33" i="47"/>
  <c r="O33" i="47"/>
  <c r="P33" i="47"/>
  <c r="Q33" i="47"/>
  <c r="L30" i="47"/>
  <c r="M30" i="47"/>
  <c r="N30" i="47"/>
  <c r="O30" i="47"/>
  <c r="P30" i="47"/>
  <c r="Q30" i="47"/>
  <c r="L28" i="47"/>
  <c r="M28" i="47"/>
  <c r="N28" i="47"/>
  <c r="O28" i="47"/>
  <c r="P28" i="47"/>
  <c r="Q28" i="47"/>
  <c r="L25" i="47"/>
  <c r="M25" i="47"/>
  <c r="N25" i="47"/>
  <c r="O25" i="47"/>
  <c r="P25" i="47"/>
  <c r="Q25" i="47"/>
  <c r="K23" i="47"/>
  <c r="L23" i="47"/>
  <c r="M23" i="47"/>
  <c r="N23" i="47"/>
  <c r="O23" i="47"/>
  <c r="P23" i="47"/>
  <c r="Q23" i="47"/>
  <c r="L20" i="47"/>
  <c r="M20" i="47"/>
  <c r="N20" i="47"/>
  <c r="O20" i="47"/>
  <c r="P20" i="47"/>
  <c r="Q20" i="47"/>
  <c r="L18" i="47"/>
  <c r="M18" i="47"/>
  <c r="N18" i="47"/>
  <c r="O18" i="47"/>
  <c r="P18" i="47"/>
  <c r="Q18" i="47"/>
  <c r="L15" i="47"/>
  <c r="M15" i="47"/>
  <c r="N15" i="47"/>
  <c r="O15" i="47"/>
  <c r="P15" i="47"/>
  <c r="Q15" i="47"/>
  <c r="L13" i="47"/>
  <c r="M13" i="47"/>
  <c r="N13" i="47"/>
  <c r="O13" i="47"/>
  <c r="P13" i="47"/>
  <c r="Q13" i="47"/>
  <c r="R14" i="47"/>
  <c r="T14" i="47"/>
  <c r="T18" i="50" s="1"/>
  <c r="T17" i="50" s="1"/>
  <c r="U14" i="47"/>
  <c r="U18" i="50" s="1"/>
  <c r="U17" i="50" s="1"/>
  <c r="R16" i="47"/>
  <c r="T16" i="47"/>
  <c r="T20" i="50" s="1"/>
  <c r="T19" i="50" s="1"/>
  <c r="U16" i="47"/>
  <c r="U20" i="50" s="1"/>
  <c r="U19" i="50" s="1"/>
  <c r="R19" i="47"/>
  <c r="T19" i="47"/>
  <c r="T23" i="50" s="1"/>
  <c r="T22" i="50" s="1"/>
  <c r="U19" i="47"/>
  <c r="U23" i="50" s="1"/>
  <c r="U22" i="50" s="1"/>
  <c r="R21" i="47"/>
  <c r="T21" i="47"/>
  <c r="T25" i="50" s="1"/>
  <c r="T24" i="50" s="1"/>
  <c r="U21" i="47"/>
  <c r="U25" i="50" s="1"/>
  <c r="U24" i="50" s="1"/>
  <c r="R24" i="47"/>
  <c r="S24" i="47"/>
  <c r="T24" i="47"/>
  <c r="U24" i="47"/>
  <c r="R26" i="47"/>
  <c r="T26" i="47"/>
  <c r="U26" i="47"/>
  <c r="R29" i="47"/>
  <c r="T29" i="47"/>
  <c r="U29" i="47"/>
  <c r="U33" i="50" s="1"/>
  <c r="U32" i="50" s="1"/>
  <c r="R31" i="47"/>
  <c r="T31" i="47"/>
  <c r="U31" i="47"/>
  <c r="U35" i="50" s="1"/>
  <c r="U34" i="50" s="1"/>
  <c r="R34" i="47"/>
  <c r="T34" i="47"/>
  <c r="T38" i="50" s="1"/>
  <c r="T37" i="50" s="1"/>
  <c r="U34" i="47"/>
  <c r="U38" i="50" s="1"/>
  <c r="U37" i="50" s="1"/>
  <c r="R36" i="47"/>
  <c r="T36" i="47"/>
  <c r="T40" i="50" s="1"/>
  <c r="T39" i="50" s="1"/>
  <c r="U36" i="47"/>
  <c r="U40" i="50" s="1"/>
  <c r="U39" i="50" s="1"/>
  <c r="R39" i="47"/>
  <c r="S39" i="47"/>
  <c r="S43" i="50" s="1"/>
  <c r="S42" i="50" s="1"/>
  <c r="S41" i="50" s="1"/>
  <c r="U39" i="47"/>
  <c r="U43" i="50" s="1"/>
  <c r="U42" i="50" s="1"/>
  <c r="U41" i="50" s="1"/>
  <c r="R42" i="47"/>
  <c r="S42" i="47"/>
  <c r="U42" i="47"/>
  <c r="U46" i="50" s="1"/>
  <c r="U45" i="50" s="1"/>
  <c r="R44" i="47"/>
  <c r="S44" i="47"/>
  <c r="U44" i="47"/>
  <c r="U48" i="50" s="1"/>
  <c r="U47" i="50" s="1"/>
  <c r="R46" i="47"/>
  <c r="S46" i="47"/>
  <c r="U46" i="47"/>
  <c r="U50" i="50" s="1"/>
  <c r="U49" i="50" s="1"/>
  <c r="R49" i="47"/>
  <c r="S49" i="47"/>
  <c r="S53" i="50" s="1"/>
  <c r="S52" i="50" s="1"/>
  <c r="S51" i="50" s="1"/>
  <c r="U49" i="47"/>
  <c r="U53" i="50" s="1"/>
  <c r="U52" i="50" s="1"/>
  <c r="U51" i="50" s="1"/>
  <c r="R52" i="47"/>
  <c r="S52" i="47"/>
  <c r="U52" i="47"/>
  <c r="U56" i="50" s="1"/>
  <c r="U55" i="50" s="1"/>
  <c r="U54" i="50" s="1"/>
  <c r="R55" i="47"/>
  <c r="S55" i="47"/>
  <c r="U55" i="47"/>
  <c r="R58" i="47"/>
  <c r="S58" i="47"/>
  <c r="S62" i="50" s="1"/>
  <c r="S61" i="50" s="1"/>
  <c r="S60" i="50" s="1"/>
  <c r="T58" i="47"/>
  <c r="T62" i="50" s="1"/>
  <c r="T61" i="50" s="1"/>
  <c r="T60" i="50" s="1"/>
  <c r="R61" i="47"/>
  <c r="S61" i="47"/>
  <c r="T61" i="47"/>
  <c r="R64" i="47"/>
  <c r="S64" i="47"/>
  <c r="S68" i="50" s="1"/>
  <c r="S67" i="50" s="1"/>
  <c r="S66" i="50" s="1"/>
  <c r="T64" i="47"/>
  <c r="T68" i="50" s="1"/>
  <c r="T67" i="50" s="1"/>
  <c r="T66" i="50" s="1"/>
  <c r="R67" i="47"/>
  <c r="S67" i="47"/>
  <c r="T67" i="47"/>
  <c r="R70" i="47"/>
  <c r="S70" i="47"/>
  <c r="T70" i="47"/>
  <c r="T74" i="50" s="1"/>
  <c r="T73" i="50" s="1"/>
  <c r="T72" i="50" s="1"/>
  <c r="R73" i="47"/>
  <c r="S73" i="47"/>
  <c r="T73" i="47"/>
  <c r="U73" i="47"/>
  <c r="R77" i="47"/>
  <c r="T77" i="47"/>
  <c r="T81" i="50" s="1"/>
  <c r="T80" i="50" s="1"/>
  <c r="T79" i="50" s="1"/>
  <c r="T78" i="50" s="1"/>
  <c r="U77" i="47"/>
  <c r="U81" i="50" s="1"/>
  <c r="U80" i="50" s="1"/>
  <c r="U79" i="50" s="1"/>
  <c r="U78" i="50" s="1"/>
  <c r="R85" i="47"/>
  <c r="S85" i="47"/>
  <c r="U85" i="47"/>
  <c r="R88" i="47"/>
  <c r="S88" i="47"/>
  <c r="U88" i="47"/>
  <c r="U120" i="50" s="1"/>
  <c r="U119" i="50" s="1"/>
  <c r="U118" i="50" s="1"/>
  <c r="R91" i="47"/>
  <c r="S91" i="47"/>
  <c r="T91" i="47"/>
  <c r="U91" i="47"/>
  <c r="R94" i="47"/>
  <c r="S94" i="47"/>
  <c r="U94" i="47"/>
  <c r="U123" i="50" s="1"/>
  <c r="U122" i="50" s="1"/>
  <c r="U121" i="50" s="1"/>
  <c r="S99" i="47"/>
  <c r="T99" i="47"/>
  <c r="R101" i="47"/>
  <c r="S101" i="47"/>
  <c r="T101" i="47"/>
  <c r="T133" i="50" s="1"/>
  <c r="T132" i="50" s="1"/>
  <c r="R103" i="47"/>
  <c r="T103" i="47"/>
  <c r="T135" i="50" s="1"/>
  <c r="T134" i="50" s="1"/>
  <c r="U103" i="47"/>
  <c r="U135" i="50" s="1"/>
  <c r="U134" i="50" s="1"/>
  <c r="R108" i="47"/>
  <c r="S108" i="47"/>
  <c r="U108" i="47"/>
  <c r="R110" i="47"/>
  <c r="S110" i="47"/>
  <c r="U110" i="47"/>
  <c r="R112" i="47"/>
  <c r="S112" i="47"/>
  <c r="U112" i="47"/>
  <c r="U144" i="50" s="1"/>
  <c r="U143" i="50" s="1"/>
  <c r="R115" i="47"/>
  <c r="S115" i="47"/>
  <c r="U115" i="47"/>
  <c r="U147" i="50" s="1"/>
  <c r="U146" i="50" s="1"/>
  <c r="U145" i="50" s="1"/>
  <c r="R120" i="47"/>
  <c r="T120" i="47"/>
  <c r="U120" i="47"/>
  <c r="U152" i="50" s="1"/>
  <c r="U151" i="50" s="1"/>
  <c r="U150" i="50" s="1"/>
  <c r="U149" i="50" s="1"/>
  <c r="R124" i="47"/>
  <c r="S124" i="47"/>
  <c r="S156" i="50" s="1"/>
  <c r="S155" i="50" s="1"/>
  <c r="S154" i="50" s="1"/>
  <c r="U124" i="47"/>
  <c r="U156" i="50" s="1"/>
  <c r="U155" i="50" s="1"/>
  <c r="U154" i="50" s="1"/>
  <c r="R127" i="47"/>
  <c r="S127" i="47"/>
  <c r="U127" i="47"/>
  <c r="U159" i="50" s="1"/>
  <c r="U158" i="50" s="1"/>
  <c r="U157" i="50" s="1"/>
  <c r="R130" i="47"/>
  <c r="S130" i="47"/>
  <c r="S162" i="50" s="1"/>
  <c r="S161" i="50" s="1"/>
  <c r="S160" i="50" s="1"/>
  <c r="U130" i="47"/>
  <c r="U162" i="50" s="1"/>
  <c r="U161" i="50" s="1"/>
  <c r="U160" i="50" s="1"/>
  <c r="R134" i="47"/>
  <c r="S134" i="47"/>
  <c r="U134" i="47"/>
  <c r="U166" i="50" s="1"/>
  <c r="U165" i="50" s="1"/>
  <c r="U164" i="50" s="1"/>
  <c r="U163" i="50" s="1"/>
  <c r="R138" i="47"/>
  <c r="S138" i="47"/>
  <c r="S170" i="50" s="1"/>
  <c r="S169" i="50" s="1"/>
  <c r="S168" i="50" s="1"/>
  <c r="T138" i="47"/>
  <c r="T170" i="50" s="1"/>
  <c r="T169" i="50" s="1"/>
  <c r="T168" i="50" s="1"/>
  <c r="U138" i="47"/>
  <c r="U170" i="50" s="1"/>
  <c r="U169" i="50" s="1"/>
  <c r="U168" i="50" s="1"/>
  <c r="R141" i="47"/>
  <c r="S141" i="47"/>
  <c r="T141" i="47"/>
  <c r="U141" i="47"/>
  <c r="U173" i="50" s="1"/>
  <c r="U172" i="50" s="1"/>
  <c r="U171" i="50" s="1"/>
  <c r="R144" i="47"/>
  <c r="S144" i="47"/>
  <c r="S176" i="50" s="1"/>
  <c r="S175" i="50" s="1"/>
  <c r="S174" i="50" s="1"/>
  <c r="T144" i="47"/>
  <c r="T176" i="50" s="1"/>
  <c r="T175" i="50" s="1"/>
  <c r="T174" i="50" s="1"/>
  <c r="U144" i="47"/>
  <c r="U176" i="50" s="1"/>
  <c r="U175" i="50" s="1"/>
  <c r="U174" i="50" s="1"/>
  <c r="R155" i="47"/>
  <c r="S155" i="47"/>
  <c r="U155" i="47"/>
  <c r="U187" i="50" s="1"/>
  <c r="U186" i="50" s="1"/>
  <c r="U185" i="50" s="1"/>
  <c r="R158" i="47"/>
  <c r="S158" i="47"/>
  <c r="T158" i="47"/>
  <c r="T190" i="50" s="1"/>
  <c r="T189" i="50" s="1"/>
  <c r="T188" i="50" s="1"/>
  <c r="U158" i="47"/>
  <c r="U190" i="50" s="1"/>
  <c r="U189" i="50" s="1"/>
  <c r="U188" i="50" s="1"/>
  <c r="R161" i="47"/>
  <c r="S161" i="47"/>
  <c r="U161" i="47"/>
  <c r="U193" i="50" s="1"/>
  <c r="U192" i="50" s="1"/>
  <c r="U191" i="50" s="1"/>
  <c r="R165" i="47"/>
  <c r="S165" i="47"/>
  <c r="S197" i="50" s="1"/>
  <c r="S196" i="50" s="1"/>
  <c r="S195" i="50" s="1"/>
  <c r="U165" i="47"/>
  <c r="U197" i="50" s="1"/>
  <c r="U196" i="50" s="1"/>
  <c r="U195" i="50" s="1"/>
  <c r="R168" i="47"/>
  <c r="S168" i="47"/>
  <c r="U168" i="47"/>
  <c r="U200" i="50" s="1"/>
  <c r="U199" i="50" s="1"/>
  <c r="U198" i="50" s="1"/>
  <c r="S171" i="47"/>
  <c r="S203" i="50" s="1"/>
  <c r="S202" i="50" s="1"/>
  <c r="S201" i="50" s="1"/>
  <c r="T171" i="47"/>
  <c r="T203" i="50" s="1"/>
  <c r="T202" i="50" s="1"/>
  <c r="T201" i="50" s="1"/>
  <c r="U171" i="47"/>
  <c r="U203" i="50" s="1"/>
  <c r="U202" i="50" s="1"/>
  <c r="U201" i="50" s="1"/>
  <c r="R175" i="47"/>
  <c r="S175" i="47"/>
  <c r="T175" i="47"/>
  <c r="U175" i="47"/>
  <c r="U207" i="50" s="1"/>
  <c r="U206" i="50" s="1"/>
  <c r="U205" i="50" s="1"/>
  <c r="U204" i="50" s="1"/>
  <c r="R177" i="47"/>
  <c r="S177" i="47"/>
  <c r="T177" i="47"/>
  <c r="U177" i="47"/>
  <c r="R178" i="47"/>
  <c r="S178" i="47"/>
  <c r="T178" i="47"/>
  <c r="U178" i="47"/>
  <c r="R179" i="47"/>
  <c r="S179" i="47"/>
  <c r="S211" i="50" s="1"/>
  <c r="S210" i="50" s="1"/>
  <c r="S209" i="50" s="1"/>
  <c r="T179" i="47"/>
  <c r="T211" i="50" s="1"/>
  <c r="T210" i="50" s="1"/>
  <c r="T209" i="50" s="1"/>
  <c r="U179" i="47"/>
  <c r="U211" i="50" s="1"/>
  <c r="U210" i="50" s="1"/>
  <c r="U209" i="50" s="1"/>
  <c r="S182" i="47"/>
  <c r="T182" i="47"/>
  <c r="U182" i="47"/>
  <c r="R187" i="47"/>
  <c r="S187" i="47"/>
  <c r="U187" i="47"/>
  <c r="U219" i="50" s="1"/>
  <c r="U218" i="50" s="1"/>
  <c r="U217" i="50" s="1"/>
  <c r="U216" i="50" s="1"/>
  <c r="U215" i="50" s="1"/>
  <c r="R192" i="47"/>
  <c r="R286" i="50" s="1"/>
  <c r="R285" i="50" s="1"/>
  <c r="R284" i="50" s="1"/>
  <c r="S192" i="47"/>
  <c r="S286" i="50" s="1"/>
  <c r="S285" i="50" s="1"/>
  <c r="S284" i="50" s="1"/>
  <c r="U192" i="47"/>
  <c r="U286" i="50" s="1"/>
  <c r="U285" i="50" s="1"/>
  <c r="U284" i="50" s="1"/>
  <c r="R195" i="47"/>
  <c r="R289" i="50" s="1"/>
  <c r="R288" i="50" s="1"/>
  <c r="R287" i="50" s="1"/>
  <c r="S195" i="47"/>
  <c r="S289" i="50" s="1"/>
  <c r="S288" i="50" s="1"/>
  <c r="S287" i="50" s="1"/>
  <c r="U195" i="47"/>
  <c r="U289" i="50" s="1"/>
  <c r="U288" i="50" s="1"/>
  <c r="U287" i="50" s="1"/>
  <c r="R198" i="47"/>
  <c r="R292" i="50" s="1"/>
  <c r="R291" i="50" s="1"/>
  <c r="R290" i="50" s="1"/>
  <c r="S198" i="47"/>
  <c r="S292" i="50" s="1"/>
  <c r="S291" i="50" s="1"/>
  <c r="S290" i="50" s="1"/>
  <c r="U198" i="47"/>
  <c r="U292" i="50" s="1"/>
  <c r="U291" i="50" s="1"/>
  <c r="U290" i="50" s="1"/>
  <c r="R201" i="47"/>
  <c r="R295" i="50" s="1"/>
  <c r="R294" i="50" s="1"/>
  <c r="R293" i="50" s="1"/>
  <c r="T201" i="47"/>
  <c r="T295" i="50" s="1"/>
  <c r="T294" i="50" s="1"/>
  <c r="T293" i="50" s="1"/>
  <c r="U201" i="47"/>
  <c r="U295" i="50" s="1"/>
  <c r="U294" i="50" s="1"/>
  <c r="U293" i="50" s="1"/>
  <c r="R206" i="47"/>
  <c r="S206" i="47"/>
  <c r="S328" i="50" s="1"/>
  <c r="S327" i="50" s="1"/>
  <c r="S326" i="50" s="1"/>
  <c r="T206" i="47"/>
  <c r="T328" i="50" s="1"/>
  <c r="T327" i="50" s="1"/>
  <c r="T326" i="50" s="1"/>
  <c r="U206" i="47"/>
  <c r="U328" i="50" s="1"/>
  <c r="U327" i="50" s="1"/>
  <c r="U326" i="50" s="1"/>
  <c r="R209" i="47"/>
  <c r="S209" i="47"/>
  <c r="S331" i="50" s="1"/>
  <c r="S330" i="50" s="1"/>
  <c r="S329" i="50" s="1"/>
  <c r="T209" i="47"/>
  <c r="T331" i="50" s="1"/>
  <c r="T330" i="50" s="1"/>
  <c r="T329" i="50" s="1"/>
  <c r="U209" i="47"/>
  <c r="U331" i="50" s="1"/>
  <c r="U330" i="50" s="1"/>
  <c r="U329" i="50" s="1"/>
  <c r="R212" i="47"/>
  <c r="T212" i="47"/>
  <c r="T334" i="50" s="1"/>
  <c r="T333" i="50" s="1"/>
  <c r="T332" i="50" s="1"/>
  <c r="U212" i="47"/>
  <c r="U334" i="50" s="1"/>
  <c r="U333" i="50" s="1"/>
  <c r="U332" i="50" s="1"/>
  <c r="R215" i="47"/>
  <c r="S215" i="47"/>
  <c r="S337" i="50" s="1"/>
  <c r="S336" i="50" s="1"/>
  <c r="S335" i="50" s="1"/>
  <c r="U215" i="47"/>
  <c r="U337" i="50" s="1"/>
  <c r="U336" i="50" s="1"/>
  <c r="U335" i="50" s="1"/>
  <c r="R218" i="47"/>
  <c r="S218" i="47"/>
  <c r="S340" i="50" s="1"/>
  <c r="S339" i="50" s="1"/>
  <c r="S338" i="50" s="1"/>
  <c r="U218" i="47"/>
  <c r="U340" i="50" s="1"/>
  <c r="U339" i="50" s="1"/>
  <c r="U338" i="50" s="1"/>
  <c r="R221" i="47"/>
  <c r="S221" i="47"/>
  <c r="S343" i="50" s="1"/>
  <c r="S342" i="50" s="1"/>
  <c r="U221" i="47"/>
  <c r="U343" i="50" s="1"/>
  <c r="U342" i="50" s="1"/>
  <c r="S223" i="47"/>
  <c r="S345" i="50" s="1"/>
  <c r="S344" i="50" s="1"/>
  <c r="U223" i="47"/>
  <c r="U345" i="50" s="1"/>
  <c r="U344" i="50" s="1"/>
  <c r="R226" i="47"/>
  <c r="S226" i="47"/>
  <c r="S348" i="50" s="1"/>
  <c r="S347" i="50" s="1"/>
  <c r="S346" i="50" s="1"/>
  <c r="U226" i="47"/>
  <c r="U348" i="50" s="1"/>
  <c r="U347" i="50" s="1"/>
  <c r="U346" i="50" s="1"/>
  <c r="R229" i="47"/>
  <c r="S229" i="47"/>
  <c r="S351" i="50" s="1"/>
  <c r="S350" i="50" s="1"/>
  <c r="T229" i="47"/>
  <c r="T351" i="50" s="1"/>
  <c r="T350" i="50" s="1"/>
  <c r="R231" i="47"/>
  <c r="S231" i="47"/>
  <c r="S353" i="50" s="1"/>
  <c r="S352" i="50" s="1"/>
  <c r="T231" i="47"/>
  <c r="T353" i="50" s="1"/>
  <c r="T352" i="50" s="1"/>
  <c r="R234" i="47"/>
  <c r="S234" i="47"/>
  <c r="S356" i="50" s="1"/>
  <c r="S355" i="50" s="1"/>
  <c r="S354" i="50" s="1"/>
  <c r="T234" i="47"/>
  <c r="T356" i="50" s="1"/>
  <c r="T355" i="50" s="1"/>
  <c r="T354" i="50" s="1"/>
  <c r="U234" i="47"/>
  <c r="U356" i="50" s="1"/>
  <c r="U355" i="50" s="1"/>
  <c r="U354" i="50" s="1"/>
  <c r="R237" i="47"/>
  <c r="S237" i="47"/>
  <c r="S359" i="50" s="1"/>
  <c r="S358" i="50" s="1"/>
  <c r="S357" i="50" s="1"/>
  <c r="T237" i="47"/>
  <c r="T359" i="50" s="1"/>
  <c r="T358" i="50" s="1"/>
  <c r="T357" i="50" s="1"/>
  <c r="U237" i="47"/>
  <c r="U359" i="50" s="1"/>
  <c r="U358" i="50" s="1"/>
  <c r="U357" i="50" s="1"/>
  <c r="R240" i="47"/>
  <c r="S240" i="47"/>
  <c r="S362" i="50" s="1"/>
  <c r="S361" i="50" s="1"/>
  <c r="S360" i="50" s="1"/>
  <c r="U240" i="47"/>
  <c r="U362" i="50" s="1"/>
  <c r="U361" i="50" s="1"/>
  <c r="U360" i="50" s="1"/>
  <c r="R244" i="47"/>
  <c r="S244" i="47"/>
  <c r="S366" i="50" s="1"/>
  <c r="S365" i="50" s="1"/>
  <c r="S364" i="50" s="1"/>
  <c r="S363" i="50" s="1"/>
  <c r="U244" i="47"/>
  <c r="U366" i="50" s="1"/>
  <c r="U365" i="50" s="1"/>
  <c r="U364" i="50" s="1"/>
  <c r="U363" i="50" s="1"/>
  <c r="R249" i="47"/>
  <c r="S249" i="47"/>
  <c r="S371" i="50" s="1"/>
  <c r="S370" i="50" s="1"/>
  <c r="S369" i="50" s="1"/>
  <c r="S368" i="50" s="1"/>
  <c r="U249" i="47"/>
  <c r="U371" i="50" s="1"/>
  <c r="U370" i="50" s="1"/>
  <c r="U369" i="50" s="1"/>
  <c r="U368" i="50" s="1"/>
  <c r="R253" i="47"/>
  <c r="T253" i="47"/>
  <c r="T375" i="50" s="1"/>
  <c r="T374" i="50" s="1"/>
  <c r="U253" i="47"/>
  <c r="U375" i="50" s="1"/>
  <c r="U374" i="50" s="1"/>
  <c r="R255" i="47"/>
  <c r="T255" i="47"/>
  <c r="T377" i="50" s="1"/>
  <c r="T376" i="50" s="1"/>
  <c r="U255" i="47"/>
  <c r="U377" i="50" s="1"/>
  <c r="U376" i="50" s="1"/>
  <c r="R263" i="47"/>
  <c r="S263" i="47"/>
  <c r="S385" i="50" s="1"/>
  <c r="S384" i="50" s="1"/>
  <c r="S383" i="50" s="1"/>
  <c r="T263" i="47"/>
  <c r="T385" i="50" s="1"/>
  <c r="T384" i="50" s="1"/>
  <c r="T383" i="50" s="1"/>
  <c r="U263" i="47"/>
  <c r="U385" i="50" s="1"/>
  <c r="U384" i="50" s="1"/>
  <c r="U383" i="50" s="1"/>
  <c r="R267" i="47"/>
  <c r="S267" i="47"/>
  <c r="S402" i="50" s="1"/>
  <c r="S401" i="50" s="1"/>
  <c r="S400" i="50" s="1"/>
  <c r="U267" i="47"/>
  <c r="U402" i="50" s="1"/>
  <c r="U401" i="50" s="1"/>
  <c r="U400" i="50" s="1"/>
  <c r="R272" i="47"/>
  <c r="S272" i="47"/>
  <c r="S407" i="50" s="1"/>
  <c r="S406" i="50" s="1"/>
  <c r="S405" i="50" s="1"/>
  <c r="S404" i="50" s="1"/>
  <c r="T272" i="47"/>
  <c r="T407" i="50" s="1"/>
  <c r="T406" i="50" s="1"/>
  <c r="T405" i="50" s="1"/>
  <c r="T404" i="50" s="1"/>
  <c r="U272" i="47"/>
  <c r="U407" i="50" s="1"/>
  <c r="U406" i="50" s="1"/>
  <c r="U405" i="50" s="1"/>
  <c r="U404" i="50" s="1"/>
  <c r="R282" i="47"/>
  <c r="S282" i="47"/>
  <c r="S417" i="50" s="1"/>
  <c r="S416" i="50" s="1"/>
  <c r="S415" i="50" s="1"/>
  <c r="U282" i="47"/>
  <c r="U417" i="50" s="1"/>
  <c r="U416" i="50" s="1"/>
  <c r="U415" i="50" s="1"/>
  <c r="R285" i="47"/>
  <c r="S285" i="47"/>
  <c r="S420" i="50" s="1"/>
  <c r="S419" i="50" s="1"/>
  <c r="S418" i="50" s="1"/>
  <c r="U285" i="47"/>
  <c r="U420" i="50" s="1"/>
  <c r="U419" i="50" s="1"/>
  <c r="U418" i="50" s="1"/>
  <c r="R288" i="47"/>
  <c r="S288" i="47"/>
  <c r="S423" i="50" s="1"/>
  <c r="S422" i="50" s="1"/>
  <c r="S421" i="50" s="1"/>
  <c r="U288" i="47"/>
  <c r="U423" i="50" s="1"/>
  <c r="U422" i="50" s="1"/>
  <c r="U421" i="50" s="1"/>
  <c r="R291" i="47"/>
  <c r="T291" i="47"/>
  <c r="T426" i="50" s="1"/>
  <c r="T425" i="50" s="1"/>
  <c r="T424" i="50" s="1"/>
  <c r="R297" i="47"/>
  <c r="T297" i="47"/>
  <c r="T224" i="50" s="1"/>
  <c r="T223" i="50" s="1"/>
  <c r="T222" i="50" s="1"/>
  <c r="U297" i="47"/>
  <c r="U224" i="50" s="1"/>
  <c r="U223" i="50" s="1"/>
  <c r="U222" i="50" s="1"/>
  <c r="R300" i="47"/>
  <c r="S300" i="47"/>
  <c r="S227" i="50" s="1"/>
  <c r="S226" i="50" s="1"/>
  <c r="S225" i="50" s="1"/>
  <c r="U300" i="47"/>
  <c r="U227" i="50" s="1"/>
  <c r="U226" i="50" s="1"/>
  <c r="U225" i="50" s="1"/>
  <c r="R303" i="47"/>
  <c r="S303" i="47"/>
  <c r="U303" i="47"/>
  <c r="R306" i="47"/>
  <c r="S306" i="47"/>
  <c r="S233" i="50" s="1"/>
  <c r="S232" i="50" s="1"/>
  <c r="S231" i="50" s="1"/>
  <c r="U306" i="47"/>
  <c r="U233" i="50" s="1"/>
  <c r="U232" i="50" s="1"/>
  <c r="U231" i="50" s="1"/>
  <c r="R309" i="47"/>
  <c r="T309" i="47"/>
  <c r="T236" i="50" s="1"/>
  <c r="T235" i="50" s="1"/>
  <c r="T234" i="50" s="1"/>
  <c r="U309" i="47"/>
  <c r="U236" i="50" s="1"/>
  <c r="U235" i="50" s="1"/>
  <c r="U234" i="50" s="1"/>
  <c r="R313" i="47"/>
  <c r="S313" i="47"/>
  <c r="S240" i="50" s="1"/>
  <c r="S239" i="50" s="1"/>
  <c r="S238" i="50" s="1"/>
  <c r="T313" i="47"/>
  <c r="T240" i="50" s="1"/>
  <c r="T239" i="50" s="1"/>
  <c r="T238" i="50" s="1"/>
  <c r="U313" i="47"/>
  <c r="U240" i="50" s="1"/>
  <c r="U239" i="50" s="1"/>
  <c r="U238" i="50" s="1"/>
  <c r="R316" i="47"/>
  <c r="S316" i="47"/>
  <c r="S243" i="50" s="1"/>
  <c r="S242" i="50" s="1"/>
  <c r="S241" i="50" s="1"/>
  <c r="T316" i="47"/>
  <c r="T243" i="50" s="1"/>
  <c r="T242" i="50" s="1"/>
  <c r="T241" i="50" s="1"/>
  <c r="U316" i="47"/>
  <c r="U243" i="50" s="1"/>
  <c r="U242" i="50" s="1"/>
  <c r="U241" i="50" s="1"/>
  <c r="R319" i="47"/>
  <c r="T319" i="47"/>
  <c r="T246" i="50" s="1"/>
  <c r="T245" i="50" s="1"/>
  <c r="T244" i="50" s="1"/>
  <c r="U319" i="47"/>
  <c r="U246" i="50" s="1"/>
  <c r="U245" i="50" s="1"/>
  <c r="U244" i="50" s="1"/>
  <c r="R322" i="47"/>
  <c r="T322" i="47"/>
  <c r="T249" i="50" s="1"/>
  <c r="T248" i="50" s="1"/>
  <c r="T247" i="50" s="1"/>
  <c r="U322" i="47"/>
  <c r="U249" i="50" s="1"/>
  <c r="U248" i="50" s="1"/>
  <c r="U247" i="50" s="1"/>
  <c r="R325" i="47"/>
  <c r="S325" i="47"/>
  <c r="S252" i="50" s="1"/>
  <c r="S251" i="50" s="1"/>
  <c r="S250" i="50" s="1"/>
  <c r="U325" i="47"/>
  <c r="U252" i="50" s="1"/>
  <c r="U251" i="50" s="1"/>
  <c r="U250" i="50" s="1"/>
  <c r="S328" i="47"/>
  <c r="S255" i="50" s="1"/>
  <c r="S254" i="50" s="1"/>
  <c r="S253" i="50" s="1"/>
  <c r="U328" i="47"/>
  <c r="U255" i="50" s="1"/>
  <c r="U254" i="50" s="1"/>
  <c r="U253" i="50" s="1"/>
  <c r="R331" i="47"/>
  <c r="S331" i="47"/>
  <c r="U331" i="47"/>
  <c r="R334" i="47"/>
  <c r="S334" i="47"/>
  <c r="S261" i="50" s="1"/>
  <c r="S260" i="50" s="1"/>
  <c r="S259" i="50" s="1"/>
  <c r="T334" i="47"/>
  <c r="T261" i="50" s="1"/>
  <c r="T260" i="50" s="1"/>
  <c r="T259" i="50" s="1"/>
  <c r="U334" i="47"/>
  <c r="U261" i="50" s="1"/>
  <c r="U260" i="50" s="1"/>
  <c r="U259" i="50" s="1"/>
  <c r="R337" i="47"/>
  <c r="S337" i="47"/>
  <c r="S264" i="50" s="1"/>
  <c r="S263" i="50" s="1"/>
  <c r="S262" i="50" s="1"/>
  <c r="T337" i="47"/>
  <c r="T264" i="50" s="1"/>
  <c r="T263" i="50" s="1"/>
  <c r="T262" i="50" s="1"/>
  <c r="U337" i="47"/>
  <c r="U264" i="50" s="1"/>
  <c r="U263" i="50" s="1"/>
  <c r="U262" i="50" s="1"/>
  <c r="R340" i="47"/>
  <c r="S340" i="47"/>
  <c r="S267" i="50" s="1"/>
  <c r="S266" i="50" s="1"/>
  <c r="S265" i="50" s="1"/>
  <c r="T340" i="47"/>
  <c r="T267" i="50" s="1"/>
  <c r="T266" i="50" s="1"/>
  <c r="T265" i="50" s="1"/>
  <c r="U340" i="47"/>
  <c r="U267" i="50" s="1"/>
  <c r="U266" i="50" s="1"/>
  <c r="U265" i="50" s="1"/>
  <c r="R343" i="47"/>
  <c r="T343" i="47"/>
  <c r="U343" i="47"/>
  <c r="R346" i="47"/>
  <c r="T346" i="47"/>
  <c r="T273" i="50" s="1"/>
  <c r="T272" i="50" s="1"/>
  <c r="T271" i="50" s="1"/>
  <c r="U346" i="47"/>
  <c r="U273" i="50" s="1"/>
  <c r="U272" i="50" s="1"/>
  <c r="U271" i="50" s="1"/>
  <c r="R355" i="47"/>
  <c r="S355" i="47"/>
  <c r="S282" i="50" s="1"/>
  <c r="S281" i="50" s="1"/>
  <c r="S280" i="50" s="1"/>
  <c r="T355" i="47"/>
  <c r="T282" i="50" s="1"/>
  <c r="T281" i="50" s="1"/>
  <c r="T280" i="50" s="1"/>
  <c r="U355" i="47"/>
  <c r="U282" i="50" s="1"/>
  <c r="U281" i="50" s="1"/>
  <c r="U280" i="50" s="1"/>
  <c r="R359" i="47"/>
  <c r="S359" i="47"/>
  <c r="S299" i="50" s="1"/>
  <c r="S298" i="50" s="1"/>
  <c r="U359" i="47"/>
  <c r="U299" i="50" s="1"/>
  <c r="U298" i="50" s="1"/>
  <c r="R361" i="47"/>
  <c r="S361" i="47"/>
  <c r="S301" i="50" s="1"/>
  <c r="S300" i="50" s="1"/>
  <c r="U361" i="47"/>
  <c r="U301" i="50" s="1"/>
  <c r="U300" i="50" s="1"/>
  <c r="R365" i="47"/>
  <c r="T365" i="47"/>
  <c r="T305" i="50" s="1"/>
  <c r="T304" i="50" s="1"/>
  <c r="U365" i="47"/>
  <c r="U305" i="50" s="1"/>
  <c r="U304" i="50" s="1"/>
  <c r="R367" i="47"/>
  <c r="T367" i="47"/>
  <c r="T307" i="50" s="1"/>
  <c r="T306" i="50" s="1"/>
  <c r="U367" i="47"/>
  <c r="U307" i="50" s="1"/>
  <c r="U306" i="50" s="1"/>
  <c r="R370" i="47"/>
  <c r="S370" i="47"/>
  <c r="S310" i="50" s="1"/>
  <c r="S309" i="50" s="1"/>
  <c r="S308" i="50" s="1"/>
  <c r="U370" i="47"/>
  <c r="U310" i="50" s="1"/>
  <c r="U309" i="50" s="1"/>
  <c r="U308" i="50" s="1"/>
  <c r="R373" i="47"/>
  <c r="S373" i="47"/>
  <c r="S313" i="50" s="1"/>
  <c r="S312" i="50" s="1"/>
  <c r="U373" i="47"/>
  <c r="U313" i="50" s="1"/>
  <c r="U312" i="50" s="1"/>
  <c r="R375" i="47"/>
  <c r="S375" i="47"/>
  <c r="S315" i="50" s="1"/>
  <c r="S314" i="50" s="1"/>
  <c r="U375" i="47"/>
  <c r="U315" i="50" s="1"/>
  <c r="U314" i="50" s="1"/>
  <c r="R377" i="47"/>
  <c r="S377" i="47"/>
  <c r="S317" i="50" s="1"/>
  <c r="S316" i="50" s="1"/>
  <c r="U377" i="47"/>
  <c r="U317" i="50" s="1"/>
  <c r="U316" i="50" s="1"/>
  <c r="R380" i="47"/>
  <c r="T380" i="47"/>
  <c r="T320" i="50" s="1"/>
  <c r="T319" i="50" s="1"/>
  <c r="T318" i="50" s="1"/>
  <c r="U380" i="47"/>
  <c r="U320" i="50" s="1"/>
  <c r="U319" i="50" s="1"/>
  <c r="U318" i="50" s="1"/>
  <c r="R381" i="47"/>
  <c r="S381" i="47"/>
  <c r="T381" i="47"/>
  <c r="U381" i="47"/>
  <c r="R382" i="47"/>
  <c r="S382" i="47"/>
  <c r="T382" i="47"/>
  <c r="U382" i="47"/>
  <c r="R383" i="47"/>
  <c r="S383" i="47"/>
  <c r="S323" i="50" s="1"/>
  <c r="S322" i="50" s="1"/>
  <c r="S321" i="50" s="1"/>
  <c r="T383" i="47"/>
  <c r="T323" i="50" s="1"/>
  <c r="T322" i="50" s="1"/>
  <c r="T321" i="50" s="1"/>
  <c r="U383" i="47"/>
  <c r="U323" i="50" s="1"/>
  <c r="U322" i="50" s="1"/>
  <c r="U321" i="50" s="1"/>
  <c r="R388" i="47"/>
  <c r="T388" i="47"/>
  <c r="T388" i="50" s="1"/>
  <c r="T387" i="50" s="1"/>
  <c r="T386" i="50" s="1"/>
  <c r="U388" i="47"/>
  <c r="U388" i="50" s="1"/>
  <c r="U387" i="50" s="1"/>
  <c r="U386" i="50" s="1"/>
  <c r="R391" i="47"/>
  <c r="T391" i="47"/>
  <c r="T391" i="50" s="1"/>
  <c r="T390" i="50" s="1"/>
  <c r="T389" i="50" s="1"/>
  <c r="U391" i="47"/>
  <c r="U391" i="50" s="1"/>
  <c r="U390" i="50" s="1"/>
  <c r="U389" i="50" s="1"/>
  <c r="R394" i="47"/>
  <c r="T394" i="47"/>
  <c r="T394" i="50" s="1"/>
  <c r="U394" i="47"/>
  <c r="U394" i="50" s="1"/>
  <c r="R395" i="47"/>
  <c r="T395" i="47"/>
  <c r="T395" i="50" s="1"/>
  <c r="U395" i="47"/>
  <c r="U395" i="50" s="1"/>
  <c r="T399" i="47"/>
  <c r="T399" i="50" s="1"/>
  <c r="T398" i="50" s="1"/>
  <c r="T397" i="50" s="1"/>
  <c r="U399" i="47"/>
  <c r="U399" i="50" s="1"/>
  <c r="U398" i="50" s="1"/>
  <c r="U397" i="50" s="1"/>
  <c r="S414" i="47"/>
  <c r="S439" i="50" s="1"/>
  <c r="S438" i="50" s="1"/>
  <c r="S437" i="50" s="1"/>
  <c r="U414" i="47"/>
  <c r="U439" i="50" s="1"/>
  <c r="U438" i="50" s="1"/>
  <c r="U437" i="50" s="1"/>
  <c r="S417" i="47"/>
  <c r="S416" i="47" s="1"/>
  <c r="S415" i="47" s="1"/>
  <c r="T417" i="47"/>
  <c r="U417" i="47"/>
  <c r="U416" i="47" s="1"/>
  <c r="U415" i="47" s="1"/>
  <c r="T420" i="47"/>
  <c r="T445" i="50" s="1"/>
  <c r="T444" i="50" s="1"/>
  <c r="T443" i="50" s="1"/>
  <c r="U420" i="47"/>
  <c r="U445" i="50" s="1"/>
  <c r="U444" i="50" s="1"/>
  <c r="U443" i="50" s="1"/>
  <c r="S426" i="47"/>
  <c r="S85" i="50" s="1"/>
  <c r="S84" i="50" s="1"/>
  <c r="U426" i="47"/>
  <c r="U85" i="50" s="1"/>
  <c r="U84" i="50" s="1"/>
  <c r="S428" i="47"/>
  <c r="S87" i="50" s="1"/>
  <c r="S86" i="50" s="1"/>
  <c r="U428" i="47"/>
  <c r="U87" i="50" s="1"/>
  <c r="U86" i="50" s="1"/>
  <c r="S431" i="47"/>
  <c r="S90" i="50" s="1"/>
  <c r="S89" i="50" s="1"/>
  <c r="S88" i="50" s="1"/>
  <c r="T431" i="47"/>
  <c r="T90" i="50" s="1"/>
  <c r="T89" i="50" s="1"/>
  <c r="T88" i="50" s="1"/>
  <c r="S434" i="47"/>
  <c r="S93" i="50" s="1"/>
  <c r="S92" i="50" s="1"/>
  <c r="S91" i="50" s="1"/>
  <c r="T434" i="47"/>
  <c r="T93" i="50" s="1"/>
  <c r="T92" i="50" s="1"/>
  <c r="T91" i="50" s="1"/>
  <c r="U434" i="47"/>
  <c r="U93" i="50" s="1"/>
  <c r="U92" i="50" s="1"/>
  <c r="U91" i="50" s="1"/>
  <c r="T447" i="47"/>
  <c r="T450" i="50" s="1"/>
  <c r="T449" i="50" s="1"/>
  <c r="T448" i="50" s="1"/>
  <c r="T447" i="50" s="1"/>
  <c r="U447" i="47"/>
  <c r="U450" i="50" s="1"/>
  <c r="U449" i="50" s="1"/>
  <c r="U448" i="50" s="1"/>
  <c r="U447" i="50" s="1"/>
  <c r="S451" i="47"/>
  <c r="S454" i="50" s="1"/>
  <c r="S453" i="50" s="1"/>
  <c r="S452" i="50" s="1"/>
  <c r="S451" i="50" s="1"/>
  <c r="U451" i="47"/>
  <c r="U454" i="50" s="1"/>
  <c r="U453" i="50" s="1"/>
  <c r="U452" i="50" s="1"/>
  <c r="U451" i="50" s="1"/>
  <c r="S457" i="47"/>
  <c r="S12" i="50" s="1"/>
  <c r="S11" i="50" s="1"/>
  <c r="U457" i="47"/>
  <c r="U12" i="50" s="1"/>
  <c r="U11" i="50" s="1"/>
  <c r="S459" i="47"/>
  <c r="S14" i="50" s="1"/>
  <c r="S13" i="50" s="1"/>
  <c r="U459" i="47"/>
  <c r="U14" i="50" s="1"/>
  <c r="U13" i="50" s="1"/>
  <c r="S465" i="47"/>
  <c r="S96" i="50" s="1"/>
  <c r="S95" i="50" s="1"/>
  <c r="S94" i="50" s="1"/>
  <c r="U465" i="47"/>
  <c r="U96" i="50" s="1"/>
  <c r="U95" i="50" s="1"/>
  <c r="U94" i="50" s="1"/>
  <c r="S468" i="47"/>
  <c r="S99" i="50" s="1"/>
  <c r="S98" i="50" s="1"/>
  <c r="S97" i="50" s="1"/>
  <c r="U468" i="47"/>
  <c r="U99" i="50" s="1"/>
  <c r="U98" i="50" s="1"/>
  <c r="U97" i="50" s="1"/>
  <c r="S471" i="47"/>
  <c r="S102" i="50" s="1"/>
  <c r="S101" i="50" s="1"/>
  <c r="S100" i="50" s="1"/>
  <c r="T471" i="47"/>
  <c r="T102" i="50" s="1"/>
  <c r="T101" i="50" s="1"/>
  <c r="T100" i="50" s="1"/>
  <c r="S411" i="47"/>
  <c r="S436" i="50" s="1"/>
  <c r="S435" i="50" s="1"/>
  <c r="S434" i="50" s="1"/>
  <c r="U411" i="47"/>
  <c r="U436" i="50" s="1"/>
  <c r="U435" i="50" s="1"/>
  <c r="U434" i="50" s="1"/>
  <c r="S408" i="47"/>
  <c r="U408" i="47"/>
  <c r="S404" i="47"/>
  <c r="S429" i="50" s="1"/>
  <c r="S428" i="50" s="1"/>
  <c r="S427" i="50" s="1"/>
  <c r="U404" i="47"/>
  <c r="U429" i="50" s="1"/>
  <c r="U428" i="50" s="1"/>
  <c r="U427" i="50" s="1"/>
  <c r="K403" i="47"/>
  <c r="K402" i="47" s="1"/>
  <c r="K401" i="47" s="1"/>
  <c r="M403" i="47"/>
  <c r="M402" i="47" s="1"/>
  <c r="M401" i="47" s="1"/>
  <c r="N403" i="47"/>
  <c r="N402" i="47" s="1"/>
  <c r="N401" i="47" s="1"/>
  <c r="O403" i="47"/>
  <c r="O402" i="47" s="1"/>
  <c r="O401" i="47" s="1"/>
  <c r="P403" i="47"/>
  <c r="P402" i="47" s="1"/>
  <c r="P401" i="47" s="1"/>
  <c r="Q403" i="47"/>
  <c r="Q402" i="47" s="1"/>
  <c r="Q401" i="47" s="1"/>
  <c r="K407" i="47"/>
  <c r="K406" i="47" s="1"/>
  <c r="M407" i="47"/>
  <c r="M406" i="47" s="1"/>
  <c r="N407" i="47"/>
  <c r="N406" i="47" s="1"/>
  <c r="O407" i="47"/>
  <c r="O406" i="47" s="1"/>
  <c r="P407" i="47"/>
  <c r="P406" i="47" s="1"/>
  <c r="Q407" i="47"/>
  <c r="Q406" i="47" s="1"/>
  <c r="S407" i="47"/>
  <c r="S406" i="47" s="1"/>
  <c r="U407" i="47"/>
  <c r="U406" i="47" s="1"/>
  <c r="K410" i="47"/>
  <c r="K409" i="47" s="1"/>
  <c r="M410" i="47"/>
  <c r="M409" i="47" s="1"/>
  <c r="N410" i="47"/>
  <c r="N409" i="47" s="1"/>
  <c r="O410" i="47"/>
  <c r="O409" i="47" s="1"/>
  <c r="P410" i="47"/>
  <c r="P409" i="47" s="1"/>
  <c r="Q410" i="47"/>
  <c r="Q409" i="47" s="1"/>
  <c r="K413" i="47"/>
  <c r="K412" i="47" s="1"/>
  <c r="M413" i="47"/>
  <c r="M412" i="47" s="1"/>
  <c r="N413" i="47"/>
  <c r="N412" i="47" s="1"/>
  <c r="O413" i="47"/>
  <c r="O412" i="47" s="1"/>
  <c r="P413" i="47"/>
  <c r="P412" i="47" s="1"/>
  <c r="Q413" i="47"/>
  <c r="Q412" i="47" s="1"/>
  <c r="K416" i="47"/>
  <c r="K415" i="47" s="1"/>
  <c r="L416" i="47"/>
  <c r="L415" i="47" s="1"/>
  <c r="M416" i="47"/>
  <c r="M415" i="47" s="1"/>
  <c r="N416" i="47"/>
  <c r="N415" i="47" s="1"/>
  <c r="O416" i="47"/>
  <c r="O415" i="47" s="1"/>
  <c r="P416" i="47"/>
  <c r="P415" i="47" s="1"/>
  <c r="Q416" i="47"/>
  <c r="Q415" i="47" s="1"/>
  <c r="T416" i="47"/>
  <c r="T415" i="47" s="1"/>
  <c r="L419" i="47"/>
  <c r="L418" i="47" s="1"/>
  <c r="M419" i="47"/>
  <c r="M418" i="47" s="1"/>
  <c r="N419" i="47"/>
  <c r="N418" i="47" s="1"/>
  <c r="O419" i="47"/>
  <c r="O418" i="47" s="1"/>
  <c r="P419" i="47"/>
  <c r="P418" i="47" s="1"/>
  <c r="Q419" i="47"/>
  <c r="Q418" i="47" s="1"/>
  <c r="K425" i="47"/>
  <c r="M425" i="47"/>
  <c r="N425" i="47"/>
  <c r="O425" i="47"/>
  <c r="P425" i="47"/>
  <c r="Q425" i="47"/>
  <c r="S425" i="47"/>
  <c r="K427" i="47"/>
  <c r="M427" i="47"/>
  <c r="N427" i="47"/>
  <c r="O427" i="47"/>
  <c r="P427" i="47"/>
  <c r="Q427" i="47"/>
  <c r="K430" i="47"/>
  <c r="K429" i="47" s="1"/>
  <c r="L430" i="47"/>
  <c r="L429" i="47" s="1"/>
  <c r="N430" i="47"/>
  <c r="N429" i="47" s="1"/>
  <c r="O430" i="47"/>
  <c r="O429" i="47" s="1"/>
  <c r="P430" i="47"/>
  <c r="P429" i="47" s="1"/>
  <c r="Q430" i="47"/>
  <c r="Q429" i="47" s="1"/>
  <c r="S430" i="47"/>
  <c r="S429" i="47" s="1"/>
  <c r="K433" i="47"/>
  <c r="K432" i="47" s="1"/>
  <c r="L433" i="47"/>
  <c r="L432" i="47" s="1"/>
  <c r="M433" i="47"/>
  <c r="M432" i="47" s="1"/>
  <c r="N433" i="47"/>
  <c r="N432" i="47" s="1"/>
  <c r="O433" i="47"/>
  <c r="O432" i="47" s="1"/>
  <c r="P433" i="47"/>
  <c r="P432" i="47" s="1"/>
  <c r="Q433" i="47"/>
  <c r="Q432" i="47" s="1"/>
  <c r="K437" i="47"/>
  <c r="K436" i="47" s="1"/>
  <c r="K435" i="47" s="1"/>
  <c r="M437" i="47"/>
  <c r="M436" i="47" s="1"/>
  <c r="M435" i="47" s="1"/>
  <c r="N437" i="47"/>
  <c r="N436" i="47" s="1"/>
  <c r="N435" i="47" s="1"/>
  <c r="O437" i="47"/>
  <c r="O436" i="47" s="1"/>
  <c r="O435" i="47" s="1"/>
  <c r="P437" i="47"/>
  <c r="P436" i="47" s="1"/>
  <c r="P435" i="47" s="1"/>
  <c r="Q437" i="47"/>
  <c r="Q436" i="47" s="1"/>
  <c r="Q435" i="47" s="1"/>
  <c r="S437" i="47"/>
  <c r="S436" i="47" s="1"/>
  <c r="S435" i="47" s="1"/>
  <c r="T437" i="47"/>
  <c r="T436" i="47" s="1"/>
  <c r="T435" i="47" s="1"/>
  <c r="U437" i="47"/>
  <c r="U436" i="47" s="1"/>
  <c r="U435" i="47" s="1"/>
  <c r="L446" i="47"/>
  <c r="L445" i="47" s="1"/>
  <c r="L444" i="47" s="1"/>
  <c r="M446" i="47"/>
  <c r="M445" i="47" s="1"/>
  <c r="M444" i="47" s="1"/>
  <c r="N446" i="47"/>
  <c r="N445" i="47" s="1"/>
  <c r="N444" i="47" s="1"/>
  <c r="O446" i="47"/>
  <c r="O445" i="47" s="1"/>
  <c r="O444" i="47" s="1"/>
  <c r="P446" i="47"/>
  <c r="P445" i="47" s="1"/>
  <c r="P444" i="47" s="1"/>
  <c r="Q446" i="47"/>
  <c r="Q445" i="47" s="1"/>
  <c r="Q444" i="47" s="1"/>
  <c r="K450" i="47"/>
  <c r="K449" i="47" s="1"/>
  <c r="K448" i="47" s="1"/>
  <c r="M450" i="47"/>
  <c r="M449" i="47" s="1"/>
  <c r="M448" i="47" s="1"/>
  <c r="N450" i="47"/>
  <c r="N449" i="47" s="1"/>
  <c r="N448" i="47" s="1"/>
  <c r="O450" i="47"/>
  <c r="O449" i="47" s="1"/>
  <c r="O448" i="47" s="1"/>
  <c r="P450" i="47"/>
  <c r="P449" i="47" s="1"/>
  <c r="P448" i="47" s="1"/>
  <c r="Q450" i="47"/>
  <c r="Q449" i="47" s="1"/>
  <c r="Q448" i="47" s="1"/>
  <c r="K458" i="47"/>
  <c r="M458" i="47"/>
  <c r="N458" i="47"/>
  <c r="O458" i="47"/>
  <c r="P458" i="47"/>
  <c r="Q458" i="47"/>
  <c r="K456" i="47"/>
  <c r="M456" i="47"/>
  <c r="N456" i="47"/>
  <c r="O456" i="47"/>
  <c r="P456" i="47"/>
  <c r="Q456" i="47"/>
  <c r="K464" i="47"/>
  <c r="K463" i="47" s="1"/>
  <c r="M464" i="47"/>
  <c r="M463" i="47" s="1"/>
  <c r="N464" i="47"/>
  <c r="N463" i="47" s="1"/>
  <c r="O464" i="47"/>
  <c r="O463" i="47" s="1"/>
  <c r="P464" i="47"/>
  <c r="P463" i="47" s="1"/>
  <c r="Q464" i="47"/>
  <c r="Q463" i="47" s="1"/>
  <c r="K467" i="47"/>
  <c r="K466" i="47" s="1"/>
  <c r="M467" i="47"/>
  <c r="M466" i="47" s="1"/>
  <c r="N467" i="47"/>
  <c r="N466" i="47" s="1"/>
  <c r="O467" i="47"/>
  <c r="O466" i="47" s="1"/>
  <c r="P467" i="47"/>
  <c r="P466" i="47" s="1"/>
  <c r="Q467" i="47"/>
  <c r="Q466" i="47" s="1"/>
  <c r="S467" i="47"/>
  <c r="S466" i="47" s="1"/>
  <c r="K470" i="47"/>
  <c r="K469" i="47" s="1"/>
  <c r="L470" i="47"/>
  <c r="L469" i="47" s="1"/>
  <c r="N470" i="47"/>
  <c r="N469" i="47" s="1"/>
  <c r="O470" i="47"/>
  <c r="O469" i="47" s="1"/>
  <c r="P470" i="47"/>
  <c r="P469" i="47" s="1"/>
  <c r="Q470" i="47"/>
  <c r="Q469" i="47" s="1"/>
  <c r="R399" i="47"/>
  <c r="R404" i="47"/>
  <c r="R408" i="47"/>
  <c r="R411" i="47"/>
  <c r="R436" i="50" s="1"/>
  <c r="R435" i="50" s="1"/>
  <c r="R434" i="50" s="1"/>
  <c r="R414" i="47"/>
  <c r="R439" i="50" s="1"/>
  <c r="R438" i="50" s="1"/>
  <c r="R437" i="50" s="1"/>
  <c r="R417" i="47"/>
  <c r="R420" i="47"/>
  <c r="R445" i="50" s="1"/>
  <c r="R444" i="50" s="1"/>
  <c r="R443" i="50" s="1"/>
  <c r="R426" i="47"/>
  <c r="R428" i="47"/>
  <c r="R431" i="47"/>
  <c r="R430" i="47" s="1"/>
  <c r="R429" i="47" s="1"/>
  <c r="R434" i="47"/>
  <c r="R438" i="47"/>
  <c r="R437" i="47" s="1"/>
  <c r="R436" i="47" s="1"/>
  <c r="R435" i="47" s="1"/>
  <c r="R442" i="47"/>
  <c r="R447" i="47"/>
  <c r="R446" i="47" s="1"/>
  <c r="R445" i="47" s="1"/>
  <c r="R444" i="47" s="1"/>
  <c r="R457" i="47"/>
  <c r="R459" i="47"/>
  <c r="R458" i="47" s="1"/>
  <c r="R465" i="47"/>
  <c r="R468" i="47"/>
  <c r="R467" i="47" s="1"/>
  <c r="R466" i="47" s="1"/>
  <c r="R471" i="47"/>
  <c r="K339" i="47"/>
  <c r="K338" i="47" s="1"/>
  <c r="L339" i="47"/>
  <c r="L338" i="47" s="1"/>
  <c r="M339" i="47"/>
  <c r="N339" i="47"/>
  <c r="N338" i="47" s="1"/>
  <c r="O339" i="47"/>
  <c r="P339" i="47"/>
  <c r="T339" i="47" s="1"/>
  <c r="Q339" i="47"/>
  <c r="Q338" i="47" s="1"/>
  <c r="K336" i="47"/>
  <c r="L336" i="47"/>
  <c r="L335" i="47" s="1"/>
  <c r="M336" i="47"/>
  <c r="N336" i="47"/>
  <c r="N335" i="47" s="1"/>
  <c r="O336" i="47"/>
  <c r="O335" i="47" s="1"/>
  <c r="P336" i="47"/>
  <c r="P335" i="47" s="1"/>
  <c r="Q336" i="47"/>
  <c r="Q335" i="47" s="1"/>
  <c r="Q315" i="47"/>
  <c r="P315" i="47"/>
  <c r="P314" i="47" s="1"/>
  <c r="O315" i="47"/>
  <c r="O314" i="47" s="1"/>
  <c r="N315" i="47"/>
  <c r="N314" i="47" s="1"/>
  <c r="Q314" i="47"/>
  <c r="Q312" i="47"/>
  <c r="Q311" i="47" s="1"/>
  <c r="P312" i="47"/>
  <c r="P311" i="47" s="1"/>
  <c r="O312" i="47"/>
  <c r="O311" i="47" s="1"/>
  <c r="N312" i="47"/>
  <c r="N311" i="47" s="1"/>
  <c r="M312" i="47"/>
  <c r="M311" i="47" s="1"/>
  <c r="L312" i="47"/>
  <c r="K312" i="47"/>
  <c r="K311" i="47" s="1"/>
  <c r="J312" i="47"/>
  <c r="J311" i="47" s="1"/>
  <c r="M315" i="47"/>
  <c r="L315" i="47"/>
  <c r="K315" i="47"/>
  <c r="K314" i="47" s="1"/>
  <c r="J315" i="47"/>
  <c r="J314" i="47" s="1"/>
  <c r="M314" i="47"/>
  <c r="N22" i="47" l="1"/>
  <c r="S450" i="47"/>
  <c r="S449" i="47" s="1"/>
  <c r="S448" i="47" s="1"/>
  <c r="Q17" i="47"/>
  <c r="M17" i="47"/>
  <c r="Q22" i="47"/>
  <c r="M22" i="47"/>
  <c r="N32" i="47"/>
  <c r="N106" i="47"/>
  <c r="N105" i="47" s="1"/>
  <c r="N104" i="47" s="1"/>
  <c r="N227" i="47"/>
  <c r="S458" i="47"/>
  <c r="N263" i="2"/>
  <c r="Q263" i="2"/>
  <c r="K263" i="2"/>
  <c r="P263" i="2"/>
  <c r="U456" i="47"/>
  <c r="U464" i="47"/>
  <c r="U463" i="47" s="1"/>
  <c r="U446" i="47"/>
  <c r="U445" i="47" s="1"/>
  <c r="U444" i="47" s="1"/>
  <c r="S433" i="47"/>
  <c r="S432" i="47" s="1"/>
  <c r="Q27" i="47"/>
  <c r="M27" i="47"/>
  <c r="Q32" i="47"/>
  <c r="M32" i="47"/>
  <c r="O40" i="47"/>
  <c r="O219" i="47"/>
  <c r="O203" i="47" s="1"/>
  <c r="O202" i="47" s="1"/>
  <c r="Q251" i="47"/>
  <c r="Q250" i="47" s="1"/>
  <c r="Q245" i="47" s="1"/>
  <c r="M251" i="47"/>
  <c r="M250" i="47" s="1"/>
  <c r="M245" i="47" s="1"/>
  <c r="O363" i="47"/>
  <c r="S464" i="47"/>
  <c r="S463" i="47" s="1"/>
  <c r="S456" i="47"/>
  <c r="O17" i="47"/>
  <c r="N97" i="47"/>
  <c r="N96" i="47" s="1"/>
  <c r="N95" i="47" s="1"/>
  <c r="K106" i="47"/>
  <c r="T430" i="47"/>
  <c r="T429" i="47" s="1"/>
  <c r="AO6" i="50"/>
  <c r="AN6" i="47"/>
  <c r="Q167" i="50"/>
  <c r="T419" i="47"/>
  <c r="T418" i="47" s="1"/>
  <c r="U413" i="47"/>
  <c r="U412" i="47" s="1"/>
  <c r="AO6" i="2"/>
  <c r="AN6" i="2"/>
  <c r="N135" i="47"/>
  <c r="M167" i="50"/>
  <c r="P153" i="47"/>
  <c r="P163" i="47"/>
  <c r="P213" i="47"/>
  <c r="P224" i="47"/>
  <c r="P216" i="47"/>
  <c r="P265" i="47"/>
  <c r="O286" i="47"/>
  <c r="P166" i="47"/>
  <c r="P159" i="47"/>
  <c r="P156" i="47"/>
  <c r="P132" i="47"/>
  <c r="P37" i="47"/>
  <c r="P455" i="47"/>
  <c r="P454" i="47" s="1"/>
  <c r="P453" i="47" s="1"/>
  <c r="P452" i="47" s="1"/>
  <c r="U373" i="50"/>
  <c r="U167" i="50"/>
  <c r="Q135" i="47"/>
  <c r="M135" i="47"/>
  <c r="P167" i="50"/>
  <c r="L167" i="50"/>
  <c r="Q310" i="47"/>
  <c r="N12" i="47"/>
  <c r="O27" i="47"/>
  <c r="O32" i="47"/>
  <c r="Q97" i="47"/>
  <c r="Q96" i="47" s="1"/>
  <c r="Q95" i="47" s="1"/>
  <c r="O106" i="47"/>
  <c r="O105" i="47" s="1"/>
  <c r="O104" i="47" s="1"/>
  <c r="P135" i="47"/>
  <c r="L135" i="47"/>
  <c r="Q219" i="47"/>
  <c r="M219" i="47"/>
  <c r="O227" i="47"/>
  <c r="O167" i="50"/>
  <c r="K167" i="50"/>
  <c r="N310" i="47"/>
  <c r="U211" i="47"/>
  <c r="O135" i="47"/>
  <c r="K135" i="47"/>
  <c r="N167" i="50"/>
  <c r="U10" i="50"/>
  <c r="U9" i="50" s="1"/>
  <c r="S10" i="50"/>
  <c r="S9" i="50" s="1"/>
  <c r="AM6" i="47"/>
  <c r="AM6" i="50"/>
  <c r="R442" i="50"/>
  <c r="R441" i="50" s="1"/>
  <c r="R440" i="50" s="1"/>
  <c r="R379" i="2"/>
  <c r="R378" i="2" s="1"/>
  <c r="R377" i="2" s="1"/>
  <c r="S433" i="50"/>
  <c r="S432" i="50" s="1"/>
  <c r="S431" i="50" s="1"/>
  <c r="S361" i="2"/>
  <c r="S360" i="2" s="1"/>
  <c r="S359" i="2" s="1"/>
  <c r="U83" i="50"/>
  <c r="U442" i="50"/>
  <c r="U441" i="50" s="1"/>
  <c r="U440" i="50" s="1"/>
  <c r="U379" i="2"/>
  <c r="U378" i="2" s="1"/>
  <c r="U377" i="2" s="1"/>
  <c r="R441" i="47"/>
  <c r="R440" i="47"/>
  <c r="R439" i="47" s="1"/>
  <c r="S83" i="50"/>
  <c r="S82" i="50" s="1"/>
  <c r="T442" i="50"/>
  <c r="T441" i="50" s="1"/>
  <c r="T440" i="50" s="1"/>
  <c r="T379" i="2"/>
  <c r="T378" i="2" s="1"/>
  <c r="T377" i="2" s="1"/>
  <c r="O22" i="47"/>
  <c r="S442" i="50"/>
  <c r="S441" i="50" s="1"/>
  <c r="S440" i="50" s="1"/>
  <c r="S379" i="2"/>
  <c r="S378" i="2" s="1"/>
  <c r="S377" i="2" s="1"/>
  <c r="R367" i="2"/>
  <c r="R366" i="2" s="1"/>
  <c r="R365" i="2" s="1"/>
  <c r="U396" i="50"/>
  <c r="R433" i="50"/>
  <c r="R432" i="50" s="1"/>
  <c r="R431" i="50" s="1"/>
  <c r="R361" i="2"/>
  <c r="R360" i="2" s="1"/>
  <c r="R359" i="2" s="1"/>
  <c r="U433" i="50"/>
  <c r="U432" i="50" s="1"/>
  <c r="U431" i="50" s="1"/>
  <c r="U361" i="2"/>
  <c r="U360" i="2" s="1"/>
  <c r="U359" i="2" s="1"/>
  <c r="U446" i="50"/>
  <c r="R384" i="2"/>
  <c r="R383" i="2" s="1"/>
  <c r="O447" i="2"/>
  <c r="K447" i="2"/>
  <c r="N447" i="2"/>
  <c r="Q447" i="2"/>
  <c r="M447" i="2"/>
  <c r="P447" i="2"/>
  <c r="N40" i="47"/>
  <c r="N219" i="47"/>
  <c r="T21" i="50"/>
  <c r="Q237" i="50"/>
  <c r="M237" i="50"/>
  <c r="P237" i="50"/>
  <c r="O237" i="50"/>
  <c r="U184" i="50"/>
  <c r="N237" i="50"/>
  <c r="U297" i="50"/>
  <c r="U296" i="50" s="1"/>
  <c r="T349" i="50"/>
  <c r="U341" i="50"/>
  <c r="U36" i="50"/>
  <c r="S297" i="50"/>
  <c r="S296" i="50" s="1"/>
  <c r="S349" i="50"/>
  <c r="U393" i="50"/>
  <c r="U392" i="50" s="1"/>
  <c r="S311" i="50"/>
  <c r="T303" i="50"/>
  <c r="U153" i="50"/>
  <c r="U44" i="50"/>
  <c r="U109" i="47"/>
  <c r="U142" i="50"/>
  <c r="U141" i="50" s="1"/>
  <c r="T98" i="47"/>
  <c r="T131" i="50"/>
  <c r="T130" i="50" s="1"/>
  <c r="T129" i="50" s="1"/>
  <c r="T128" i="50" s="1"/>
  <c r="T127" i="50" s="1"/>
  <c r="U84" i="47"/>
  <c r="U83" i="47" s="1"/>
  <c r="U117" i="50"/>
  <c r="U116" i="50" s="1"/>
  <c r="U115" i="50" s="1"/>
  <c r="U181" i="47"/>
  <c r="U180" i="47" s="1"/>
  <c r="U176" i="47" s="1"/>
  <c r="U214" i="50"/>
  <c r="U213" i="50" s="1"/>
  <c r="U212" i="50" s="1"/>
  <c r="U208" i="50" s="1"/>
  <c r="S109" i="47"/>
  <c r="S142" i="50"/>
  <c r="S141" i="50" s="1"/>
  <c r="S84" i="47"/>
  <c r="S83" i="47" s="1"/>
  <c r="S117" i="50"/>
  <c r="S116" i="50" s="1"/>
  <c r="S115" i="50" s="1"/>
  <c r="T66" i="47"/>
  <c r="T65" i="47" s="1"/>
  <c r="T71" i="50"/>
  <c r="T70" i="50" s="1"/>
  <c r="T69" i="50" s="1"/>
  <c r="U54" i="47"/>
  <c r="U53" i="47" s="1"/>
  <c r="U59" i="50"/>
  <c r="U58" i="50" s="1"/>
  <c r="U57" i="50" s="1"/>
  <c r="S51" i="47"/>
  <c r="S50" i="47" s="1"/>
  <c r="S56" i="50"/>
  <c r="S55" i="50" s="1"/>
  <c r="S54" i="50" s="1"/>
  <c r="S41" i="47"/>
  <c r="S46" i="50"/>
  <c r="S45" i="50" s="1"/>
  <c r="T30" i="47"/>
  <c r="T35" i="50"/>
  <c r="T34" i="50" s="1"/>
  <c r="U23" i="47"/>
  <c r="U28" i="50"/>
  <c r="U27" i="50" s="1"/>
  <c r="U21" i="50"/>
  <c r="T270" i="50"/>
  <c r="T269" i="50" s="1"/>
  <c r="T268" i="50" s="1"/>
  <c r="T384" i="2"/>
  <c r="T383" i="2" s="1"/>
  <c r="S167" i="47"/>
  <c r="S166" i="47" s="1"/>
  <c r="S200" i="50"/>
  <c r="S199" i="50" s="1"/>
  <c r="S198" i="50" s="1"/>
  <c r="S194" i="50" s="1"/>
  <c r="T140" i="47"/>
  <c r="T139" i="47" s="1"/>
  <c r="T173" i="50"/>
  <c r="T172" i="50" s="1"/>
  <c r="T171" i="50" s="1"/>
  <c r="T167" i="50" s="1"/>
  <c r="S133" i="47"/>
  <c r="S132" i="47" s="1"/>
  <c r="S131" i="47" s="1"/>
  <c r="S166" i="50"/>
  <c r="S165" i="50" s="1"/>
  <c r="S164" i="50" s="1"/>
  <c r="S163" i="50" s="1"/>
  <c r="T119" i="47"/>
  <c r="T118" i="47" s="1"/>
  <c r="T117" i="47" s="1"/>
  <c r="T152" i="50"/>
  <c r="T151" i="50" s="1"/>
  <c r="T150" i="50" s="1"/>
  <c r="T149" i="50" s="1"/>
  <c r="S72" i="47"/>
  <c r="S71" i="47" s="1"/>
  <c r="S77" i="50"/>
  <c r="S76" i="50" s="1"/>
  <c r="S75" i="50" s="1"/>
  <c r="T174" i="47"/>
  <c r="T173" i="47" s="1"/>
  <c r="T172" i="47" s="1"/>
  <c r="T207" i="50"/>
  <c r="T206" i="50" s="1"/>
  <c r="T205" i="50" s="1"/>
  <c r="T204" i="50" s="1"/>
  <c r="U90" i="47"/>
  <c r="U89" i="47" s="1"/>
  <c r="U114" i="50"/>
  <c r="U113" i="50" s="1"/>
  <c r="U112" i="50" s="1"/>
  <c r="T393" i="50"/>
  <c r="T392" i="50" s="1"/>
  <c r="U311" i="50"/>
  <c r="U258" i="50"/>
  <c r="U257" i="50" s="1"/>
  <c r="U256" i="50" s="1"/>
  <c r="U367" i="2"/>
  <c r="U366" i="2" s="1"/>
  <c r="U365" i="2" s="1"/>
  <c r="U230" i="50"/>
  <c r="U229" i="50" s="1"/>
  <c r="U228" i="50" s="1"/>
  <c r="U221" i="50" s="1"/>
  <c r="U364" i="2"/>
  <c r="U363" i="2" s="1"/>
  <c r="U362" i="2" s="1"/>
  <c r="S341" i="50"/>
  <c r="T181" i="47"/>
  <c r="T180" i="47" s="1"/>
  <c r="T176" i="47" s="1"/>
  <c r="T214" i="50"/>
  <c r="T213" i="50" s="1"/>
  <c r="T212" i="50" s="1"/>
  <c r="T208" i="50" s="1"/>
  <c r="S174" i="47"/>
  <c r="S173" i="47" s="1"/>
  <c r="S172" i="47" s="1"/>
  <c r="S207" i="50"/>
  <c r="S206" i="50" s="1"/>
  <c r="S205" i="50" s="1"/>
  <c r="S204" i="50" s="1"/>
  <c r="U194" i="50"/>
  <c r="S160" i="47"/>
  <c r="S159" i="47" s="1"/>
  <c r="S193" i="50"/>
  <c r="S192" i="50" s="1"/>
  <c r="S191" i="50" s="1"/>
  <c r="S157" i="47"/>
  <c r="S156" i="47" s="1"/>
  <c r="S190" i="50"/>
  <c r="S189" i="50" s="1"/>
  <c r="S188" i="50" s="1"/>
  <c r="S126" i="47"/>
  <c r="S125" i="47" s="1"/>
  <c r="S159" i="50"/>
  <c r="S158" i="50" s="1"/>
  <c r="S157" i="50" s="1"/>
  <c r="S153" i="50" s="1"/>
  <c r="S111" i="47"/>
  <c r="S144" i="50"/>
  <c r="S143" i="50" s="1"/>
  <c r="S100" i="47"/>
  <c r="S133" i="50"/>
  <c r="S132" i="50" s="1"/>
  <c r="T90" i="47"/>
  <c r="T89" i="47" s="1"/>
  <c r="T114" i="50"/>
  <c r="T113" i="50" s="1"/>
  <c r="T112" i="50" s="1"/>
  <c r="S87" i="47"/>
  <c r="S86" i="47" s="1"/>
  <c r="S120" i="50"/>
  <c r="S119" i="50" s="1"/>
  <c r="S118" i="50" s="1"/>
  <c r="U72" i="47"/>
  <c r="U71" i="47" s="1"/>
  <c r="U77" i="50"/>
  <c r="U76" i="50" s="1"/>
  <c r="U75" i="50" s="1"/>
  <c r="S66" i="47"/>
  <c r="S65" i="47" s="1"/>
  <c r="S71" i="50"/>
  <c r="S70" i="50" s="1"/>
  <c r="S69" i="50" s="1"/>
  <c r="S54" i="47"/>
  <c r="S53" i="47" s="1"/>
  <c r="S59" i="50"/>
  <c r="S58" i="50" s="1"/>
  <c r="S57" i="50" s="1"/>
  <c r="S43" i="47"/>
  <c r="S48" i="50"/>
  <c r="S47" i="50" s="1"/>
  <c r="T36" i="50"/>
  <c r="U25" i="47"/>
  <c r="U30" i="50"/>
  <c r="U29" i="50" s="1"/>
  <c r="T23" i="47"/>
  <c r="T28" i="50"/>
  <c r="T27" i="50" s="1"/>
  <c r="U16" i="50"/>
  <c r="S107" i="47"/>
  <c r="S140" i="50"/>
  <c r="S139" i="50" s="1"/>
  <c r="S60" i="47"/>
  <c r="S59" i="47" s="1"/>
  <c r="S65" i="50"/>
  <c r="S64" i="50" s="1"/>
  <c r="S63" i="50" s="1"/>
  <c r="T28" i="47"/>
  <c r="T33" i="50"/>
  <c r="T32" i="50" s="1"/>
  <c r="S154" i="47"/>
  <c r="S153" i="47" s="1"/>
  <c r="S187" i="50"/>
  <c r="S186" i="50" s="1"/>
  <c r="S185" i="50" s="1"/>
  <c r="S140" i="47"/>
  <c r="S139" i="47" s="1"/>
  <c r="S173" i="50"/>
  <c r="S172" i="50" s="1"/>
  <c r="S171" i="50" s="1"/>
  <c r="S167" i="50" s="1"/>
  <c r="S98" i="47"/>
  <c r="S131" i="50"/>
  <c r="S130" i="50" s="1"/>
  <c r="U303" i="50"/>
  <c r="U270" i="50"/>
  <c r="U269" i="50" s="1"/>
  <c r="U268" i="50" s="1"/>
  <c r="U384" i="2"/>
  <c r="U383" i="2" s="1"/>
  <c r="S258" i="50"/>
  <c r="S257" i="50" s="1"/>
  <c r="S256" i="50" s="1"/>
  <c r="S367" i="2"/>
  <c r="S366" i="2" s="1"/>
  <c r="S365" i="2" s="1"/>
  <c r="S230" i="50"/>
  <c r="S229" i="50" s="1"/>
  <c r="S228" i="50" s="1"/>
  <c r="S364" i="2"/>
  <c r="S363" i="2" s="1"/>
  <c r="S362" i="2" s="1"/>
  <c r="T373" i="50"/>
  <c r="U283" i="50"/>
  <c r="S186" i="47"/>
  <c r="S185" i="47" s="1"/>
  <c r="S184" i="47" s="1"/>
  <c r="S183" i="47" s="1"/>
  <c r="S219" i="50"/>
  <c r="S218" i="50" s="1"/>
  <c r="S217" i="50" s="1"/>
  <c r="S216" i="50" s="1"/>
  <c r="S215" i="50" s="1"/>
  <c r="S181" i="47"/>
  <c r="S180" i="47" s="1"/>
  <c r="S176" i="47" s="1"/>
  <c r="S214" i="50"/>
  <c r="S213" i="50" s="1"/>
  <c r="S212" i="50" s="1"/>
  <c r="S208" i="50" s="1"/>
  <c r="S114" i="47"/>
  <c r="S113" i="47" s="1"/>
  <c r="S147" i="50"/>
  <c r="S146" i="50" s="1"/>
  <c r="S145" i="50" s="1"/>
  <c r="U107" i="47"/>
  <c r="U140" i="50"/>
  <c r="U139" i="50" s="1"/>
  <c r="S93" i="47"/>
  <c r="S92" i="47" s="1"/>
  <c r="S123" i="50"/>
  <c r="S122" i="50" s="1"/>
  <c r="S121" i="50" s="1"/>
  <c r="S90" i="47"/>
  <c r="S89" i="47" s="1"/>
  <c r="S114" i="50"/>
  <c r="S113" i="50" s="1"/>
  <c r="S112" i="50" s="1"/>
  <c r="T72" i="47"/>
  <c r="T71" i="47" s="1"/>
  <c r="T77" i="50"/>
  <c r="T76" i="50" s="1"/>
  <c r="T75" i="50" s="1"/>
  <c r="S69" i="47"/>
  <c r="S68" i="47" s="1"/>
  <c r="S74" i="50"/>
  <c r="S73" i="50" s="1"/>
  <c r="S72" i="50" s="1"/>
  <c r="T60" i="47"/>
  <c r="T59" i="47" s="1"/>
  <c r="T65" i="50"/>
  <c r="T64" i="50" s="1"/>
  <c r="T63" i="50" s="1"/>
  <c r="S45" i="47"/>
  <c r="S50" i="50"/>
  <c r="S49" i="50" s="1"/>
  <c r="U31" i="50"/>
  <c r="T25" i="47"/>
  <c r="T30" i="50"/>
  <c r="T29" i="50" s="1"/>
  <c r="S23" i="47"/>
  <c r="S28" i="50"/>
  <c r="S27" i="50" s="1"/>
  <c r="T16" i="50"/>
  <c r="Q341" i="50"/>
  <c r="M341" i="50"/>
  <c r="N388" i="2"/>
  <c r="N387" i="2" s="1"/>
  <c r="S191" i="47"/>
  <c r="S190" i="47" s="1"/>
  <c r="Q388" i="2"/>
  <c r="Q387" i="2" s="1"/>
  <c r="M388" i="2"/>
  <c r="M387" i="2" s="1"/>
  <c r="R283" i="50"/>
  <c r="P388" i="2"/>
  <c r="P387" i="2" s="1"/>
  <c r="L388" i="2"/>
  <c r="L387" i="2" s="1"/>
  <c r="O388" i="2"/>
  <c r="O387" i="2" s="1"/>
  <c r="M430" i="2"/>
  <c r="M424" i="2"/>
  <c r="M423" i="2" s="1"/>
  <c r="M416" i="2" s="1"/>
  <c r="M415" i="2" s="1"/>
  <c r="R126" i="50"/>
  <c r="R125" i="50" s="1"/>
  <c r="R466" i="2"/>
  <c r="R465" i="2" s="1"/>
  <c r="R399" i="50"/>
  <c r="R398" i="50" s="1"/>
  <c r="R397" i="50" s="1"/>
  <c r="R422" i="2"/>
  <c r="R421" i="2" s="1"/>
  <c r="R420" i="2" s="1"/>
  <c r="R102" i="50"/>
  <c r="R101" i="50" s="1"/>
  <c r="R100" i="50" s="1"/>
  <c r="R485" i="2"/>
  <c r="R484" i="2" s="1"/>
  <c r="R483" i="2" s="1"/>
  <c r="R473" i="2"/>
  <c r="R472" i="2" s="1"/>
  <c r="R12" i="50"/>
  <c r="R11" i="50" s="1"/>
  <c r="R432" i="2"/>
  <c r="R431" i="2" s="1"/>
  <c r="R85" i="50"/>
  <c r="R84" i="50" s="1"/>
  <c r="R470" i="47"/>
  <c r="R469" i="47" s="1"/>
  <c r="R99" i="50"/>
  <c r="R98" i="50" s="1"/>
  <c r="R97" i="50" s="1"/>
  <c r="R482" i="2"/>
  <c r="R481" i="2" s="1"/>
  <c r="R480" i="2" s="1"/>
  <c r="R464" i="2"/>
  <c r="R463" i="2" s="1"/>
  <c r="R462" i="2" s="1"/>
  <c r="R93" i="50"/>
  <c r="R92" i="50" s="1"/>
  <c r="R91" i="50" s="1"/>
  <c r="R456" i="47"/>
  <c r="R455" i="47" s="1"/>
  <c r="R454" i="47" s="1"/>
  <c r="R453" i="47" s="1"/>
  <c r="R452" i="47" s="1"/>
  <c r="R433" i="47"/>
  <c r="R432" i="47" s="1"/>
  <c r="R96" i="50"/>
  <c r="R95" i="50" s="1"/>
  <c r="R94" i="50" s="1"/>
  <c r="R479" i="2"/>
  <c r="R478" i="2" s="1"/>
  <c r="R477" i="2" s="1"/>
  <c r="R450" i="50"/>
  <c r="R449" i="50" s="1"/>
  <c r="R448" i="50" s="1"/>
  <c r="R447" i="50" s="1"/>
  <c r="R442" i="2"/>
  <c r="R441" i="2" s="1"/>
  <c r="R440" i="2" s="1"/>
  <c r="R90" i="50"/>
  <c r="R89" i="50" s="1"/>
  <c r="R88" i="50" s="1"/>
  <c r="R437" i="2"/>
  <c r="R436" i="2" s="1"/>
  <c r="R435" i="2" s="1"/>
  <c r="R429" i="50"/>
  <c r="R428" i="50" s="1"/>
  <c r="R427" i="50" s="1"/>
  <c r="R409" i="2"/>
  <c r="R408" i="2" s="1"/>
  <c r="R407" i="2" s="1"/>
  <c r="R464" i="47"/>
  <c r="R463" i="47" s="1"/>
  <c r="R425" i="47"/>
  <c r="R424" i="47" s="1"/>
  <c r="S403" i="47"/>
  <c r="S402" i="47" s="1"/>
  <c r="S401" i="47" s="1"/>
  <c r="S409" i="2"/>
  <c r="S408" i="2" s="1"/>
  <c r="S407" i="2" s="1"/>
  <c r="U410" i="47"/>
  <c r="U409" i="47" s="1"/>
  <c r="T470" i="47"/>
  <c r="T469" i="47" s="1"/>
  <c r="T485" i="2"/>
  <c r="T484" i="2" s="1"/>
  <c r="T483" i="2" s="1"/>
  <c r="S482" i="2"/>
  <c r="S481" i="2" s="1"/>
  <c r="S480" i="2" s="1"/>
  <c r="U458" i="47"/>
  <c r="U455" i="47" s="1"/>
  <c r="U454" i="47" s="1"/>
  <c r="U453" i="47" s="1"/>
  <c r="U452" i="47" s="1"/>
  <c r="U475" i="2"/>
  <c r="U474" i="2" s="1"/>
  <c r="S445" i="2"/>
  <c r="S444" i="2" s="1"/>
  <c r="S443" i="2" s="1"/>
  <c r="U433" i="47"/>
  <c r="U432" i="47" s="1"/>
  <c r="U464" i="2"/>
  <c r="U463" i="2" s="1"/>
  <c r="U462" i="2" s="1"/>
  <c r="U461" i="2" s="1"/>
  <c r="T437" i="2"/>
  <c r="T436" i="2" s="1"/>
  <c r="T435" i="2" s="1"/>
  <c r="S427" i="47"/>
  <c r="S424" i="47" s="1"/>
  <c r="S423" i="47" s="1"/>
  <c r="S422" i="47" s="1"/>
  <c r="S434" i="2"/>
  <c r="S433" i="2" s="1"/>
  <c r="U419" i="47"/>
  <c r="U418" i="47" s="1"/>
  <c r="S413" i="47"/>
  <c r="S412" i="47" s="1"/>
  <c r="P363" i="47"/>
  <c r="Q371" i="47"/>
  <c r="Q362" i="47" s="1"/>
  <c r="M371" i="47"/>
  <c r="M362" i="47" s="1"/>
  <c r="R398" i="47"/>
  <c r="R397" i="47" s="1"/>
  <c r="R396" i="47" s="1"/>
  <c r="R416" i="47"/>
  <c r="R415" i="47" s="1"/>
  <c r="S470" i="47"/>
  <c r="S469" i="47" s="1"/>
  <c r="S485" i="2"/>
  <c r="S484" i="2" s="1"/>
  <c r="S483" i="2" s="1"/>
  <c r="U479" i="2"/>
  <c r="U478" i="2" s="1"/>
  <c r="U477" i="2" s="1"/>
  <c r="S473" i="2"/>
  <c r="S472" i="2" s="1"/>
  <c r="U442" i="2"/>
  <c r="U441" i="2" s="1"/>
  <c r="U440" i="2" s="1"/>
  <c r="T433" i="47"/>
  <c r="T432" i="47" s="1"/>
  <c r="T464" i="2"/>
  <c r="T463" i="2" s="1"/>
  <c r="T462" i="2" s="1"/>
  <c r="T461" i="2" s="1"/>
  <c r="S437" i="2"/>
  <c r="S436" i="2" s="1"/>
  <c r="S435" i="2" s="1"/>
  <c r="U425" i="47"/>
  <c r="U432" i="2"/>
  <c r="U431" i="2" s="1"/>
  <c r="U422" i="2"/>
  <c r="U421" i="2" s="1"/>
  <c r="U420" i="2" s="1"/>
  <c r="U398" i="47"/>
  <c r="U397" i="47" s="1"/>
  <c r="U396" i="47" s="1"/>
  <c r="R87" i="50"/>
  <c r="R86" i="50" s="1"/>
  <c r="R434" i="2"/>
  <c r="R433" i="2" s="1"/>
  <c r="R469" i="2"/>
  <c r="R468" i="2" s="1"/>
  <c r="R467" i="2" s="1"/>
  <c r="R110" i="50"/>
  <c r="R109" i="50" s="1"/>
  <c r="R108" i="50" s="1"/>
  <c r="R107" i="50" s="1"/>
  <c r="R427" i="47"/>
  <c r="R419" i="47"/>
  <c r="R418" i="47" s="1"/>
  <c r="R413" i="47"/>
  <c r="R412" i="47" s="1"/>
  <c r="R410" i="47"/>
  <c r="R409" i="47" s="1"/>
  <c r="R407" i="47"/>
  <c r="R406" i="47" s="1"/>
  <c r="R403" i="47"/>
  <c r="R402" i="47" s="1"/>
  <c r="R401" i="47" s="1"/>
  <c r="U403" i="47"/>
  <c r="U402" i="47" s="1"/>
  <c r="U401" i="47" s="1"/>
  <c r="U409" i="2"/>
  <c r="U408" i="2" s="1"/>
  <c r="U407" i="2" s="1"/>
  <c r="S410" i="47"/>
  <c r="S409" i="47" s="1"/>
  <c r="U467" i="47"/>
  <c r="U466" i="47" s="1"/>
  <c r="U482" i="2"/>
  <c r="U481" i="2" s="1"/>
  <c r="U480" i="2" s="1"/>
  <c r="S475" i="2"/>
  <c r="S474" i="2" s="1"/>
  <c r="U450" i="47"/>
  <c r="U449" i="47" s="1"/>
  <c r="U448" i="47" s="1"/>
  <c r="U443" i="47" s="1"/>
  <c r="U445" i="2"/>
  <c r="U444" i="2" s="1"/>
  <c r="U443" i="2" s="1"/>
  <c r="T446" i="47"/>
  <c r="T445" i="47" s="1"/>
  <c r="T444" i="47" s="1"/>
  <c r="T442" i="2"/>
  <c r="T441" i="2" s="1"/>
  <c r="T440" i="2" s="1"/>
  <c r="S464" i="2"/>
  <c r="S463" i="2" s="1"/>
  <c r="S462" i="2" s="1"/>
  <c r="S461" i="2" s="1"/>
  <c r="U427" i="47"/>
  <c r="U434" i="2"/>
  <c r="U433" i="2" s="1"/>
  <c r="T422" i="2"/>
  <c r="T421" i="2" s="1"/>
  <c r="T420" i="2" s="1"/>
  <c r="P12" i="47"/>
  <c r="L12" i="47"/>
  <c r="N17" i="47"/>
  <c r="N27" i="47"/>
  <c r="Q40" i="47"/>
  <c r="M40" i="47"/>
  <c r="Q106" i="47"/>
  <c r="Q105" i="47" s="1"/>
  <c r="Q104" i="47" s="1"/>
  <c r="Q227" i="47"/>
  <c r="N251" i="47"/>
  <c r="N250" i="47" s="1"/>
  <c r="N363" i="47"/>
  <c r="O371" i="47"/>
  <c r="O362" i="47" s="1"/>
  <c r="T398" i="47"/>
  <c r="T397" i="47" s="1"/>
  <c r="T396" i="47" s="1"/>
  <c r="R475" i="2"/>
  <c r="R474" i="2" s="1"/>
  <c r="R14" i="50"/>
  <c r="R13" i="50" s="1"/>
  <c r="S479" i="2"/>
  <c r="S478" i="2" s="1"/>
  <c r="S477" i="2" s="1"/>
  <c r="U473" i="2"/>
  <c r="U472" i="2" s="1"/>
  <c r="S432" i="2"/>
  <c r="S431" i="2" s="1"/>
  <c r="N371" i="47"/>
  <c r="U311" i="47"/>
  <c r="N455" i="47"/>
  <c r="N454" i="47" s="1"/>
  <c r="N453" i="47" s="1"/>
  <c r="N452" i="47" s="1"/>
  <c r="O424" i="47"/>
  <c r="O423" i="47" s="1"/>
  <c r="O422" i="47" s="1"/>
  <c r="R314" i="47"/>
  <c r="S311" i="47"/>
  <c r="N462" i="47"/>
  <c r="N461" i="47" s="1"/>
  <c r="N460" i="47" s="1"/>
  <c r="T315" i="47"/>
  <c r="S312" i="47"/>
  <c r="O455" i="47"/>
  <c r="O454" i="47" s="1"/>
  <c r="O453" i="47" s="1"/>
  <c r="O452" i="47" s="1"/>
  <c r="K455" i="47"/>
  <c r="K454" i="47" s="1"/>
  <c r="K453" i="47" s="1"/>
  <c r="K452" i="47" s="1"/>
  <c r="U314" i="47"/>
  <c r="U315" i="47"/>
  <c r="T312" i="47"/>
  <c r="O443" i="47"/>
  <c r="P424" i="47"/>
  <c r="P423" i="47" s="1"/>
  <c r="P422" i="47" s="1"/>
  <c r="P393" i="50"/>
  <c r="P392" i="50" s="1"/>
  <c r="K424" i="47"/>
  <c r="K423" i="47" s="1"/>
  <c r="M443" i="47"/>
  <c r="N424" i="47"/>
  <c r="N423" i="47" s="1"/>
  <c r="N422" i="47" s="1"/>
  <c r="N405" i="47"/>
  <c r="N400" i="47" s="1"/>
  <c r="O393" i="50"/>
  <c r="O392" i="50" s="1"/>
  <c r="M44" i="50"/>
  <c r="P44" i="50"/>
  <c r="P462" i="47"/>
  <c r="P461" i="47" s="1"/>
  <c r="P460" i="47" s="1"/>
  <c r="O462" i="47"/>
  <c r="O461" i="47" s="1"/>
  <c r="O460" i="47" s="1"/>
  <c r="K462" i="47"/>
  <c r="K461" i="47" s="1"/>
  <c r="K460" i="47" s="1"/>
  <c r="U336" i="47"/>
  <c r="P338" i="47"/>
  <c r="T338" i="47" s="1"/>
  <c r="Q462" i="47"/>
  <c r="Q461" i="47" s="1"/>
  <c r="Q460" i="47" s="1"/>
  <c r="P405" i="47"/>
  <c r="P400" i="47" s="1"/>
  <c r="T335" i="47"/>
  <c r="U339" i="47"/>
  <c r="S455" i="47"/>
  <c r="S454" i="47" s="1"/>
  <c r="S453" i="47" s="1"/>
  <c r="S452" i="47" s="1"/>
  <c r="N443" i="47"/>
  <c r="S336" i="47"/>
  <c r="Q443" i="47"/>
  <c r="Q405" i="47"/>
  <c r="Q400" i="47" s="1"/>
  <c r="M405" i="47"/>
  <c r="M400" i="47" s="1"/>
  <c r="O373" i="50"/>
  <c r="O125" i="50"/>
  <c r="K124" i="50"/>
  <c r="K111" i="50" s="1"/>
  <c r="P443" i="47"/>
  <c r="K219" i="47"/>
  <c r="O349" i="50"/>
  <c r="L31" i="50"/>
  <c r="Q424" i="47"/>
  <c r="Q423" i="47" s="1"/>
  <c r="Q422" i="47" s="1"/>
  <c r="M424" i="47"/>
  <c r="O97" i="47"/>
  <c r="O96" i="47" s="1"/>
  <c r="O95" i="47" s="1"/>
  <c r="O251" i="47"/>
  <c r="O250" i="47" s="1"/>
  <c r="O245" i="47" s="1"/>
  <c r="Q393" i="50"/>
  <c r="Q392" i="50" s="1"/>
  <c r="M393" i="50"/>
  <c r="M392" i="50" s="1"/>
  <c r="R124" i="50"/>
  <c r="M36" i="50"/>
  <c r="M21" i="50"/>
  <c r="O405" i="47"/>
  <c r="O400" i="47" s="1"/>
  <c r="K227" i="47"/>
  <c r="L363" i="47"/>
  <c r="L393" i="50"/>
  <c r="L392" i="50" s="1"/>
  <c r="P311" i="50"/>
  <c r="O129" i="50"/>
  <c r="O128" i="50" s="1"/>
  <c r="O127" i="50" s="1"/>
  <c r="S374" i="47"/>
  <c r="S339" i="2"/>
  <c r="S338" i="2" s="1"/>
  <c r="S412" i="2"/>
  <c r="S411" i="2" s="1"/>
  <c r="U373" i="2"/>
  <c r="U372" i="2" s="1"/>
  <c r="U371" i="2" s="1"/>
  <c r="U330" i="47"/>
  <c r="U329" i="47" s="1"/>
  <c r="U346" i="2"/>
  <c r="U345" i="2" s="1"/>
  <c r="U344" i="2" s="1"/>
  <c r="U321" i="47"/>
  <c r="U320" i="47" s="1"/>
  <c r="U319" i="2"/>
  <c r="U318" i="2" s="1"/>
  <c r="U317" i="2" s="1"/>
  <c r="U316" i="2" s="1"/>
  <c r="U315" i="2" s="1"/>
  <c r="U308" i="47"/>
  <c r="U307" i="47" s="1"/>
  <c r="U349" i="2"/>
  <c r="U348" i="2" s="1"/>
  <c r="U347" i="2" s="1"/>
  <c r="U296" i="47"/>
  <c r="U295" i="47" s="1"/>
  <c r="U272" i="2"/>
  <c r="U271" i="2" s="1"/>
  <c r="U270" i="2" s="1"/>
  <c r="U284" i="47"/>
  <c r="U283" i="47" s="1"/>
  <c r="U291" i="2"/>
  <c r="U290" i="2" s="1"/>
  <c r="U254" i="47"/>
  <c r="U260" i="2"/>
  <c r="U259" i="2" s="1"/>
  <c r="U258" i="2" s="1"/>
  <c r="U257" i="2" s="1"/>
  <c r="U255" i="2" s="1"/>
  <c r="U243" i="47"/>
  <c r="U242" i="47" s="1"/>
  <c r="U241" i="47" s="1"/>
  <c r="U249" i="2"/>
  <c r="U248" i="2" s="1"/>
  <c r="U247" i="2" s="1"/>
  <c r="U236" i="47"/>
  <c r="U235" i="47" s="1"/>
  <c r="U233" i="2"/>
  <c r="U232" i="2" s="1"/>
  <c r="U220" i="47"/>
  <c r="U222" i="2"/>
  <c r="U221" i="2" s="1"/>
  <c r="U220" i="2" s="1"/>
  <c r="U219" i="2" s="1"/>
  <c r="U218" i="2" s="1"/>
  <c r="R331" i="50"/>
  <c r="R330" i="50" s="1"/>
  <c r="R329" i="50" s="1"/>
  <c r="R217" i="2"/>
  <c r="R216" i="2" s="1"/>
  <c r="R215" i="2" s="1"/>
  <c r="R214" i="2" s="1"/>
  <c r="R213" i="2" s="1"/>
  <c r="R208" i="47"/>
  <c r="R207" i="47" s="1"/>
  <c r="R188" i="2"/>
  <c r="R187" i="2" s="1"/>
  <c r="R186" i="2" s="1"/>
  <c r="R197" i="47"/>
  <c r="R196" i="47" s="1"/>
  <c r="M335" i="47"/>
  <c r="U335" i="47" s="1"/>
  <c r="S339" i="47"/>
  <c r="U426" i="2"/>
  <c r="U425" i="2"/>
  <c r="U393" i="47"/>
  <c r="U392" i="47" s="1"/>
  <c r="U352" i="2"/>
  <c r="U351" i="2" s="1"/>
  <c r="U350" i="2" s="1"/>
  <c r="U387" i="47"/>
  <c r="U386" i="47" s="1"/>
  <c r="U341" i="2"/>
  <c r="U340" i="2" s="1"/>
  <c r="U376" i="47"/>
  <c r="U339" i="2"/>
  <c r="U338" i="2" s="1"/>
  <c r="U374" i="47"/>
  <c r="U337" i="2"/>
  <c r="U336" i="2" s="1"/>
  <c r="U372" i="47"/>
  <c r="U331" i="2"/>
  <c r="U330" i="2" s="1"/>
  <c r="U366" i="47"/>
  <c r="U364" i="47"/>
  <c r="U329" i="2"/>
  <c r="U328" i="2" s="1"/>
  <c r="U414" i="2"/>
  <c r="U413" i="2" s="1"/>
  <c r="U360" i="47"/>
  <c r="U412" i="2"/>
  <c r="U411" i="2" s="1"/>
  <c r="S327" i="47"/>
  <c r="S326" i="47" s="1"/>
  <c r="S314" i="47"/>
  <c r="S315" i="47"/>
  <c r="L311" i="47"/>
  <c r="K335" i="47"/>
  <c r="S335" i="47" s="1"/>
  <c r="T426" i="2"/>
  <c r="T425" i="2"/>
  <c r="T393" i="47"/>
  <c r="T392" i="47" s="1"/>
  <c r="T419" i="2"/>
  <c r="T418" i="2" s="1"/>
  <c r="T417" i="2" s="1"/>
  <c r="T390" i="47"/>
  <c r="T389" i="47" s="1"/>
  <c r="T387" i="47"/>
  <c r="T386" i="47" s="1"/>
  <c r="T352" i="2"/>
  <c r="T351" i="2" s="1"/>
  <c r="T350" i="2" s="1"/>
  <c r="T460" i="2"/>
  <c r="T459" i="2" s="1"/>
  <c r="T458" i="2" s="1"/>
  <c r="T457" i="2" s="1"/>
  <c r="T386" i="2"/>
  <c r="T385" i="2" s="1"/>
  <c r="T379" i="47"/>
  <c r="T378" i="47" s="1"/>
  <c r="T366" i="47"/>
  <c r="T331" i="2"/>
  <c r="T330" i="2" s="1"/>
  <c r="T329" i="2"/>
  <c r="T328" i="2" s="1"/>
  <c r="T364" i="47"/>
  <c r="T404" i="2"/>
  <c r="T403" i="2" s="1"/>
  <c r="T402" i="2" s="1"/>
  <c r="T401" i="2" s="1"/>
  <c r="T400" i="2" s="1"/>
  <c r="T354" i="47"/>
  <c r="T353" i="47" s="1"/>
  <c r="T391" i="2"/>
  <c r="T390" i="2" s="1"/>
  <c r="T389" i="2" s="1"/>
  <c r="T345" i="47"/>
  <c r="T344" i="47" s="1"/>
  <c r="T342" i="47"/>
  <c r="T341" i="47" s="1"/>
  <c r="T376" i="2"/>
  <c r="T375" i="2" s="1"/>
  <c r="T374" i="2" s="1"/>
  <c r="R264" i="50"/>
  <c r="R263" i="50" s="1"/>
  <c r="R262" i="50" s="1"/>
  <c r="R373" i="2"/>
  <c r="R372" i="2" s="1"/>
  <c r="R371" i="2" s="1"/>
  <c r="R261" i="50"/>
  <c r="R260" i="50" s="1"/>
  <c r="R259" i="50" s="1"/>
  <c r="R333" i="47"/>
  <c r="R332" i="47" s="1"/>
  <c r="R370" i="2"/>
  <c r="R369" i="2" s="1"/>
  <c r="R368" i="2" s="1"/>
  <c r="R258" i="50"/>
  <c r="R257" i="50" s="1"/>
  <c r="R256" i="50" s="1"/>
  <c r="R330" i="47"/>
  <c r="R329" i="47" s="1"/>
  <c r="R252" i="50"/>
  <c r="R251" i="50" s="1"/>
  <c r="R250" i="50" s="1"/>
  <c r="R358" i="2"/>
  <c r="R357" i="2" s="1"/>
  <c r="R356" i="2" s="1"/>
  <c r="R324" i="47"/>
  <c r="R323" i="47" s="1"/>
  <c r="R249" i="50"/>
  <c r="R248" i="50" s="1"/>
  <c r="R247" i="50" s="1"/>
  <c r="R346" i="2"/>
  <c r="R345" i="2" s="1"/>
  <c r="R344" i="2" s="1"/>
  <c r="R321" i="47"/>
  <c r="R320" i="47" s="1"/>
  <c r="R246" i="50"/>
  <c r="R245" i="50" s="1"/>
  <c r="R244" i="50" s="1"/>
  <c r="R324" i="2"/>
  <c r="R323" i="2" s="1"/>
  <c r="R322" i="2" s="1"/>
  <c r="R321" i="2" s="1"/>
  <c r="R320" i="2" s="1"/>
  <c r="R318" i="47"/>
  <c r="R317" i="47" s="1"/>
  <c r="R243" i="50"/>
  <c r="R242" i="50" s="1"/>
  <c r="R241" i="50" s="1"/>
  <c r="R319" i="2"/>
  <c r="R318" i="2" s="1"/>
  <c r="R317" i="2" s="1"/>
  <c r="R316" i="2" s="1"/>
  <c r="R315" i="2" s="1"/>
  <c r="T314" i="2"/>
  <c r="T313" i="2" s="1"/>
  <c r="T312" i="2" s="1"/>
  <c r="T311" i="2" s="1"/>
  <c r="T310" i="2" s="1"/>
  <c r="R236" i="50"/>
  <c r="R235" i="50" s="1"/>
  <c r="R234" i="50" s="1"/>
  <c r="R308" i="47"/>
  <c r="R307" i="47" s="1"/>
  <c r="R233" i="50"/>
  <c r="R232" i="50" s="1"/>
  <c r="R231" i="50" s="1"/>
  <c r="R305" i="47"/>
  <c r="R304" i="47" s="1"/>
  <c r="R230" i="50"/>
  <c r="R229" i="50" s="1"/>
  <c r="R228" i="50" s="1"/>
  <c r="R302" i="47"/>
  <c r="R301" i="47" s="1"/>
  <c r="R227" i="50"/>
  <c r="R226" i="50" s="1"/>
  <c r="R225" i="50" s="1"/>
  <c r="R355" i="2"/>
  <c r="R354" i="2" s="1"/>
  <c r="R353" i="2" s="1"/>
  <c r="R299" i="47"/>
  <c r="R298" i="47" s="1"/>
  <c r="R224" i="50"/>
  <c r="R223" i="50" s="1"/>
  <c r="R222" i="50" s="1"/>
  <c r="R349" i="2"/>
  <c r="R348" i="2" s="1"/>
  <c r="R347" i="2" s="1"/>
  <c r="R296" i="47"/>
  <c r="R295" i="47" s="1"/>
  <c r="R278" i="2"/>
  <c r="R277" i="2" s="1"/>
  <c r="R276" i="2" s="1"/>
  <c r="R426" i="50"/>
  <c r="R425" i="50" s="1"/>
  <c r="R424" i="50" s="1"/>
  <c r="R290" i="47"/>
  <c r="R289" i="47" s="1"/>
  <c r="R423" i="50"/>
  <c r="R422" i="50" s="1"/>
  <c r="R421" i="50" s="1"/>
  <c r="R275" i="2"/>
  <c r="R274" i="2" s="1"/>
  <c r="R273" i="2" s="1"/>
  <c r="R287" i="47"/>
  <c r="R286" i="47" s="1"/>
  <c r="R420" i="50"/>
  <c r="R419" i="50" s="1"/>
  <c r="R418" i="50" s="1"/>
  <c r="R272" i="2"/>
  <c r="R271" i="2" s="1"/>
  <c r="R270" i="2" s="1"/>
  <c r="R284" i="47"/>
  <c r="R283" i="47" s="1"/>
  <c r="R417" i="50"/>
  <c r="R416" i="50" s="1"/>
  <c r="R415" i="50" s="1"/>
  <c r="R269" i="2"/>
  <c r="R268" i="2" s="1"/>
  <c r="R267" i="2" s="1"/>
  <c r="R281" i="47"/>
  <c r="R280" i="47" s="1"/>
  <c r="R407" i="50"/>
  <c r="R406" i="50" s="1"/>
  <c r="R405" i="50" s="1"/>
  <c r="R404" i="50" s="1"/>
  <c r="R308" i="2"/>
  <c r="R307" i="2" s="1"/>
  <c r="R306" i="2" s="1"/>
  <c r="R305" i="2" s="1"/>
  <c r="R304" i="2" s="1"/>
  <c r="R303" i="2" s="1"/>
  <c r="R271" i="47"/>
  <c r="R270" i="47" s="1"/>
  <c r="R269" i="47" s="1"/>
  <c r="R402" i="50"/>
  <c r="R401" i="50" s="1"/>
  <c r="R400" i="50" s="1"/>
  <c r="R456" i="2"/>
  <c r="R455" i="2" s="1"/>
  <c r="R454" i="2" s="1"/>
  <c r="R266" i="47"/>
  <c r="R265" i="47" s="1"/>
  <c r="R264" i="47" s="1"/>
  <c r="R385" i="50"/>
  <c r="R384" i="50" s="1"/>
  <c r="R383" i="50" s="1"/>
  <c r="R302" i="2"/>
  <c r="R301" i="2" s="1"/>
  <c r="R300" i="2" s="1"/>
  <c r="R299" i="2" s="1"/>
  <c r="R297" i="2" s="1"/>
  <c r="R262" i="47"/>
  <c r="R261" i="47" s="1"/>
  <c r="R377" i="50"/>
  <c r="R376" i="50" s="1"/>
  <c r="R291" i="2"/>
  <c r="R290" i="2" s="1"/>
  <c r="R254" i="47"/>
  <c r="R375" i="50"/>
  <c r="R374" i="50" s="1"/>
  <c r="R289" i="2"/>
  <c r="R288" i="2" s="1"/>
  <c r="R252" i="47"/>
  <c r="R371" i="50"/>
  <c r="R370" i="50" s="1"/>
  <c r="R369" i="50" s="1"/>
  <c r="R368" i="50" s="1"/>
  <c r="R284" i="2"/>
  <c r="R283" i="2" s="1"/>
  <c r="R282" i="2" s="1"/>
  <c r="R281" i="2" s="1"/>
  <c r="R280" i="2" s="1"/>
  <c r="R248" i="47"/>
  <c r="R247" i="47" s="1"/>
  <c r="R246" i="47" s="1"/>
  <c r="R366" i="50"/>
  <c r="R365" i="50" s="1"/>
  <c r="R364" i="50" s="1"/>
  <c r="R363" i="50" s="1"/>
  <c r="R260" i="2"/>
  <c r="R259" i="2" s="1"/>
  <c r="R258" i="2" s="1"/>
  <c r="R257" i="2" s="1"/>
  <c r="R255" i="2" s="1"/>
  <c r="R243" i="47"/>
  <c r="R242" i="47" s="1"/>
  <c r="R241" i="47" s="1"/>
  <c r="R362" i="50"/>
  <c r="R361" i="50" s="1"/>
  <c r="R360" i="50" s="1"/>
  <c r="R254" i="2"/>
  <c r="R253" i="2" s="1"/>
  <c r="R252" i="2" s="1"/>
  <c r="R251" i="2" s="1"/>
  <c r="R250" i="2" s="1"/>
  <c r="R239" i="47"/>
  <c r="R238" i="47" s="1"/>
  <c r="R359" i="50"/>
  <c r="R358" i="50" s="1"/>
  <c r="R357" i="50" s="1"/>
  <c r="R249" i="2"/>
  <c r="R248" i="2" s="1"/>
  <c r="R247" i="2" s="1"/>
  <c r="R236" i="47"/>
  <c r="R235" i="47" s="1"/>
  <c r="R356" i="50"/>
  <c r="R355" i="50" s="1"/>
  <c r="R354" i="50" s="1"/>
  <c r="R246" i="2"/>
  <c r="R245" i="2" s="1"/>
  <c r="R244" i="2" s="1"/>
  <c r="R233" i="47"/>
  <c r="R232" i="47" s="1"/>
  <c r="R353" i="50"/>
  <c r="R352" i="50" s="1"/>
  <c r="R243" i="2"/>
  <c r="R242" i="2" s="1"/>
  <c r="R230" i="47"/>
  <c r="R351" i="50"/>
  <c r="R350" i="50" s="1"/>
  <c r="R241" i="2"/>
  <c r="R240" i="2" s="1"/>
  <c r="R228" i="47"/>
  <c r="R348" i="50"/>
  <c r="R347" i="50" s="1"/>
  <c r="R346" i="50" s="1"/>
  <c r="R238" i="2"/>
  <c r="R237" i="2" s="1"/>
  <c r="R236" i="2" s="1"/>
  <c r="R225" i="47"/>
  <c r="R224" i="47" s="1"/>
  <c r="R343" i="50"/>
  <c r="R342" i="50" s="1"/>
  <c r="R233" i="2"/>
  <c r="R232" i="2" s="1"/>
  <c r="R220" i="47"/>
  <c r="R340" i="50"/>
  <c r="R339" i="50" s="1"/>
  <c r="R338" i="50" s="1"/>
  <c r="R230" i="2"/>
  <c r="R229" i="2" s="1"/>
  <c r="R228" i="2" s="1"/>
  <c r="R217" i="47"/>
  <c r="R216" i="47" s="1"/>
  <c r="R337" i="50"/>
  <c r="R336" i="50" s="1"/>
  <c r="R335" i="50" s="1"/>
  <c r="R227" i="2"/>
  <c r="R226" i="2" s="1"/>
  <c r="R225" i="2" s="1"/>
  <c r="R214" i="47"/>
  <c r="R213" i="47" s="1"/>
  <c r="R334" i="50"/>
  <c r="R333" i="50" s="1"/>
  <c r="R332" i="50" s="1"/>
  <c r="R222" i="2"/>
  <c r="R221" i="2" s="1"/>
  <c r="R220" i="2" s="1"/>
  <c r="R219" i="2" s="1"/>
  <c r="R218" i="2" s="1"/>
  <c r="R211" i="47"/>
  <c r="R210" i="47" s="1"/>
  <c r="S217" i="2"/>
  <c r="S216" i="2" s="1"/>
  <c r="S215" i="2" s="1"/>
  <c r="S214" i="2" s="1"/>
  <c r="S213" i="2" s="1"/>
  <c r="S208" i="47"/>
  <c r="S207" i="47" s="1"/>
  <c r="S212" i="2"/>
  <c r="S211" i="2" s="1"/>
  <c r="S210" i="2" s="1"/>
  <c r="S209" i="2" s="1"/>
  <c r="S208" i="2" s="1"/>
  <c r="S205" i="47"/>
  <c r="S204" i="47" s="1"/>
  <c r="S188" i="2"/>
  <c r="S187" i="2" s="1"/>
  <c r="S186" i="2" s="1"/>
  <c r="S197" i="47"/>
  <c r="S196" i="47" s="1"/>
  <c r="S185" i="2"/>
  <c r="S184" i="2" s="1"/>
  <c r="S183" i="2" s="1"/>
  <c r="S194" i="47"/>
  <c r="S193" i="47" s="1"/>
  <c r="L314" i="47"/>
  <c r="T314" i="47" s="1"/>
  <c r="S337" i="2"/>
  <c r="S336" i="2" s="1"/>
  <c r="S372" i="47"/>
  <c r="S360" i="47"/>
  <c r="S414" i="2"/>
  <c r="S413" i="2" s="1"/>
  <c r="U327" i="47"/>
  <c r="U326" i="47" s="1"/>
  <c r="U324" i="2"/>
  <c r="U323" i="2" s="1"/>
  <c r="U322" i="2" s="1"/>
  <c r="U321" i="2" s="1"/>
  <c r="U320" i="2" s="1"/>
  <c r="U318" i="47"/>
  <c r="U317" i="47" s="1"/>
  <c r="S314" i="2"/>
  <c r="S313" i="2" s="1"/>
  <c r="S312" i="2" s="1"/>
  <c r="S311" i="2" s="1"/>
  <c r="S310" i="2" s="1"/>
  <c r="U305" i="47"/>
  <c r="U304" i="47" s="1"/>
  <c r="U355" i="2"/>
  <c r="U354" i="2" s="1"/>
  <c r="U353" i="2" s="1"/>
  <c r="U299" i="47"/>
  <c r="U298" i="47" s="1"/>
  <c r="U275" i="2"/>
  <c r="U274" i="2" s="1"/>
  <c r="U273" i="2" s="1"/>
  <c r="U287" i="47"/>
  <c r="U286" i="47" s="1"/>
  <c r="U269" i="2"/>
  <c r="U268" i="2" s="1"/>
  <c r="U267" i="2" s="1"/>
  <c r="U281" i="47"/>
  <c r="U280" i="47" s="1"/>
  <c r="U456" i="2"/>
  <c r="U455" i="2" s="1"/>
  <c r="U454" i="2" s="1"/>
  <c r="U266" i="47"/>
  <c r="U265" i="47" s="1"/>
  <c r="U264" i="47" s="1"/>
  <c r="U302" i="2"/>
  <c r="U301" i="2" s="1"/>
  <c r="U300" i="2" s="1"/>
  <c r="U299" i="2" s="1"/>
  <c r="U262" i="47"/>
  <c r="U261" i="47" s="1"/>
  <c r="U284" i="2"/>
  <c r="U283" i="2" s="1"/>
  <c r="U282" i="2" s="1"/>
  <c r="U281" i="2" s="1"/>
  <c r="U280" i="2" s="1"/>
  <c r="U248" i="47"/>
  <c r="U247" i="47" s="1"/>
  <c r="U246" i="47" s="1"/>
  <c r="U246" i="2"/>
  <c r="U245" i="2" s="1"/>
  <c r="U244" i="2" s="1"/>
  <c r="U233" i="47"/>
  <c r="U232" i="47" s="1"/>
  <c r="U238" i="2"/>
  <c r="U237" i="2" s="1"/>
  <c r="U236" i="2" s="1"/>
  <c r="U225" i="47"/>
  <c r="U224" i="47" s="1"/>
  <c r="U230" i="2"/>
  <c r="U229" i="2" s="1"/>
  <c r="U228" i="2" s="1"/>
  <c r="U217" i="47"/>
  <c r="U216" i="47" s="1"/>
  <c r="R193" i="2"/>
  <c r="R192" i="2" s="1"/>
  <c r="R191" i="2" s="1"/>
  <c r="R190" i="2" s="1"/>
  <c r="R189" i="2" s="1"/>
  <c r="R200" i="47"/>
  <c r="R199" i="47" s="1"/>
  <c r="M338" i="47"/>
  <c r="U338" i="47" s="1"/>
  <c r="R395" i="50"/>
  <c r="R426" i="2"/>
  <c r="R394" i="50"/>
  <c r="R425" i="2"/>
  <c r="R393" i="47"/>
  <c r="R392" i="47" s="1"/>
  <c r="R391" i="50"/>
  <c r="R390" i="50" s="1"/>
  <c r="R389" i="50" s="1"/>
  <c r="R419" i="2"/>
  <c r="R418" i="2" s="1"/>
  <c r="R417" i="2" s="1"/>
  <c r="R390" i="47"/>
  <c r="R389" i="47" s="1"/>
  <c r="R388" i="50"/>
  <c r="R387" i="50" s="1"/>
  <c r="R386" i="50" s="1"/>
  <c r="R352" i="2"/>
  <c r="R351" i="2" s="1"/>
  <c r="R350" i="2" s="1"/>
  <c r="R387" i="47"/>
  <c r="R386" i="47" s="1"/>
  <c r="R323" i="50"/>
  <c r="R322" i="50" s="1"/>
  <c r="R321" i="50" s="1"/>
  <c r="R460" i="2"/>
  <c r="R459" i="2" s="1"/>
  <c r="R458" i="2" s="1"/>
  <c r="R457" i="2" s="1"/>
  <c r="R320" i="50"/>
  <c r="R319" i="50" s="1"/>
  <c r="R318" i="50" s="1"/>
  <c r="R379" i="47"/>
  <c r="R378" i="47" s="1"/>
  <c r="R386" i="2"/>
  <c r="R385" i="2" s="1"/>
  <c r="R317" i="50"/>
  <c r="R316" i="50" s="1"/>
  <c r="R376" i="47"/>
  <c r="R341" i="2"/>
  <c r="R340" i="2" s="1"/>
  <c r="R315" i="50"/>
  <c r="R314" i="50" s="1"/>
  <c r="R339" i="2"/>
  <c r="R338" i="2" s="1"/>
  <c r="R374" i="47"/>
  <c r="R313" i="50"/>
  <c r="R312" i="50" s="1"/>
  <c r="R337" i="2"/>
  <c r="R336" i="2" s="1"/>
  <c r="R372" i="47"/>
  <c r="R310" i="50"/>
  <c r="R309" i="50" s="1"/>
  <c r="R308" i="50" s="1"/>
  <c r="R334" i="2"/>
  <c r="R333" i="2" s="1"/>
  <c r="R332" i="2" s="1"/>
  <c r="R369" i="47"/>
  <c r="R368" i="47" s="1"/>
  <c r="R307" i="50"/>
  <c r="R306" i="50" s="1"/>
  <c r="R366" i="47"/>
  <c r="R331" i="2"/>
  <c r="R330" i="2" s="1"/>
  <c r="R305" i="50"/>
  <c r="R304" i="50" s="1"/>
  <c r="R364" i="47"/>
  <c r="R329" i="2"/>
  <c r="R328" i="2" s="1"/>
  <c r="R301" i="50"/>
  <c r="R300" i="50" s="1"/>
  <c r="R360" i="47"/>
  <c r="R414" i="2"/>
  <c r="R413" i="2" s="1"/>
  <c r="R299" i="50"/>
  <c r="R298" i="50" s="1"/>
  <c r="R412" i="2"/>
  <c r="R411" i="2" s="1"/>
  <c r="R282" i="50"/>
  <c r="R281" i="50" s="1"/>
  <c r="R280" i="50" s="1"/>
  <c r="R404" i="2"/>
  <c r="R403" i="2" s="1"/>
  <c r="R402" i="2" s="1"/>
  <c r="R401" i="2" s="1"/>
  <c r="R400" i="2" s="1"/>
  <c r="R354" i="47"/>
  <c r="R353" i="47" s="1"/>
  <c r="R273" i="50"/>
  <c r="R272" i="50" s="1"/>
  <c r="R271" i="50" s="1"/>
  <c r="R345" i="47"/>
  <c r="R344" i="47" s="1"/>
  <c r="R391" i="2"/>
  <c r="R390" i="2" s="1"/>
  <c r="R389" i="2" s="1"/>
  <c r="R270" i="50"/>
  <c r="R269" i="50" s="1"/>
  <c r="R268" i="50" s="1"/>
  <c r="R342" i="47"/>
  <c r="R341" i="47" s="1"/>
  <c r="R267" i="50"/>
  <c r="R266" i="50" s="1"/>
  <c r="R265" i="50" s="1"/>
  <c r="R376" i="2"/>
  <c r="R375" i="2" s="1"/>
  <c r="R374" i="2" s="1"/>
  <c r="T373" i="2"/>
  <c r="T372" i="2" s="1"/>
  <c r="T371" i="2" s="1"/>
  <c r="T336" i="47"/>
  <c r="T370" i="2"/>
  <c r="T369" i="2" s="1"/>
  <c r="T368" i="2" s="1"/>
  <c r="T333" i="47"/>
  <c r="T332" i="47" s="1"/>
  <c r="T346" i="2"/>
  <c r="T345" i="2" s="1"/>
  <c r="T344" i="2" s="1"/>
  <c r="T321" i="47"/>
  <c r="T320" i="47" s="1"/>
  <c r="T324" i="2"/>
  <c r="T323" i="2" s="1"/>
  <c r="T322" i="2" s="1"/>
  <c r="T321" i="2" s="1"/>
  <c r="T320" i="2" s="1"/>
  <c r="T318" i="47"/>
  <c r="T317" i="47" s="1"/>
  <c r="T319" i="2"/>
  <c r="T318" i="2" s="1"/>
  <c r="T317" i="2" s="1"/>
  <c r="T316" i="2" s="1"/>
  <c r="T315" i="2" s="1"/>
  <c r="R240" i="50"/>
  <c r="R239" i="50" s="1"/>
  <c r="R238" i="50" s="1"/>
  <c r="R314" i="2"/>
  <c r="R313" i="2" s="1"/>
  <c r="R312" i="2" s="1"/>
  <c r="R311" i="2" s="1"/>
  <c r="R310" i="2" s="1"/>
  <c r="T308" i="47"/>
  <c r="T307" i="47" s="1"/>
  <c r="T349" i="2"/>
  <c r="T348" i="2" s="1"/>
  <c r="T347" i="2" s="1"/>
  <c r="T296" i="47"/>
  <c r="T295" i="47" s="1"/>
  <c r="T278" i="2"/>
  <c r="T277" i="2" s="1"/>
  <c r="T276" i="2" s="1"/>
  <c r="T290" i="47"/>
  <c r="T289" i="47" s="1"/>
  <c r="T308" i="2"/>
  <c r="T307" i="2" s="1"/>
  <c r="T306" i="2" s="1"/>
  <c r="T305" i="2" s="1"/>
  <c r="T304" i="2" s="1"/>
  <c r="T303" i="2" s="1"/>
  <c r="T271" i="47"/>
  <c r="T270" i="47" s="1"/>
  <c r="T269" i="47" s="1"/>
  <c r="T302" i="2"/>
  <c r="T301" i="2" s="1"/>
  <c r="T300" i="2" s="1"/>
  <c r="T299" i="2" s="1"/>
  <c r="T262" i="47"/>
  <c r="T261" i="47" s="1"/>
  <c r="T291" i="2"/>
  <c r="T290" i="2" s="1"/>
  <c r="T254" i="47"/>
  <c r="T289" i="2"/>
  <c r="T288" i="2" s="1"/>
  <c r="T252" i="47"/>
  <c r="T249" i="2"/>
  <c r="T248" i="2" s="1"/>
  <c r="T247" i="2" s="1"/>
  <c r="T236" i="47"/>
  <c r="T235" i="47" s="1"/>
  <c r="T246" i="2"/>
  <c r="T245" i="2" s="1"/>
  <c r="T244" i="2" s="1"/>
  <c r="T233" i="47"/>
  <c r="T232" i="47" s="1"/>
  <c r="T243" i="2"/>
  <c r="T242" i="2" s="1"/>
  <c r="T230" i="47"/>
  <c r="T241" i="2"/>
  <c r="T240" i="2" s="1"/>
  <c r="T228" i="47"/>
  <c r="T222" i="2"/>
  <c r="T221" i="2" s="1"/>
  <c r="T220" i="2" s="1"/>
  <c r="T219" i="2" s="1"/>
  <c r="T218" i="2" s="1"/>
  <c r="T211" i="47"/>
  <c r="T210" i="47" s="1"/>
  <c r="U217" i="2"/>
  <c r="U216" i="2" s="1"/>
  <c r="U215" i="2" s="1"/>
  <c r="U214" i="2" s="1"/>
  <c r="U213" i="2" s="1"/>
  <c r="U208" i="47"/>
  <c r="U207" i="47" s="1"/>
  <c r="U212" i="2"/>
  <c r="U211" i="2" s="1"/>
  <c r="U210" i="2" s="1"/>
  <c r="U209" i="2" s="1"/>
  <c r="U208" i="2" s="1"/>
  <c r="U205" i="47"/>
  <c r="U204" i="47" s="1"/>
  <c r="U193" i="2"/>
  <c r="U192" i="2" s="1"/>
  <c r="U191" i="2" s="1"/>
  <c r="U190" i="2" s="1"/>
  <c r="U189" i="2" s="1"/>
  <c r="U200" i="47"/>
  <c r="U199" i="47" s="1"/>
  <c r="U188" i="2"/>
  <c r="U187" i="2" s="1"/>
  <c r="U186" i="2" s="1"/>
  <c r="U197" i="47"/>
  <c r="U196" i="47" s="1"/>
  <c r="U185" i="2"/>
  <c r="U184" i="2" s="1"/>
  <c r="U183" i="2" s="1"/>
  <c r="U194" i="47"/>
  <c r="U193" i="47" s="1"/>
  <c r="U182" i="2"/>
  <c r="U181" i="2" s="1"/>
  <c r="U180" i="2" s="1"/>
  <c r="U191" i="47"/>
  <c r="U190" i="47" s="1"/>
  <c r="U198" i="2"/>
  <c r="U197" i="2" s="1"/>
  <c r="U196" i="2" s="1"/>
  <c r="U195" i="2" s="1"/>
  <c r="U194" i="2" s="1"/>
  <c r="U186" i="47"/>
  <c r="U185" i="47" s="1"/>
  <c r="U184" i="47" s="1"/>
  <c r="U183" i="47" s="1"/>
  <c r="S460" i="2"/>
  <c r="S459" i="2" s="1"/>
  <c r="S458" i="2" s="1"/>
  <c r="S457" i="2" s="1"/>
  <c r="S341" i="2"/>
  <c r="S340" i="2" s="1"/>
  <c r="S376" i="47"/>
  <c r="S334" i="2"/>
  <c r="S333" i="2" s="1"/>
  <c r="S332" i="2" s="1"/>
  <c r="S369" i="47"/>
  <c r="S368" i="47" s="1"/>
  <c r="S404" i="2"/>
  <c r="S403" i="2" s="1"/>
  <c r="S402" i="2" s="1"/>
  <c r="S401" i="2" s="1"/>
  <c r="S400" i="2" s="1"/>
  <c r="S354" i="47"/>
  <c r="S353" i="47" s="1"/>
  <c r="S376" i="2"/>
  <c r="S375" i="2" s="1"/>
  <c r="S374" i="2" s="1"/>
  <c r="U370" i="2"/>
  <c r="U369" i="2" s="1"/>
  <c r="U368" i="2" s="1"/>
  <c r="U333" i="47"/>
  <c r="U332" i="47" s="1"/>
  <c r="U358" i="2"/>
  <c r="U357" i="2" s="1"/>
  <c r="U356" i="2" s="1"/>
  <c r="U324" i="47"/>
  <c r="U323" i="47" s="1"/>
  <c r="U302" i="47"/>
  <c r="U301" i="47" s="1"/>
  <c r="U308" i="2"/>
  <c r="U307" i="2" s="1"/>
  <c r="U306" i="2" s="1"/>
  <c r="U305" i="2" s="1"/>
  <c r="U304" i="2" s="1"/>
  <c r="U303" i="2" s="1"/>
  <c r="U271" i="47"/>
  <c r="U270" i="47" s="1"/>
  <c r="U269" i="47" s="1"/>
  <c r="U289" i="2"/>
  <c r="U288" i="2" s="1"/>
  <c r="U252" i="47"/>
  <c r="U254" i="2"/>
  <c r="U253" i="2" s="1"/>
  <c r="U252" i="2" s="1"/>
  <c r="U251" i="2" s="1"/>
  <c r="U250" i="2" s="1"/>
  <c r="U239" i="47"/>
  <c r="U238" i="47" s="1"/>
  <c r="U235" i="2"/>
  <c r="U234" i="2" s="1"/>
  <c r="U222" i="47"/>
  <c r="U227" i="2"/>
  <c r="U226" i="2" s="1"/>
  <c r="U225" i="2" s="1"/>
  <c r="U214" i="47"/>
  <c r="U213" i="47" s="1"/>
  <c r="R328" i="50"/>
  <c r="R327" i="50" s="1"/>
  <c r="R326" i="50" s="1"/>
  <c r="R212" i="2"/>
  <c r="R211" i="2" s="1"/>
  <c r="R210" i="2" s="1"/>
  <c r="R209" i="2" s="1"/>
  <c r="R208" i="2" s="1"/>
  <c r="R205" i="47"/>
  <c r="R204" i="47" s="1"/>
  <c r="R185" i="2"/>
  <c r="R184" i="2" s="1"/>
  <c r="R183" i="2" s="1"/>
  <c r="R194" i="47"/>
  <c r="R193" i="47" s="1"/>
  <c r="R315" i="47"/>
  <c r="U390" i="47"/>
  <c r="U389" i="47" s="1"/>
  <c r="U419" i="2"/>
  <c r="U418" i="2" s="1"/>
  <c r="U417" i="2" s="1"/>
  <c r="U460" i="2"/>
  <c r="U459" i="2" s="1"/>
  <c r="U458" i="2" s="1"/>
  <c r="U457" i="2" s="1"/>
  <c r="U379" i="47"/>
  <c r="U378" i="47" s="1"/>
  <c r="U386" i="2"/>
  <c r="U385" i="2" s="1"/>
  <c r="U369" i="47"/>
  <c r="U368" i="47" s="1"/>
  <c r="U334" i="2"/>
  <c r="U333" i="2" s="1"/>
  <c r="U332" i="2" s="1"/>
  <c r="U354" i="47"/>
  <c r="U353" i="47" s="1"/>
  <c r="U404" i="2"/>
  <c r="U403" i="2" s="1"/>
  <c r="U402" i="2" s="1"/>
  <c r="U401" i="2" s="1"/>
  <c r="U400" i="2" s="1"/>
  <c r="U391" i="2"/>
  <c r="U390" i="2" s="1"/>
  <c r="U389" i="2" s="1"/>
  <c r="U345" i="47"/>
  <c r="U344" i="47" s="1"/>
  <c r="U342" i="47"/>
  <c r="U341" i="47" s="1"/>
  <c r="U376" i="2"/>
  <c r="U375" i="2" s="1"/>
  <c r="U374" i="2" s="1"/>
  <c r="S373" i="2"/>
  <c r="S372" i="2" s="1"/>
  <c r="S371" i="2" s="1"/>
  <c r="S370" i="2"/>
  <c r="S369" i="2" s="1"/>
  <c r="S368" i="2" s="1"/>
  <c r="S333" i="47"/>
  <c r="S332" i="47" s="1"/>
  <c r="S330" i="47"/>
  <c r="S329" i="47" s="1"/>
  <c r="S358" i="2"/>
  <c r="S357" i="2" s="1"/>
  <c r="S356" i="2" s="1"/>
  <c r="S324" i="47"/>
  <c r="S323" i="47" s="1"/>
  <c r="S319" i="2"/>
  <c r="S318" i="2" s="1"/>
  <c r="S317" i="2" s="1"/>
  <c r="S316" i="2" s="1"/>
  <c r="S315" i="2" s="1"/>
  <c r="U314" i="2"/>
  <c r="U313" i="2" s="1"/>
  <c r="U312" i="2" s="1"/>
  <c r="U311" i="2" s="1"/>
  <c r="U310" i="2" s="1"/>
  <c r="U312" i="47"/>
  <c r="S305" i="47"/>
  <c r="S304" i="47" s="1"/>
  <c r="S302" i="47"/>
  <c r="S301" i="47" s="1"/>
  <c r="S355" i="2"/>
  <c r="S354" i="2" s="1"/>
  <c r="S353" i="2" s="1"/>
  <c r="S299" i="47"/>
  <c r="S298" i="47" s="1"/>
  <c r="S275" i="2"/>
  <c r="S274" i="2" s="1"/>
  <c r="S273" i="2" s="1"/>
  <c r="S287" i="47"/>
  <c r="S286" i="47" s="1"/>
  <c r="S272" i="2"/>
  <c r="S271" i="2" s="1"/>
  <c r="S270" i="2" s="1"/>
  <c r="S284" i="47"/>
  <c r="S283" i="47" s="1"/>
  <c r="S269" i="2"/>
  <c r="S268" i="2" s="1"/>
  <c r="S267" i="2" s="1"/>
  <c r="S281" i="47"/>
  <c r="S280" i="47" s="1"/>
  <c r="S308" i="2"/>
  <c r="S307" i="2" s="1"/>
  <c r="S306" i="2" s="1"/>
  <c r="S305" i="2" s="1"/>
  <c r="S304" i="2" s="1"/>
  <c r="S303" i="2" s="1"/>
  <c r="S271" i="47"/>
  <c r="S270" i="47" s="1"/>
  <c r="S269" i="47" s="1"/>
  <c r="S456" i="2"/>
  <c r="S455" i="2" s="1"/>
  <c r="S454" i="2" s="1"/>
  <c r="S266" i="47"/>
  <c r="S265" i="47" s="1"/>
  <c r="S264" i="47" s="1"/>
  <c r="S302" i="2"/>
  <c r="S301" i="2" s="1"/>
  <c r="S300" i="2" s="1"/>
  <c r="S299" i="2" s="1"/>
  <c r="S297" i="2" s="1"/>
  <c r="S262" i="47"/>
  <c r="S261" i="47" s="1"/>
  <c r="S284" i="2"/>
  <c r="S283" i="2" s="1"/>
  <c r="S282" i="2" s="1"/>
  <c r="S281" i="2" s="1"/>
  <c r="S280" i="2" s="1"/>
  <c r="S248" i="47"/>
  <c r="S247" i="47" s="1"/>
  <c r="S246" i="47" s="1"/>
  <c r="S260" i="2"/>
  <c r="S259" i="2" s="1"/>
  <c r="S258" i="2" s="1"/>
  <c r="S257" i="2" s="1"/>
  <c r="S256" i="2" s="1"/>
  <c r="S243" i="47"/>
  <c r="S242" i="47" s="1"/>
  <c r="S241" i="47" s="1"/>
  <c r="S254" i="2"/>
  <c r="S253" i="2" s="1"/>
  <c r="S252" i="2" s="1"/>
  <c r="S251" i="2" s="1"/>
  <c r="S250" i="2" s="1"/>
  <c r="S239" i="47"/>
  <c r="S238" i="47" s="1"/>
  <c r="S249" i="2"/>
  <c r="S248" i="2" s="1"/>
  <c r="S247" i="2" s="1"/>
  <c r="S236" i="47"/>
  <c r="S235" i="47" s="1"/>
  <c r="S246" i="2"/>
  <c r="S245" i="2" s="1"/>
  <c r="S244" i="2" s="1"/>
  <c r="S233" i="47"/>
  <c r="S232" i="47" s="1"/>
  <c r="S243" i="2"/>
  <c r="S242" i="2" s="1"/>
  <c r="S230" i="47"/>
  <c r="S241" i="2"/>
  <c r="S240" i="2" s="1"/>
  <c r="S228" i="47"/>
  <c r="S238" i="2"/>
  <c r="S237" i="2" s="1"/>
  <c r="S236" i="2" s="1"/>
  <c r="S225" i="47"/>
  <c r="S224" i="47" s="1"/>
  <c r="S235" i="2"/>
  <c r="S234" i="2" s="1"/>
  <c r="S222" i="47"/>
  <c r="S233" i="2"/>
  <c r="S232" i="2" s="1"/>
  <c r="S220" i="47"/>
  <c r="S230" i="2"/>
  <c r="S229" i="2" s="1"/>
  <c r="S228" i="2" s="1"/>
  <c r="S217" i="47"/>
  <c r="S216" i="47" s="1"/>
  <c r="S227" i="2"/>
  <c r="S226" i="2" s="1"/>
  <c r="S225" i="2" s="1"/>
  <c r="S214" i="47"/>
  <c r="S213" i="47" s="1"/>
  <c r="T217" i="2"/>
  <c r="T216" i="2" s="1"/>
  <c r="T215" i="2" s="1"/>
  <c r="T214" i="2" s="1"/>
  <c r="T213" i="2" s="1"/>
  <c r="T208" i="47"/>
  <c r="T207" i="47" s="1"/>
  <c r="T212" i="2"/>
  <c r="T211" i="2" s="1"/>
  <c r="T210" i="2" s="1"/>
  <c r="T209" i="2" s="1"/>
  <c r="T208" i="2" s="1"/>
  <c r="T205" i="47"/>
  <c r="T204" i="47" s="1"/>
  <c r="T193" i="2"/>
  <c r="T192" i="2" s="1"/>
  <c r="T191" i="2" s="1"/>
  <c r="T190" i="2" s="1"/>
  <c r="T189" i="2" s="1"/>
  <c r="T200" i="47"/>
  <c r="T199" i="47" s="1"/>
  <c r="R182" i="2"/>
  <c r="R181" i="2" s="1"/>
  <c r="R180" i="2" s="1"/>
  <c r="R219" i="50"/>
  <c r="R218" i="50" s="1"/>
  <c r="R217" i="50" s="1"/>
  <c r="R216" i="50" s="1"/>
  <c r="R215" i="50" s="1"/>
  <c r="R198" i="2"/>
  <c r="R197" i="2" s="1"/>
  <c r="R196" i="2" s="1"/>
  <c r="R195" i="2" s="1"/>
  <c r="R194" i="2" s="1"/>
  <c r="R211" i="50"/>
  <c r="R210" i="50" s="1"/>
  <c r="R209" i="50" s="1"/>
  <c r="R13" i="2"/>
  <c r="R12" i="2" s="1"/>
  <c r="R11" i="2" s="1"/>
  <c r="R207" i="50"/>
  <c r="R206" i="50" s="1"/>
  <c r="R205" i="50" s="1"/>
  <c r="R204" i="50" s="1"/>
  <c r="R177" i="2"/>
  <c r="R176" i="2" s="1"/>
  <c r="R175" i="2" s="1"/>
  <c r="R174" i="2" s="1"/>
  <c r="R173" i="2" s="1"/>
  <c r="R200" i="50"/>
  <c r="R199" i="50" s="1"/>
  <c r="R198" i="50" s="1"/>
  <c r="R163" i="2"/>
  <c r="R162" i="2" s="1"/>
  <c r="R161" i="2" s="1"/>
  <c r="R197" i="50"/>
  <c r="R196" i="50" s="1"/>
  <c r="R195" i="50" s="1"/>
  <c r="R160" i="2"/>
  <c r="R159" i="2" s="1"/>
  <c r="R158" i="2" s="1"/>
  <c r="R193" i="50"/>
  <c r="R192" i="50" s="1"/>
  <c r="R191" i="50" s="1"/>
  <c r="R169" i="2"/>
  <c r="R168" i="2" s="1"/>
  <c r="R167" i="2" s="1"/>
  <c r="R190" i="50"/>
  <c r="R189" i="50" s="1"/>
  <c r="R188" i="50" s="1"/>
  <c r="R166" i="2"/>
  <c r="R165" i="2" s="1"/>
  <c r="R164" i="2" s="1"/>
  <c r="R187" i="50"/>
  <c r="R186" i="50" s="1"/>
  <c r="R185" i="50" s="1"/>
  <c r="R96" i="2"/>
  <c r="R95" i="2" s="1"/>
  <c r="R94" i="2" s="1"/>
  <c r="R176" i="50"/>
  <c r="R175" i="50" s="1"/>
  <c r="R174" i="50" s="1"/>
  <c r="R105" i="2"/>
  <c r="R104" i="2" s="1"/>
  <c r="R103" i="2" s="1"/>
  <c r="R173" i="50"/>
  <c r="R172" i="50" s="1"/>
  <c r="R171" i="50" s="1"/>
  <c r="R102" i="2"/>
  <c r="R101" i="2" s="1"/>
  <c r="R100" i="2" s="1"/>
  <c r="R170" i="50"/>
  <c r="R169" i="50" s="1"/>
  <c r="R168" i="50" s="1"/>
  <c r="R99" i="2"/>
  <c r="R98" i="2" s="1"/>
  <c r="R97" i="2" s="1"/>
  <c r="R166" i="50"/>
  <c r="R165" i="50" s="1"/>
  <c r="R164" i="50" s="1"/>
  <c r="R163" i="50" s="1"/>
  <c r="R155" i="2"/>
  <c r="R154" i="2" s="1"/>
  <c r="R153" i="2" s="1"/>
  <c r="R152" i="2" s="1"/>
  <c r="R151" i="2" s="1"/>
  <c r="R162" i="50"/>
  <c r="R161" i="50" s="1"/>
  <c r="R160" i="50" s="1"/>
  <c r="R150" i="2"/>
  <c r="R149" i="2" s="1"/>
  <c r="R148" i="2" s="1"/>
  <c r="R159" i="50"/>
  <c r="R158" i="50" s="1"/>
  <c r="R157" i="50" s="1"/>
  <c r="R147" i="2"/>
  <c r="R146" i="2" s="1"/>
  <c r="R145" i="2" s="1"/>
  <c r="R156" i="50"/>
  <c r="R155" i="50" s="1"/>
  <c r="R154" i="50" s="1"/>
  <c r="R144" i="2"/>
  <c r="R143" i="2" s="1"/>
  <c r="R142" i="2" s="1"/>
  <c r="R152" i="50"/>
  <c r="R151" i="50" s="1"/>
  <c r="R150" i="50" s="1"/>
  <c r="R149" i="50" s="1"/>
  <c r="R139" i="2"/>
  <c r="R138" i="2" s="1"/>
  <c r="R137" i="2" s="1"/>
  <c r="R136" i="2" s="1"/>
  <c r="R135" i="2" s="1"/>
  <c r="R147" i="50"/>
  <c r="R146" i="50" s="1"/>
  <c r="R145" i="50" s="1"/>
  <c r="R134" i="2"/>
  <c r="R133" i="2" s="1"/>
  <c r="R132" i="2" s="1"/>
  <c r="R144" i="50"/>
  <c r="R143" i="50" s="1"/>
  <c r="R131" i="2"/>
  <c r="R130" i="2" s="1"/>
  <c r="R142" i="50"/>
  <c r="R141" i="50" s="1"/>
  <c r="R129" i="2"/>
  <c r="R128" i="2" s="1"/>
  <c r="R140" i="50"/>
  <c r="R139" i="50" s="1"/>
  <c r="R127" i="2"/>
  <c r="R126" i="2" s="1"/>
  <c r="R135" i="50"/>
  <c r="R134" i="50" s="1"/>
  <c r="R119" i="2"/>
  <c r="R118" i="2" s="1"/>
  <c r="R133" i="50"/>
  <c r="R132" i="50" s="1"/>
  <c r="R117" i="2"/>
  <c r="R116" i="2" s="1"/>
  <c r="R123" i="50"/>
  <c r="R122" i="50" s="1"/>
  <c r="R121" i="50" s="1"/>
  <c r="R110" i="2"/>
  <c r="R109" i="2" s="1"/>
  <c r="R108" i="2" s="1"/>
  <c r="R107" i="2" s="1"/>
  <c r="R106" i="2" s="1"/>
  <c r="R114" i="50"/>
  <c r="R113" i="50" s="1"/>
  <c r="R112" i="50" s="1"/>
  <c r="R93" i="2"/>
  <c r="R92" i="2" s="1"/>
  <c r="R91" i="2" s="1"/>
  <c r="R120" i="50"/>
  <c r="R119" i="50" s="1"/>
  <c r="R118" i="50" s="1"/>
  <c r="R90" i="2"/>
  <c r="R89" i="2" s="1"/>
  <c r="R88" i="2" s="1"/>
  <c r="R117" i="50"/>
  <c r="R116" i="50" s="1"/>
  <c r="R115" i="50" s="1"/>
  <c r="R70" i="2"/>
  <c r="R69" i="2" s="1"/>
  <c r="R68" i="2" s="1"/>
  <c r="R81" i="50"/>
  <c r="R80" i="50" s="1"/>
  <c r="R79" i="50" s="1"/>
  <c r="R78" i="50" s="1"/>
  <c r="R122" i="2"/>
  <c r="R121" i="2" s="1"/>
  <c r="R120" i="2" s="1"/>
  <c r="R77" i="50"/>
  <c r="R76" i="50" s="1"/>
  <c r="R75" i="50" s="1"/>
  <c r="R450" i="2"/>
  <c r="R449" i="2" s="1"/>
  <c r="R448" i="2" s="1"/>
  <c r="R447" i="2" s="1"/>
  <c r="R74" i="50"/>
  <c r="R73" i="50" s="1"/>
  <c r="R72" i="50" s="1"/>
  <c r="R85" i="2"/>
  <c r="R84" i="2" s="1"/>
  <c r="R83" i="2" s="1"/>
  <c r="R71" i="50"/>
  <c r="R70" i="50" s="1"/>
  <c r="R69" i="50" s="1"/>
  <c r="R82" i="2"/>
  <c r="R81" i="2" s="1"/>
  <c r="R80" i="2" s="1"/>
  <c r="R68" i="50"/>
  <c r="R67" i="50" s="1"/>
  <c r="R66" i="50" s="1"/>
  <c r="R79" i="2"/>
  <c r="R78" i="2" s="1"/>
  <c r="R77" i="2" s="1"/>
  <c r="R65" i="50"/>
  <c r="R64" i="50" s="1"/>
  <c r="R63" i="50" s="1"/>
  <c r="R76" i="2"/>
  <c r="R75" i="2" s="1"/>
  <c r="R74" i="2" s="1"/>
  <c r="R62" i="50"/>
  <c r="R61" i="50" s="1"/>
  <c r="R60" i="50" s="1"/>
  <c r="R73" i="2"/>
  <c r="R72" i="2" s="1"/>
  <c r="R71" i="2" s="1"/>
  <c r="R59" i="50"/>
  <c r="R58" i="50" s="1"/>
  <c r="R57" i="50" s="1"/>
  <c r="R67" i="2"/>
  <c r="R66" i="2" s="1"/>
  <c r="R65" i="2" s="1"/>
  <c r="R56" i="50"/>
  <c r="R55" i="50" s="1"/>
  <c r="R54" i="50" s="1"/>
  <c r="R64" i="2"/>
  <c r="R63" i="2" s="1"/>
  <c r="R62" i="2" s="1"/>
  <c r="R53" i="50"/>
  <c r="R52" i="50" s="1"/>
  <c r="R51" i="50" s="1"/>
  <c r="R61" i="2"/>
  <c r="R60" i="2" s="1"/>
  <c r="R59" i="2" s="1"/>
  <c r="R50" i="50"/>
  <c r="R49" i="50" s="1"/>
  <c r="R58" i="2"/>
  <c r="R57" i="2" s="1"/>
  <c r="R48" i="50"/>
  <c r="R47" i="50" s="1"/>
  <c r="R56" i="2"/>
  <c r="R55" i="2" s="1"/>
  <c r="R46" i="50"/>
  <c r="R45" i="50" s="1"/>
  <c r="R54" i="2"/>
  <c r="R53" i="2" s="1"/>
  <c r="R43" i="50"/>
  <c r="R42" i="50" s="1"/>
  <c r="R41" i="50" s="1"/>
  <c r="R51" i="2"/>
  <c r="R50" i="2" s="1"/>
  <c r="R49" i="2" s="1"/>
  <c r="R40" i="50"/>
  <c r="R39" i="50" s="1"/>
  <c r="R48" i="2"/>
  <c r="R47" i="2" s="1"/>
  <c r="R38" i="50"/>
  <c r="R37" i="50" s="1"/>
  <c r="R46" i="2"/>
  <c r="R45" i="2" s="1"/>
  <c r="R35" i="50"/>
  <c r="R34" i="50" s="1"/>
  <c r="R43" i="2"/>
  <c r="R42" i="2" s="1"/>
  <c r="R33" i="50"/>
  <c r="R32" i="50" s="1"/>
  <c r="R41" i="2"/>
  <c r="R40" i="2" s="1"/>
  <c r="R30" i="50"/>
  <c r="R29" i="50" s="1"/>
  <c r="R38" i="2"/>
  <c r="R37" i="2" s="1"/>
  <c r="R28" i="50"/>
  <c r="R27" i="50" s="1"/>
  <c r="R36" i="2"/>
  <c r="R35" i="2" s="1"/>
  <c r="R25" i="50"/>
  <c r="R24" i="50" s="1"/>
  <c r="R33" i="2"/>
  <c r="R32" i="2" s="1"/>
  <c r="R23" i="50"/>
  <c r="R22" i="50" s="1"/>
  <c r="R31" i="2"/>
  <c r="R30" i="2" s="1"/>
  <c r="R20" i="50"/>
  <c r="R19" i="50" s="1"/>
  <c r="R28" i="2"/>
  <c r="R27" i="2" s="1"/>
  <c r="R18" i="50"/>
  <c r="R17" i="50" s="1"/>
  <c r="R26" i="2"/>
  <c r="R25" i="2" s="1"/>
  <c r="R13" i="47"/>
  <c r="R18" i="47"/>
  <c r="R20" i="47"/>
  <c r="R38" i="47"/>
  <c r="R37" i="47" s="1"/>
  <c r="R48" i="47"/>
  <c r="R47" i="47" s="1"/>
  <c r="R57" i="47"/>
  <c r="R56" i="47" s="1"/>
  <c r="R63" i="47"/>
  <c r="R62" i="47" s="1"/>
  <c r="R102" i="47"/>
  <c r="R123" i="47"/>
  <c r="R122" i="47" s="1"/>
  <c r="R129" i="47"/>
  <c r="R128" i="47" s="1"/>
  <c r="R137" i="47"/>
  <c r="R136" i="47" s="1"/>
  <c r="R143" i="47"/>
  <c r="R142" i="47" s="1"/>
  <c r="R164" i="47"/>
  <c r="R163" i="47" s="1"/>
  <c r="U16" i="2"/>
  <c r="U15" i="2" s="1"/>
  <c r="U14" i="2" s="1"/>
  <c r="U13" i="2"/>
  <c r="U12" i="2" s="1"/>
  <c r="U11" i="2" s="1"/>
  <c r="U177" i="2"/>
  <c r="U176" i="2" s="1"/>
  <c r="U175" i="2" s="1"/>
  <c r="U174" i="2" s="1"/>
  <c r="U173" i="2" s="1"/>
  <c r="U172" i="2"/>
  <c r="U171" i="2" s="1"/>
  <c r="U170" i="2" s="1"/>
  <c r="U163" i="2"/>
  <c r="U162" i="2" s="1"/>
  <c r="U161" i="2" s="1"/>
  <c r="U160" i="2"/>
  <c r="U159" i="2" s="1"/>
  <c r="U158" i="2" s="1"/>
  <c r="U169" i="2"/>
  <c r="U168" i="2" s="1"/>
  <c r="U167" i="2" s="1"/>
  <c r="U166" i="2"/>
  <c r="U165" i="2" s="1"/>
  <c r="U164" i="2" s="1"/>
  <c r="U96" i="2"/>
  <c r="U95" i="2" s="1"/>
  <c r="U94" i="2" s="1"/>
  <c r="U105" i="2"/>
  <c r="U104" i="2" s="1"/>
  <c r="U103" i="2" s="1"/>
  <c r="U102" i="2"/>
  <c r="U101" i="2" s="1"/>
  <c r="U100" i="2" s="1"/>
  <c r="U99" i="2"/>
  <c r="U98" i="2" s="1"/>
  <c r="U97" i="2" s="1"/>
  <c r="U155" i="2"/>
  <c r="U154" i="2" s="1"/>
  <c r="U153" i="2" s="1"/>
  <c r="U152" i="2" s="1"/>
  <c r="U151" i="2" s="1"/>
  <c r="U150" i="2"/>
  <c r="U149" i="2" s="1"/>
  <c r="U148" i="2" s="1"/>
  <c r="U147" i="2"/>
  <c r="U146" i="2" s="1"/>
  <c r="U145" i="2" s="1"/>
  <c r="U144" i="2"/>
  <c r="U143" i="2" s="1"/>
  <c r="U142" i="2" s="1"/>
  <c r="U139" i="2"/>
  <c r="U138" i="2" s="1"/>
  <c r="U137" i="2" s="1"/>
  <c r="U136" i="2" s="1"/>
  <c r="U135" i="2" s="1"/>
  <c r="U134" i="2"/>
  <c r="U133" i="2" s="1"/>
  <c r="U132" i="2" s="1"/>
  <c r="U131" i="2"/>
  <c r="U130" i="2" s="1"/>
  <c r="U129" i="2"/>
  <c r="U128" i="2" s="1"/>
  <c r="U127" i="2"/>
  <c r="U126" i="2" s="1"/>
  <c r="U119" i="2"/>
  <c r="U118" i="2" s="1"/>
  <c r="U110" i="2"/>
  <c r="U109" i="2" s="1"/>
  <c r="U108" i="2" s="1"/>
  <c r="U107" i="2" s="1"/>
  <c r="U106" i="2" s="1"/>
  <c r="U93" i="2"/>
  <c r="U92" i="2" s="1"/>
  <c r="U91" i="2" s="1"/>
  <c r="U90" i="2"/>
  <c r="U89" i="2" s="1"/>
  <c r="U88" i="2" s="1"/>
  <c r="U70" i="2"/>
  <c r="U69" i="2" s="1"/>
  <c r="U68" i="2" s="1"/>
  <c r="U122" i="2"/>
  <c r="U121" i="2" s="1"/>
  <c r="U120" i="2" s="1"/>
  <c r="U450" i="2"/>
  <c r="U449" i="2" s="1"/>
  <c r="U448" i="2" s="1"/>
  <c r="U67" i="2"/>
  <c r="U66" i="2" s="1"/>
  <c r="U65" i="2" s="1"/>
  <c r="U64" i="2"/>
  <c r="U63" i="2" s="1"/>
  <c r="U62" i="2" s="1"/>
  <c r="U61" i="2"/>
  <c r="U60" i="2" s="1"/>
  <c r="U59" i="2" s="1"/>
  <c r="U58" i="2"/>
  <c r="U57" i="2" s="1"/>
  <c r="U56" i="2"/>
  <c r="U55" i="2" s="1"/>
  <c r="U54" i="2"/>
  <c r="U53" i="2" s="1"/>
  <c r="U51" i="2"/>
  <c r="U50" i="2" s="1"/>
  <c r="U49" i="2" s="1"/>
  <c r="U48" i="2"/>
  <c r="U47" i="2" s="1"/>
  <c r="U46" i="2"/>
  <c r="U45" i="2" s="1"/>
  <c r="U43" i="2"/>
  <c r="U42" i="2" s="1"/>
  <c r="U41" i="2"/>
  <c r="U40" i="2" s="1"/>
  <c r="U38" i="2"/>
  <c r="U37" i="2" s="1"/>
  <c r="U36" i="2"/>
  <c r="U35" i="2" s="1"/>
  <c r="U33" i="2"/>
  <c r="U32" i="2" s="1"/>
  <c r="U31" i="2"/>
  <c r="U30" i="2" s="1"/>
  <c r="U28" i="2"/>
  <c r="U27" i="2" s="1"/>
  <c r="U26" i="2"/>
  <c r="U25" i="2" s="1"/>
  <c r="U13" i="47"/>
  <c r="R15" i="47"/>
  <c r="U18" i="47"/>
  <c r="U20" i="47"/>
  <c r="R33" i="47"/>
  <c r="R35" i="47"/>
  <c r="U38" i="47"/>
  <c r="U37" i="47" s="1"/>
  <c r="R45" i="47"/>
  <c r="U48" i="47"/>
  <c r="U47" i="47" s="1"/>
  <c r="R69" i="47"/>
  <c r="R68" i="47" s="1"/>
  <c r="R76" i="47"/>
  <c r="R75" i="47" s="1"/>
  <c r="R74" i="47" s="1"/>
  <c r="R87" i="47"/>
  <c r="R86" i="47" s="1"/>
  <c r="R93" i="47"/>
  <c r="R92" i="47" s="1"/>
  <c r="R100" i="47"/>
  <c r="U102" i="47"/>
  <c r="R114" i="47"/>
  <c r="R113" i="47" s="1"/>
  <c r="U123" i="47"/>
  <c r="U122" i="47" s="1"/>
  <c r="U129" i="47"/>
  <c r="U128" i="47" s="1"/>
  <c r="U137" i="47"/>
  <c r="U136" i="47" s="1"/>
  <c r="U143" i="47"/>
  <c r="U142" i="47" s="1"/>
  <c r="R157" i="47"/>
  <c r="R156" i="47" s="1"/>
  <c r="U164" i="47"/>
  <c r="U163" i="47" s="1"/>
  <c r="U170" i="47"/>
  <c r="U169" i="47" s="1"/>
  <c r="R186" i="47"/>
  <c r="R185" i="47" s="1"/>
  <c r="R184" i="47" s="1"/>
  <c r="R183" i="47" s="1"/>
  <c r="T16" i="2"/>
  <c r="T15" i="2" s="1"/>
  <c r="T14" i="2" s="1"/>
  <c r="T13" i="2"/>
  <c r="T12" i="2" s="1"/>
  <c r="T11" i="2" s="1"/>
  <c r="T177" i="2"/>
  <c r="T176" i="2" s="1"/>
  <c r="T175" i="2" s="1"/>
  <c r="T174" i="2" s="1"/>
  <c r="T173" i="2" s="1"/>
  <c r="T172" i="2"/>
  <c r="T171" i="2" s="1"/>
  <c r="T170" i="2" s="1"/>
  <c r="T166" i="2"/>
  <c r="T165" i="2" s="1"/>
  <c r="T164" i="2" s="1"/>
  <c r="T105" i="2"/>
  <c r="T104" i="2" s="1"/>
  <c r="T103" i="2" s="1"/>
  <c r="T102" i="2"/>
  <c r="T101" i="2" s="1"/>
  <c r="T100" i="2" s="1"/>
  <c r="T99" i="2"/>
  <c r="T98" i="2" s="1"/>
  <c r="T97" i="2" s="1"/>
  <c r="T139" i="2"/>
  <c r="T138" i="2" s="1"/>
  <c r="T137" i="2" s="1"/>
  <c r="T136" i="2" s="1"/>
  <c r="T135" i="2" s="1"/>
  <c r="T119" i="2"/>
  <c r="T118" i="2" s="1"/>
  <c r="T117" i="2"/>
  <c r="T116" i="2" s="1"/>
  <c r="T115" i="2"/>
  <c r="T114" i="2" s="1"/>
  <c r="T93" i="2"/>
  <c r="T92" i="2" s="1"/>
  <c r="T91" i="2" s="1"/>
  <c r="T122" i="2"/>
  <c r="T121" i="2" s="1"/>
  <c r="T120" i="2" s="1"/>
  <c r="T450" i="2"/>
  <c r="T449" i="2" s="1"/>
  <c r="T448" i="2" s="1"/>
  <c r="T85" i="2"/>
  <c r="T84" i="2" s="1"/>
  <c r="T83" i="2" s="1"/>
  <c r="T82" i="2"/>
  <c r="T81" i="2" s="1"/>
  <c r="T80" i="2" s="1"/>
  <c r="T79" i="2"/>
  <c r="T78" i="2" s="1"/>
  <c r="T77" i="2" s="1"/>
  <c r="T76" i="2"/>
  <c r="T75" i="2" s="1"/>
  <c r="T74" i="2" s="1"/>
  <c r="T73" i="2"/>
  <c r="T72" i="2" s="1"/>
  <c r="T71" i="2" s="1"/>
  <c r="T48" i="2"/>
  <c r="T47" i="2" s="1"/>
  <c r="T46" i="2"/>
  <c r="T45" i="2" s="1"/>
  <c r="T43" i="2"/>
  <c r="T42" i="2" s="1"/>
  <c r="T41" i="2"/>
  <c r="T40" i="2" s="1"/>
  <c r="T38" i="2"/>
  <c r="T37" i="2" s="1"/>
  <c r="T36" i="2"/>
  <c r="T35" i="2" s="1"/>
  <c r="T33" i="2"/>
  <c r="T32" i="2" s="1"/>
  <c r="T31" i="2"/>
  <c r="T30" i="2" s="1"/>
  <c r="T28" i="2"/>
  <c r="T27" i="2" s="1"/>
  <c r="T26" i="2"/>
  <c r="T25" i="2" s="1"/>
  <c r="T13" i="47"/>
  <c r="U15" i="47"/>
  <c r="T18" i="47"/>
  <c r="T20" i="47"/>
  <c r="R28" i="47"/>
  <c r="R30" i="47"/>
  <c r="U33" i="47"/>
  <c r="U35" i="47"/>
  <c r="R41" i="47"/>
  <c r="R43" i="47"/>
  <c r="U45" i="47"/>
  <c r="R51" i="47"/>
  <c r="R50" i="47" s="1"/>
  <c r="T57" i="47"/>
  <c r="T56" i="47" s="1"/>
  <c r="R60" i="47"/>
  <c r="R59" i="47" s="1"/>
  <c r="T63" i="47"/>
  <c r="T62" i="47" s="1"/>
  <c r="R66" i="47"/>
  <c r="R65" i="47" s="1"/>
  <c r="U76" i="47"/>
  <c r="U75" i="47" s="1"/>
  <c r="U74" i="47" s="1"/>
  <c r="U87" i="47"/>
  <c r="U86" i="47" s="1"/>
  <c r="U93" i="47"/>
  <c r="U92" i="47" s="1"/>
  <c r="T102" i="47"/>
  <c r="R111" i="47"/>
  <c r="U114" i="47"/>
  <c r="U113" i="47" s="1"/>
  <c r="R119" i="47"/>
  <c r="R118" i="47" s="1"/>
  <c r="R117" i="47" s="1"/>
  <c r="R126" i="47"/>
  <c r="R125" i="47" s="1"/>
  <c r="R133" i="47"/>
  <c r="R132" i="47" s="1"/>
  <c r="R131" i="47" s="1"/>
  <c r="T137" i="47"/>
  <c r="T136" i="47" s="1"/>
  <c r="R140" i="47"/>
  <c r="R139" i="47" s="1"/>
  <c r="T143" i="47"/>
  <c r="T142" i="47" s="1"/>
  <c r="R154" i="47"/>
  <c r="R153" i="47" s="1"/>
  <c r="U157" i="47"/>
  <c r="U156" i="47" s="1"/>
  <c r="R160" i="47"/>
  <c r="R159" i="47" s="1"/>
  <c r="R167" i="47"/>
  <c r="R166" i="47" s="1"/>
  <c r="T170" i="47"/>
  <c r="T169" i="47" s="1"/>
  <c r="R174" i="47"/>
  <c r="R173" i="47" s="1"/>
  <c r="R172" i="47" s="1"/>
  <c r="S182" i="2"/>
  <c r="S181" i="2" s="1"/>
  <c r="S180" i="2" s="1"/>
  <c r="S198" i="2"/>
  <c r="S197" i="2" s="1"/>
  <c r="S196" i="2" s="1"/>
  <c r="S195" i="2" s="1"/>
  <c r="S194" i="2" s="1"/>
  <c r="S16" i="2"/>
  <c r="S15" i="2" s="1"/>
  <c r="S14" i="2" s="1"/>
  <c r="S13" i="2"/>
  <c r="S12" i="2" s="1"/>
  <c r="S11" i="2" s="1"/>
  <c r="S177" i="2"/>
  <c r="S176" i="2" s="1"/>
  <c r="S175" i="2" s="1"/>
  <c r="S174" i="2" s="1"/>
  <c r="S173" i="2" s="1"/>
  <c r="S172" i="2"/>
  <c r="S171" i="2" s="1"/>
  <c r="S170" i="2" s="1"/>
  <c r="S163" i="2"/>
  <c r="S162" i="2" s="1"/>
  <c r="S161" i="2" s="1"/>
  <c r="S160" i="2"/>
  <c r="S159" i="2" s="1"/>
  <c r="S158" i="2" s="1"/>
  <c r="S169" i="2"/>
  <c r="S168" i="2" s="1"/>
  <c r="S167" i="2" s="1"/>
  <c r="S166" i="2"/>
  <c r="S165" i="2" s="1"/>
  <c r="S164" i="2" s="1"/>
  <c r="S96" i="2"/>
  <c r="S95" i="2" s="1"/>
  <c r="S94" i="2" s="1"/>
  <c r="S105" i="2"/>
  <c r="S104" i="2" s="1"/>
  <c r="S103" i="2" s="1"/>
  <c r="S102" i="2"/>
  <c r="S101" i="2" s="1"/>
  <c r="S100" i="2" s="1"/>
  <c r="S99" i="2"/>
  <c r="S98" i="2" s="1"/>
  <c r="S97" i="2" s="1"/>
  <c r="S155" i="2"/>
  <c r="S154" i="2" s="1"/>
  <c r="S153" i="2" s="1"/>
  <c r="S152" i="2" s="1"/>
  <c r="S151" i="2" s="1"/>
  <c r="S150" i="2"/>
  <c r="S149" i="2" s="1"/>
  <c r="S148" i="2" s="1"/>
  <c r="S147" i="2"/>
  <c r="S146" i="2" s="1"/>
  <c r="S145" i="2" s="1"/>
  <c r="S144" i="2"/>
  <c r="S143" i="2" s="1"/>
  <c r="S142" i="2" s="1"/>
  <c r="S134" i="2"/>
  <c r="S133" i="2" s="1"/>
  <c r="S132" i="2" s="1"/>
  <c r="S131" i="2"/>
  <c r="S130" i="2" s="1"/>
  <c r="S129" i="2"/>
  <c r="S128" i="2" s="1"/>
  <c r="S127" i="2"/>
  <c r="S126" i="2" s="1"/>
  <c r="S117" i="2"/>
  <c r="S116" i="2" s="1"/>
  <c r="S115" i="2"/>
  <c r="S114" i="2" s="1"/>
  <c r="S110" i="2"/>
  <c r="S109" i="2" s="1"/>
  <c r="S108" i="2" s="1"/>
  <c r="S107" i="2" s="1"/>
  <c r="S106" i="2" s="1"/>
  <c r="S93" i="2"/>
  <c r="S92" i="2" s="1"/>
  <c r="S91" i="2" s="1"/>
  <c r="S90" i="2"/>
  <c r="S89" i="2" s="1"/>
  <c r="S88" i="2" s="1"/>
  <c r="S70" i="2"/>
  <c r="S69" i="2" s="1"/>
  <c r="S68" i="2" s="1"/>
  <c r="S450" i="2"/>
  <c r="S449" i="2" s="1"/>
  <c r="S448" i="2" s="1"/>
  <c r="S85" i="2"/>
  <c r="S84" i="2" s="1"/>
  <c r="S83" i="2" s="1"/>
  <c r="S82" i="2"/>
  <c r="S81" i="2" s="1"/>
  <c r="S80" i="2" s="1"/>
  <c r="S79" i="2"/>
  <c r="S78" i="2" s="1"/>
  <c r="S77" i="2" s="1"/>
  <c r="S76" i="2"/>
  <c r="S75" i="2" s="1"/>
  <c r="S74" i="2" s="1"/>
  <c r="S73" i="2"/>
  <c r="S72" i="2" s="1"/>
  <c r="S71" i="2" s="1"/>
  <c r="S67" i="2"/>
  <c r="S66" i="2" s="1"/>
  <c r="S65" i="2" s="1"/>
  <c r="S64" i="2"/>
  <c r="S63" i="2" s="1"/>
  <c r="S62" i="2" s="1"/>
  <c r="S61" i="2"/>
  <c r="S60" i="2" s="1"/>
  <c r="S59" i="2" s="1"/>
  <c r="S58" i="2"/>
  <c r="S57" i="2" s="1"/>
  <c r="S56" i="2"/>
  <c r="S55" i="2" s="1"/>
  <c r="S54" i="2"/>
  <c r="S53" i="2" s="1"/>
  <c r="S51" i="2"/>
  <c r="S50" i="2" s="1"/>
  <c r="S49" i="2" s="1"/>
  <c r="S36" i="2"/>
  <c r="S35" i="2" s="1"/>
  <c r="T15" i="47"/>
  <c r="R23" i="47"/>
  <c r="R25" i="47"/>
  <c r="U28" i="47"/>
  <c r="U30" i="47"/>
  <c r="T33" i="47"/>
  <c r="T35" i="47"/>
  <c r="S38" i="47"/>
  <c r="S37" i="47" s="1"/>
  <c r="U41" i="47"/>
  <c r="U43" i="47"/>
  <c r="S48" i="47"/>
  <c r="S47" i="47" s="1"/>
  <c r="U51" i="47"/>
  <c r="U50" i="47" s="1"/>
  <c r="R54" i="47"/>
  <c r="R53" i="47" s="1"/>
  <c r="S57" i="47"/>
  <c r="S56" i="47" s="1"/>
  <c r="S63" i="47"/>
  <c r="S62" i="47" s="1"/>
  <c r="T69" i="47"/>
  <c r="T68" i="47" s="1"/>
  <c r="R72" i="47"/>
  <c r="R71" i="47" s="1"/>
  <c r="T76" i="47"/>
  <c r="T75" i="47" s="1"/>
  <c r="T74" i="47" s="1"/>
  <c r="R84" i="47"/>
  <c r="R83" i="47" s="1"/>
  <c r="R90" i="47"/>
  <c r="R89" i="47" s="1"/>
  <c r="T100" i="47"/>
  <c r="R107" i="47"/>
  <c r="R109" i="47"/>
  <c r="U111" i="47"/>
  <c r="U119" i="47"/>
  <c r="U118" i="47" s="1"/>
  <c r="U117" i="47" s="1"/>
  <c r="S123" i="47"/>
  <c r="S122" i="47" s="1"/>
  <c r="U126" i="47"/>
  <c r="U125" i="47" s="1"/>
  <c r="S129" i="47"/>
  <c r="S128" i="47" s="1"/>
  <c r="U133" i="47"/>
  <c r="U132" i="47" s="1"/>
  <c r="U131" i="47" s="1"/>
  <c r="S137" i="47"/>
  <c r="S136" i="47" s="1"/>
  <c r="U140" i="47"/>
  <c r="U139" i="47" s="1"/>
  <c r="S143" i="47"/>
  <c r="S142" i="47" s="1"/>
  <c r="U154" i="47"/>
  <c r="U153" i="47" s="1"/>
  <c r="T157" i="47"/>
  <c r="T156" i="47" s="1"/>
  <c r="U160" i="47"/>
  <c r="U159" i="47" s="1"/>
  <c r="S164" i="47"/>
  <c r="S163" i="47" s="1"/>
  <c r="U167" i="47"/>
  <c r="U166" i="47" s="1"/>
  <c r="S170" i="47"/>
  <c r="S169" i="47" s="1"/>
  <c r="U174" i="47"/>
  <c r="U173" i="47" s="1"/>
  <c r="U172" i="47" s="1"/>
  <c r="R191" i="47"/>
  <c r="R190" i="47" s="1"/>
  <c r="P396" i="50"/>
  <c r="N341" i="50"/>
  <c r="P24" i="2"/>
  <c r="O34" i="2"/>
  <c r="O341" i="50"/>
  <c r="K341" i="50"/>
  <c r="O208" i="50"/>
  <c r="N408" i="50"/>
  <c r="O396" i="50"/>
  <c r="N393" i="50"/>
  <c r="N392" i="50" s="1"/>
  <c r="Q373" i="50"/>
  <c r="Q349" i="50"/>
  <c r="M396" i="50"/>
  <c r="P373" i="50"/>
  <c r="L373" i="50"/>
  <c r="P349" i="50"/>
  <c r="L349" i="50"/>
  <c r="O311" i="50"/>
  <c r="K311" i="50"/>
  <c r="P408" i="50"/>
  <c r="K349" i="50"/>
  <c r="P341" i="50"/>
  <c r="Q311" i="50"/>
  <c r="M311" i="50"/>
  <c r="N303" i="50"/>
  <c r="Q194" i="50"/>
  <c r="Q297" i="50"/>
  <c r="Q296" i="50" s="1"/>
  <c r="M297" i="50"/>
  <c r="M296" i="50" s="1"/>
  <c r="Q208" i="50"/>
  <c r="Q153" i="50"/>
  <c r="P297" i="50"/>
  <c r="P296" i="50" s="1"/>
  <c r="K208" i="50"/>
  <c r="M184" i="50"/>
  <c r="N184" i="50"/>
  <c r="N124" i="50"/>
  <c r="N111" i="50" s="1"/>
  <c r="Q138" i="50"/>
  <c r="Q137" i="50" s="1"/>
  <c r="Q136" i="50" s="1"/>
  <c r="M138" i="50"/>
  <c r="M137" i="50" s="1"/>
  <c r="M136" i="50" s="1"/>
  <c r="Q129" i="50"/>
  <c r="Q128" i="50" s="1"/>
  <c r="Q127" i="50" s="1"/>
  <c r="Q184" i="50"/>
  <c r="P111" i="50"/>
  <c r="M153" i="50"/>
  <c r="N138" i="50"/>
  <c r="N137" i="50" s="1"/>
  <c r="N136" i="50" s="1"/>
  <c r="M125" i="50"/>
  <c r="P36" i="50"/>
  <c r="L36" i="50"/>
  <c r="Q31" i="50"/>
  <c r="M31" i="50"/>
  <c r="N26" i="50"/>
  <c r="P21" i="50"/>
  <c r="L21" i="50"/>
  <c r="P16" i="50"/>
  <c r="L16" i="50"/>
  <c r="O36" i="50"/>
  <c r="O21" i="50"/>
  <c r="O16" i="50"/>
  <c r="Q10" i="50"/>
  <c r="Q9" i="50" s="1"/>
  <c r="M10" i="50"/>
  <c r="M9" i="50" s="1"/>
  <c r="Q83" i="50"/>
  <c r="Q82" i="50" s="1"/>
  <c r="M83" i="50"/>
  <c r="N44" i="50"/>
  <c r="N36" i="50"/>
  <c r="O31" i="50"/>
  <c r="Q26" i="50"/>
  <c r="M26" i="50"/>
  <c r="Q21" i="50"/>
  <c r="N16" i="50"/>
  <c r="P10" i="50"/>
  <c r="P9" i="50" s="1"/>
  <c r="P83" i="50"/>
  <c r="P82" i="50" s="1"/>
  <c r="Q44" i="50"/>
  <c r="N31" i="50"/>
  <c r="P26" i="50"/>
  <c r="L26" i="50"/>
  <c r="N10" i="50"/>
  <c r="N9" i="50" s="1"/>
  <c r="N446" i="50"/>
  <c r="O446" i="50"/>
  <c r="Q396" i="50"/>
  <c r="N373" i="50"/>
  <c r="N349" i="50"/>
  <c r="Q446" i="50"/>
  <c r="M373" i="50"/>
  <c r="P446" i="50"/>
  <c r="Q430" i="50"/>
  <c r="M430" i="50"/>
  <c r="N396" i="50"/>
  <c r="N311" i="50"/>
  <c r="M446" i="50"/>
  <c r="P430" i="50"/>
  <c r="O430" i="50"/>
  <c r="N430" i="50"/>
  <c r="Q408" i="50"/>
  <c r="O303" i="50"/>
  <c r="O297" i="50"/>
  <c r="O296" i="50" s="1"/>
  <c r="K297" i="50"/>
  <c r="K296" i="50" s="1"/>
  <c r="Q303" i="50"/>
  <c r="M303" i="50"/>
  <c r="P303" i="50"/>
  <c r="N297" i="50"/>
  <c r="N296" i="50" s="1"/>
  <c r="L303" i="50"/>
  <c r="N208" i="50"/>
  <c r="M208" i="50"/>
  <c r="P184" i="50"/>
  <c r="K184" i="50"/>
  <c r="K153" i="50"/>
  <c r="P221" i="50"/>
  <c r="K194" i="50"/>
  <c r="O184" i="50"/>
  <c r="O221" i="50"/>
  <c r="P208" i="50"/>
  <c r="P194" i="50"/>
  <c r="O194" i="50"/>
  <c r="Q221" i="50"/>
  <c r="M221" i="50"/>
  <c r="N221" i="50"/>
  <c r="L208" i="50"/>
  <c r="M194" i="50"/>
  <c r="N194" i="50"/>
  <c r="N153" i="50"/>
  <c r="O111" i="50"/>
  <c r="Q111" i="50"/>
  <c r="K138" i="50"/>
  <c r="K137" i="50" s="1"/>
  <c r="K136" i="50" s="1"/>
  <c r="O153" i="50"/>
  <c r="L129" i="50"/>
  <c r="L128" i="50" s="1"/>
  <c r="L127" i="50" s="1"/>
  <c r="M111" i="50"/>
  <c r="P153" i="50"/>
  <c r="P138" i="50"/>
  <c r="P137" i="50" s="1"/>
  <c r="P136" i="50" s="1"/>
  <c r="O138" i="50"/>
  <c r="O137" i="50" s="1"/>
  <c r="O136" i="50" s="1"/>
  <c r="P129" i="50"/>
  <c r="P128" i="50" s="1"/>
  <c r="P127" i="50" s="1"/>
  <c r="P125" i="50"/>
  <c r="N129" i="50"/>
  <c r="N128" i="50" s="1"/>
  <c r="N127" i="50" s="1"/>
  <c r="N83" i="50"/>
  <c r="N82" i="50" s="1"/>
  <c r="Q125" i="50"/>
  <c r="L125" i="50"/>
  <c r="O83" i="50"/>
  <c r="O82" i="50" s="1"/>
  <c r="K83" i="50"/>
  <c r="K82" i="50" s="1"/>
  <c r="O44" i="50"/>
  <c r="K44" i="50"/>
  <c r="P31" i="50"/>
  <c r="N21" i="50"/>
  <c r="M16" i="50"/>
  <c r="O10" i="50"/>
  <c r="O9" i="50" s="1"/>
  <c r="O26" i="50"/>
  <c r="Q36" i="50"/>
  <c r="Q16" i="50"/>
  <c r="K10" i="50"/>
  <c r="K9" i="50" s="1"/>
  <c r="N335" i="2"/>
  <c r="Q287" i="2"/>
  <c r="N471" i="2"/>
  <c r="N470" i="2" s="1"/>
  <c r="L424" i="2"/>
  <c r="L423" i="2" s="1"/>
  <c r="L416" i="2" s="1"/>
  <c r="L415" i="2" s="1"/>
  <c r="L24" i="2"/>
  <c r="Q52" i="2"/>
  <c r="N44" i="2"/>
  <c r="P34" i="2"/>
  <c r="L34" i="2"/>
  <c r="O439" i="2"/>
  <c r="O438" i="2" s="1"/>
  <c r="O424" i="2"/>
  <c r="O423" i="2" s="1"/>
  <c r="O416" i="2" s="1"/>
  <c r="O415" i="2" s="1"/>
  <c r="N24" i="2"/>
  <c r="Q461" i="2"/>
  <c r="P327" i="2"/>
  <c r="P44" i="2"/>
  <c r="L44" i="2"/>
  <c r="N34" i="2"/>
  <c r="Q424" i="2"/>
  <c r="Q423" i="2" s="1"/>
  <c r="Q416" i="2" s="1"/>
  <c r="Q415" i="2" s="1"/>
  <c r="O382" i="2"/>
  <c r="O381" i="2" s="1"/>
  <c r="O380" i="2" s="1"/>
  <c r="N239" i="2"/>
  <c r="P113" i="2"/>
  <c r="P112" i="2" s="1"/>
  <c r="P111" i="2" s="1"/>
  <c r="L113" i="2"/>
  <c r="L112" i="2" s="1"/>
  <c r="L111" i="2" s="1"/>
  <c r="O87" i="2"/>
  <c r="O86" i="2" s="1"/>
  <c r="K87" i="2"/>
  <c r="K86" i="2" s="1"/>
  <c r="P29" i="2"/>
  <c r="L29" i="2"/>
  <c r="N430" i="2"/>
  <c r="N429" i="2" s="1"/>
  <c r="N428" i="2" s="1"/>
  <c r="P471" i="2"/>
  <c r="P470" i="2" s="1"/>
  <c r="K430" i="2"/>
  <c r="K429" i="2" s="1"/>
  <c r="K428" i="2" s="1"/>
  <c r="N125" i="2"/>
  <c r="N124" i="2" s="1"/>
  <c r="N123" i="2" s="1"/>
  <c r="K476" i="2"/>
  <c r="O471" i="2"/>
  <c r="O470" i="2" s="1"/>
  <c r="K471" i="2"/>
  <c r="K470" i="2" s="1"/>
  <c r="O461" i="2"/>
  <c r="K461" i="2"/>
  <c r="P424" i="2"/>
  <c r="P423" i="2" s="1"/>
  <c r="P416" i="2" s="1"/>
  <c r="P415" i="2" s="1"/>
  <c r="P410" i="2"/>
  <c r="P406" i="2" s="1"/>
  <c r="P405" i="2" s="1"/>
  <c r="P382" i="2"/>
  <c r="P381" i="2" s="1"/>
  <c r="P380" i="2" s="1"/>
  <c r="L382" i="2"/>
  <c r="L381" i="2" s="1"/>
  <c r="L380" i="2" s="1"/>
  <c r="L327" i="2"/>
  <c r="N476" i="2"/>
  <c r="N461" i="2"/>
  <c r="P125" i="2"/>
  <c r="P124" i="2" s="1"/>
  <c r="P123" i="2" s="1"/>
  <c r="P39" i="2"/>
  <c r="O24" i="2"/>
  <c r="Q476" i="2"/>
  <c r="P476" i="2"/>
  <c r="Q471" i="2"/>
  <c r="Q470" i="2" s="1"/>
  <c r="M471" i="2"/>
  <c r="M470" i="2" s="1"/>
  <c r="P430" i="2"/>
  <c r="P429" i="2" s="1"/>
  <c r="P428" i="2" s="1"/>
  <c r="O430" i="2"/>
  <c r="O429" i="2" s="1"/>
  <c r="O428" i="2" s="1"/>
  <c r="N327" i="2"/>
  <c r="O327" i="2"/>
  <c r="P287" i="2"/>
  <c r="L287" i="2"/>
  <c r="O239" i="2"/>
  <c r="N141" i="2"/>
  <c r="N140" i="2" s="1"/>
  <c r="N39" i="2"/>
  <c r="Q34" i="2"/>
  <c r="Q239" i="2"/>
  <c r="Q179" i="2"/>
  <c r="Q178" i="2" s="1"/>
  <c r="L39" i="2"/>
  <c r="O231" i="2"/>
  <c r="K231" i="2"/>
  <c r="Q141" i="2"/>
  <c r="Q140" i="2" s="1"/>
  <c r="N29" i="2"/>
  <c r="Q24" i="2"/>
  <c r="P461" i="2"/>
  <c r="M461" i="2"/>
  <c r="Q439" i="2"/>
  <c r="Q438" i="2" s="1"/>
  <c r="M439" i="2"/>
  <c r="M438" i="2" s="1"/>
  <c r="N439" i="2"/>
  <c r="N438" i="2" s="1"/>
  <c r="O476" i="2"/>
  <c r="P439" i="2"/>
  <c r="P438" i="2" s="1"/>
  <c r="Q430" i="2"/>
  <c r="Q429" i="2" s="1"/>
  <c r="Q428" i="2" s="1"/>
  <c r="N424" i="2"/>
  <c r="N423" i="2" s="1"/>
  <c r="N416" i="2" s="1"/>
  <c r="N415" i="2" s="1"/>
  <c r="Q410" i="2"/>
  <c r="Q406" i="2" s="1"/>
  <c r="Q405" i="2" s="1"/>
  <c r="M410" i="2"/>
  <c r="M406" i="2" s="1"/>
  <c r="M405" i="2" s="1"/>
  <c r="N410" i="2"/>
  <c r="N406" i="2" s="1"/>
  <c r="N405" i="2" s="1"/>
  <c r="Q382" i="2"/>
  <c r="Q381" i="2" s="1"/>
  <c r="Q380" i="2" s="1"/>
  <c r="N382" i="2"/>
  <c r="N381" i="2" s="1"/>
  <c r="N380" i="2" s="1"/>
  <c r="Q343" i="2"/>
  <c r="Q342" i="2" s="1"/>
  <c r="P343" i="2"/>
  <c r="P342" i="2" s="1"/>
  <c r="O335" i="2"/>
  <c r="O410" i="2"/>
  <c r="O406" i="2" s="1"/>
  <c r="O405" i="2" s="1"/>
  <c r="K410" i="2"/>
  <c r="K406" i="2" s="1"/>
  <c r="K405" i="2" s="1"/>
  <c r="O343" i="2"/>
  <c r="O342" i="2" s="1"/>
  <c r="K335" i="2"/>
  <c r="N343" i="2"/>
  <c r="N342" i="2" s="1"/>
  <c r="P335" i="2"/>
  <c r="P298" i="2"/>
  <c r="L298" i="2"/>
  <c r="O287" i="2"/>
  <c r="N255" i="2"/>
  <c r="N256" i="2"/>
  <c r="O256" i="2"/>
  <c r="O255" i="2"/>
  <c r="K239" i="2"/>
  <c r="O298" i="2"/>
  <c r="K298" i="2"/>
  <c r="Q327" i="2"/>
  <c r="N287" i="2"/>
  <c r="K256" i="2"/>
  <c r="K255" i="2"/>
  <c r="Q335" i="2"/>
  <c r="Q298" i="2"/>
  <c r="N298" i="2"/>
  <c r="P255" i="2"/>
  <c r="P256" i="2"/>
  <c r="P239" i="2"/>
  <c r="P231" i="2"/>
  <c r="O179" i="2"/>
  <c r="O178" i="2" s="1"/>
  <c r="Q157" i="2"/>
  <c r="Q156" i="2" s="1"/>
  <c r="N231" i="2"/>
  <c r="N179" i="2"/>
  <c r="N178" i="2" s="1"/>
  <c r="L239" i="2"/>
  <c r="K179" i="2"/>
  <c r="K178" i="2" s="1"/>
  <c r="N157" i="2"/>
  <c r="N156" i="2" s="1"/>
  <c r="Q256" i="2"/>
  <c r="Q231" i="2"/>
  <c r="P179" i="2"/>
  <c r="P178" i="2" s="1"/>
  <c r="O157" i="2"/>
  <c r="O156" i="2" s="1"/>
  <c r="O141" i="2"/>
  <c r="O140" i="2" s="1"/>
  <c r="Q125" i="2"/>
  <c r="Q124" i="2" s="1"/>
  <c r="Q123" i="2" s="1"/>
  <c r="P87" i="2"/>
  <c r="P86" i="2" s="1"/>
  <c r="Q87" i="2"/>
  <c r="Q86" i="2" s="1"/>
  <c r="Q113" i="2"/>
  <c r="Q112" i="2" s="1"/>
  <c r="Q111" i="2" s="1"/>
  <c r="K157" i="2"/>
  <c r="K156" i="2" s="1"/>
  <c r="K141" i="2"/>
  <c r="K140" i="2" s="1"/>
  <c r="O125" i="2"/>
  <c r="O124" i="2" s="1"/>
  <c r="O123" i="2" s="1"/>
  <c r="K125" i="2"/>
  <c r="K124" i="2" s="1"/>
  <c r="K123" i="2" s="1"/>
  <c r="N87" i="2"/>
  <c r="N86" i="2" s="1"/>
  <c r="P157" i="2"/>
  <c r="P156" i="2" s="1"/>
  <c r="P141" i="2"/>
  <c r="P140" i="2" s="1"/>
  <c r="O113" i="2"/>
  <c r="O112" i="2" s="1"/>
  <c r="O111" i="2" s="1"/>
  <c r="N113" i="2"/>
  <c r="N112" i="2" s="1"/>
  <c r="N111" i="2" s="1"/>
  <c r="P52" i="2"/>
  <c r="Q44" i="2"/>
  <c r="P10" i="2"/>
  <c r="P9" i="2" s="1"/>
  <c r="L10" i="2"/>
  <c r="L9" i="2" s="1"/>
  <c r="Q10" i="2"/>
  <c r="Q9" i="2" s="1"/>
  <c r="O52" i="2"/>
  <c r="K52" i="2"/>
  <c r="O39" i="2"/>
  <c r="Q29" i="2"/>
  <c r="O10" i="2"/>
  <c r="O9" i="2" s="1"/>
  <c r="N52" i="2"/>
  <c r="O44" i="2"/>
  <c r="N10" i="2"/>
  <c r="N9" i="2" s="1"/>
  <c r="Q39" i="2"/>
  <c r="O29" i="2"/>
  <c r="K10" i="2"/>
  <c r="K9" i="2" s="1"/>
  <c r="R311" i="47"/>
  <c r="R312" i="47"/>
  <c r="O338" i="47"/>
  <c r="S338" i="47" s="1"/>
  <c r="O385" i="47"/>
  <c r="O384" i="47" s="1"/>
  <c r="Q385" i="47"/>
  <c r="Q384" i="47" s="1"/>
  <c r="P385" i="47"/>
  <c r="P384" i="47" s="1"/>
  <c r="L385" i="47"/>
  <c r="L384" i="47" s="1"/>
  <c r="M385" i="47"/>
  <c r="M384" i="47" s="1"/>
  <c r="N385" i="47"/>
  <c r="N384" i="47" s="1"/>
  <c r="K371" i="47"/>
  <c r="P371" i="47"/>
  <c r="O294" i="47"/>
  <c r="P294" i="47"/>
  <c r="Q294" i="47"/>
  <c r="M294" i="47"/>
  <c r="N294" i="47"/>
  <c r="K273" i="47"/>
  <c r="P251" i="47"/>
  <c r="P250" i="47" s="1"/>
  <c r="L251" i="47"/>
  <c r="L250" i="47" s="1"/>
  <c r="P227" i="47"/>
  <c r="L227" i="47"/>
  <c r="P219" i="47"/>
  <c r="U210" i="47"/>
  <c r="N203" i="47"/>
  <c r="N202" i="47" s="1"/>
  <c r="O189" i="47"/>
  <c r="O188" i="47" s="1"/>
  <c r="Q189" i="47"/>
  <c r="Q188" i="47" s="1"/>
  <c r="P189" i="47"/>
  <c r="P188" i="47" s="1"/>
  <c r="M189" i="47"/>
  <c r="M188" i="47" s="1"/>
  <c r="N189" i="47"/>
  <c r="N188" i="47" s="1"/>
  <c r="O162" i="47"/>
  <c r="K162" i="47"/>
  <c r="Q162" i="47"/>
  <c r="M162" i="47"/>
  <c r="N162" i="47"/>
  <c r="O152" i="47"/>
  <c r="K152" i="47"/>
  <c r="M152" i="47"/>
  <c r="N152" i="47"/>
  <c r="Q152" i="47"/>
  <c r="O121" i="47"/>
  <c r="K121" i="47"/>
  <c r="Q121" i="47"/>
  <c r="M121" i="47"/>
  <c r="P121" i="47"/>
  <c r="N121" i="47"/>
  <c r="K105" i="47"/>
  <c r="K104" i="47" s="1"/>
  <c r="M106" i="47"/>
  <c r="M105" i="47" s="1"/>
  <c r="M104" i="47" s="1"/>
  <c r="P106" i="47"/>
  <c r="P105" i="47" s="1"/>
  <c r="P104" i="47" s="1"/>
  <c r="P97" i="47"/>
  <c r="P96" i="47" s="1"/>
  <c r="P95" i="47" s="1"/>
  <c r="L97" i="47"/>
  <c r="L96" i="47" s="1"/>
  <c r="L95" i="47" s="1"/>
  <c r="O82" i="47"/>
  <c r="K82" i="47"/>
  <c r="Q82" i="47"/>
  <c r="M82" i="47"/>
  <c r="P82" i="47"/>
  <c r="N82" i="47"/>
  <c r="K40" i="47"/>
  <c r="P40" i="47"/>
  <c r="P32" i="47"/>
  <c r="L32" i="47"/>
  <c r="P27" i="47"/>
  <c r="L27" i="47"/>
  <c r="P22" i="47"/>
  <c r="L22" i="47"/>
  <c r="P17" i="47"/>
  <c r="L17" i="47"/>
  <c r="Q12" i="47"/>
  <c r="M12" i="47"/>
  <c r="O12" i="47"/>
  <c r="S462" i="47"/>
  <c r="S461" i="47" s="1"/>
  <c r="S460" i="47" s="1"/>
  <c r="Q455" i="47"/>
  <c r="Q454" i="47" s="1"/>
  <c r="Q453" i="47" s="1"/>
  <c r="Q452" i="47" s="1"/>
  <c r="M455" i="47"/>
  <c r="M454" i="47" s="1"/>
  <c r="M453" i="47" s="1"/>
  <c r="M452" i="47" s="1"/>
  <c r="U148" i="50" l="1"/>
  <c r="O372" i="50"/>
  <c r="O367" i="50" s="1"/>
  <c r="R462" i="47"/>
  <c r="R461" i="47" s="1"/>
  <c r="R460" i="47" s="1"/>
  <c r="R263" i="2"/>
  <c r="O148" i="50"/>
  <c r="N372" i="50"/>
  <c r="M372" i="50"/>
  <c r="Q203" i="47"/>
  <c r="Q202" i="47" s="1"/>
  <c r="L372" i="50"/>
  <c r="Q372" i="50"/>
  <c r="Q367" i="50" s="1"/>
  <c r="T372" i="50"/>
  <c r="P372" i="50"/>
  <c r="P367" i="50" s="1"/>
  <c r="U372" i="50"/>
  <c r="U367" i="50" s="1"/>
  <c r="N286" i="2"/>
  <c r="N285" i="2" s="1"/>
  <c r="N279" i="2" s="1"/>
  <c r="P286" i="2"/>
  <c r="P285" i="2" s="1"/>
  <c r="P279" i="2" s="1"/>
  <c r="Q286" i="2"/>
  <c r="Q285" i="2" s="1"/>
  <c r="Q279" i="2" s="1"/>
  <c r="O286" i="2"/>
  <c r="O285" i="2" s="1"/>
  <c r="O279" i="2" s="1"/>
  <c r="L286" i="2"/>
  <c r="L285" i="2" s="1"/>
  <c r="N245" i="47"/>
  <c r="U424" i="47"/>
  <c r="T298" i="2"/>
  <c r="T297" i="2"/>
  <c r="U298" i="2"/>
  <c r="U297" i="2"/>
  <c r="Q11" i="47"/>
  <c r="Q10" i="47" s="1"/>
  <c r="O421" i="47"/>
  <c r="N362" i="47"/>
  <c r="N293" i="47" s="1"/>
  <c r="N292" i="47" s="1"/>
  <c r="P152" i="47"/>
  <c r="T363" i="47"/>
  <c r="R184" i="50"/>
  <c r="T17" i="47"/>
  <c r="N11" i="47"/>
  <c r="N10" i="47" s="1"/>
  <c r="P203" i="47"/>
  <c r="P202" i="47" s="1"/>
  <c r="P273" i="47"/>
  <c r="P268" i="47" s="1"/>
  <c r="N273" i="47"/>
  <c r="N268" i="47" s="1"/>
  <c r="T251" i="47"/>
  <c r="T250" i="47" s="1"/>
  <c r="Q273" i="47"/>
  <c r="Q268" i="47" s="1"/>
  <c r="K408" i="50"/>
  <c r="R167" i="50"/>
  <c r="Q151" i="47"/>
  <c r="U135" i="47"/>
  <c r="N367" i="50"/>
  <c r="S162" i="47"/>
  <c r="S447" i="2"/>
  <c r="P162" i="47"/>
  <c r="U327" i="2"/>
  <c r="R430" i="50"/>
  <c r="U430" i="50"/>
  <c r="P302" i="50"/>
  <c r="P220" i="50" s="1"/>
  <c r="U405" i="47"/>
  <c r="U400" i="47" s="1"/>
  <c r="T32" i="47"/>
  <c r="R135" i="47"/>
  <c r="P362" i="47"/>
  <c r="S255" i="2"/>
  <c r="Q421" i="47"/>
  <c r="R405" i="47"/>
  <c r="R400" i="47" s="1"/>
  <c r="S152" i="47"/>
  <c r="P264" i="47"/>
  <c r="P131" i="47"/>
  <c r="P116" i="47" s="1"/>
  <c r="U106" i="47"/>
  <c r="U105" i="47" s="1"/>
  <c r="U104" i="47" s="1"/>
  <c r="R423" i="47"/>
  <c r="S135" i="47"/>
  <c r="O11" i="47"/>
  <c r="O10" i="47" s="1"/>
  <c r="Q325" i="50"/>
  <c r="Q324" i="50" s="1"/>
  <c r="U294" i="47"/>
  <c r="T135" i="47"/>
  <c r="N421" i="47"/>
  <c r="T385" i="47"/>
  <c r="T384" i="47" s="1"/>
  <c r="O310" i="47"/>
  <c r="O293" i="47" s="1"/>
  <c r="O292" i="47" s="1"/>
  <c r="P310" i="47"/>
  <c r="M310" i="47"/>
  <c r="U310" i="47"/>
  <c r="T22" i="47"/>
  <c r="U237" i="50"/>
  <c r="S40" i="47"/>
  <c r="K268" i="47"/>
  <c r="U152" i="47"/>
  <c r="S82" i="47"/>
  <c r="T97" i="47"/>
  <c r="T96" i="47" s="1"/>
  <c r="T95" i="47" s="1"/>
  <c r="T27" i="47"/>
  <c r="S106" i="47"/>
  <c r="S105" i="47" s="1"/>
  <c r="S104" i="47" s="1"/>
  <c r="U138" i="50"/>
  <c r="U137" i="50" s="1"/>
  <c r="U136" i="50" s="1"/>
  <c r="U82" i="47"/>
  <c r="U22" i="47"/>
  <c r="U121" i="47"/>
  <c r="U116" i="47" s="1"/>
  <c r="U447" i="2"/>
  <c r="U287" i="2"/>
  <c r="R83" i="50"/>
  <c r="R82" i="50" s="1"/>
  <c r="S184" i="50"/>
  <c r="S183" i="50" s="1"/>
  <c r="S231" i="2"/>
  <c r="U26" i="50"/>
  <c r="U302" i="50"/>
  <c r="T31" i="50"/>
  <c r="R82" i="47"/>
  <c r="P403" i="50"/>
  <c r="U183" i="50"/>
  <c r="U111" i="50"/>
  <c r="S44" i="50"/>
  <c r="M151" i="47"/>
  <c r="Q293" i="47"/>
  <c r="Q292" i="47" s="1"/>
  <c r="S125" i="2"/>
  <c r="S124" i="2" s="1"/>
  <c r="S123" i="2" s="1"/>
  <c r="R121" i="47"/>
  <c r="U385" i="47"/>
  <c r="U384" i="47" s="1"/>
  <c r="R239" i="2"/>
  <c r="T26" i="50"/>
  <c r="R256" i="2"/>
  <c r="N326" i="2"/>
  <c r="N325" i="2" s="1"/>
  <c r="N309" i="2" s="1"/>
  <c r="S111" i="50"/>
  <c r="U256" i="2"/>
  <c r="Q403" i="50"/>
  <c r="U34" i="2"/>
  <c r="R221" i="50"/>
  <c r="S138" i="50"/>
  <c r="S137" i="50" s="1"/>
  <c r="S136" i="50" s="1"/>
  <c r="T424" i="2"/>
  <c r="T423" i="2" s="1"/>
  <c r="T416" i="2" s="1"/>
  <c r="T415" i="2" s="1"/>
  <c r="S87" i="2"/>
  <c r="S86" i="2" s="1"/>
  <c r="N403" i="50"/>
  <c r="Q224" i="2"/>
  <c r="Q223" i="2" s="1"/>
  <c r="Q207" i="2" s="1"/>
  <c r="K224" i="2"/>
  <c r="K223" i="2" s="1"/>
  <c r="S157" i="2"/>
  <c r="S156" i="2" s="1"/>
  <c r="T29" i="2"/>
  <c r="T39" i="2"/>
  <c r="U231" i="2"/>
  <c r="M309" i="2"/>
  <c r="T10" i="2"/>
  <c r="T9" i="2" s="1"/>
  <c r="O326" i="2"/>
  <c r="O325" i="2" s="1"/>
  <c r="O309" i="2" s="1"/>
  <c r="S52" i="2"/>
  <c r="U39" i="2"/>
  <c r="U424" i="2"/>
  <c r="U423" i="2" s="1"/>
  <c r="U416" i="2" s="1"/>
  <c r="U415" i="2" s="1"/>
  <c r="U430" i="2"/>
  <c r="U439" i="2"/>
  <c r="U438" i="2" s="1"/>
  <c r="R461" i="2"/>
  <c r="S471" i="2"/>
  <c r="S470" i="2" s="1"/>
  <c r="R34" i="2"/>
  <c r="R141" i="2"/>
  <c r="R140" i="2" s="1"/>
  <c r="R327" i="2"/>
  <c r="O224" i="2"/>
  <c r="O223" i="2" s="1"/>
  <c r="O207" i="2" s="1"/>
  <c r="R298" i="2"/>
  <c r="R44" i="2"/>
  <c r="R87" i="2"/>
  <c r="R86" i="2" s="1"/>
  <c r="T239" i="2"/>
  <c r="T287" i="2"/>
  <c r="S410" i="2"/>
  <c r="S406" i="2" s="1"/>
  <c r="S405" i="2" s="1"/>
  <c r="U471" i="2"/>
  <c r="U470" i="2" s="1"/>
  <c r="S430" i="2"/>
  <c r="S429" i="2" s="1"/>
  <c r="S428" i="2" s="1"/>
  <c r="R430" i="2"/>
  <c r="R429" i="2" s="1"/>
  <c r="R428" i="2" s="1"/>
  <c r="M302" i="50"/>
  <c r="M220" i="50" s="1"/>
  <c r="T227" i="47"/>
  <c r="R388" i="2"/>
  <c r="R387" i="2" s="1"/>
  <c r="O325" i="50"/>
  <c r="O324" i="50" s="1"/>
  <c r="R396" i="50"/>
  <c r="U388" i="2"/>
  <c r="U387" i="2" s="1"/>
  <c r="S335" i="2"/>
  <c r="S179" i="2"/>
  <c r="S178" i="2" s="1"/>
  <c r="T388" i="2"/>
  <c r="T387" i="2" s="1"/>
  <c r="U410" i="2"/>
  <c r="U406" i="2" s="1"/>
  <c r="U405" i="2" s="1"/>
  <c r="S476" i="2"/>
  <c r="R476" i="2"/>
  <c r="R10" i="50"/>
  <c r="R9" i="50" s="1"/>
  <c r="S298" i="2"/>
  <c r="R471" i="2"/>
  <c r="R470" i="2" s="1"/>
  <c r="P23" i="2"/>
  <c r="P22" i="2" s="1"/>
  <c r="P17" i="2" s="1"/>
  <c r="M367" i="50"/>
  <c r="Q302" i="50"/>
  <c r="Q220" i="50" s="1"/>
  <c r="R410" i="2"/>
  <c r="R406" i="2" s="1"/>
  <c r="R405" i="2" s="1"/>
  <c r="S239" i="2"/>
  <c r="R393" i="50"/>
  <c r="R392" i="50" s="1"/>
  <c r="U189" i="47"/>
  <c r="U188" i="47" s="1"/>
  <c r="U179" i="2"/>
  <c r="U178" i="2" s="1"/>
  <c r="T311" i="47"/>
  <c r="N325" i="50"/>
  <c r="N324" i="50" s="1"/>
  <c r="T44" i="2"/>
  <c r="R24" i="2"/>
  <c r="R29" i="2"/>
  <c r="R39" i="2"/>
  <c r="R52" i="2"/>
  <c r="R125" i="2"/>
  <c r="R124" i="2" s="1"/>
  <c r="R123" i="2" s="1"/>
  <c r="R303" i="50"/>
  <c r="R335" i="2"/>
  <c r="R382" i="2"/>
  <c r="R381" i="2" s="1"/>
  <c r="R380" i="2" s="1"/>
  <c r="R424" i="2"/>
  <c r="R423" i="2" s="1"/>
  <c r="R416" i="2" s="1"/>
  <c r="R415" i="2" s="1"/>
  <c r="R349" i="50"/>
  <c r="R287" i="2"/>
  <c r="R294" i="47"/>
  <c r="T327" i="2"/>
  <c r="Q15" i="50"/>
  <c r="Q8" i="50" s="1"/>
  <c r="M183" i="50"/>
  <c r="R40" i="47"/>
  <c r="U12" i="47"/>
  <c r="S371" i="47"/>
  <c r="R179" i="2"/>
  <c r="R178" i="2" s="1"/>
  <c r="U343" i="2"/>
  <c r="U342" i="2" s="1"/>
  <c r="R363" i="47"/>
  <c r="R371" i="47"/>
  <c r="R251" i="47"/>
  <c r="R250" i="47" s="1"/>
  <c r="U363" i="47"/>
  <c r="U335" i="2"/>
  <c r="O302" i="50"/>
  <c r="O220" i="50" s="1"/>
  <c r="N15" i="50"/>
  <c r="N8" i="50" s="1"/>
  <c r="Q183" i="50"/>
  <c r="N302" i="50"/>
  <c r="N220" i="50" s="1"/>
  <c r="R16" i="50"/>
  <c r="R21" i="50"/>
  <c r="R31" i="50"/>
  <c r="R36" i="50"/>
  <c r="R138" i="50"/>
  <c r="R137" i="50" s="1"/>
  <c r="R136" i="50" s="1"/>
  <c r="R153" i="50"/>
  <c r="P421" i="47"/>
  <c r="O116" i="47"/>
  <c r="P427" i="2"/>
  <c r="P148" i="50"/>
  <c r="N148" i="50"/>
  <c r="M148" i="50"/>
  <c r="P15" i="50"/>
  <c r="P8" i="50" s="1"/>
  <c r="Q148" i="50"/>
  <c r="P325" i="50"/>
  <c r="P324" i="50" s="1"/>
  <c r="S121" i="47"/>
  <c r="R106" i="47"/>
  <c r="R105" i="47" s="1"/>
  <c r="R104" i="47" s="1"/>
  <c r="U40" i="47"/>
  <c r="S141" i="2"/>
  <c r="S140" i="2" s="1"/>
  <c r="S10" i="2"/>
  <c r="S9" i="2" s="1"/>
  <c r="T34" i="2"/>
  <c r="T113" i="2"/>
  <c r="T112" i="2" s="1"/>
  <c r="T111" i="2" s="1"/>
  <c r="U162" i="47"/>
  <c r="U24" i="2"/>
  <c r="U29" i="2"/>
  <c r="U44" i="2"/>
  <c r="U52" i="2"/>
  <c r="U87" i="2"/>
  <c r="U86" i="2" s="1"/>
  <c r="U125" i="2"/>
  <c r="U124" i="2" s="1"/>
  <c r="U123" i="2" s="1"/>
  <c r="U141" i="2"/>
  <c r="U140" i="2" s="1"/>
  <c r="U157" i="2"/>
  <c r="U156" i="2" s="1"/>
  <c r="U10" i="2"/>
  <c r="U9" i="2" s="1"/>
  <c r="U382" i="2"/>
  <c r="U381" i="2" s="1"/>
  <c r="U380" i="2" s="1"/>
  <c r="R189" i="47"/>
  <c r="R188" i="47" s="1"/>
  <c r="P446" i="2"/>
  <c r="N427" i="2"/>
  <c r="T12" i="47"/>
  <c r="R152" i="47"/>
  <c r="T382" i="2"/>
  <c r="T381" i="2" s="1"/>
  <c r="T380" i="2" s="1"/>
  <c r="S227" i="47"/>
  <c r="R385" i="47"/>
  <c r="R384" i="47" s="1"/>
  <c r="U251" i="47"/>
  <c r="R311" i="50"/>
  <c r="R373" i="50"/>
  <c r="U371" i="47"/>
  <c r="R27" i="47"/>
  <c r="U17" i="47"/>
  <c r="O427" i="2"/>
  <c r="T24" i="2"/>
  <c r="R17" i="47"/>
  <c r="R297" i="50"/>
  <c r="R296" i="50" s="1"/>
  <c r="R227" i="47"/>
  <c r="U219" i="47"/>
  <c r="N23" i="2"/>
  <c r="N22" i="2" s="1"/>
  <c r="N17" i="2" s="1"/>
  <c r="U27" i="47"/>
  <c r="N224" i="2"/>
  <c r="N223" i="2" s="1"/>
  <c r="N207" i="2" s="1"/>
  <c r="P326" i="2"/>
  <c r="P325" i="2" s="1"/>
  <c r="P309" i="2" s="1"/>
  <c r="O15" i="50"/>
  <c r="O8" i="50" s="1"/>
  <c r="N183" i="50"/>
  <c r="K183" i="50"/>
  <c r="R22" i="47"/>
  <c r="U32" i="47"/>
  <c r="R32" i="47"/>
  <c r="R12" i="47"/>
  <c r="R26" i="50"/>
  <c r="R44" i="50"/>
  <c r="R111" i="50"/>
  <c r="S219" i="47"/>
  <c r="P183" i="50"/>
  <c r="O183" i="50"/>
  <c r="Q23" i="2"/>
  <c r="Q22" i="2" s="1"/>
  <c r="Q17" i="2" s="1"/>
  <c r="P262" i="2"/>
  <c r="P261" i="2" s="1"/>
  <c r="N262" i="2"/>
  <c r="N261" i="2" s="1"/>
  <c r="Q262" i="2"/>
  <c r="Q261" i="2" s="1"/>
  <c r="O446" i="2"/>
  <c r="K446" i="2"/>
  <c r="N446" i="2"/>
  <c r="Q446" i="2"/>
  <c r="K262" i="2"/>
  <c r="K261" i="2" s="1"/>
  <c r="O23" i="2"/>
  <c r="O22" i="2" s="1"/>
  <c r="O17" i="2" s="1"/>
  <c r="P224" i="2"/>
  <c r="P223" i="2" s="1"/>
  <c r="P207" i="2" s="1"/>
  <c r="Q326" i="2"/>
  <c r="Q325" i="2" s="1"/>
  <c r="Q309" i="2" s="1"/>
  <c r="Q427" i="2"/>
  <c r="K151" i="47"/>
  <c r="O151" i="47"/>
  <c r="N151" i="47"/>
  <c r="N116" i="47"/>
  <c r="M116" i="47"/>
  <c r="Q116" i="47"/>
  <c r="P11" i="47"/>
  <c r="AH99" i="47"/>
  <c r="V99" i="47"/>
  <c r="Y99" i="47" s="1"/>
  <c r="J99" i="47"/>
  <c r="U151" i="47" l="1"/>
  <c r="S151" i="47"/>
  <c r="R372" i="50"/>
  <c r="R367" i="50" s="1"/>
  <c r="T286" i="2"/>
  <c r="T285" i="2" s="1"/>
  <c r="R99" i="47"/>
  <c r="R98" i="47" s="1"/>
  <c r="R97" i="47" s="1"/>
  <c r="R96" i="47" s="1"/>
  <c r="R95" i="47" s="1"/>
  <c r="R245" i="47"/>
  <c r="R286" i="2"/>
  <c r="R285" i="2" s="1"/>
  <c r="R279" i="2" s="1"/>
  <c r="U286" i="2"/>
  <c r="U285" i="2" s="1"/>
  <c r="U279" i="2" s="1"/>
  <c r="U250" i="47"/>
  <c r="U245" i="47" s="1"/>
  <c r="P151" i="47"/>
  <c r="P293" i="47"/>
  <c r="P292" i="47" s="1"/>
  <c r="U326" i="2"/>
  <c r="U325" i="2" s="1"/>
  <c r="U309" i="2" s="1"/>
  <c r="R273" i="47"/>
  <c r="R268" i="47" s="1"/>
  <c r="R408" i="50"/>
  <c r="R403" i="50" s="1"/>
  <c r="U220" i="50"/>
  <c r="Q8" i="2"/>
  <c r="Q486" i="2" s="1"/>
  <c r="U362" i="47"/>
  <c r="P245" i="47"/>
  <c r="P10" i="47"/>
  <c r="N8" i="2"/>
  <c r="N486" i="2" s="1"/>
  <c r="P8" i="2"/>
  <c r="P486" i="2" s="1"/>
  <c r="AG99" i="47"/>
  <c r="Y131" i="50"/>
  <c r="Y130" i="50" s="1"/>
  <c r="AD99" i="47"/>
  <c r="V131" i="50"/>
  <c r="V130" i="50" s="1"/>
  <c r="V129" i="50" s="1"/>
  <c r="V128" i="50" s="1"/>
  <c r="V127" i="50" s="1"/>
  <c r="AP99" i="47"/>
  <c r="AH131" i="50"/>
  <c r="AH130" i="50" s="1"/>
  <c r="AH129" i="50" s="1"/>
  <c r="AH128" i="50" s="1"/>
  <c r="AH127" i="50" s="1"/>
  <c r="AH115" i="2"/>
  <c r="AH114" i="2" s="1"/>
  <c r="AH113" i="2" s="1"/>
  <c r="AH112" i="2" s="1"/>
  <c r="AH111" i="2" s="1"/>
  <c r="R116" i="47"/>
  <c r="R262" i="2"/>
  <c r="R261" i="2" s="1"/>
  <c r="S224" i="2"/>
  <c r="S223" i="2" s="1"/>
  <c r="R326" i="2"/>
  <c r="R325" i="2" s="1"/>
  <c r="S446" i="2"/>
  <c r="R446" i="2"/>
  <c r="R23" i="2"/>
  <c r="R22" i="2" s="1"/>
  <c r="R17" i="2" s="1"/>
  <c r="P455" i="50"/>
  <c r="R148" i="50"/>
  <c r="R362" i="47"/>
  <c r="R302" i="50"/>
  <c r="N455" i="50"/>
  <c r="Q455" i="50"/>
  <c r="R11" i="47"/>
  <c r="R10" i="47" s="1"/>
  <c r="R15" i="50"/>
  <c r="R8" i="50" s="1"/>
  <c r="N9" i="47"/>
  <c r="N472" i="47" s="1"/>
  <c r="Q9" i="47"/>
  <c r="Q472" i="47" s="1"/>
  <c r="J182" i="47"/>
  <c r="R115" i="2" l="1"/>
  <c r="R114" i="2" s="1"/>
  <c r="R113" i="2" s="1"/>
  <c r="R112" i="2" s="1"/>
  <c r="R111" i="2" s="1"/>
  <c r="R131" i="50"/>
  <c r="R130" i="50" s="1"/>
  <c r="R129" i="50" s="1"/>
  <c r="R128" i="50" s="1"/>
  <c r="R127" i="50" s="1"/>
  <c r="R182" i="47"/>
  <c r="R214" i="50" s="1"/>
  <c r="R213" i="50" s="1"/>
  <c r="R212" i="50" s="1"/>
  <c r="R208" i="50" s="1"/>
  <c r="P9" i="47"/>
  <c r="AD98" i="47"/>
  <c r="AD97" i="47" s="1"/>
  <c r="AD96" i="47" s="1"/>
  <c r="AD95" i="47" s="1"/>
  <c r="AD115" i="2"/>
  <c r="AD114" i="2" s="1"/>
  <c r="AD113" i="2" s="1"/>
  <c r="AD112" i="2" s="1"/>
  <c r="AD111" i="2" s="1"/>
  <c r="AP98" i="47"/>
  <c r="AP97" i="47" s="1"/>
  <c r="AP96" i="47" s="1"/>
  <c r="AP95" i="47" s="1"/>
  <c r="AP131" i="50"/>
  <c r="AP130" i="50" s="1"/>
  <c r="AP129" i="50" s="1"/>
  <c r="AP128" i="50" s="1"/>
  <c r="AP127" i="50" s="1"/>
  <c r="AP115" i="2"/>
  <c r="AP114" i="2" s="1"/>
  <c r="AP113" i="2" s="1"/>
  <c r="AP112" i="2" s="1"/>
  <c r="AP111" i="2" s="1"/>
  <c r="AG98" i="47"/>
  <c r="AG131" i="50"/>
  <c r="AG130" i="50" s="1"/>
  <c r="AG115" i="2"/>
  <c r="AG114" i="2" s="1"/>
  <c r="R181" i="47" l="1"/>
  <c r="R180" i="47" s="1"/>
  <c r="R176" i="47" s="1"/>
  <c r="R16" i="2"/>
  <c r="R15" i="2" s="1"/>
  <c r="R14" i="2" s="1"/>
  <c r="R10" i="2" s="1"/>
  <c r="R9" i="2" s="1"/>
  <c r="P472" i="47"/>
  <c r="V105" i="2"/>
  <c r="V104" i="2" s="1"/>
  <c r="V103" i="2" s="1"/>
  <c r="W105" i="2"/>
  <c r="W104" i="2" s="1"/>
  <c r="W103" i="2" s="1"/>
  <c r="X105" i="2"/>
  <c r="X104" i="2" s="1"/>
  <c r="X103" i="2" s="1"/>
  <c r="Y105" i="2"/>
  <c r="Y104" i="2" s="1"/>
  <c r="Y103" i="2" s="1"/>
  <c r="J105" i="2"/>
  <c r="J104" i="2" s="1"/>
  <c r="J103" i="2" s="1"/>
  <c r="J176" i="50"/>
  <c r="J175" i="50" s="1"/>
  <c r="J174" i="50" s="1"/>
  <c r="J143" i="47"/>
  <c r="J142" i="47" s="1"/>
  <c r="AK143" i="47"/>
  <c r="AK142" i="47" s="1"/>
  <c r="AJ143" i="47"/>
  <c r="AJ142" i="47" s="1"/>
  <c r="AI143" i="47"/>
  <c r="AI142" i="47" s="1"/>
  <c r="AH143" i="47"/>
  <c r="AH142" i="47" s="1"/>
  <c r="Y143" i="47"/>
  <c r="Y142" i="47" s="1"/>
  <c r="X143" i="47"/>
  <c r="X142" i="47" s="1"/>
  <c r="W143" i="47"/>
  <c r="W142" i="47" s="1"/>
  <c r="V143" i="47"/>
  <c r="V142" i="47" s="1"/>
  <c r="J451" i="47" l="1"/>
  <c r="R451" i="47" s="1"/>
  <c r="J328" i="47"/>
  <c r="J223" i="47"/>
  <c r="R223" i="47" s="1"/>
  <c r="R328" i="47" l="1"/>
  <c r="R364" i="2" s="1"/>
  <c r="R363" i="2" s="1"/>
  <c r="R362" i="2" s="1"/>
  <c r="R343" i="2" s="1"/>
  <c r="R342" i="2" s="1"/>
  <c r="R309" i="2" s="1"/>
  <c r="J364" i="2"/>
  <c r="J363" i="2" s="1"/>
  <c r="J362" i="2" s="1"/>
  <c r="R454" i="50"/>
  <c r="R453" i="50" s="1"/>
  <c r="R452" i="50" s="1"/>
  <c r="R451" i="50" s="1"/>
  <c r="R446" i="50" s="1"/>
  <c r="R445" i="2"/>
  <c r="R444" i="2" s="1"/>
  <c r="R443" i="2" s="1"/>
  <c r="R439" i="2" s="1"/>
  <c r="R438" i="2" s="1"/>
  <c r="R427" i="2" s="1"/>
  <c r="R450" i="47"/>
  <c r="R449" i="47" s="1"/>
  <c r="R448" i="47" s="1"/>
  <c r="R443" i="47" s="1"/>
  <c r="R345" i="50"/>
  <c r="R344" i="50" s="1"/>
  <c r="R341" i="50" s="1"/>
  <c r="R325" i="50" s="1"/>
  <c r="R324" i="50" s="1"/>
  <c r="R235" i="2"/>
  <c r="R234" i="2" s="1"/>
  <c r="R231" i="2" s="1"/>
  <c r="R224" i="2" s="1"/>
  <c r="R223" i="2" s="1"/>
  <c r="R207" i="2" s="1"/>
  <c r="R222" i="47"/>
  <c r="R219" i="47" s="1"/>
  <c r="R203" i="47" s="1"/>
  <c r="R202" i="47" s="1"/>
  <c r="R327" i="47" l="1"/>
  <c r="R326" i="47" s="1"/>
  <c r="R255" i="50"/>
  <c r="R254" i="50" s="1"/>
  <c r="R253" i="50" s="1"/>
  <c r="R237" i="50" s="1"/>
  <c r="R220" i="50" s="1"/>
  <c r="V102" i="2" l="1"/>
  <c r="V101" i="2" s="1"/>
  <c r="V100" i="2" s="1"/>
  <c r="W102" i="2"/>
  <c r="W101" i="2" s="1"/>
  <c r="W100" i="2" s="1"/>
  <c r="X102" i="2"/>
  <c r="X101" i="2" s="1"/>
  <c r="X100" i="2" s="1"/>
  <c r="Y102" i="2"/>
  <c r="Y101" i="2" s="1"/>
  <c r="Y100" i="2" s="1"/>
  <c r="J102" i="2"/>
  <c r="J101" i="2" s="1"/>
  <c r="J100" i="2" s="1"/>
  <c r="X485" i="2"/>
  <c r="X484" i="2" s="1"/>
  <c r="X483" i="2" s="1"/>
  <c r="W485" i="2"/>
  <c r="W484" i="2" s="1"/>
  <c r="W483" i="2" s="1"/>
  <c r="V485" i="2"/>
  <c r="V484" i="2" s="1"/>
  <c r="V483" i="2" s="1"/>
  <c r="Y482" i="2"/>
  <c r="Y481" i="2" s="1"/>
  <c r="Y480" i="2" s="1"/>
  <c r="W482" i="2"/>
  <c r="W481" i="2" s="1"/>
  <c r="W480" i="2" s="1"/>
  <c r="V482" i="2"/>
  <c r="V481" i="2" s="1"/>
  <c r="V480" i="2" s="1"/>
  <c r="Y479" i="2"/>
  <c r="Y478" i="2" s="1"/>
  <c r="Y477" i="2" s="1"/>
  <c r="W479" i="2"/>
  <c r="W478" i="2" s="1"/>
  <c r="W477" i="2" s="1"/>
  <c r="V479" i="2"/>
  <c r="V478" i="2" s="1"/>
  <c r="V477" i="2" s="1"/>
  <c r="Y475" i="2"/>
  <c r="Y474" i="2" s="1"/>
  <c r="W475" i="2"/>
  <c r="W474" i="2" s="1"/>
  <c r="V475" i="2"/>
  <c r="V474" i="2" s="1"/>
  <c r="Y473" i="2"/>
  <c r="Y472" i="2" s="1"/>
  <c r="W473" i="2"/>
  <c r="W472" i="2" s="1"/>
  <c r="V473" i="2"/>
  <c r="V472" i="2" s="1"/>
  <c r="Y469" i="2"/>
  <c r="Y468" i="2" s="1"/>
  <c r="Y467" i="2" s="1"/>
  <c r="W469" i="2"/>
  <c r="W468" i="2" s="1"/>
  <c r="W467" i="2" s="1"/>
  <c r="V469" i="2"/>
  <c r="V468" i="2" s="1"/>
  <c r="V467" i="2" s="1"/>
  <c r="Y466" i="2"/>
  <c r="Y465" i="2" s="1"/>
  <c r="W466" i="2"/>
  <c r="W465" i="2" s="1"/>
  <c r="V466" i="2"/>
  <c r="V465" i="2" s="1"/>
  <c r="Y464" i="2"/>
  <c r="X464" i="2"/>
  <c r="X463" i="2" s="1"/>
  <c r="X462" i="2" s="1"/>
  <c r="W464" i="2"/>
  <c r="W463" i="2" s="1"/>
  <c r="W462" i="2" s="1"/>
  <c r="V464" i="2"/>
  <c r="V463" i="2" s="1"/>
  <c r="V462" i="2" s="1"/>
  <c r="Y463" i="2"/>
  <c r="Y462" i="2" s="1"/>
  <c r="Y460" i="2"/>
  <c r="Y459" i="2" s="1"/>
  <c r="Y458" i="2" s="1"/>
  <c r="Y457" i="2" s="1"/>
  <c r="X460" i="2"/>
  <c r="X459" i="2" s="1"/>
  <c r="X458" i="2" s="1"/>
  <c r="X457" i="2" s="1"/>
  <c r="W460" i="2"/>
  <c r="W459" i="2" s="1"/>
  <c r="W458" i="2" s="1"/>
  <c r="W457" i="2" s="1"/>
  <c r="V460" i="2"/>
  <c r="V459" i="2" s="1"/>
  <c r="V458" i="2" s="1"/>
  <c r="V457" i="2" s="1"/>
  <c r="Y456" i="2"/>
  <c r="Y455" i="2" s="1"/>
  <c r="Y454" i="2" s="1"/>
  <c r="W456" i="2"/>
  <c r="W455" i="2" s="1"/>
  <c r="W454" i="2" s="1"/>
  <c r="V456" i="2"/>
  <c r="V455" i="2" s="1"/>
  <c r="V454" i="2" s="1"/>
  <c r="Y450" i="2"/>
  <c r="Y449" i="2" s="1"/>
  <c r="Y448" i="2" s="1"/>
  <c r="X450" i="2"/>
  <c r="X449" i="2" s="1"/>
  <c r="X448" i="2" s="1"/>
  <c r="W450" i="2"/>
  <c r="W449" i="2" s="1"/>
  <c r="W448" i="2" s="1"/>
  <c r="W447" i="2" s="1"/>
  <c r="V450" i="2"/>
  <c r="V449" i="2" s="1"/>
  <c r="V448" i="2" s="1"/>
  <c r="V447" i="2" s="1"/>
  <c r="Y445" i="2"/>
  <c r="Y444" i="2" s="1"/>
  <c r="Y443" i="2" s="1"/>
  <c r="W445" i="2"/>
  <c r="W444" i="2" s="1"/>
  <c r="W443" i="2" s="1"/>
  <c r="V445" i="2"/>
  <c r="V444" i="2" s="1"/>
  <c r="V443" i="2" s="1"/>
  <c r="Y442" i="2"/>
  <c r="Y441" i="2" s="1"/>
  <c r="Y440" i="2" s="1"/>
  <c r="X442" i="2"/>
  <c r="X441" i="2" s="1"/>
  <c r="X440" i="2" s="1"/>
  <c r="V442" i="2"/>
  <c r="V441" i="2" s="1"/>
  <c r="V440" i="2" s="1"/>
  <c r="X437" i="2"/>
  <c r="X436" i="2" s="1"/>
  <c r="X435" i="2" s="1"/>
  <c r="W437" i="2"/>
  <c r="W436" i="2" s="1"/>
  <c r="W435" i="2" s="1"/>
  <c r="V437" i="2"/>
  <c r="V436" i="2" s="1"/>
  <c r="V435" i="2" s="1"/>
  <c r="Y434" i="2"/>
  <c r="Y433" i="2" s="1"/>
  <c r="W434" i="2"/>
  <c r="W433" i="2" s="1"/>
  <c r="V434" i="2"/>
  <c r="V433" i="2" s="1"/>
  <c r="Y432" i="2"/>
  <c r="Y431" i="2" s="1"/>
  <c r="W432" i="2"/>
  <c r="W431" i="2" s="1"/>
  <c r="V432" i="2"/>
  <c r="V431" i="2" s="1"/>
  <c r="Y426" i="2"/>
  <c r="X426" i="2"/>
  <c r="V426" i="2"/>
  <c r="Y425" i="2"/>
  <c r="X425" i="2"/>
  <c r="V425" i="2"/>
  <c r="Y422" i="2"/>
  <c r="Y421" i="2" s="1"/>
  <c r="Y420" i="2" s="1"/>
  <c r="X422" i="2"/>
  <c r="X421" i="2" s="1"/>
  <c r="X420" i="2" s="1"/>
  <c r="V422" i="2"/>
  <c r="V421" i="2" s="1"/>
  <c r="V420" i="2" s="1"/>
  <c r="Y419" i="2"/>
  <c r="Y418" i="2" s="1"/>
  <c r="Y417" i="2" s="1"/>
  <c r="X419" i="2"/>
  <c r="X418" i="2" s="1"/>
  <c r="X417" i="2" s="1"/>
  <c r="V419" i="2"/>
  <c r="V418" i="2" s="1"/>
  <c r="V417" i="2" s="1"/>
  <c r="Y414" i="2"/>
  <c r="Y413" i="2" s="1"/>
  <c r="W414" i="2"/>
  <c r="W413" i="2" s="1"/>
  <c r="V414" i="2"/>
  <c r="V413" i="2" s="1"/>
  <c r="Y412" i="2"/>
  <c r="Y411" i="2" s="1"/>
  <c r="W412" i="2"/>
  <c r="W411" i="2" s="1"/>
  <c r="V412" i="2"/>
  <c r="V411" i="2" s="1"/>
  <c r="Y409" i="2"/>
  <c r="Y408" i="2" s="1"/>
  <c r="Y407" i="2" s="1"/>
  <c r="X409" i="2"/>
  <c r="X408" i="2" s="1"/>
  <c r="X407" i="2" s="1"/>
  <c r="W409" i="2"/>
  <c r="W408" i="2" s="1"/>
  <c r="W407" i="2" s="1"/>
  <c r="V409" i="2"/>
  <c r="V408" i="2" s="1"/>
  <c r="V407" i="2" s="1"/>
  <c r="Y404" i="2"/>
  <c r="Y403" i="2" s="1"/>
  <c r="Y402" i="2" s="1"/>
  <c r="Y401" i="2" s="1"/>
  <c r="Y400" i="2" s="1"/>
  <c r="X404" i="2"/>
  <c r="X403" i="2" s="1"/>
  <c r="X402" i="2" s="1"/>
  <c r="X401" i="2" s="1"/>
  <c r="X400" i="2" s="1"/>
  <c r="W404" i="2"/>
  <c r="W403" i="2" s="1"/>
  <c r="W402" i="2" s="1"/>
  <c r="W401" i="2" s="1"/>
  <c r="W400" i="2" s="1"/>
  <c r="V404" i="2"/>
  <c r="V403" i="2" s="1"/>
  <c r="V402" i="2" s="1"/>
  <c r="V401" i="2" s="1"/>
  <c r="V400" i="2" s="1"/>
  <c r="Y391" i="2"/>
  <c r="Y390" i="2" s="1"/>
  <c r="Y389" i="2" s="1"/>
  <c r="X391" i="2"/>
  <c r="X390" i="2" s="1"/>
  <c r="X389" i="2" s="1"/>
  <c r="V391" i="2"/>
  <c r="V390" i="2" s="1"/>
  <c r="V389" i="2" s="1"/>
  <c r="Y386" i="2"/>
  <c r="Y385" i="2" s="1"/>
  <c r="X386" i="2"/>
  <c r="X385" i="2" s="1"/>
  <c r="V386" i="2"/>
  <c r="V385" i="2" s="1"/>
  <c r="Y383" i="2"/>
  <c r="X383" i="2"/>
  <c r="V383" i="2"/>
  <c r="Y378" i="2"/>
  <c r="Y377" i="2" s="1"/>
  <c r="X378" i="2"/>
  <c r="X377" i="2" s="1"/>
  <c r="V378" i="2"/>
  <c r="V377" i="2" s="1"/>
  <c r="Y376" i="2"/>
  <c r="Y375" i="2" s="1"/>
  <c r="Y374" i="2" s="1"/>
  <c r="X376" i="2"/>
  <c r="X375" i="2" s="1"/>
  <c r="X374" i="2" s="1"/>
  <c r="W376" i="2"/>
  <c r="W375" i="2" s="1"/>
  <c r="W374" i="2" s="1"/>
  <c r="V376" i="2"/>
  <c r="V375" i="2" s="1"/>
  <c r="V374" i="2" s="1"/>
  <c r="Y373" i="2"/>
  <c r="Y372" i="2" s="1"/>
  <c r="Y371" i="2" s="1"/>
  <c r="X373" i="2"/>
  <c r="X372" i="2" s="1"/>
  <c r="X371" i="2" s="1"/>
  <c r="W373" i="2"/>
  <c r="W372" i="2" s="1"/>
  <c r="W371" i="2" s="1"/>
  <c r="V373" i="2"/>
  <c r="V372" i="2" s="1"/>
  <c r="V371" i="2" s="1"/>
  <c r="Y370" i="2"/>
  <c r="X370" i="2"/>
  <c r="X369" i="2" s="1"/>
  <c r="X368" i="2" s="1"/>
  <c r="W370" i="2"/>
  <c r="W369" i="2" s="1"/>
  <c r="W368" i="2" s="1"/>
  <c r="V370" i="2"/>
  <c r="V369" i="2" s="1"/>
  <c r="V368" i="2" s="1"/>
  <c r="Y369" i="2"/>
  <c r="Y368" i="2" s="1"/>
  <c r="Y358" i="2"/>
  <c r="Y357" i="2" s="1"/>
  <c r="Y356" i="2" s="1"/>
  <c r="W358" i="2"/>
  <c r="W357" i="2" s="1"/>
  <c r="W356" i="2" s="1"/>
  <c r="V358" i="2"/>
  <c r="V357" i="2" s="1"/>
  <c r="V356" i="2" s="1"/>
  <c r="Y355" i="2"/>
  <c r="Y354" i="2" s="1"/>
  <c r="Y353" i="2" s="1"/>
  <c r="W355" i="2"/>
  <c r="W354" i="2" s="1"/>
  <c r="W353" i="2" s="1"/>
  <c r="V355" i="2"/>
  <c r="V354" i="2" s="1"/>
  <c r="V353" i="2" s="1"/>
  <c r="Y352" i="2"/>
  <c r="Y351" i="2" s="1"/>
  <c r="Y350" i="2" s="1"/>
  <c r="X352" i="2"/>
  <c r="X351" i="2" s="1"/>
  <c r="X350" i="2" s="1"/>
  <c r="V352" i="2"/>
  <c r="V351" i="2" s="1"/>
  <c r="V350" i="2" s="1"/>
  <c r="Y349" i="2"/>
  <c r="Y348" i="2" s="1"/>
  <c r="Y347" i="2" s="1"/>
  <c r="X349" i="2"/>
  <c r="X348" i="2" s="1"/>
  <c r="X347" i="2" s="1"/>
  <c r="V349" i="2"/>
  <c r="V348" i="2" s="1"/>
  <c r="V347" i="2" s="1"/>
  <c r="Y346" i="2"/>
  <c r="Y345" i="2" s="1"/>
  <c r="Y344" i="2" s="1"/>
  <c r="X346" i="2"/>
  <c r="X345" i="2" s="1"/>
  <c r="X344" i="2" s="1"/>
  <c r="V346" i="2"/>
  <c r="V345" i="2" s="1"/>
  <c r="V344" i="2" s="1"/>
  <c r="Y341" i="2"/>
  <c r="Y340" i="2" s="1"/>
  <c r="W341" i="2"/>
  <c r="W340" i="2" s="1"/>
  <c r="V341" i="2"/>
  <c r="V340" i="2" s="1"/>
  <c r="Y339" i="2"/>
  <c r="Y338" i="2" s="1"/>
  <c r="W339" i="2"/>
  <c r="W338" i="2" s="1"/>
  <c r="V339" i="2"/>
  <c r="V338" i="2" s="1"/>
  <c r="Y337" i="2"/>
  <c r="Y336" i="2" s="1"/>
  <c r="W337" i="2"/>
  <c r="W336" i="2" s="1"/>
  <c r="V337" i="2"/>
  <c r="V336" i="2" s="1"/>
  <c r="Y334" i="2"/>
  <c r="Y333" i="2" s="1"/>
  <c r="Y332" i="2" s="1"/>
  <c r="W334" i="2"/>
  <c r="W333" i="2" s="1"/>
  <c r="W332" i="2" s="1"/>
  <c r="V334" i="2"/>
  <c r="V333" i="2" s="1"/>
  <c r="V332" i="2" s="1"/>
  <c r="Y331" i="2"/>
  <c r="Y330" i="2" s="1"/>
  <c r="X331" i="2"/>
  <c r="X330" i="2" s="1"/>
  <c r="V331" i="2"/>
  <c r="V330" i="2" s="1"/>
  <c r="Y329" i="2"/>
  <c r="Y328" i="2" s="1"/>
  <c r="X329" i="2"/>
  <c r="X328" i="2" s="1"/>
  <c r="V329" i="2"/>
  <c r="V328" i="2" s="1"/>
  <c r="Y324" i="2"/>
  <c r="Y323" i="2" s="1"/>
  <c r="Y322" i="2" s="1"/>
  <c r="Y321" i="2" s="1"/>
  <c r="Y320" i="2" s="1"/>
  <c r="X324" i="2"/>
  <c r="X323" i="2" s="1"/>
  <c r="X322" i="2" s="1"/>
  <c r="X321" i="2" s="1"/>
  <c r="X320" i="2" s="1"/>
  <c r="V324" i="2"/>
  <c r="V323" i="2" s="1"/>
  <c r="V322" i="2" s="1"/>
  <c r="V321" i="2" s="1"/>
  <c r="V320" i="2" s="1"/>
  <c r="Y308" i="2"/>
  <c r="Y307" i="2" s="1"/>
  <c r="Y306" i="2" s="1"/>
  <c r="Y305" i="2" s="1"/>
  <c r="Y304" i="2" s="1"/>
  <c r="Y303" i="2" s="1"/>
  <c r="X308" i="2"/>
  <c r="X307" i="2" s="1"/>
  <c r="X306" i="2" s="1"/>
  <c r="X305" i="2" s="1"/>
  <c r="X304" i="2" s="1"/>
  <c r="X303" i="2" s="1"/>
  <c r="W308" i="2"/>
  <c r="W307" i="2" s="1"/>
  <c r="W306" i="2" s="1"/>
  <c r="W305" i="2" s="1"/>
  <c r="W304" i="2" s="1"/>
  <c r="W303" i="2" s="1"/>
  <c r="V308" i="2"/>
  <c r="V307" i="2" s="1"/>
  <c r="V306" i="2" s="1"/>
  <c r="V305" i="2" s="1"/>
  <c r="V304" i="2" s="1"/>
  <c r="V303" i="2" s="1"/>
  <c r="Y302" i="2"/>
  <c r="Y301" i="2" s="1"/>
  <c r="Y300" i="2" s="1"/>
  <c r="Y299" i="2" s="1"/>
  <c r="Y297" i="2" s="1"/>
  <c r="X302" i="2"/>
  <c r="X301" i="2" s="1"/>
  <c r="X300" i="2" s="1"/>
  <c r="X299" i="2" s="1"/>
  <c r="W302" i="2"/>
  <c r="W301" i="2" s="1"/>
  <c r="W300" i="2" s="1"/>
  <c r="W299" i="2" s="1"/>
  <c r="W297" i="2" s="1"/>
  <c r="V302" i="2"/>
  <c r="V301" i="2" s="1"/>
  <c r="V300" i="2" s="1"/>
  <c r="V299" i="2" s="1"/>
  <c r="V297" i="2" s="1"/>
  <c r="Y291" i="2"/>
  <c r="Y290" i="2" s="1"/>
  <c r="X291" i="2"/>
  <c r="X290" i="2" s="1"/>
  <c r="V291" i="2"/>
  <c r="V290" i="2" s="1"/>
  <c r="Y289" i="2"/>
  <c r="Y288" i="2" s="1"/>
  <c r="X289" i="2"/>
  <c r="X288" i="2" s="1"/>
  <c r="W289" i="2"/>
  <c r="W288" i="2" s="1"/>
  <c r="V289" i="2"/>
  <c r="V288" i="2" s="1"/>
  <c r="Y284" i="2"/>
  <c r="Y283" i="2" s="1"/>
  <c r="Y282" i="2" s="1"/>
  <c r="Y281" i="2" s="1"/>
  <c r="Y280" i="2" s="1"/>
  <c r="W284" i="2"/>
  <c r="W283" i="2" s="1"/>
  <c r="W282" i="2" s="1"/>
  <c r="W281" i="2" s="1"/>
  <c r="W280" i="2" s="1"/>
  <c r="V284" i="2"/>
  <c r="V283" i="2" s="1"/>
  <c r="V282" i="2" s="1"/>
  <c r="V281" i="2" s="1"/>
  <c r="V280" i="2" s="1"/>
  <c r="X278" i="2"/>
  <c r="X277" i="2" s="1"/>
  <c r="X276" i="2" s="1"/>
  <c r="W278" i="2"/>
  <c r="W277" i="2" s="1"/>
  <c r="W276" i="2" s="1"/>
  <c r="V278" i="2"/>
  <c r="V277" i="2" s="1"/>
  <c r="V276" i="2" s="1"/>
  <c r="Y275" i="2"/>
  <c r="Y274" i="2" s="1"/>
  <c r="Y273" i="2" s="1"/>
  <c r="W275" i="2"/>
  <c r="W274" i="2" s="1"/>
  <c r="W273" i="2" s="1"/>
  <c r="V275" i="2"/>
  <c r="V274" i="2" s="1"/>
  <c r="V273" i="2" s="1"/>
  <c r="Y272" i="2"/>
  <c r="Y271" i="2" s="1"/>
  <c r="Y270" i="2" s="1"/>
  <c r="W272" i="2"/>
  <c r="W271" i="2" s="1"/>
  <c r="W270" i="2" s="1"/>
  <c r="V272" i="2"/>
  <c r="V271" i="2" s="1"/>
  <c r="V270" i="2" s="1"/>
  <c r="Y269" i="2"/>
  <c r="Y268" i="2" s="1"/>
  <c r="Y267" i="2" s="1"/>
  <c r="W269" i="2"/>
  <c r="W268" i="2" s="1"/>
  <c r="W267" i="2" s="1"/>
  <c r="V269" i="2"/>
  <c r="V268" i="2" s="1"/>
  <c r="V267" i="2" s="1"/>
  <c r="Y260" i="2"/>
  <c r="Y259" i="2" s="1"/>
  <c r="Y258" i="2" s="1"/>
  <c r="Y257" i="2" s="1"/>
  <c r="Y255" i="2" s="1"/>
  <c r="W260" i="2"/>
  <c r="W259" i="2" s="1"/>
  <c r="W258" i="2" s="1"/>
  <c r="W257" i="2" s="1"/>
  <c r="V260" i="2"/>
  <c r="V259" i="2" s="1"/>
  <c r="V258" i="2" s="1"/>
  <c r="V257" i="2" s="1"/>
  <c r="V256" i="2" s="1"/>
  <c r="Y254" i="2"/>
  <c r="Y253" i="2" s="1"/>
  <c r="Y252" i="2" s="1"/>
  <c r="Y251" i="2" s="1"/>
  <c r="Y250" i="2" s="1"/>
  <c r="W254" i="2"/>
  <c r="W253" i="2" s="1"/>
  <c r="W252" i="2" s="1"/>
  <c r="W251" i="2" s="1"/>
  <c r="W250" i="2" s="1"/>
  <c r="V254" i="2"/>
  <c r="V253" i="2" s="1"/>
  <c r="V252" i="2" s="1"/>
  <c r="V251" i="2" s="1"/>
  <c r="V250" i="2" s="1"/>
  <c r="Y249" i="2"/>
  <c r="Y248" i="2" s="1"/>
  <c r="Y247" i="2" s="1"/>
  <c r="X249" i="2"/>
  <c r="X248" i="2" s="1"/>
  <c r="X247" i="2" s="1"/>
  <c r="W249" i="2"/>
  <c r="W248" i="2" s="1"/>
  <c r="W247" i="2" s="1"/>
  <c r="V249" i="2"/>
  <c r="V248" i="2" s="1"/>
  <c r="V247" i="2" s="1"/>
  <c r="Y246" i="2"/>
  <c r="X246" i="2"/>
  <c r="X245" i="2" s="1"/>
  <c r="X244" i="2" s="1"/>
  <c r="W246" i="2"/>
  <c r="W245" i="2" s="1"/>
  <c r="W244" i="2" s="1"/>
  <c r="V246" i="2"/>
  <c r="V245" i="2" s="1"/>
  <c r="V244" i="2" s="1"/>
  <c r="Y245" i="2"/>
  <c r="Y244" i="2" s="1"/>
  <c r="X243" i="2"/>
  <c r="X242" i="2" s="1"/>
  <c r="W243" i="2"/>
  <c r="W242" i="2" s="1"/>
  <c r="V243" i="2"/>
  <c r="V242" i="2" s="1"/>
  <c r="X241" i="2"/>
  <c r="X240" i="2" s="1"/>
  <c r="W241" i="2"/>
  <c r="W240" i="2" s="1"/>
  <c r="V241" i="2"/>
  <c r="V240" i="2" s="1"/>
  <c r="Y238" i="2"/>
  <c r="Y237" i="2" s="1"/>
  <c r="Y236" i="2" s="1"/>
  <c r="W238" i="2"/>
  <c r="W237" i="2" s="1"/>
  <c r="W236" i="2" s="1"/>
  <c r="V238" i="2"/>
  <c r="V237" i="2" s="1"/>
  <c r="V236" i="2" s="1"/>
  <c r="Y235" i="2"/>
  <c r="Y234" i="2" s="1"/>
  <c r="W235" i="2"/>
  <c r="W234" i="2" s="1"/>
  <c r="V235" i="2"/>
  <c r="V234" i="2" s="1"/>
  <c r="Y233" i="2"/>
  <c r="Y232" i="2" s="1"/>
  <c r="W233" i="2"/>
  <c r="W232" i="2" s="1"/>
  <c r="V233" i="2"/>
  <c r="V232" i="2" s="1"/>
  <c r="Y230" i="2"/>
  <c r="Y229" i="2" s="1"/>
  <c r="Y228" i="2" s="1"/>
  <c r="W230" i="2"/>
  <c r="W229" i="2" s="1"/>
  <c r="W228" i="2" s="1"/>
  <c r="V230" i="2"/>
  <c r="V229" i="2" s="1"/>
  <c r="V228" i="2" s="1"/>
  <c r="Y227" i="2"/>
  <c r="Y226" i="2" s="1"/>
  <c r="Y225" i="2" s="1"/>
  <c r="W227" i="2"/>
  <c r="W226" i="2" s="1"/>
  <c r="W225" i="2" s="1"/>
  <c r="V227" i="2"/>
  <c r="V226" i="2" s="1"/>
  <c r="V225" i="2" s="1"/>
  <c r="Y222" i="2"/>
  <c r="Y221" i="2" s="1"/>
  <c r="Y220" i="2" s="1"/>
  <c r="Y219" i="2" s="1"/>
  <c r="Y218" i="2" s="1"/>
  <c r="X222" i="2"/>
  <c r="X221" i="2" s="1"/>
  <c r="X220" i="2" s="1"/>
  <c r="X219" i="2" s="1"/>
  <c r="X218" i="2" s="1"/>
  <c r="V222" i="2"/>
  <c r="V221" i="2" s="1"/>
  <c r="V220" i="2" s="1"/>
  <c r="V219" i="2" s="1"/>
  <c r="V218" i="2" s="1"/>
  <c r="Y217" i="2"/>
  <c r="Y216" i="2" s="1"/>
  <c r="Y215" i="2" s="1"/>
  <c r="Y214" i="2" s="1"/>
  <c r="Y213" i="2" s="1"/>
  <c r="X217" i="2"/>
  <c r="X216" i="2" s="1"/>
  <c r="X215" i="2" s="1"/>
  <c r="X214" i="2" s="1"/>
  <c r="X213" i="2" s="1"/>
  <c r="W217" i="2"/>
  <c r="W216" i="2" s="1"/>
  <c r="W215" i="2" s="1"/>
  <c r="W214" i="2" s="1"/>
  <c r="W213" i="2" s="1"/>
  <c r="V217" i="2"/>
  <c r="V216" i="2" s="1"/>
  <c r="V215" i="2" s="1"/>
  <c r="V214" i="2" s="1"/>
  <c r="V213" i="2" s="1"/>
  <c r="Y212" i="2"/>
  <c r="Y211" i="2" s="1"/>
  <c r="Y210" i="2" s="1"/>
  <c r="Y209" i="2" s="1"/>
  <c r="Y208" i="2" s="1"/>
  <c r="W212" i="2"/>
  <c r="W211" i="2" s="1"/>
  <c r="W210" i="2" s="1"/>
  <c r="W209" i="2" s="1"/>
  <c r="W208" i="2" s="1"/>
  <c r="Y198" i="2"/>
  <c r="Y197" i="2" s="1"/>
  <c r="Y196" i="2" s="1"/>
  <c r="Y195" i="2" s="1"/>
  <c r="Y194" i="2" s="1"/>
  <c r="W198" i="2"/>
  <c r="W197" i="2" s="1"/>
  <c r="W196" i="2" s="1"/>
  <c r="W195" i="2" s="1"/>
  <c r="W194" i="2" s="1"/>
  <c r="V198" i="2"/>
  <c r="V197" i="2" s="1"/>
  <c r="V196" i="2" s="1"/>
  <c r="V195" i="2" s="1"/>
  <c r="V194" i="2" s="1"/>
  <c r="Y193" i="2"/>
  <c r="Y192" i="2" s="1"/>
  <c r="Y191" i="2" s="1"/>
  <c r="Y190" i="2" s="1"/>
  <c r="Y189" i="2" s="1"/>
  <c r="X193" i="2"/>
  <c r="X192" i="2" s="1"/>
  <c r="X191" i="2" s="1"/>
  <c r="X190" i="2" s="1"/>
  <c r="X189" i="2" s="1"/>
  <c r="V193" i="2"/>
  <c r="V192" i="2" s="1"/>
  <c r="V191" i="2" s="1"/>
  <c r="V190" i="2" s="1"/>
  <c r="V189" i="2" s="1"/>
  <c r="Y188" i="2"/>
  <c r="Y187" i="2" s="1"/>
  <c r="Y186" i="2" s="1"/>
  <c r="W188" i="2"/>
  <c r="W187" i="2" s="1"/>
  <c r="W186" i="2" s="1"/>
  <c r="V188" i="2"/>
  <c r="V187" i="2" s="1"/>
  <c r="V186" i="2" s="1"/>
  <c r="Y185" i="2"/>
  <c r="Y184" i="2" s="1"/>
  <c r="Y183" i="2" s="1"/>
  <c r="W185" i="2"/>
  <c r="W184" i="2" s="1"/>
  <c r="W183" i="2" s="1"/>
  <c r="V185" i="2"/>
  <c r="V184" i="2" s="1"/>
  <c r="V183" i="2" s="1"/>
  <c r="Y182" i="2"/>
  <c r="Y181" i="2" s="1"/>
  <c r="Y180" i="2" s="1"/>
  <c r="W182" i="2"/>
  <c r="W181" i="2" s="1"/>
  <c r="W180" i="2" s="1"/>
  <c r="V182" i="2"/>
  <c r="V181" i="2" s="1"/>
  <c r="V180" i="2" s="1"/>
  <c r="Y177" i="2"/>
  <c r="Y176" i="2" s="1"/>
  <c r="Y175" i="2" s="1"/>
  <c r="Y174" i="2" s="1"/>
  <c r="Y173" i="2" s="1"/>
  <c r="X177" i="2"/>
  <c r="X176" i="2" s="1"/>
  <c r="X175" i="2" s="1"/>
  <c r="X174" i="2" s="1"/>
  <c r="X173" i="2" s="1"/>
  <c r="W177" i="2"/>
  <c r="W176" i="2" s="1"/>
  <c r="W175" i="2" s="1"/>
  <c r="W174" i="2" s="1"/>
  <c r="W173" i="2" s="1"/>
  <c r="Y172" i="2"/>
  <c r="Y171" i="2" s="1"/>
  <c r="Y170" i="2" s="1"/>
  <c r="X172" i="2"/>
  <c r="X171" i="2" s="1"/>
  <c r="X170" i="2" s="1"/>
  <c r="W172" i="2"/>
  <c r="W171" i="2" s="1"/>
  <c r="W170" i="2" s="1"/>
  <c r="Y169" i="2"/>
  <c r="Y168" i="2" s="1"/>
  <c r="Y167" i="2" s="1"/>
  <c r="W169" i="2"/>
  <c r="W168" i="2" s="1"/>
  <c r="W167" i="2" s="1"/>
  <c r="V169" i="2"/>
  <c r="V168" i="2" s="1"/>
  <c r="V167" i="2" s="1"/>
  <c r="Y166" i="2"/>
  <c r="Y165" i="2" s="1"/>
  <c r="Y164" i="2" s="1"/>
  <c r="X166" i="2"/>
  <c r="X165" i="2" s="1"/>
  <c r="X164" i="2" s="1"/>
  <c r="W166" i="2"/>
  <c r="W165" i="2" s="1"/>
  <c r="W164" i="2" s="1"/>
  <c r="V166" i="2"/>
  <c r="V165" i="2" s="1"/>
  <c r="V164" i="2" s="1"/>
  <c r="Y163" i="2"/>
  <c r="Y162" i="2" s="1"/>
  <c r="Y161" i="2" s="1"/>
  <c r="W163" i="2"/>
  <c r="W162" i="2" s="1"/>
  <c r="W161" i="2" s="1"/>
  <c r="V163" i="2"/>
  <c r="V162" i="2" s="1"/>
  <c r="V161" i="2" s="1"/>
  <c r="Y160" i="2"/>
  <c r="Y159" i="2" s="1"/>
  <c r="Y158" i="2" s="1"/>
  <c r="W160" i="2"/>
  <c r="W159" i="2" s="1"/>
  <c r="W158" i="2" s="1"/>
  <c r="V160" i="2"/>
  <c r="V159" i="2" s="1"/>
  <c r="V158" i="2" s="1"/>
  <c r="Y155" i="2"/>
  <c r="Y154" i="2" s="1"/>
  <c r="Y153" i="2" s="1"/>
  <c r="Y152" i="2" s="1"/>
  <c r="Y151" i="2" s="1"/>
  <c r="W155" i="2"/>
  <c r="W154" i="2" s="1"/>
  <c r="W153" i="2" s="1"/>
  <c r="W152" i="2" s="1"/>
  <c r="W151" i="2" s="1"/>
  <c r="V155" i="2"/>
  <c r="V154" i="2" s="1"/>
  <c r="V153" i="2" s="1"/>
  <c r="V152" i="2" s="1"/>
  <c r="V151" i="2" s="1"/>
  <c r="Y150" i="2"/>
  <c r="Y149" i="2" s="1"/>
  <c r="Y148" i="2" s="1"/>
  <c r="W150" i="2"/>
  <c r="W149" i="2" s="1"/>
  <c r="W148" i="2" s="1"/>
  <c r="V150" i="2"/>
  <c r="V149" i="2" s="1"/>
  <c r="V148" i="2" s="1"/>
  <c r="Y147" i="2"/>
  <c r="Y146" i="2" s="1"/>
  <c r="Y145" i="2" s="1"/>
  <c r="W147" i="2"/>
  <c r="W146" i="2" s="1"/>
  <c r="W145" i="2" s="1"/>
  <c r="V147" i="2"/>
  <c r="V146" i="2" s="1"/>
  <c r="V145" i="2" s="1"/>
  <c r="Y144" i="2"/>
  <c r="Y143" i="2" s="1"/>
  <c r="Y142" i="2" s="1"/>
  <c r="X144" i="2"/>
  <c r="X143" i="2" s="1"/>
  <c r="X142" i="2" s="1"/>
  <c r="W144" i="2"/>
  <c r="W143" i="2" s="1"/>
  <c r="W142" i="2" s="1"/>
  <c r="V144" i="2"/>
  <c r="V143" i="2" s="1"/>
  <c r="V142" i="2" s="1"/>
  <c r="Y139" i="2"/>
  <c r="Y138" i="2" s="1"/>
  <c r="Y137" i="2" s="1"/>
  <c r="Y136" i="2" s="1"/>
  <c r="Y135" i="2" s="1"/>
  <c r="X139" i="2"/>
  <c r="X138" i="2" s="1"/>
  <c r="X137" i="2" s="1"/>
  <c r="X136" i="2" s="1"/>
  <c r="X135" i="2" s="1"/>
  <c r="V139" i="2"/>
  <c r="V138" i="2" s="1"/>
  <c r="V137" i="2" s="1"/>
  <c r="V136" i="2" s="1"/>
  <c r="V135" i="2" s="1"/>
  <c r="Y134" i="2"/>
  <c r="Y133" i="2" s="1"/>
  <c r="Y132" i="2" s="1"/>
  <c r="W134" i="2"/>
  <c r="W133" i="2" s="1"/>
  <c r="W132" i="2" s="1"/>
  <c r="V134" i="2"/>
  <c r="V133" i="2" s="1"/>
  <c r="V132" i="2" s="1"/>
  <c r="Y131" i="2"/>
  <c r="Y130" i="2" s="1"/>
  <c r="W131" i="2"/>
  <c r="W130" i="2" s="1"/>
  <c r="V131" i="2"/>
  <c r="V130" i="2" s="1"/>
  <c r="Y129" i="2"/>
  <c r="Y128" i="2" s="1"/>
  <c r="W129" i="2"/>
  <c r="W128" i="2" s="1"/>
  <c r="V129" i="2"/>
  <c r="V128" i="2" s="1"/>
  <c r="Y127" i="2"/>
  <c r="Y126" i="2" s="1"/>
  <c r="W127" i="2"/>
  <c r="W126" i="2" s="1"/>
  <c r="V127" i="2"/>
  <c r="V126" i="2" s="1"/>
  <c r="Y122" i="2"/>
  <c r="Y121" i="2" s="1"/>
  <c r="Y120" i="2" s="1"/>
  <c r="X122" i="2"/>
  <c r="X121" i="2" s="1"/>
  <c r="X120" i="2" s="1"/>
  <c r="V122" i="2"/>
  <c r="V121" i="2" s="1"/>
  <c r="V120" i="2" s="1"/>
  <c r="Y119" i="2"/>
  <c r="Y118" i="2" s="1"/>
  <c r="X119" i="2"/>
  <c r="X118" i="2" s="1"/>
  <c r="V119" i="2"/>
  <c r="V118" i="2" s="1"/>
  <c r="X117" i="2"/>
  <c r="X116" i="2" s="1"/>
  <c r="W117" i="2"/>
  <c r="W116" i="2" s="1"/>
  <c r="V117" i="2"/>
  <c r="V116" i="2" s="1"/>
  <c r="X115" i="2"/>
  <c r="X114" i="2" s="1"/>
  <c r="W115" i="2"/>
  <c r="W114" i="2" s="1"/>
  <c r="V115" i="2"/>
  <c r="V114" i="2" s="1"/>
  <c r="Y110" i="2"/>
  <c r="Y109" i="2" s="1"/>
  <c r="Y108" i="2" s="1"/>
  <c r="Y107" i="2" s="1"/>
  <c r="Y106" i="2" s="1"/>
  <c r="W110" i="2"/>
  <c r="W109" i="2" s="1"/>
  <c r="W108" i="2" s="1"/>
  <c r="W107" i="2" s="1"/>
  <c r="W106" i="2" s="1"/>
  <c r="V110" i="2"/>
  <c r="V109" i="2" s="1"/>
  <c r="V108" i="2" s="1"/>
  <c r="V107" i="2" s="1"/>
  <c r="V106" i="2" s="1"/>
  <c r="Y99" i="2"/>
  <c r="Y98" i="2" s="1"/>
  <c r="Y97" i="2" s="1"/>
  <c r="X99" i="2"/>
  <c r="X98" i="2" s="1"/>
  <c r="X97" i="2" s="1"/>
  <c r="W99" i="2"/>
  <c r="W98" i="2" s="1"/>
  <c r="W97" i="2" s="1"/>
  <c r="V99" i="2"/>
  <c r="V98" i="2" s="1"/>
  <c r="V97" i="2" s="1"/>
  <c r="Y96" i="2"/>
  <c r="Y95" i="2" s="1"/>
  <c r="Y94" i="2" s="1"/>
  <c r="W96" i="2"/>
  <c r="W95" i="2" s="1"/>
  <c r="W94" i="2" s="1"/>
  <c r="V96" i="2"/>
  <c r="V95" i="2" s="1"/>
  <c r="V94" i="2" s="1"/>
  <c r="Y93" i="2"/>
  <c r="Y92" i="2" s="1"/>
  <c r="Y91" i="2" s="1"/>
  <c r="X93" i="2"/>
  <c r="X92" i="2" s="1"/>
  <c r="X91" i="2" s="1"/>
  <c r="W93" i="2"/>
  <c r="W92" i="2" s="1"/>
  <c r="W91" i="2" s="1"/>
  <c r="V93" i="2"/>
  <c r="V92" i="2" s="1"/>
  <c r="V91" i="2" s="1"/>
  <c r="Y90" i="2"/>
  <c r="Y89" i="2" s="1"/>
  <c r="Y88" i="2" s="1"/>
  <c r="W90" i="2"/>
  <c r="W89" i="2" s="1"/>
  <c r="W88" i="2" s="1"/>
  <c r="V90" i="2"/>
  <c r="V89" i="2" s="1"/>
  <c r="V88" i="2" s="1"/>
  <c r="X85" i="2"/>
  <c r="X84" i="2" s="1"/>
  <c r="X83" i="2" s="1"/>
  <c r="W85" i="2"/>
  <c r="W84" i="2" s="1"/>
  <c r="W83" i="2" s="1"/>
  <c r="V85" i="2"/>
  <c r="V84" i="2" s="1"/>
  <c r="V83" i="2" s="1"/>
  <c r="X82" i="2"/>
  <c r="X81" i="2" s="1"/>
  <c r="X80" i="2" s="1"/>
  <c r="W82" i="2"/>
  <c r="W81" i="2" s="1"/>
  <c r="W80" i="2" s="1"/>
  <c r="V82" i="2"/>
  <c r="V81" i="2" s="1"/>
  <c r="V80" i="2" s="1"/>
  <c r="X79" i="2"/>
  <c r="X78" i="2" s="1"/>
  <c r="X77" i="2" s="1"/>
  <c r="W79" i="2"/>
  <c r="W78" i="2" s="1"/>
  <c r="W77" i="2" s="1"/>
  <c r="V79" i="2"/>
  <c r="V78" i="2" s="1"/>
  <c r="V77" i="2" s="1"/>
  <c r="X76" i="2"/>
  <c r="X75" i="2" s="1"/>
  <c r="X74" i="2" s="1"/>
  <c r="W76" i="2"/>
  <c r="W75" i="2" s="1"/>
  <c r="W74" i="2" s="1"/>
  <c r="V76" i="2"/>
  <c r="V75" i="2" s="1"/>
  <c r="V74" i="2" s="1"/>
  <c r="X73" i="2"/>
  <c r="X72" i="2" s="1"/>
  <c r="X71" i="2" s="1"/>
  <c r="W73" i="2"/>
  <c r="W72" i="2" s="1"/>
  <c r="W71" i="2" s="1"/>
  <c r="V73" i="2"/>
  <c r="V72" i="2" s="1"/>
  <c r="V71" i="2" s="1"/>
  <c r="Y70" i="2"/>
  <c r="Y69" i="2" s="1"/>
  <c r="Y68" i="2" s="1"/>
  <c r="W70" i="2"/>
  <c r="W69" i="2" s="1"/>
  <c r="W68" i="2" s="1"/>
  <c r="V70" i="2"/>
  <c r="V69" i="2" s="1"/>
  <c r="V68" i="2" s="1"/>
  <c r="Y67" i="2"/>
  <c r="Y66" i="2" s="1"/>
  <c r="Y65" i="2" s="1"/>
  <c r="W67" i="2"/>
  <c r="W66" i="2" s="1"/>
  <c r="W65" i="2" s="1"/>
  <c r="V67" i="2"/>
  <c r="V66" i="2" s="1"/>
  <c r="V65" i="2" s="1"/>
  <c r="Y64" i="2"/>
  <c r="Y63" i="2" s="1"/>
  <c r="Y62" i="2" s="1"/>
  <c r="W64" i="2"/>
  <c r="W63" i="2" s="1"/>
  <c r="W62" i="2" s="1"/>
  <c r="V64" i="2"/>
  <c r="V63" i="2" s="1"/>
  <c r="V62" i="2" s="1"/>
  <c r="Y61" i="2"/>
  <c r="Y60" i="2" s="1"/>
  <c r="Y59" i="2" s="1"/>
  <c r="W61" i="2"/>
  <c r="W60" i="2" s="1"/>
  <c r="W59" i="2" s="1"/>
  <c r="V61" i="2"/>
  <c r="V60" i="2" s="1"/>
  <c r="V59" i="2" s="1"/>
  <c r="Y58" i="2"/>
  <c r="Y57" i="2" s="1"/>
  <c r="W58" i="2"/>
  <c r="W57" i="2" s="1"/>
  <c r="V58" i="2"/>
  <c r="V57" i="2" s="1"/>
  <c r="Y56" i="2"/>
  <c r="Y55" i="2" s="1"/>
  <c r="W56" i="2"/>
  <c r="W55" i="2" s="1"/>
  <c r="V56" i="2"/>
  <c r="V55" i="2" s="1"/>
  <c r="Y54" i="2"/>
  <c r="Y53" i="2" s="1"/>
  <c r="W54" i="2"/>
  <c r="W53" i="2" s="1"/>
  <c r="V54" i="2"/>
  <c r="V53" i="2" s="1"/>
  <c r="Y51" i="2"/>
  <c r="Y50" i="2" s="1"/>
  <c r="Y49" i="2" s="1"/>
  <c r="W51" i="2"/>
  <c r="W50" i="2" s="1"/>
  <c r="W49" i="2" s="1"/>
  <c r="V51" i="2"/>
  <c r="V50" i="2" s="1"/>
  <c r="V49" i="2" s="1"/>
  <c r="Y48" i="2"/>
  <c r="Y47" i="2" s="1"/>
  <c r="X48" i="2"/>
  <c r="X47" i="2" s="1"/>
  <c r="V48" i="2"/>
  <c r="V47" i="2" s="1"/>
  <c r="Y46" i="2"/>
  <c r="Y45" i="2" s="1"/>
  <c r="X46" i="2"/>
  <c r="X45" i="2" s="1"/>
  <c r="V46" i="2"/>
  <c r="V45" i="2" s="1"/>
  <c r="Y43" i="2"/>
  <c r="Y42" i="2" s="1"/>
  <c r="X43" i="2"/>
  <c r="X42" i="2" s="1"/>
  <c r="V43" i="2"/>
  <c r="V42" i="2" s="1"/>
  <c r="Y41" i="2"/>
  <c r="Y40" i="2" s="1"/>
  <c r="X41" i="2"/>
  <c r="X40" i="2" s="1"/>
  <c r="V41" i="2"/>
  <c r="V40" i="2" s="1"/>
  <c r="Y38" i="2"/>
  <c r="Y37" i="2" s="1"/>
  <c r="X38" i="2"/>
  <c r="X37" i="2" s="1"/>
  <c r="V38" i="2"/>
  <c r="V37" i="2" s="1"/>
  <c r="Y36" i="2"/>
  <c r="Y35" i="2" s="1"/>
  <c r="X36" i="2"/>
  <c r="X35" i="2" s="1"/>
  <c r="W36" i="2"/>
  <c r="W35" i="2" s="1"/>
  <c r="V36" i="2"/>
  <c r="V35" i="2" s="1"/>
  <c r="Y33" i="2"/>
  <c r="Y32" i="2" s="1"/>
  <c r="X33" i="2"/>
  <c r="X32" i="2" s="1"/>
  <c r="V33" i="2"/>
  <c r="V32" i="2" s="1"/>
  <c r="Y31" i="2"/>
  <c r="Y30" i="2" s="1"/>
  <c r="X31" i="2"/>
  <c r="X30" i="2" s="1"/>
  <c r="V31" i="2"/>
  <c r="V30" i="2" s="1"/>
  <c r="Y28" i="2"/>
  <c r="Y27" i="2" s="1"/>
  <c r="X28" i="2"/>
  <c r="X27" i="2" s="1"/>
  <c r="V28" i="2"/>
  <c r="V27" i="2" s="1"/>
  <c r="Y26" i="2"/>
  <c r="Y25" i="2" s="1"/>
  <c r="X26" i="2"/>
  <c r="X25" i="2" s="1"/>
  <c r="V26" i="2"/>
  <c r="V25" i="2" s="1"/>
  <c r="Y16" i="2"/>
  <c r="X16" i="2"/>
  <c r="W16" i="2"/>
  <c r="W15" i="2" s="1"/>
  <c r="W14" i="2" s="1"/>
  <c r="V16" i="2"/>
  <c r="V15" i="2" s="1"/>
  <c r="V14" i="2" s="1"/>
  <c r="Y15" i="2"/>
  <c r="Y14" i="2" s="1"/>
  <c r="X15" i="2"/>
  <c r="X14" i="2" s="1"/>
  <c r="Y13" i="2"/>
  <c r="Y12" i="2" s="1"/>
  <c r="Y11" i="2" s="1"/>
  <c r="X13" i="2"/>
  <c r="X12" i="2" s="1"/>
  <c r="X11" i="2" s="1"/>
  <c r="W13" i="2"/>
  <c r="W12" i="2" s="1"/>
  <c r="W11" i="2" s="1"/>
  <c r="V13" i="2"/>
  <c r="V12" i="2" s="1"/>
  <c r="V11" i="2" s="1"/>
  <c r="J409" i="2"/>
  <c r="J289" i="2"/>
  <c r="J288" i="2" s="1"/>
  <c r="J429" i="50"/>
  <c r="J428" i="50" s="1"/>
  <c r="J427" i="50" s="1"/>
  <c r="J375" i="50"/>
  <c r="J374" i="50" s="1"/>
  <c r="L411" i="47"/>
  <c r="L414" i="47"/>
  <c r="AJ442" i="47"/>
  <c r="X442" i="47"/>
  <c r="L124" i="47"/>
  <c r="K253" i="47"/>
  <c r="L404" i="47"/>
  <c r="AJ408" i="47"/>
  <c r="X408" i="47"/>
  <c r="L408" i="47"/>
  <c r="L361" i="2" s="1"/>
  <c r="L360" i="2" s="1"/>
  <c r="L359" i="2" s="1"/>
  <c r="AH20" i="47"/>
  <c r="AH18" i="47"/>
  <c r="AH15" i="47"/>
  <c r="V20" i="47"/>
  <c r="V18" i="47"/>
  <c r="V15" i="47"/>
  <c r="AH35" i="47"/>
  <c r="AH33" i="47"/>
  <c r="AH30" i="47"/>
  <c r="V35" i="47"/>
  <c r="V33" i="47"/>
  <c r="V30" i="47"/>
  <c r="Y61" i="47"/>
  <c r="Y65" i="50" s="1"/>
  <c r="Y64" i="50" s="1"/>
  <c r="Y63" i="50" s="1"/>
  <c r="M61" i="47"/>
  <c r="M76" i="2" s="1"/>
  <c r="M75" i="2" s="1"/>
  <c r="M74" i="2" s="1"/>
  <c r="Y64" i="47"/>
  <c r="Y68" i="50" s="1"/>
  <c r="Y67" i="50" s="1"/>
  <c r="Y66" i="50" s="1"/>
  <c r="M64" i="47"/>
  <c r="M79" i="2" s="1"/>
  <c r="M78" i="2" s="1"/>
  <c r="M77" i="2" s="1"/>
  <c r="V123" i="47"/>
  <c r="V122" i="47" s="1"/>
  <c r="W123" i="47"/>
  <c r="W122" i="47" s="1"/>
  <c r="X123" i="47"/>
  <c r="X122" i="47" s="1"/>
  <c r="Y123" i="47"/>
  <c r="Y122" i="47" s="1"/>
  <c r="AH123" i="47"/>
  <c r="AH122" i="47" s="1"/>
  <c r="AI123" i="47"/>
  <c r="AI122" i="47" s="1"/>
  <c r="AJ123" i="47"/>
  <c r="AJ122" i="47" s="1"/>
  <c r="AK123" i="47"/>
  <c r="AK122" i="47" s="1"/>
  <c r="J123" i="47"/>
  <c r="J122" i="47" s="1"/>
  <c r="J252" i="47"/>
  <c r="V403" i="47"/>
  <c r="V402" i="47" s="1"/>
  <c r="V401" i="47" s="1"/>
  <c r="W403" i="47"/>
  <c r="W402" i="47" s="1"/>
  <c r="W401" i="47" s="1"/>
  <c r="X403" i="47"/>
  <c r="X402" i="47" s="1"/>
  <c r="X401" i="47" s="1"/>
  <c r="Y403" i="47"/>
  <c r="Y402" i="47" s="1"/>
  <c r="Y401" i="47" s="1"/>
  <c r="AH403" i="47"/>
  <c r="AH402" i="47" s="1"/>
  <c r="AH401" i="47" s="1"/>
  <c r="AI403" i="47"/>
  <c r="AI402" i="47" s="1"/>
  <c r="AI401" i="47" s="1"/>
  <c r="AJ403" i="47"/>
  <c r="AJ402" i="47" s="1"/>
  <c r="AJ401" i="47" s="1"/>
  <c r="AK403" i="47"/>
  <c r="AK402" i="47" s="1"/>
  <c r="AK401" i="47" s="1"/>
  <c r="J403" i="47"/>
  <c r="J402" i="47" s="1"/>
  <c r="J401" i="47" s="1"/>
  <c r="V263" i="2" l="1"/>
  <c r="W263" i="2"/>
  <c r="Y447" i="2"/>
  <c r="X298" i="2"/>
  <c r="X297" i="2"/>
  <c r="W10" i="2"/>
  <c r="W9" i="2" s="1"/>
  <c r="X441" i="47"/>
  <c r="X440" i="47"/>
  <c r="X439" i="47" s="1"/>
  <c r="AF442" i="47"/>
  <c r="X126" i="50"/>
  <c r="X433" i="50"/>
  <c r="X432" i="50" s="1"/>
  <c r="X431" i="50" s="1"/>
  <c r="X430" i="50" s="1"/>
  <c r="X361" i="2"/>
  <c r="X360" i="2" s="1"/>
  <c r="X359" i="2" s="1"/>
  <c r="AR442" i="47"/>
  <c r="AJ440" i="47"/>
  <c r="AJ439" i="47" s="1"/>
  <c r="AJ441" i="47"/>
  <c r="AJ126" i="50"/>
  <c r="AJ466" i="2"/>
  <c r="AJ465" i="2" s="1"/>
  <c r="AJ433" i="50"/>
  <c r="AJ432" i="50" s="1"/>
  <c r="AJ431" i="50" s="1"/>
  <c r="AJ430" i="50" s="1"/>
  <c r="AJ361" i="2"/>
  <c r="AJ360" i="2" s="1"/>
  <c r="AJ359" i="2" s="1"/>
  <c r="V471" i="2"/>
  <c r="V470" i="2" s="1"/>
  <c r="Y388" i="2"/>
  <c r="Y387" i="2" s="1"/>
  <c r="V388" i="2"/>
  <c r="V387" i="2" s="1"/>
  <c r="X388" i="2"/>
  <c r="X387" i="2" s="1"/>
  <c r="Y424" i="2"/>
  <c r="Y423" i="2" s="1"/>
  <c r="Y416" i="2" s="1"/>
  <c r="Y415" i="2" s="1"/>
  <c r="Y471" i="2"/>
  <c r="Y470" i="2" s="1"/>
  <c r="X424" i="2"/>
  <c r="X423" i="2" s="1"/>
  <c r="X416" i="2" s="1"/>
  <c r="X415" i="2" s="1"/>
  <c r="Y10" i="2"/>
  <c r="Y9" i="2" s="1"/>
  <c r="Y79" i="2"/>
  <c r="Y78" i="2" s="1"/>
  <c r="Y77" i="2" s="1"/>
  <c r="AG64" i="47"/>
  <c r="AF408" i="47"/>
  <c r="M65" i="50"/>
  <c r="M64" i="50" s="1"/>
  <c r="M63" i="50" s="1"/>
  <c r="M60" i="47"/>
  <c r="M59" i="47" s="1"/>
  <c r="U61" i="47"/>
  <c r="U65" i="50" s="1"/>
  <c r="U64" i="50" s="1"/>
  <c r="U63" i="50" s="1"/>
  <c r="AR408" i="47"/>
  <c r="Y76" i="2"/>
  <c r="Y75" i="2" s="1"/>
  <c r="Y74" i="2" s="1"/>
  <c r="AG61" i="47"/>
  <c r="L429" i="50"/>
  <c r="L428" i="50" s="1"/>
  <c r="L427" i="50" s="1"/>
  <c r="L409" i="2"/>
  <c r="L408" i="2" s="1"/>
  <c r="L407" i="2" s="1"/>
  <c r="T404" i="47"/>
  <c r="T429" i="50" s="1"/>
  <c r="T428" i="50" s="1"/>
  <c r="T427" i="50" s="1"/>
  <c r="L403" i="47"/>
  <c r="L402" i="47" s="1"/>
  <c r="L401" i="47" s="1"/>
  <c r="L144" i="2"/>
  <c r="L143" i="2" s="1"/>
  <c r="L142" i="2" s="1"/>
  <c r="L156" i="50"/>
  <c r="L155" i="50" s="1"/>
  <c r="L154" i="50" s="1"/>
  <c r="L123" i="47"/>
  <c r="L122" i="47" s="1"/>
  <c r="T124" i="47"/>
  <c r="T156" i="50" s="1"/>
  <c r="T155" i="50" s="1"/>
  <c r="T154" i="50" s="1"/>
  <c r="L439" i="50"/>
  <c r="L438" i="50" s="1"/>
  <c r="L437" i="50" s="1"/>
  <c r="T414" i="47"/>
  <c r="T439" i="50" s="1"/>
  <c r="T438" i="50" s="1"/>
  <c r="T437" i="50" s="1"/>
  <c r="L413" i="47"/>
  <c r="L412" i="47" s="1"/>
  <c r="M68" i="50"/>
  <c r="M67" i="50" s="1"/>
  <c r="M66" i="50" s="1"/>
  <c r="M63" i="47"/>
  <c r="M62" i="47" s="1"/>
  <c r="U64" i="47"/>
  <c r="U68" i="50" s="1"/>
  <c r="U67" i="50" s="1"/>
  <c r="U66" i="50" s="1"/>
  <c r="L433" i="50"/>
  <c r="L432" i="50" s="1"/>
  <c r="L431" i="50" s="1"/>
  <c r="T408" i="47"/>
  <c r="L407" i="47"/>
  <c r="L406" i="47" s="1"/>
  <c r="K375" i="50"/>
  <c r="K374" i="50" s="1"/>
  <c r="K289" i="2"/>
  <c r="K288" i="2" s="1"/>
  <c r="S253" i="47"/>
  <c r="S375" i="50" s="1"/>
  <c r="S374" i="50" s="1"/>
  <c r="K252" i="47"/>
  <c r="L436" i="50"/>
  <c r="L435" i="50" s="1"/>
  <c r="L434" i="50" s="1"/>
  <c r="T411" i="47"/>
  <c r="T436" i="50" s="1"/>
  <c r="T435" i="50" s="1"/>
  <c r="T434" i="50" s="1"/>
  <c r="L410" i="47"/>
  <c r="L409" i="47" s="1"/>
  <c r="W471" i="2"/>
  <c r="W470" i="2" s="1"/>
  <c r="V10" i="2"/>
  <c r="V9" i="2" s="1"/>
  <c r="V410" i="2"/>
  <c r="V406" i="2" s="1"/>
  <c r="V405" i="2" s="1"/>
  <c r="V424" i="2"/>
  <c r="V423" i="2" s="1"/>
  <c r="V416" i="2" s="1"/>
  <c r="V415" i="2" s="1"/>
  <c r="X10" i="2"/>
  <c r="X9" i="2" s="1"/>
  <c r="V125" i="2"/>
  <c r="V124" i="2" s="1"/>
  <c r="V123" i="2" s="1"/>
  <c r="W231" i="2"/>
  <c r="W298" i="2"/>
  <c r="W52" i="2"/>
  <c r="Y87" i="2"/>
  <c r="Y86" i="2" s="1"/>
  <c r="X113" i="2"/>
  <c r="X112" i="2" s="1"/>
  <c r="X111" i="2" s="1"/>
  <c r="Y298" i="2"/>
  <c r="X382" i="2"/>
  <c r="X381" i="2" s="1"/>
  <c r="X380" i="2" s="1"/>
  <c r="V298" i="2"/>
  <c r="Y327" i="2"/>
  <c r="Y29" i="2"/>
  <c r="X327" i="2"/>
  <c r="V24" i="2"/>
  <c r="X34" i="2"/>
  <c r="V87" i="2"/>
  <c r="V86" i="2" s="1"/>
  <c r="X29" i="2"/>
  <c r="W87" i="2"/>
  <c r="W86" i="2" s="1"/>
  <c r="Y24" i="2"/>
  <c r="V34" i="2"/>
  <c r="X39" i="2"/>
  <c r="Y141" i="2"/>
  <c r="Y140" i="2" s="1"/>
  <c r="V29" i="2"/>
  <c r="V44" i="2"/>
  <c r="V113" i="2"/>
  <c r="V112" i="2" s="1"/>
  <c r="V111" i="2" s="1"/>
  <c r="Y34" i="2"/>
  <c r="Y39" i="2"/>
  <c r="X44" i="2"/>
  <c r="Y125" i="2"/>
  <c r="Y124" i="2" s="1"/>
  <c r="Y123" i="2" s="1"/>
  <c r="V141" i="2"/>
  <c r="V140" i="2" s="1"/>
  <c r="Y44" i="2"/>
  <c r="X24" i="2"/>
  <c r="Y52" i="2"/>
  <c r="V39" i="2"/>
  <c r="W141" i="2"/>
  <c r="W140" i="2" s="1"/>
  <c r="W125" i="2"/>
  <c r="W124" i="2" s="1"/>
  <c r="W123" i="2" s="1"/>
  <c r="V52" i="2"/>
  <c r="Y179" i="2"/>
  <c r="Y178" i="2" s="1"/>
  <c r="Y287" i="2"/>
  <c r="Y157" i="2"/>
  <c r="Y156" i="2" s="1"/>
  <c r="Y439" i="2"/>
  <c r="Y438" i="2" s="1"/>
  <c r="V179" i="2"/>
  <c r="V178" i="2" s="1"/>
  <c r="W157" i="2"/>
  <c r="W156" i="2" s="1"/>
  <c r="X239" i="2"/>
  <c r="W179" i="2"/>
  <c r="W178" i="2" s="1"/>
  <c r="Y461" i="2"/>
  <c r="Y256" i="2"/>
  <c r="X287" i="2"/>
  <c r="X466" i="2"/>
  <c r="X465" i="2" s="1"/>
  <c r="Y430" i="2"/>
  <c r="Y410" i="2"/>
  <c r="Y406" i="2" s="1"/>
  <c r="Y405" i="2" s="1"/>
  <c r="Y231" i="2"/>
  <c r="V287" i="2"/>
  <c r="V239" i="2"/>
  <c r="V327" i="2"/>
  <c r="V231" i="2"/>
  <c r="W335" i="2"/>
  <c r="Y382" i="2"/>
  <c r="Y381" i="2" s="1"/>
  <c r="Y380" i="2" s="1"/>
  <c r="V255" i="2"/>
  <c r="W239" i="2"/>
  <c r="V430" i="2"/>
  <c r="V429" i="2" s="1"/>
  <c r="V428" i="2" s="1"/>
  <c r="V382" i="2"/>
  <c r="V381" i="2" s="1"/>
  <c r="V380" i="2" s="1"/>
  <c r="Y335" i="2"/>
  <c r="W410" i="2"/>
  <c r="W406" i="2" s="1"/>
  <c r="W405" i="2" s="1"/>
  <c r="W255" i="2"/>
  <c r="W256" i="2"/>
  <c r="Y343" i="2"/>
  <c r="Y342" i="2" s="1"/>
  <c r="V343" i="2"/>
  <c r="V342" i="2" s="1"/>
  <c r="V461" i="2"/>
  <c r="V335" i="2"/>
  <c r="W461" i="2"/>
  <c r="V439" i="2"/>
  <c r="V438" i="2" s="1"/>
  <c r="V476" i="2"/>
  <c r="W430" i="2"/>
  <c r="W429" i="2" s="1"/>
  <c r="W428" i="2" s="1"/>
  <c r="W476" i="2"/>
  <c r="V17" i="47"/>
  <c r="V32" i="47"/>
  <c r="AH32" i="47"/>
  <c r="AH17" i="47"/>
  <c r="V286" i="2" l="1"/>
  <c r="V285" i="2" s="1"/>
  <c r="V279" i="2" s="1"/>
  <c r="Y286" i="2"/>
  <c r="Y285" i="2" s="1"/>
  <c r="Y279" i="2" s="1"/>
  <c r="X286" i="2"/>
  <c r="X285" i="2" s="1"/>
  <c r="T433" i="50"/>
  <c r="T432" i="50" s="1"/>
  <c r="T431" i="50" s="1"/>
  <c r="T430" i="50" s="1"/>
  <c r="T361" i="2"/>
  <c r="T360" i="2" s="1"/>
  <c r="T359" i="2" s="1"/>
  <c r="AF441" i="47"/>
  <c r="AF440" i="47"/>
  <c r="AF439" i="47" s="1"/>
  <c r="AF126" i="50"/>
  <c r="AF466" i="2"/>
  <c r="AF465" i="2" s="1"/>
  <c r="AF461" i="2" s="1"/>
  <c r="AR407" i="47"/>
  <c r="AR406" i="47" s="1"/>
  <c r="AR405" i="47" s="1"/>
  <c r="AR400" i="47" s="1"/>
  <c r="AR433" i="50"/>
  <c r="AR432" i="50" s="1"/>
  <c r="AR431" i="50" s="1"/>
  <c r="AR430" i="50" s="1"/>
  <c r="AR361" i="2"/>
  <c r="AR360" i="2" s="1"/>
  <c r="AR359" i="2" s="1"/>
  <c r="AF407" i="47"/>
  <c r="AF406" i="47" s="1"/>
  <c r="AF405" i="47" s="1"/>
  <c r="AF400" i="47" s="1"/>
  <c r="AF433" i="50"/>
  <c r="AF432" i="50" s="1"/>
  <c r="AF431" i="50" s="1"/>
  <c r="AF430" i="50" s="1"/>
  <c r="AF361" i="2"/>
  <c r="AF360" i="2" s="1"/>
  <c r="AF359" i="2" s="1"/>
  <c r="AR441" i="47"/>
  <c r="AR440" i="47"/>
  <c r="AR439" i="47" s="1"/>
  <c r="AR126" i="50"/>
  <c r="AR466" i="2"/>
  <c r="AR465" i="2" s="1"/>
  <c r="AR461" i="2" s="1"/>
  <c r="AG63" i="47"/>
  <c r="AG62" i="47" s="1"/>
  <c r="AG68" i="50"/>
  <c r="AG67" i="50" s="1"/>
  <c r="AG66" i="50" s="1"/>
  <c r="AG79" i="2"/>
  <c r="AG78" i="2" s="1"/>
  <c r="AG77" i="2" s="1"/>
  <c r="AJ124" i="50"/>
  <c r="AJ125" i="50"/>
  <c r="AG60" i="47"/>
  <c r="AG59" i="47" s="1"/>
  <c r="AG65" i="50"/>
  <c r="AG64" i="50" s="1"/>
  <c r="AG63" i="50" s="1"/>
  <c r="AG76" i="2"/>
  <c r="AG75" i="2" s="1"/>
  <c r="AG74" i="2" s="1"/>
  <c r="X124" i="50"/>
  <c r="X125" i="50"/>
  <c r="W224" i="2"/>
  <c r="W223" i="2" s="1"/>
  <c r="V326" i="2"/>
  <c r="V325" i="2" s="1"/>
  <c r="V309" i="2" s="1"/>
  <c r="T413" i="47"/>
  <c r="T412" i="47" s="1"/>
  <c r="U60" i="47"/>
  <c r="U59" i="47" s="1"/>
  <c r="U76" i="2"/>
  <c r="U75" i="2" s="1"/>
  <c r="U74" i="2" s="1"/>
  <c r="L430" i="50"/>
  <c r="T403" i="47"/>
  <c r="T402" i="47" s="1"/>
  <c r="T401" i="47" s="1"/>
  <c r="T409" i="2"/>
  <c r="T408" i="2" s="1"/>
  <c r="T407" i="2" s="1"/>
  <c r="L405" i="47"/>
  <c r="L400" i="47" s="1"/>
  <c r="T410" i="47"/>
  <c r="T409" i="47" s="1"/>
  <c r="S289" i="2"/>
  <c r="S288" i="2" s="1"/>
  <c r="S252" i="47"/>
  <c r="T407" i="47"/>
  <c r="T406" i="47" s="1"/>
  <c r="U79" i="2"/>
  <c r="U78" i="2" s="1"/>
  <c r="U77" i="2" s="1"/>
  <c r="U63" i="47"/>
  <c r="U62" i="47" s="1"/>
  <c r="T144" i="2"/>
  <c r="T143" i="2" s="1"/>
  <c r="T142" i="2" s="1"/>
  <c r="T123" i="47"/>
  <c r="T122" i="47" s="1"/>
  <c r="Y326" i="2"/>
  <c r="Y325" i="2" s="1"/>
  <c r="Y309" i="2" s="1"/>
  <c r="V23" i="2"/>
  <c r="V22" i="2" s="1"/>
  <c r="V17" i="2" s="1"/>
  <c r="V262" i="2"/>
  <c r="V261" i="2" s="1"/>
  <c r="V224" i="2"/>
  <c r="V223" i="2" s="1"/>
  <c r="W262" i="2"/>
  <c r="W261" i="2" s="1"/>
  <c r="V446" i="2"/>
  <c r="V427" i="2"/>
  <c r="W446" i="2"/>
  <c r="AR124" i="50" l="1"/>
  <c r="AR125" i="50"/>
  <c r="AF124" i="50"/>
  <c r="AF125" i="50"/>
  <c r="T405" i="47"/>
  <c r="T400" i="47" s="1"/>
  <c r="AH467" i="47" l="1"/>
  <c r="AH466" i="47" s="1"/>
  <c r="V467" i="47"/>
  <c r="V466" i="47" s="1"/>
  <c r="AK471" i="47"/>
  <c r="AJ470" i="47"/>
  <c r="AJ469" i="47" s="1"/>
  <c r="AI470" i="47"/>
  <c r="AI469" i="47" s="1"/>
  <c r="AH470" i="47"/>
  <c r="AH469" i="47" s="1"/>
  <c r="AJ468" i="47"/>
  <c r="AK467" i="47"/>
  <c r="AK466" i="47" s="1"/>
  <c r="AI467" i="47"/>
  <c r="AI466" i="47" s="1"/>
  <c r="AJ465" i="47"/>
  <c r="AK464" i="47"/>
  <c r="AK463" i="47" s="1"/>
  <c r="AI464" i="47"/>
  <c r="AI463" i="47" s="1"/>
  <c r="AH464" i="47"/>
  <c r="AH463" i="47" s="1"/>
  <c r="AJ459" i="47"/>
  <c r="AK458" i="47"/>
  <c r="AI458" i="47"/>
  <c r="AH458" i="47"/>
  <c r="AJ457" i="47"/>
  <c r="AK456" i="47"/>
  <c r="AK455" i="47" s="1"/>
  <c r="AK454" i="47" s="1"/>
  <c r="AK453" i="47" s="1"/>
  <c r="AK452" i="47" s="1"/>
  <c r="AI456" i="47"/>
  <c r="AH456" i="47"/>
  <c r="AH455" i="47" s="1"/>
  <c r="AH454" i="47" s="1"/>
  <c r="AH453" i="47" s="1"/>
  <c r="AH452" i="47" s="1"/>
  <c r="AJ451" i="47"/>
  <c r="AK450" i="47"/>
  <c r="AK449" i="47" s="1"/>
  <c r="AK448" i="47" s="1"/>
  <c r="AI450" i="47"/>
  <c r="AI449" i="47" s="1"/>
  <c r="AI448" i="47" s="1"/>
  <c r="AH450" i="47"/>
  <c r="AH449" i="47" s="1"/>
  <c r="AH448" i="47" s="1"/>
  <c r="AI447" i="47"/>
  <c r="AK446" i="47"/>
  <c r="AK445" i="47" s="1"/>
  <c r="AK444" i="47" s="1"/>
  <c r="AJ446" i="47"/>
  <c r="AJ445" i="47" s="1"/>
  <c r="AJ444" i="47" s="1"/>
  <c r="AH446" i="47"/>
  <c r="AH445" i="47" s="1"/>
  <c r="AH444" i="47" s="1"/>
  <c r="AJ438" i="47"/>
  <c r="AK437" i="47"/>
  <c r="AK436" i="47" s="1"/>
  <c r="AK435" i="47" s="1"/>
  <c r="AI437" i="47"/>
  <c r="AI436" i="47" s="1"/>
  <c r="AI435" i="47" s="1"/>
  <c r="AH437" i="47"/>
  <c r="AH436" i="47" s="1"/>
  <c r="AH435" i="47" s="1"/>
  <c r="AK433" i="47"/>
  <c r="AJ433" i="47"/>
  <c r="AI433" i="47"/>
  <c r="AI432" i="47" s="1"/>
  <c r="AH433" i="47"/>
  <c r="AH432" i="47" s="1"/>
  <c r="AK432" i="47"/>
  <c r="AJ432" i="47"/>
  <c r="AK431" i="47"/>
  <c r="AJ430" i="47"/>
  <c r="AJ429" i="47" s="1"/>
  <c r="AI430" i="47"/>
  <c r="AI429" i="47" s="1"/>
  <c r="AH430" i="47"/>
  <c r="AH429" i="47" s="1"/>
  <c r="AJ428" i="47"/>
  <c r="AK427" i="47"/>
  <c r="AI427" i="47"/>
  <c r="AH427" i="47"/>
  <c r="AJ426" i="47"/>
  <c r="AK425" i="47"/>
  <c r="AI425" i="47"/>
  <c r="AI424" i="47" s="1"/>
  <c r="AH425" i="47"/>
  <c r="AH424" i="47" s="1"/>
  <c r="AI420" i="47"/>
  <c r="AK419" i="47"/>
  <c r="AK418" i="47" s="1"/>
  <c r="AJ419" i="47"/>
  <c r="AJ418" i="47" s="1"/>
  <c r="AH419" i="47"/>
  <c r="AH418" i="47" s="1"/>
  <c r="AI417" i="47"/>
  <c r="AK416" i="47"/>
  <c r="AK415" i="47" s="1"/>
  <c r="AJ416" i="47"/>
  <c r="AJ415" i="47" s="1"/>
  <c r="AH416" i="47"/>
  <c r="AH415" i="47" s="1"/>
  <c r="AI414" i="47"/>
  <c r="AK413" i="47"/>
  <c r="AK412" i="47" s="1"/>
  <c r="AJ413" i="47"/>
  <c r="AJ412" i="47" s="1"/>
  <c r="AH413" i="47"/>
  <c r="AH412" i="47" s="1"/>
  <c r="AI411" i="47"/>
  <c r="AK410" i="47"/>
  <c r="AK409" i="47" s="1"/>
  <c r="AJ410" i="47"/>
  <c r="AJ409" i="47" s="1"/>
  <c r="AH410" i="47"/>
  <c r="AH409" i="47" s="1"/>
  <c r="AK407" i="47"/>
  <c r="AK406" i="47" s="1"/>
  <c r="AJ407" i="47"/>
  <c r="AJ406" i="47" s="1"/>
  <c r="AI407" i="47"/>
  <c r="AI406" i="47" s="1"/>
  <c r="AH407" i="47"/>
  <c r="AH406" i="47" s="1"/>
  <c r="AI399" i="47"/>
  <c r="AK398" i="47"/>
  <c r="AK397" i="47" s="1"/>
  <c r="AK396" i="47" s="1"/>
  <c r="AJ398" i="47"/>
  <c r="AJ397" i="47" s="1"/>
  <c r="AJ396" i="47" s="1"/>
  <c r="AH398" i="47"/>
  <c r="AH397" i="47" s="1"/>
  <c r="AH396" i="47" s="1"/>
  <c r="AI395" i="47"/>
  <c r="AI394" i="47"/>
  <c r="AK393" i="47"/>
  <c r="AK392" i="47" s="1"/>
  <c r="AJ393" i="47"/>
  <c r="AJ392" i="47" s="1"/>
  <c r="AH393" i="47"/>
  <c r="AH392" i="47" s="1"/>
  <c r="AI391" i="47"/>
  <c r="AK390" i="47"/>
  <c r="AK389" i="47" s="1"/>
  <c r="AJ390" i="47"/>
  <c r="AJ389" i="47" s="1"/>
  <c r="AH390" i="47"/>
  <c r="AH389" i="47" s="1"/>
  <c r="AI388" i="47"/>
  <c r="AK387" i="47"/>
  <c r="AK386" i="47" s="1"/>
  <c r="AJ387" i="47"/>
  <c r="AJ386" i="47" s="1"/>
  <c r="AH387" i="47"/>
  <c r="AH386" i="47" s="1"/>
  <c r="AI380" i="47"/>
  <c r="AK379" i="47"/>
  <c r="AK378" i="47" s="1"/>
  <c r="AJ379" i="47"/>
  <c r="AJ378" i="47" s="1"/>
  <c r="AH379" i="47"/>
  <c r="AH378" i="47" s="1"/>
  <c r="AJ377" i="47"/>
  <c r="AK376" i="47"/>
  <c r="AI376" i="47"/>
  <c r="AH376" i="47"/>
  <c r="AJ375" i="47"/>
  <c r="AK374" i="47"/>
  <c r="AI374" i="47"/>
  <c r="AH374" i="47"/>
  <c r="AJ373" i="47"/>
  <c r="AK372" i="47"/>
  <c r="AI372" i="47"/>
  <c r="AI371" i="47" s="1"/>
  <c r="AH372" i="47"/>
  <c r="AJ370" i="47"/>
  <c r="AK369" i="47"/>
  <c r="AK368" i="47" s="1"/>
  <c r="AI369" i="47"/>
  <c r="AI368" i="47" s="1"/>
  <c r="AH369" i="47"/>
  <c r="AH368" i="47" s="1"/>
  <c r="AI367" i="47"/>
  <c r="AK366" i="47"/>
  <c r="AJ366" i="47"/>
  <c r="AH366" i="47"/>
  <c r="AI365" i="47"/>
  <c r="AK364" i="47"/>
  <c r="AJ364" i="47"/>
  <c r="AJ363" i="47" s="1"/>
  <c r="AH364" i="47"/>
  <c r="AH363" i="47" s="1"/>
  <c r="AJ361" i="47"/>
  <c r="AK360" i="47"/>
  <c r="AI360" i="47"/>
  <c r="AH360" i="47"/>
  <c r="AJ359" i="47"/>
  <c r="AK358" i="47"/>
  <c r="AI358" i="47"/>
  <c r="AQ358" i="47" s="1"/>
  <c r="AQ357" i="47" s="1"/>
  <c r="AQ356" i="47" s="1"/>
  <c r="AH358" i="47"/>
  <c r="AP358" i="47" s="1"/>
  <c r="AP357" i="47" s="1"/>
  <c r="AP356" i="47" s="1"/>
  <c r="AK354" i="47"/>
  <c r="AK353" i="47" s="1"/>
  <c r="AJ354" i="47"/>
  <c r="AJ353" i="47" s="1"/>
  <c r="AI354" i="47"/>
  <c r="AI353" i="47" s="1"/>
  <c r="AH354" i="47"/>
  <c r="AH353" i="47" s="1"/>
  <c r="AI346" i="47"/>
  <c r="AK345" i="47"/>
  <c r="AK344" i="47" s="1"/>
  <c r="AJ345" i="47"/>
  <c r="AJ344" i="47" s="1"/>
  <c r="AH345" i="47"/>
  <c r="AH344" i="47" s="1"/>
  <c r="AI343" i="47"/>
  <c r="AK342" i="47"/>
  <c r="AK341" i="47" s="1"/>
  <c r="AJ342" i="47"/>
  <c r="AJ341" i="47" s="1"/>
  <c r="AH342" i="47"/>
  <c r="AH341" i="47" s="1"/>
  <c r="AK339" i="47"/>
  <c r="AS339" i="47" s="1"/>
  <c r="AJ339" i="47"/>
  <c r="AR339" i="47" s="1"/>
  <c r="AI339" i="47"/>
  <c r="AQ339" i="47" s="1"/>
  <c r="AH339" i="47"/>
  <c r="AK338" i="47"/>
  <c r="AS338" i="47" s="1"/>
  <c r="AJ338" i="47"/>
  <c r="AR338" i="47" s="1"/>
  <c r="AI338" i="47"/>
  <c r="AQ338" i="47" s="1"/>
  <c r="AK336" i="47"/>
  <c r="AJ336" i="47"/>
  <c r="AI336" i="47"/>
  <c r="AH336" i="47"/>
  <c r="AK333" i="47"/>
  <c r="AK332" i="47" s="1"/>
  <c r="AJ333" i="47"/>
  <c r="AJ332" i="47" s="1"/>
  <c r="AI333" i="47"/>
  <c r="AI332" i="47" s="1"/>
  <c r="AH333" i="47"/>
  <c r="AH332" i="47" s="1"/>
  <c r="AJ331" i="47"/>
  <c r="AK330" i="47"/>
  <c r="AK329" i="47" s="1"/>
  <c r="AI330" i="47"/>
  <c r="AI329" i="47" s="1"/>
  <c r="AH330" i="47"/>
  <c r="AH329" i="47" s="1"/>
  <c r="AJ328" i="47"/>
  <c r="AK327" i="47"/>
  <c r="AK326" i="47" s="1"/>
  <c r="AI327" i="47"/>
  <c r="AI326" i="47" s="1"/>
  <c r="AH327" i="47"/>
  <c r="AH326" i="47" s="1"/>
  <c r="AJ325" i="47"/>
  <c r="AK324" i="47"/>
  <c r="AK323" i="47" s="1"/>
  <c r="AI324" i="47"/>
  <c r="AI323" i="47" s="1"/>
  <c r="AH324" i="47"/>
  <c r="AH323" i="47" s="1"/>
  <c r="AI322" i="47"/>
  <c r="AK321" i="47"/>
  <c r="AK320" i="47" s="1"/>
  <c r="AJ321" i="47"/>
  <c r="AJ320" i="47" s="1"/>
  <c r="AH321" i="47"/>
  <c r="AH320" i="47" s="1"/>
  <c r="AI319" i="47"/>
  <c r="AK318" i="47"/>
  <c r="AK317" i="47" s="1"/>
  <c r="AJ318" i="47"/>
  <c r="AJ317" i="47" s="1"/>
  <c r="AH318" i="47"/>
  <c r="AH317" i="47" s="1"/>
  <c r="AI309" i="47"/>
  <c r="AK308" i="47"/>
  <c r="AK307" i="47" s="1"/>
  <c r="AJ308" i="47"/>
  <c r="AJ307" i="47" s="1"/>
  <c r="AH308" i="47"/>
  <c r="AH307" i="47" s="1"/>
  <c r="AJ306" i="47"/>
  <c r="AK305" i="47"/>
  <c r="AK304" i="47" s="1"/>
  <c r="AI305" i="47"/>
  <c r="AI304" i="47" s="1"/>
  <c r="AH305" i="47"/>
  <c r="AH304" i="47" s="1"/>
  <c r="AJ303" i="47"/>
  <c r="AK302" i="47"/>
  <c r="AK301" i="47" s="1"/>
  <c r="AI302" i="47"/>
  <c r="AI301" i="47" s="1"/>
  <c r="AH302" i="47"/>
  <c r="AH301" i="47" s="1"/>
  <c r="AJ300" i="47"/>
  <c r="AK299" i="47"/>
  <c r="AK298" i="47" s="1"/>
  <c r="AI299" i="47"/>
  <c r="AI298" i="47" s="1"/>
  <c r="AH299" i="47"/>
  <c r="AH298" i="47" s="1"/>
  <c r="AI297" i="47"/>
  <c r="AK296" i="47"/>
  <c r="AK295" i="47" s="1"/>
  <c r="AJ296" i="47"/>
  <c r="AJ295" i="47" s="1"/>
  <c r="AH296" i="47"/>
  <c r="AH295" i="47" s="1"/>
  <c r="AK291" i="47"/>
  <c r="AJ290" i="47"/>
  <c r="AJ289" i="47" s="1"/>
  <c r="AI290" i="47"/>
  <c r="AI289" i="47" s="1"/>
  <c r="AH290" i="47"/>
  <c r="AH289" i="47" s="1"/>
  <c r="AJ288" i="47"/>
  <c r="AK287" i="47"/>
  <c r="AK286" i="47" s="1"/>
  <c r="AI287" i="47"/>
  <c r="AI286" i="47" s="1"/>
  <c r="AH287" i="47"/>
  <c r="AH286" i="47" s="1"/>
  <c r="AJ285" i="47"/>
  <c r="AK284" i="47"/>
  <c r="AK283" i="47" s="1"/>
  <c r="AI284" i="47"/>
  <c r="AI283" i="47" s="1"/>
  <c r="AH284" i="47"/>
  <c r="AH283" i="47" s="1"/>
  <c r="AJ282" i="47"/>
  <c r="AK281" i="47"/>
  <c r="AK280" i="47" s="1"/>
  <c r="AI281" i="47"/>
  <c r="AI280" i="47" s="1"/>
  <c r="AH281" i="47"/>
  <c r="AH280" i="47" s="1"/>
  <c r="AK271" i="47"/>
  <c r="AK270" i="47" s="1"/>
  <c r="AK269" i="47" s="1"/>
  <c r="AJ271" i="47"/>
  <c r="AJ270" i="47" s="1"/>
  <c r="AJ269" i="47" s="1"/>
  <c r="AI271" i="47"/>
  <c r="AI270" i="47" s="1"/>
  <c r="AI269" i="47" s="1"/>
  <c r="AH271" i="47"/>
  <c r="AH270" i="47" s="1"/>
  <c r="AH269" i="47" s="1"/>
  <c r="AJ267" i="47"/>
  <c r="AK266" i="47"/>
  <c r="AK265" i="47" s="1"/>
  <c r="AK264" i="47" s="1"/>
  <c r="AI266" i="47"/>
  <c r="AI265" i="47" s="1"/>
  <c r="AI264" i="47" s="1"/>
  <c r="AH266" i="47"/>
  <c r="AH265" i="47" s="1"/>
  <c r="AH264" i="47" s="1"/>
  <c r="AK262" i="47"/>
  <c r="AK261" i="47" s="1"/>
  <c r="AJ262" i="47"/>
  <c r="AJ261" i="47" s="1"/>
  <c r="AI262" i="47"/>
  <c r="AI261" i="47" s="1"/>
  <c r="AH262" i="47"/>
  <c r="AH261" i="47" s="1"/>
  <c r="AI255" i="47"/>
  <c r="AK254" i="47"/>
  <c r="AK251" i="47" s="1"/>
  <c r="AJ254" i="47"/>
  <c r="AJ251" i="47" s="1"/>
  <c r="AH254" i="47"/>
  <c r="AH251" i="47" s="1"/>
  <c r="AJ249" i="47"/>
  <c r="AK248" i="47"/>
  <c r="AK247" i="47" s="1"/>
  <c r="AK246" i="47" s="1"/>
  <c r="AI248" i="47"/>
  <c r="AI247" i="47" s="1"/>
  <c r="AI246" i="47" s="1"/>
  <c r="AH248" i="47"/>
  <c r="AH247" i="47" s="1"/>
  <c r="AH246" i="47" s="1"/>
  <c r="AJ244" i="47"/>
  <c r="AK243" i="47"/>
  <c r="AK242" i="47" s="1"/>
  <c r="AK241" i="47" s="1"/>
  <c r="AI243" i="47"/>
  <c r="AI242" i="47" s="1"/>
  <c r="AI241" i="47" s="1"/>
  <c r="AH243" i="47"/>
  <c r="AH242" i="47" s="1"/>
  <c r="AH241" i="47" s="1"/>
  <c r="AJ240" i="47"/>
  <c r="AK239" i="47"/>
  <c r="AK238" i="47" s="1"/>
  <c r="AI239" i="47"/>
  <c r="AI238" i="47" s="1"/>
  <c r="AH239" i="47"/>
  <c r="AH238" i="47" s="1"/>
  <c r="AK236" i="47"/>
  <c r="AK235" i="47" s="1"/>
  <c r="AJ236" i="47"/>
  <c r="AJ235" i="47" s="1"/>
  <c r="AI236" i="47"/>
  <c r="AI235" i="47" s="1"/>
  <c r="AH236" i="47"/>
  <c r="AH235" i="47" s="1"/>
  <c r="AK233" i="47"/>
  <c r="AK232" i="47" s="1"/>
  <c r="AJ233" i="47"/>
  <c r="AJ232" i="47" s="1"/>
  <c r="AI233" i="47"/>
  <c r="AI232" i="47" s="1"/>
  <c r="AH233" i="47"/>
  <c r="AH232" i="47" s="1"/>
  <c r="AK231" i="47"/>
  <c r="AJ230" i="47"/>
  <c r="AI230" i="47"/>
  <c r="AH230" i="47"/>
  <c r="AK229" i="47"/>
  <c r="AJ228" i="47"/>
  <c r="AJ227" i="47" s="1"/>
  <c r="AI228" i="47"/>
  <c r="AI227" i="47" s="1"/>
  <c r="AH228" i="47"/>
  <c r="AJ226" i="47"/>
  <c r="AK225" i="47"/>
  <c r="AK224" i="47" s="1"/>
  <c r="AI225" i="47"/>
  <c r="AI224" i="47" s="1"/>
  <c r="AH225" i="47"/>
  <c r="AH224" i="47" s="1"/>
  <c r="AJ223" i="47"/>
  <c r="AK222" i="47"/>
  <c r="AI222" i="47"/>
  <c r="AH222" i="47"/>
  <c r="AJ221" i="47"/>
  <c r="AK220" i="47"/>
  <c r="AK219" i="47" s="1"/>
  <c r="AI220" i="47"/>
  <c r="AI219" i="47" s="1"/>
  <c r="AH220" i="47"/>
  <c r="AH219" i="47" s="1"/>
  <c r="AJ218" i="47"/>
  <c r="AK217" i="47"/>
  <c r="AK216" i="47" s="1"/>
  <c r="AI217" i="47"/>
  <c r="AI216" i="47" s="1"/>
  <c r="AH217" i="47"/>
  <c r="AH216" i="47" s="1"/>
  <c r="AJ215" i="47"/>
  <c r="AK214" i="47"/>
  <c r="AK213" i="47" s="1"/>
  <c r="AI214" i="47"/>
  <c r="AI213" i="47" s="1"/>
  <c r="AH214" i="47"/>
  <c r="AH213" i="47" s="1"/>
  <c r="AI212" i="47"/>
  <c r="AK211" i="47"/>
  <c r="AJ211" i="47"/>
  <c r="AJ210" i="47" s="1"/>
  <c r="AH211" i="47"/>
  <c r="AH210" i="47" s="1"/>
  <c r="AK208" i="47"/>
  <c r="AK207" i="47" s="1"/>
  <c r="AJ208" i="47"/>
  <c r="AJ207" i="47" s="1"/>
  <c r="AI208" i="47"/>
  <c r="AI207" i="47" s="1"/>
  <c r="AH208" i="47"/>
  <c r="AH207" i="47" s="1"/>
  <c r="AJ206" i="47"/>
  <c r="AH206" i="47"/>
  <c r="AK205" i="47"/>
  <c r="AK204" i="47" s="1"/>
  <c r="AI205" i="47"/>
  <c r="AI204" i="47" s="1"/>
  <c r="AI201" i="47"/>
  <c r="AK200" i="47"/>
  <c r="AK199" i="47" s="1"/>
  <c r="AJ200" i="47"/>
  <c r="AJ199" i="47" s="1"/>
  <c r="AH200" i="47"/>
  <c r="AH199" i="47" s="1"/>
  <c r="AJ198" i="47"/>
  <c r="AK197" i="47"/>
  <c r="AK196" i="47" s="1"/>
  <c r="AI197" i="47"/>
  <c r="AI196" i="47" s="1"/>
  <c r="AH197" i="47"/>
  <c r="AH196" i="47" s="1"/>
  <c r="AJ195" i="47"/>
  <c r="AK194" i="47"/>
  <c r="AK193" i="47" s="1"/>
  <c r="AI194" i="47"/>
  <c r="AI193" i="47" s="1"/>
  <c r="AH194" i="47"/>
  <c r="AH193" i="47" s="1"/>
  <c r="AJ192" i="47"/>
  <c r="AK191" i="47"/>
  <c r="AK190" i="47" s="1"/>
  <c r="AI191" i="47"/>
  <c r="AI190" i="47" s="1"/>
  <c r="AH191" i="47"/>
  <c r="AH190" i="47" s="1"/>
  <c r="AJ187" i="47"/>
  <c r="AK186" i="47"/>
  <c r="AK185" i="47" s="1"/>
  <c r="AK184" i="47" s="1"/>
  <c r="AK183" i="47" s="1"/>
  <c r="AI186" i="47"/>
  <c r="AI185" i="47" s="1"/>
  <c r="AI184" i="47" s="1"/>
  <c r="AI183" i="47" s="1"/>
  <c r="AH186" i="47"/>
  <c r="AH185" i="47" s="1"/>
  <c r="AH184" i="47" s="1"/>
  <c r="AH183" i="47" s="1"/>
  <c r="AK181" i="47"/>
  <c r="AJ181" i="47"/>
  <c r="AJ180" i="47" s="1"/>
  <c r="AJ176" i="47" s="1"/>
  <c r="AI181" i="47"/>
  <c r="AI180" i="47" s="1"/>
  <c r="AI176" i="47" s="1"/>
  <c r="AH181" i="47"/>
  <c r="AH180" i="47" s="1"/>
  <c r="AH176" i="47" s="1"/>
  <c r="AK180" i="47"/>
  <c r="AK176" i="47" s="1"/>
  <c r="AH175" i="47"/>
  <c r="AK174" i="47"/>
  <c r="AK173" i="47" s="1"/>
  <c r="AJ174" i="47"/>
  <c r="AJ173" i="47" s="1"/>
  <c r="AJ172" i="47" s="1"/>
  <c r="AI174" i="47"/>
  <c r="AI173" i="47" s="1"/>
  <c r="AH174" i="47"/>
  <c r="AH173" i="47" s="1"/>
  <c r="AH172" i="47" s="1"/>
  <c r="AH171" i="47"/>
  <c r="AH170" i="47" s="1"/>
  <c r="AH169" i="47" s="1"/>
  <c r="AK170" i="47"/>
  <c r="AK169" i="47" s="1"/>
  <c r="AJ170" i="47"/>
  <c r="AJ169" i="47" s="1"/>
  <c r="AI170" i="47"/>
  <c r="AI169" i="47" s="1"/>
  <c r="AJ168" i="47"/>
  <c r="AK167" i="47"/>
  <c r="AK166" i="47" s="1"/>
  <c r="AI167" i="47"/>
  <c r="AI166" i="47" s="1"/>
  <c r="AH167" i="47"/>
  <c r="AH166" i="47" s="1"/>
  <c r="AJ165" i="47"/>
  <c r="AK164" i="47"/>
  <c r="AK163" i="47" s="1"/>
  <c r="AI164" i="47"/>
  <c r="AI163" i="47" s="1"/>
  <c r="AH164" i="47"/>
  <c r="AH163" i="47" s="1"/>
  <c r="AJ161" i="47"/>
  <c r="AK160" i="47"/>
  <c r="AK159" i="47" s="1"/>
  <c r="AI160" i="47"/>
  <c r="AI159" i="47" s="1"/>
  <c r="AH160" i="47"/>
  <c r="AH159" i="47" s="1"/>
  <c r="AJ155" i="47"/>
  <c r="AK154" i="47"/>
  <c r="AK153" i="47" s="1"/>
  <c r="AI154" i="47"/>
  <c r="AI153" i="47" s="1"/>
  <c r="AH154" i="47"/>
  <c r="AH153" i="47" s="1"/>
  <c r="AJ137" i="47"/>
  <c r="AJ136" i="47" s="1"/>
  <c r="AK137" i="47"/>
  <c r="AK136" i="47" s="1"/>
  <c r="AI137" i="47"/>
  <c r="AI136" i="47" s="1"/>
  <c r="AH137" i="47"/>
  <c r="AH136" i="47" s="1"/>
  <c r="AK140" i="47"/>
  <c r="AJ140" i="47"/>
  <c r="AJ139" i="47" s="1"/>
  <c r="AI140" i="47"/>
  <c r="AI139" i="47" s="1"/>
  <c r="AI135" i="47" s="1"/>
  <c r="AH140" i="47"/>
  <c r="AH139" i="47" s="1"/>
  <c r="AH135" i="47" s="1"/>
  <c r="AK139" i="47"/>
  <c r="AJ134" i="47"/>
  <c r="AK133" i="47"/>
  <c r="AK132" i="47" s="1"/>
  <c r="AK131" i="47" s="1"/>
  <c r="AI133" i="47"/>
  <c r="AI132" i="47" s="1"/>
  <c r="AI131" i="47" s="1"/>
  <c r="AH133" i="47"/>
  <c r="AH132" i="47" s="1"/>
  <c r="AH131" i="47" s="1"/>
  <c r="AJ130" i="47"/>
  <c r="AK129" i="47"/>
  <c r="AK128" i="47" s="1"/>
  <c r="AI129" i="47"/>
  <c r="AI128" i="47" s="1"/>
  <c r="AH129" i="47"/>
  <c r="AH128" i="47" s="1"/>
  <c r="AJ127" i="47"/>
  <c r="AK126" i="47"/>
  <c r="AK125" i="47" s="1"/>
  <c r="AI126" i="47"/>
  <c r="AI125" i="47" s="1"/>
  <c r="AH126" i="47"/>
  <c r="AH125" i="47" s="1"/>
  <c r="AI120" i="47"/>
  <c r="AK119" i="47"/>
  <c r="AK118" i="47" s="1"/>
  <c r="AK117" i="47" s="1"/>
  <c r="AJ119" i="47"/>
  <c r="AJ118" i="47" s="1"/>
  <c r="AJ117" i="47" s="1"/>
  <c r="AH119" i="47"/>
  <c r="AH118" i="47" s="1"/>
  <c r="AH117" i="47" s="1"/>
  <c r="AJ115" i="47"/>
  <c r="AK114" i="47"/>
  <c r="AK113" i="47" s="1"/>
  <c r="AI114" i="47"/>
  <c r="AI113" i="47" s="1"/>
  <c r="AH114" i="47"/>
  <c r="AH113" i="47" s="1"/>
  <c r="AJ112" i="47"/>
  <c r="AK111" i="47"/>
  <c r="AI111" i="47"/>
  <c r="AH111" i="47"/>
  <c r="AJ110" i="47"/>
  <c r="AK109" i="47"/>
  <c r="AI109" i="47"/>
  <c r="AH109" i="47"/>
  <c r="AJ108" i="47"/>
  <c r="AK107" i="47"/>
  <c r="AI107" i="47"/>
  <c r="AH107" i="47"/>
  <c r="AI103" i="47"/>
  <c r="AK102" i="47"/>
  <c r="AJ102" i="47"/>
  <c r="AH102" i="47"/>
  <c r="AK101" i="47"/>
  <c r="AJ100" i="47"/>
  <c r="AI100" i="47"/>
  <c r="AH100" i="47"/>
  <c r="AK99" i="47"/>
  <c r="AJ98" i="47"/>
  <c r="AI98" i="47"/>
  <c r="AH98" i="47"/>
  <c r="AH97" i="47" s="1"/>
  <c r="AH96" i="47" s="1"/>
  <c r="AH95" i="47" s="1"/>
  <c r="AJ94" i="47"/>
  <c r="AK93" i="47"/>
  <c r="AK92" i="47" s="1"/>
  <c r="AI93" i="47"/>
  <c r="AI92" i="47" s="1"/>
  <c r="AH93" i="47"/>
  <c r="AH92" i="47" s="1"/>
  <c r="AK90" i="47"/>
  <c r="AJ90" i="47"/>
  <c r="AI90" i="47"/>
  <c r="AI89" i="47" s="1"/>
  <c r="AH90" i="47"/>
  <c r="AH89" i="47" s="1"/>
  <c r="AK89" i="47"/>
  <c r="AJ89" i="47"/>
  <c r="AJ88" i="47"/>
  <c r="AK87" i="47"/>
  <c r="AK86" i="47" s="1"/>
  <c r="AI87" i="47"/>
  <c r="AI86" i="47" s="1"/>
  <c r="AH87" i="47"/>
  <c r="AH86" i="47" s="1"/>
  <c r="AJ85" i="47"/>
  <c r="AK84" i="47"/>
  <c r="AK83" i="47" s="1"/>
  <c r="AI84" i="47"/>
  <c r="AI83" i="47" s="1"/>
  <c r="AH84" i="47"/>
  <c r="AH83" i="47" s="1"/>
  <c r="AI77" i="47"/>
  <c r="AK76" i="47"/>
  <c r="AK75" i="47" s="1"/>
  <c r="AJ76" i="47"/>
  <c r="AJ75" i="47" s="1"/>
  <c r="AH76" i="47"/>
  <c r="AH75" i="47" s="1"/>
  <c r="AH74" i="47" s="1"/>
  <c r="AK72" i="47"/>
  <c r="AJ72" i="47"/>
  <c r="AI72" i="47"/>
  <c r="AH72" i="47"/>
  <c r="AH71" i="47" s="1"/>
  <c r="AK71" i="47"/>
  <c r="AJ71" i="47"/>
  <c r="AI71" i="47"/>
  <c r="AK70" i="47"/>
  <c r="AJ69" i="47"/>
  <c r="AI69" i="47"/>
  <c r="AH69" i="47"/>
  <c r="AK67" i="47"/>
  <c r="AJ66" i="47"/>
  <c r="AI66" i="47"/>
  <c r="AH66" i="47"/>
  <c r="AK64" i="47"/>
  <c r="AJ63" i="47"/>
  <c r="AI63" i="47"/>
  <c r="AH63" i="47"/>
  <c r="AK61" i="47"/>
  <c r="AJ60" i="47"/>
  <c r="AI60" i="47"/>
  <c r="AH60" i="47"/>
  <c r="AK58" i="47"/>
  <c r="AJ57" i="47"/>
  <c r="AJ56" i="47" s="1"/>
  <c r="AI57" i="47"/>
  <c r="AI56" i="47" s="1"/>
  <c r="AH57" i="47"/>
  <c r="AH56" i="47" s="1"/>
  <c r="AJ55" i="47"/>
  <c r="AK54" i="47"/>
  <c r="AK53" i="47" s="1"/>
  <c r="AI54" i="47"/>
  <c r="AI53" i="47" s="1"/>
  <c r="AH54" i="47"/>
  <c r="AH53" i="47" s="1"/>
  <c r="AJ52" i="47"/>
  <c r="AK51" i="47"/>
  <c r="AK50" i="47" s="1"/>
  <c r="AI51" i="47"/>
  <c r="AI50" i="47" s="1"/>
  <c r="AH51" i="47"/>
  <c r="AH50" i="47" s="1"/>
  <c r="AJ49" i="47"/>
  <c r="AK48" i="47"/>
  <c r="AK47" i="47" s="1"/>
  <c r="AI48" i="47"/>
  <c r="AI47" i="47" s="1"/>
  <c r="AH48" i="47"/>
  <c r="AH47" i="47" s="1"/>
  <c r="AJ46" i="47"/>
  <c r="AK45" i="47"/>
  <c r="AI45" i="47"/>
  <c r="AH45" i="47"/>
  <c r="AJ44" i="47"/>
  <c r="AK43" i="47"/>
  <c r="AI43" i="47"/>
  <c r="AH43" i="47"/>
  <c r="AJ42" i="47"/>
  <c r="AK41" i="47"/>
  <c r="AK40" i="47" s="1"/>
  <c r="AI41" i="47"/>
  <c r="AH41" i="47"/>
  <c r="AJ39" i="47"/>
  <c r="AK38" i="47"/>
  <c r="AK37" i="47" s="1"/>
  <c r="AI38" i="47"/>
  <c r="AI37" i="47" s="1"/>
  <c r="AH38" i="47"/>
  <c r="AH37" i="47" s="1"/>
  <c r="AI36" i="47"/>
  <c r="AK35" i="47"/>
  <c r="AJ35" i="47"/>
  <c r="AI34" i="47"/>
  <c r="AK33" i="47"/>
  <c r="AJ33" i="47"/>
  <c r="AI31" i="47"/>
  <c r="AK30" i="47"/>
  <c r="AJ30" i="47"/>
  <c r="AI29" i="47"/>
  <c r="AK28" i="47"/>
  <c r="AJ28" i="47"/>
  <c r="AH28" i="47"/>
  <c r="AH27" i="47" s="1"/>
  <c r="AI26" i="47"/>
  <c r="AK25" i="47"/>
  <c r="AJ25" i="47"/>
  <c r="AH25" i="47"/>
  <c r="AK23" i="47"/>
  <c r="AJ23" i="47"/>
  <c r="AI23" i="47"/>
  <c r="AH23" i="47"/>
  <c r="AI21" i="47"/>
  <c r="AK20" i="47"/>
  <c r="AJ20" i="47"/>
  <c r="AI19" i="47"/>
  <c r="AK18" i="47"/>
  <c r="AJ18" i="47"/>
  <c r="AI16" i="47"/>
  <c r="AK15" i="47"/>
  <c r="AJ15" i="47"/>
  <c r="AI14" i="47"/>
  <c r="AK13" i="47"/>
  <c r="AJ13" i="47"/>
  <c r="AH13" i="47"/>
  <c r="AH12" i="47" s="1"/>
  <c r="Y471" i="47"/>
  <c r="X470" i="47"/>
  <c r="X469" i="47" s="1"/>
  <c r="W470" i="47"/>
  <c r="W469" i="47" s="1"/>
  <c r="V470" i="47"/>
  <c r="V469" i="47" s="1"/>
  <c r="X468" i="47"/>
  <c r="Y467" i="47"/>
  <c r="Y466" i="47" s="1"/>
  <c r="W467" i="47"/>
  <c r="W466" i="47" s="1"/>
  <c r="X465" i="47"/>
  <c r="Y464" i="47"/>
  <c r="Y463" i="47" s="1"/>
  <c r="W464" i="47"/>
  <c r="W463" i="47" s="1"/>
  <c r="V464" i="47"/>
  <c r="V463" i="47" s="1"/>
  <c r="X459" i="47"/>
  <c r="Y458" i="47"/>
  <c r="W458" i="47"/>
  <c r="V458" i="47"/>
  <c r="X457" i="47"/>
  <c r="Y456" i="47"/>
  <c r="W456" i="47"/>
  <c r="V456" i="47"/>
  <c r="X451" i="47"/>
  <c r="Y450" i="47"/>
  <c r="Y449" i="47" s="1"/>
  <c r="Y448" i="47" s="1"/>
  <c r="W450" i="47"/>
  <c r="W449" i="47" s="1"/>
  <c r="W448" i="47" s="1"/>
  <c r="V450" i="47"/>
  <c r="V449" i="47" s="1"/>
  <c r="V448" i="47" s="1"/>
  <c r="W447" i="47"/>
  <c r="Y446" i="47"/>
  <c r="Y445" i="47" s="1"/>
  <c r="Y444" i="47" s="1"/>
  <c r="X446" i="47"/>
  <c r="X445" i="47" s="1"/>
  <c r="X444" i="47" s="1"/>
  <c r="V446" i="47"/>
  <c r="V445" i="47" s="1"/>
  <c r="V444" i="47" s="1"/>
  <c r="AD422" i="47"/>
  <c r="AD421" i="47" s="1"/>
  <c r="X438" i="47"/>
  <c r="X110" i="50" s="1"/>
  <c r="X109" i="50" s="1"/>
  <c r="X108" i="50" s="1"/>
  <c r="X107" i="50" s="1"/>
  <c r="Y437" i="47"/>
  <c r="Y436" i="47" s="1"/>
  <c r="Y435" i="47" s="1"/>
  <c r="W437" i="47"/>
  <c r="W436" i="47" s="1"/>
  <c r="W435" i="47" s="1"/>
  <c r="V437" i="47"/>
  <c r="V436" i="47" s="1"/>
  <c r="V435" i="47" s="1"/>
  <c r="Y433" i="47"/>
  <c r="X433" i="47"/>
  <c r="W433" i="47"/>
  <c r="W432" i="47" s="1"/>
  <c r="V433" i="47"/>
  <c r="V432" i="47" s="1"/>
  <c r="Y432" i="47"/>
  <c r="X432" i="47"/>
  <c r="Y431" i="47"/>
  <c r="X430" i="47"/>
  <c r="X429" i="47" s="1"/>
  <c r="W430" i="47"/>
  <c r="W429" i="47" s="1"/>
  <c r="V430" i="47"/>
  <c r="V429" i="47" s="1"/>
  <c r="X428" i="47"/>
  <c r="Y427" i="47"/>
  <c r="W427" i="47"/>
  <c r="V427" i="47"/>
  <c r="X426" i="47"/>
  <c r="Y425" i="47"/>
  <c r="W425" i="47"/>
  <c r="W424" i="47" s="1"/>
  <c r="V425" i="47"/>
  <c r="W420" i="47"/>
  <c r="Y419" i="47"/>
  <c r="Y418" i="47" s="1"/>
  <c r="X419" i="47"/>
  <c r="X418" i="47" s="1"/>
  <c r="V419" i="47"/>
  <c r="V418" i="47" s="1"/>
  <c r="W417" i="47"/>
  <c r="Y416" i="47"/>
  <c r="Y415" i="47" s="1"/>
  <c r="X416" i="47"/>
  <c r="X415" i="47" s="1"/>
  <c r="V416" i="47"/>
  <c r="V415" i="47" s="1"/>
  <c r="W414" i="47"/>
  <c r="Y413" i="47"/>
  <c r="Y412" i="47" s="1"/>
  <c r="X413" i="47"/>
  <c r="X412" i="47" s="1"/>
  <c r="V413" i="47"/>
  <c r="V412" i="47" s="1"/>
  <c r="W411" i="47"/>
  <c r="Y410" i="47"/>
  <c r="Y409" i="47" s="1"/>
  <c r="X410" i="47"/>
  <c r="X409" i="47" s="1"/>
  <c r="V410" i="47"/>
  <c r="V409" i="47" s="1"/>
  <c r="Y407" i="47"/>
  <c r="X407" i="47"/>
  <c r="W407" i="47"/>
  <c r="V407" i="47"/>
  <c r="V406" i="47" s="1"/>
  <c r="Y406" i="47"/>
  <c r="X406" i="47"/>
  <c r="W406" i="47"/>
  <c r="W399" i="47"/>
  <c r="Y398" i="47"/>
  <c r="Y397" i="47" s="1"/>
  <c r="Y396" i="47" s="1"/>
  <c r="X398" i="47"/>
  <c r="X397" i="47" s="1"/>
  <c r="X396" i="47" s="1"/>
  <c r="V398" i="47"/>
  <c r="V397" i="47" s="1"/>
  <c r="V396" i="47" s="1"/>
  <c r="W395" i="47"/>
  <c r="W394" i="47"/>
  <c r="Y393" i="47"/>
  <c r="Y392" i="47" s="1"/>
  <c r="X393" i="47"/>
  <c r="X392" i="47" s="1"/>
  <c r="V393" i="47"/>
  <c r="V392" i="47" s="1"/>
  <c r="W391" i="47"/>
  <c r="Y390" i="47"/>
  <c r="Y389" i="47" s="1"/>
  <c r="X390" i="47"/>
  <c r="X389" i="47" s="1"/>
  <c r="V390" i="47"/>
  <c r="V389" i="47" s="1"/>
  <c r="W388" i="47"/>
  <c r="Y387" i="47"/>
  <c r="Y386" i="47" s="1"/>
  <c r="X387" i="47"/>
  <c r="X386" i="47" s="1"/>
  <c r="V387" i="47"/>
  <c r="V386" i="47" s="1"/>
  <c r="W380" i="47"/>
  <c r="Y379" i="47"/>
  <c r="Y378" i="47" s="1"/>
  <c r="X379" i="47"/>
  <c r="X378" i="47" s="1"/>
  <c r="V379" i="47"/>
  <c r="V378" i="47" s="1"/>
  <c r="X377" i="47"/>
  <c r="Y376" i="47"/>
  <c r="W376" i="47"/>
  <c r="V376" i="47"/>
  <c r="X375" i="47"/>
  <c r="Y374" i="47"/>
  <c r="W374" i="47"/>
  <c r="V374" i="47"/>
  <c r="X373" i="47"/>
  <c r="Y372" i="47"/>
  <c r="W372" i="47"/>
  <c r="W371" i="47" s="1"/>
  <c r="V372" i="47"/>
  <c r="X370" i="47"/>
  <c r="Y369" i="47"/>
  <c r="Y368" i="47" s="1"/>
  <c r="W369" i="47"/>
  <c r="W368" i="47" s="1"/>
  <c r="V369" i="47"/>
  <c r="V368" i="47" s="1"/>
  <c r="W367" i="47"/>
  <c r="Y366" i="47"/>
  <c r="X366" i="47"/>
  <c r="V366" i="47"/>
  <c r="W365" i="47"/>
  <c r="Y364" i="47"/>
  <c r="X364" i="47"/>
  <c r="X363" i="47" s="1"/>
  <c r="V364" i="47"/>
  <c r="X361" i="47"/>
  <c r="Y360" i="47"/>
  <c r="W360" i="47"/>
  <c r="V360" i="47"/>
  <c r="X359" i="47"/>
  <c r="Y358" i="47"/>
  <c r="AG358" i="47" s="1"/>
  <c r="AG357" i="47" s="1"/>
  <c r="AG356" i="47" s="1"/>
  <c r="W358" i="47"/>
  <c r="AE358" i="47" s="1"/>
  <c r="AE357" i="47" s="1"/>
  <c r="AE356" i="47" s="1"/>
  <c r="V358" i="47"/>
  <c r="Y354" i="47"/>
  <c r="X354" i="47"/>
  <c r="X353" i="47" s="1"/>
  <c r="W354" i="47"/>
  <c r="W353" i="47" s="1"/>
  <c r="V354" i="47"/>
  <c r="V353" i="47" s="1"/>
  <c r="Y353" i="47"/>
  <c r="W346" i="47"/>
  <c r="Y345" i="47"/>
  <c r="Y344" i="47" s="1"/>
  <c r="X345" i="47"/>
  <c r="X344" i="47" s="1"/>
  <c r="V345" i="47"/>
  <c r="V344" i="47" s="1"/>
  <c r="W343" i="47"/>
  <c r="Y342" i="47"/>
  <c r="Y341" i="47" s="1"/>
  <c r="X342" i="47"/>
  <c r="X341" i="47" s="1"/>
  <c r="V342" i="47"/>
  <c r="V341" i="47" s="1"/>
  <c r="Y339" i="47"/>
  <c r="X339" i="47"/>
  <c r="W339" i="47"/>
  <c r="V339" i="47"/>
  <c r="Y336" i="47"/>
  <c r="AG336" i="47" s="1"/>
  <c r="X336" i="47"/>
  <c r="AF336" i="47" s="1"/>
  <c r="W336" i="47"/>
  <c r="V336" i="47"/>
  <c r="Y335" i="47"/>
  <c r="AG335" i="47" s="1"/>
  <c r="X335" i="47"/>
  <c r="AF335" i="47" s="1"/>
  <c r="Y333" i="47"/>
  <c r="Y332" i="47" s="1"/>
  <c r="X333" i="47"/>
  <c r="X332" i="47" s="1"/>
  <c r="W333" i="47"/>
  <c r="W332" i="47" s="1"/>
  <c r="V333" i="47"/>
  <c r="V332" i="47" s="1"/>
  <c r="X331" i="47"/>
  <c r="Y330" i="47"/>
  <c r="Y329" i="47" s="1"/>
  <c r="W330" i="47"/>
  <c r="W329" i="47" s="1"/>
  <c r="V330" i="47"/>
  <c r="V329" i="47" s="1"/>
  <c r="X328" i="47"/>
  <c r="Y327" i="47"/>
  <c r="Y326" i="47" s="1"/>
  <c r="W327" i="47"/>
  <c r="W326" i="47" s="1"/>
  <c r="V327" i="47"/>
  <c r="V326" i="47" s="1"/>
  <c r="X325" i="47"/>
  <c r="Y324" i="47"/>
  <c r="Y323" i="47" s="1"/>
  <c r="W324" i="47"/>
  <c r="W323" i="47" s="1"/>
  <c r="V324" i="47"/>
  <c r="V323" i="47" s="1"/>
  <c r="W322" i="47"/>
  <c r="Y321" i="47"/>
  <c r="Y320" i="47" s="1"/>
  <c r="X321" i="47"/>
  <c r="X320" i="47" s="1"/>
  <c r="V321" i="47"/>
  <c r="V320" i="47" s="1"/>
  <c r="W319" i="47"/>
  <c r="Y318" i="47"/>
  <c r="Y317" i="47" s="1"/>
  <c r="X318" i="47"/>
  <c r="X317" i="47" s="1"/>
  <c r="V318" i="47"/>
  <c r="V317" i="47" s="1"/>
  <c r="W309" i="47"/>
  <c r="Y308" i="47"/>
  <c r="Y307" i="47" s="1"/>
  <c r="X308" i="47"/>
  <c r="X307" i="47" s="1"/>
  <c r="V308" i="47"/>
  <c r="V307" i="47" s="1"/>
  <c r="X306" i="47"/>
  <c r="Y305" i="47"/>
  <c r="Y304" i="47" s="1"/>
  <c r="W305" i="47"/>
  <c r="W304" i="47" s="1"/>
  <c r="V305" i="47"/>
  <c r="V304" i="47" s="1"/>
  <c r="X303" i="47"/>
  <c r="Y302" i="47"/>
  <c r="Y301" i="47" s="1"/>
  <c r="W302" i="47"/>
  <c r="W301" i="47" s="1"/>
  <c r="V302" i="47"/>
  <c r="V301" i="47" s="1"/>
  <c r="X300" i="47"/>
  <c r="Y299" i="47"/>
  <c r="Y298" i="47" s="1"/>
  <c r="W299" i="47"/>
  <c r="W298" i="47" s="1"/>
  <c r="V299" i="47"/>
  <c r="V298" i="47" s="1"/>
  <c r="W297" i="47"/>
  <c r="Y296" i="47"/>
  <c r="Y295" i="47" s="1"/>
  <c r="X296" i="47"/>
  <c r="X295" i="47" s="1"/>
  <c r="V296" i="47"/>
  <c r="V295" i="47" s="1"/>
  <c r="Y291" i="47"/>
  <c r="X290" i="47"/>
  <c r="X289" i="47" s="1"/>
  <c r="W290" i="47"/>
  <c r="W289" i="47" s="1"/>
  <c r="V290" i="47"/>
  <c r="V289" i="47" s="1"/>
  <c r="X288" i="47"/>
  <c r="Y287" i="47"/>
  <c r="Y286" i="47" s="1"/>
  <c r="W287" i="47"/>
  <c r="W286" i="47" s="1"/>
  <c r="V287" i="47"/>
  <c r="V286" i="47" s="1"/>
  <c r="X285" i="47"/>
  <c r="Y284" i="47"/>
  <c r="Y283" i="47" s="1"/>
  <c r="W284" i="47"/>
  <c r="W283" i="47" s="1"/>
  <c r="V284" i="47"/>
  <c r="V283" i="47" s="1"/>
  <c r="X282" i="47"/>
  <c r="Y281" i="47"/>
  <c r="Y280" i="47" s="1"/>
  <c r="W281" i="47"/>
  <c r="W280" i="47" s="1"/>
  <c r="V281" i="47"/>
  <c r="V280" i="47" s="1"/>
  <c r="Y271" i="47"/>
  <c r="Y270" i="47" s="1"/>
  <c r="Y269" i="47" s="1"/>
  <c r="X271" i="47"/>
  <c r="X270" i="47" s="1"/>
  <c r="X269" i="47" s="1"/>
  <c r="W271" i="47"/>
  <c r="W270" i="47" s="1"/>
  <c r="W269" i="47" s="1"/>
  <c r="V271" i="47"/>
  <c r="V270" i="47" s="1"/>
  <c r="V269" i="47" s="1"/>
  <c r="X267" i="47"/>
  <c r="Y266" i="47"/>
  <c r="Y265" i="47" s="1"/>
  <c r="Y264" i="47" s="1"/>
  <c r="W266" i="47"/>
  <c r="W265" i="47" s="1"/>
  <c r="W264" i="47" s="1"/>
  <c r="V266" i="47"/>
  <c r="V265" i="47" s="1"/>
  <c r="V264" i="47" s="1"/>
  <c r="Y262" i="47"/>
  <c r="X262" i="47"/>
  <c r="W262" i="47"/>
  <c r="W261" i="47" s="1"/>
  <c r="V262" i="47"/>
  <c r="V261" i="47" s="1"/>
  <c r="Y261" i="47"/>
  <c r="X261" i="47"/>
  <c r="W255" i="47"/>
  <c r="Y254" i="47"/>
  <c r="Y251" i="47" s="1"/>
  <c r="X254" i="47"/>
  <c r="X251" i="47" s="1"/>
  <c r="V254" i="47"/>
  <c r="V251" i="47" s="1"/>
  <c r="X249" i="47"/>
  <c r="Y248" i="47"/>
  <c r="Y247" i="47" s="1"/>
  <c r="Y246" i="47" s="1"/>
  <c r="W248" i="47"/>
  <c r="W247" i="47" s="1"/>
  <c r="W246" i="47" s="1"/>
  <c r="V248" i="47"/>
  <c r="V247" i="47" s="1"/>
  <c r="V246" i="47" s="1"/>
  <c r="X244" i="47"/>
  <c r="Y243" i="47"/>
  <c r="Y242" i="47" s="1"/>
  <c r="Y241" i="47" s="1"/>
  <c r="W243" i="47"/>
  <c r="W242" i="47" s="1"/>
  <c r="W241" i="47" s="1"/>
  <c r="V243" i="47"/>
  <c r="V242" i="47" s="1"/>
  <c r="V241" i="47" s="1"/>
  <c r="X240" i="47"/>
  <c r="Y239" i="47"/>
  <c r="Y238" i="47" s="1"/>
  <c r="W239" i="47"/>
  <c r="W238" i="47" s="1"/>
  <c r="V239" i="47"/>
  <c r="V238" i="47" s="1"/>
  <c r="Y236" i="47"/>
  <c r="Y235" i="47" s="1"/>
  <c r="X236" i="47"/>
  <c r="X235" i="47" s="1"/>
  <c r="W236" i="47"/>
  <c r="W235" i="47" s="1"/>
  <c r="V236" i="47"/>
  <c r="V235" i="47" s="1"/>
  <c r="Y233" i="47"/>
  <c r="X233" i="47"/>
  <c r="X232" i="47" s="1"/>
  <c r="W233" i="47"/>
  <c r="W232" i="47" s="1"/>
  <c r="V233" i="47"/>
  <c r="V232" i="47" s="1"/>
  <c r="Y232" i="47"/>
  <c r="Y231" i="47"/>
  <c r="X230" i="47"/>
  <c r="W230" i="47"/>
  <c r="V230" i="47"/>
  <c r="Y229" i="47"/>
  <c r="X228" i="47"/>
  <c r="X227" i="47" s="1"/>
  <c r="W228" i="47"/>
  <c r="W227" i="47" s="1"/>
  <c r="V228" i="47"/>
  <c r="X226" i="47"/>
  <c r="Y225" i="47"/>
  <c r="Y224" i="47" s="1"/>
  <c r="W225" i="47"/>
  <c r="W224" i="47" s="1"/>
  <c r="V225" i="47"/>
  <c r="V224" i="47" s="1"/>
  <c r="X223" i="47"/>
  <c r="Y222" i="47"/>
  <c r="W222" i="47"/>
  <c r="V222" i="47"/>
  <c r="X221" i="47"/>
  <c r="Y220" i="47"/>
  <c r="W220" i="47"/>
  <c r="W219" i="47" s="1"/>
  <c r="V220" i="47"/>
  <c r="V219" i="47" s="1"/>
  <c r="X218" i="47"/>
  <c r="Y217" i="47"/>
  <c r="Y216" i="47" s="1"/>
  <c r="W217" i="47"/>
  <c r="W216" i="47" s="1"/>
  <c r="V217" i="47"/>
  <c r="V216" i="47" s="1"/>
  <c r="X215" i="47"/>
  <c r="Y214" i="47"/>
  <c r="Y213" i="47" s="1"/>
  <c r="W214" i="47"/>
  <c r="W213" i="47" s="1"/>
  <c r="V214" i="47"/>
  <c r="V213" i="47" s="1"/>
  <c r="W212" i="47"/>
  <c r="Y211" i="47"/>
  <c r="X211" i="47"/>
  <c r="X210" i="47" s="1"/>
  <c r="V211" i="47"/>
  <c r="V210" i="47" s="1"/>
  <c r="Y208" i="47"/>
  <c r="Y207" i="47" s="1"/>
  <c r="X208" i="47"/>
  <c r="X207" i="47" s="1"/>
  <c r="W208" i="47"/>
  <c r="W207" i="47" s="1"/>
  <c r="V208" i="47"/>
  <c r="V207" i="47" s="1"/>
  <c r="X206" i="47"/>
  <c r="V206" i="47"/>
  <c r="Y205" i="47"/>
  <c r="Y204" i="47" s="1"/>
  <c r="W205" i="47"/>
  <c r="W204" i="47" s="1"/>
  <c r="W201" i="47"/>
  <c r="Y200" i="47"/>
  <c r="Y199" i="47" s="1"/>
  <c r="X200" i="47"/>
  <c r="X199" i="47" s="1"/>
  <c r="V200" i="47"/>
  <c r="V199" i="47" s="1"/>
  <c r="X198" i="47"/>
  <c r="Y197" i="47"/>
  <c r="Y196" i="47" s="1"/>
  <c r="W197" i="47"/>
  <c r="W196" i="47" s="1"/>
  <c r="V197" i="47"/>
  <c r="V196" i="47" s="1"/>
  <c r="X195" i="47"/>
  <c r="Y194" i="47"/>
  <c r="Y193" i="47" s="1"/>
  <c r="W194" i="47"/>
  <c r="W193" i="47" s="1"/>
  <c r="V194" i="47"/>
  <c r="V193" i="47" s="1"/>
  <c r="X192" i="47"/>
  <c r="Y191" i="47"/>
  <c r="Y190" i="47" s="1"/>
  <c r="W191" i="47"/>
  <c r="W190" i="47" s="1"/>
  <c r="V191" i="47"/>
  <c r="V190" i="47" s="1"/>
  <c r="X187" i="47"/>
  <c r="Y186" i="47"/>
  <c r="Y185" i="47" s="1"/>
  <c r="Y184" i="47" s="1"/>
  <c r="Y183" i="47" s="1"/>
  <c r="W186" i="47"/>
  <c r="W185" i="47" s="1"/>
  <c r="W184" i="47" s="1"/>
  <c r="W183" i="47" s="1"/>
  <c r="V186" i="47"/>
  <c r="V185" i="47" s="1"/>
  <c r="V184" i="47" s="1"/>
  <c r="V183" i="47" s="1"/>
  <c r="Y181" i="47"/>
  <c r="X181" i="47"/>
  <c r="W181" i="47"/>
  <c r="W180" i="47" s="1"/>
  <c r="W176" i="47" s="1"/>
  <c r="V181" i="47"/>
  <c r="V180" i="47" s="1"/>
  <c r="Y180" i="47"/>
  <c r="Y176" i="47" s="1"/>
  <c r="X180" i="47"/>
  <c r="X176" i="47" s="1"/>
  <c r="V175" i="47"/>
  <c r="Y174" i="47"/>
  <c r="Y173" i="47" s="1"/>
  <c r="X174" i="47"/>
  <c r="X173" i="47" s="1"/>
  <c r="X172" i="47" s="1"/>
  <c r="W174" i="47"/>
  <c r="W173" i="47" s="1"/>
  <c r="V174" i="47"/>
  <c r="V173" i="47" s="1"/>
  <c r="V172" i="47" s="1"/>
  <c r="V171" i="47"/>
  <c r="V170" i="47" s="1"/>
  <c r="V169" i="47" s="1"/>
  <c r="Y170" i="47"/>
  <c r="X170" i="47"/>
  <c r="X169" i="47" s="1"/>
  <c r="W170" i="47"/>
  <c r="W169" i="47" s="1"/>
  <c r="Y169" i="47"/>
  <c r="X168" i="47"/>
  <c r="Y167" i="47"/>
  <c r="Y166" i="47" s="1"/>
  <c r="W167" i="47"/>
  <c r="W166" i="47" s="1"/>
  <c r="V167" i="47"/>
  <c r="V166" i="47" s="1"/>
  <c r="X165" i="47"/>
  <c r="Y164" i="47"/>
  <c r="Y163" i="47" s="1"/>
  <c r="W164" i="47"/>
  <c r="W163" i="47" s="1"/>
  <c r="V164" i="47"/>
  <c r="V163" i="47" s="1"/>
  <c r="X161" i="47"/>
  <c r="Y160" i="47"/>
  <c r="Y159" i="47" s="1"/>
  <c r="W160" i="47"/>
  <c r="W159" i="47" s="1"/>
  <c r="V160" i="47"/>
  <c r="V159" i="47" s="1"/>
  <c r="X155" i="47"/>
  <c r="Y154" i="47"/>
  <c r="Y153" i="47" s="1"/>
  <c r="W154" i="47"/>
  <c r="W153" i="47" s="1"/>
  <c r="V154" i="47"/>
  <c r="V153" i="47" s="1"/>
  <c r="X137" i="47"/>
  <c r="X136" i="47" s="1"/>
  <c r="Y137" i="47"/>
  <c r="Y136" i="47" s="1"/>
  <c r="W137" i="47"/>
  <c r="W136" i="47" s="1"/>
  <c r="V137" i="47"/>
  <c r="V136" i="47" s="1"/>
  <c r="Y140" i="47"/>
  <c r="Y139" i="47" s="1"/>
  <c r="X140" i="47"/>
  <c r="X139" i="47" s="1"/>
  <c r="W140" i="47"/>
  <c r="V140" i="47"/>
  <c r="V139" i="47" s="1"/>
  <c r="V135" i="47" s="1"/>
  <c r="X134" i="47"/>
  <c r="Y133" i="47"/>
  <c r="Y132" i="47" s="1"/>
  <c r="Y131" i="47" s="1"/>
  <c r="W133" i="47"/>
  <c r="W132" i="47" s="1"/>
  <c r="W131" i="47" s="1"/>
  <c r="V133" i="47"/>
  <c r="V132" i="47" s="1"/>
  <c r="V131" i="47" s="1"/>
  <c r="X130" i="47"/>
  <c r="Y129" i="47"/>
  <c r="Y128" i="47" s="1"/>
  <c r="W129" i="47"/>
  <c r="W128" i="47" s="1"/>
  <c r="V129" i="47"/>
  <c r="V128" i="47" s="1"/>
  <c r="X127" i="47"/>
  <c r="Y126" i="47"/>
  <c r="Y125" i="47" s="1"/>
  <c r="W126" i="47"/>
  <c r="W125" i="47" s="1"/>
  <c r="V126" i="47"/>
  <c r="V125" i="47" s="1"/>
  <c r="W120" i="47"/>
  <c r="Y119" i="47"/>
  <c r="Y118" i="47" s="1"/>
  <c r="Y117" i="47" s="1"/>
  <c r="X119" i="47"/>
  <c r="X118" i="47" s="1"/>
  <c r="X117" i="47" s="1"/>
  <c r="V119" i="47"/>
  <c r="V118" i="47" s="1"/>
  <c r="V117" i="47" s="1"/>
  <c r="X115" i="47"/>
  <c r="Y114" i="47"/>
  <c r="Y113" i="47" s="1"/>
  <c r="W114" i="47"/>
  <c r="W113" i="47" s="1"/>
  <c r="V114" i="47"/>
  <c r="V113" i="47" s="1"/>
  <c r="X112" i="47"/>
  <c r="Y111" i="47"/>
  <c r="W111" i="47"/>
  <c r="V111" i="47"/>
  <c r="X110" i="47"/>
  <c r="Y109" i="47"/>
  <c r="W109" i="47"/>
  <c r="V109" i="47"/>
  <c r="X108" i="47"/>
  <c r="Y107" i="47"/>
  <c r="Y106" i="47" s="1"/>
  <c r="W107" i="47"/>
  <c r="V107" i="47"/>
  <c r="W103" i="47"/>
  <c r="Y102" i="47"/>
  <c r="X102" i="47"/>
  <c r="V102" i="47"/>
  <c r="Y101" i="47"/>
  <c r="X100" i="47"/>
  <c r="W100" i="47"/>
  <c r="V100" i="47"/>
  <c r="X98" i="47"/>
  <c r="W98" i="47"/>
  <c r="V98" i="47"/>
  <c r="X94" i="47"/>
  <c r="Y93" i="47"/>
  <c r="Y92" i="47" s="1"/>
  <c r="W93" i="47"/>
  <c r="W92" i="47" s="1"/>
  <c r="V93" i="47"/>
  <c r="V92" i="47" s="1"/>
  <c r="Y90" i="47"/>
  <c r="Y89" i="47" s="1"/>
  <c r="X90" i="47"/>
  <c r="X89" i="47" s="1"/>
  <c r="W90" i="47"/>
  <c r="W89" i="47" s="1"/>
  <c r="V90" i="47"/>
  <c r="V89" i="47" s="1"/>
  <c r="X88" i="47"/>
  <c r="Y87" i="47"/>
  <c r="Y86" i="47" s="1"/>
  <c r="W87" i="47"/>
  <c r="W86" i="47" s="1"/>
  <c r="V87" i="47"/>
  <c r="V86" i="47" s="1"/>
  <c r="X85" i="47"/>
  <c r="Y84" i="47"/>
  <c r="Y83" i="47" s="1"/>
  <c r="W84" i="47"/>
  <c r="W83" i="47" s="1"/>
  <c r="V84" i="47"/>
  <c r="V83" i="47" s="1"/>
  <c r="W77" i="47"/>
  <c r="Y76" i="47"/>
  <c r="Y75" i="47" s="1"/>
  <c r="Y74" i="47" s="1"/>
  <c r="X76" i="47"/>
  <c r="X75" i="47" s="1"/>
  <c r="X74" i="47" s="1"/>
  <c r="V76" i="47"/>
  <c r="V75" i="47" s="1"/>
  <c r="V74" i="47" s="1"/>
  <c r="Y72" i="47"/>
  <c r="X72" i="47"/>
  <c r="X71" i="47" s="1"/>
  <c r="W72" i="47"/>
  <c r="W71" i="47" s="1"/>
  <c r="V72" i="47"/>
  <c r="V71" i="47" s="1"/>
  <c r="Y71" i="47"/>
  <c r="Y70" i="47"/>
  <c r="X69" i="47"/>
  <c r="W69" i="47"/>
  <c r="V69" i="47"/>
  <c r="Y67" i="47"/>
  <c r="X66" i="47"/>
  <c r="W66" i="47"/>
  <c r="V66" i="47"/>
  <c r="Y63" i="47"/>
  <c r="X63" i="47"/>
  <c r="W63" i="47"/>
  <c r="V63" i="47"/>
  <c r="Y60" i="47"/>
  <c r="X60" i="47"/>
  <c r="W60" i="47"/>
  <c r="V60" i="47"/>
  <c r="Y58" i="47"/>
  <c r="X57" i="47"/>
  <c r="X56" i="47" s="1"/>
  <c r="W57" i="47"/>
  <c r="W56" i="47" s="1"/>
  <c r="V57" i="47"/>
  <c r="V56" i="47" s="1"/>
  <c r="X55" i="47"/>
  <c r="Y54" i="47"/>
  <c r="Y53" i="47" s="1"/>
  <c r="W54" i="47"/>
  <c r="W53" i="47" s="1"/>
  <c r="V54" i="47"/>
  <c r="V53" i="47" s="1"/>
  <c r="X52" i="47"/>
  <c r="Y51" i="47"/>
  <c r="Y50" i="47" s="1"/>
  <c r="W51" i="47"/>
  <c r="W50" i="47" s="1"/>
  <c r="V51" i="47"/>
  <c r="V50" i="47" s="1"/>
  <c r="X49" i="47"/>
  <c r="Y48" i="47"/>
  <c r="Y47" i="47" s="1"/>
  <c r="W48" i="47"/>
  <c r="W47" i="47" s="1"/>
  <c r="V48" i="47"/>
  <c r="V47" i="47" s="1"/>
  <c r="X46" i="47"/>
  <c r="Y45" i="47"/>
  <c r="W45" i="47"/>
  <c r="V45" i="47"/>
  <c r="X44" i="47"/>
  <c r="Y43" i="47"/>
  <c r="W43" i="47"/>
  <c r="V43" i="47"/>
  <c r="X42" i="47"/>
  <c r="Y41" i="47"/>
  <c r="W41" i="47"/>
  <c r="V41" i="47"/>
  <c r="X39" i="47"/>
  <c r="Y38" i="47"/>
  <c r="Y37" i="47" s="1"/>
  <c r="W38" i="47"/>
  <c r="W37" i="47" s="1"/>
  <c r="V38" i="47"/>
  <c r="V37" i="47" s="1"/>
  <c r="W36" i="47"/>
  <c r="Y35" i="47"/>
  <c r="X35" i="47"/>
  <c r="W34" i="47"/>
  <c r="Y33" i="47"/>
  <c r="X33" i="47"/>
  <c r="W31" i="47"/>
  <c r="Y30" i="47"/>
  <c r="X30" i="47"/>
  <c r="W29" i="47"/>
  <c r="Y28" i="47"/>
  <c r="X28" i="47"/>
  <c r="V28" i="47"/>
  <c r="V27" i="47" s="1"/>
  <c r="W26" i="47"/>
  <c r="Y25" i="47"/>
  <c r="X25" i="47"/>
  <c r="V25" i="47"/>
  <c r="X23" i="47"/>
  <c r="W23" i="47"/>
  <c r="V23" i="47"/>
  <c r="W21" i="47"/>
  <c r="Y20" i="47"/>
  <c r="X20" i="47"/>
  <c r="W19" i="47"/>
  <c r="Y18" i="47"/>
  <c r="X18" i="47"/>
  <c r="W16" i="47"/>
  <c r="Y15" i="47"/>
  <c r="X15" i="47"/>
  <c r="W14" i="47"/>
  <c r="Y13" i="47"/>
  <c r="X13" i="47"/>
  <c r="V13" i="47"/>
  <c r="V12" i="47" s="1"/>
  <c r="X135" i="47" l="1"/>
  <c r="AJ22" i="47"/>
  <c r="AK22" i="47"/>
  <c r="Y250" i="47"/>
  <c r="Y245" i="47" s="1"/>
  <c r="AK250" i="47"/>
  <c r="V250" i="47"/>
  <c r="AH250" i="47"/>
  <c r="X250" i="47"/>
  <c r="AJ250" i="47"/>
  <c r="Y135" i="47"/>
  <c r="AK17" i="47"/>
  <c r="V363" i="47"/>
  <c r="AJ135" i="47"/>
  <c r="AK135" i="47"/>
  <c r="AE14" i="47"/>
  <c r="W18" i="50"/>
  <c r="W17" i="50" s="1"/>
  <c r="AE26" i="47"/>
  <c r="W30" i="50"/>
  <c r="W29" i="50" s="1"/>
  <c r="W26" i="50" s="1"/>
  <c r="AE29" i="47"/>
  <c r="W33" i="50"/>
  <c r="W32" i="50" s="1"/>
  <c r="AD206" i="47"/>
  <c r="V328" i="50"/>
  <c r="V327" i="50" s="1"/>
  <c r="V326" i="50" s="1"/>
  <c r="V325" i="50" s="1"/>
  <c r="V324" i="50" s="1"/>
  <c r="AF468" i="47"/>
  <c r="X99" i="50"/>
  <c r="X98" i="50" s="1"/>
  <c r="X97" i="50" s="1"/>
  <c r="AG471" i="47"/>
  <c r="Y102" i="50"/>
  <c r="Y101" i="50" s="1"/>
  <c r="Y100" i="50" s="1"/>
  <c r="AQ14" i="47"/>
  <c r="AI18" i="50"/>
  <c r="AI17" i="50" s="1"/>
  <c r="AI26" i="2"/>
  <c r="AI25" i="2" s="1"/>
  <c r="AQ34" i="47"/>
  <c r="AI38" i="50"/>
  <c r="AI37" i="50" s="1"/>
  <c r="AI46" i="2"/>
  <c r="AI45" i="2" s="1"/>
  <c r="AR155" i="47"/>
  <c r="AJ187" i="50"/>
  <c r="AJ186" i="50" s="1"/>
  <c r="AJ185" i="50" s="1"/>
  <c r="AJ96" i="2"/>
  <c r="AJ95" i="2" s="1"/>
  <c r="AJ94" i="2" s="1"/>
  <c r="AR161" i="47"/>
  <c r="AJ193" i="50"/>
  <c r="AJ192" i="50" s="1"/>
  <c r="AJ191" i="50" s="1"/>
  <c r="AJ169" i="2"/>
  <c r="AJ168" i="2" s="1"/>
  <c r="AJ167" i="2" s="1"/>
  <c r="AR165" i="47"/>
  <c r="AJ197" i="50"/>
  <c r="AJ196" i="50" s="1"/>
  <c r="AJ195" i="50" s="1"/>
  <c r="AJ160" i="2"/>
  <c r="AJ159" i="2" s="1"/>
  <c r="AJ158" i="2" s="1"/>
  <c r="AR168" i="47"/>
  <c r="AJ200" i="50"/>
  <c r="AJ199" i="50" s="1"/>
  <c r="AJ198" i="50" s="1"/>
  <c r="AJ163" i="2"/>
  <c r="AJ162" i="2" s="1"/>
  <c r="AJ161" i="2" s="1"/>
  <c r="AP175" i="47"/>
  <c r="AH207" i="50"/>
  <c r="AH206" i="50" s="1"/>
  <c r="AH205" i="50" s="1"/>
  <c r="AH204" i="50" s="1"/>
  <c r="AH177" i="2"/>
  <c r="AH176" i="2" s="1"/>
  <c r="AH175" i="2" s="1"/>
  <c r="AH174" i="2" s="1"/>
  <c r="AH173" i="2" s="1"/>
  <c r="AP206" i="47"/>
  <c r="AH328" i="50"/>
  <c r="AH327" i="50" s="1"/>
  <c r="AH326" i="50" s="1"/>
  <c r="AH325" i="50" s="1"/>
  <c r="AH324" i="50" s="1"/>
  <c r="AH212" i="2"/>
  <c r="AH211" i="2" s="1"/>
  <c r="AH210" i="2" s="1"/>
  <c r="AH209" i="2" s="1"/>
  <c r="AH208" i="2" s="1"/>
  <c r="AH207" i="2" s="1"/>
  <c r="AR282" i="47"/>
  <c r="AJ417" i="50"/>
  <c r="AJ416" i="50" s="1"/>
  <c r="AJ415" i="50" s="1"/>
  <c r="AJ269" i="2"/>
  <c r="AJ268" i="2" s="1"/>
  <c r="AJ267" i="2" s="1"/>
  <c r="AR285" i="47"/>
  <c r="AJ420" i="50"/>
  <c r="AJ419" i="50" s="1"/>
  <c r="AJ418" i="50" s="1"/>
  <c r="AJ272" i="2"/>
  <c r="AJ271" i="2" s="1"/>
  <c r="AJ270" i="2" s="1"/>
  <c r="AR288" i="47"/>
  <c r="AJ423" i="50"/>
  <c r="AJ422" i="50" s="1"/>
  <c r="AJ421" i="50" s="1"/>
  <c r="AJ275" i="2"/>
  <c r="AJ274" i="2" s="1"/>
  <c r="AJ273" i="2" s="1"/>
  <c r="AS291" i="47"/>
  <c r="AK426" i="50"/>
  <c r="AK425" i="50" s="1"/>
  <c r="AK424" i="50" s="1"/>
  <c r="AK278" i="2"/>
  <c r="AK277" i="2" s="1"/>
  <c r="AK276" i="2" s="1"/>
  <c r="AK263" i="2" s="1"/>
  <c r="AQ297" i="47"/>
  <c r="AI224" i="50"/>
  <c r="AI223" i="50" s="1"/>
  <c r="AI222" i="50" s="1"/>
  <c r="AI349" i="2"/>
  <c r="AI348" i="2" s="1"/>
  <c r="AI347" i="2" s="1"/>
  <c r="AR300" i="47"/>
  <c r="AJ227" i="50"/>
  <c r="AJ226" i="50" s="1"/>
  <c r="AJ225" i="50" s="1"/>
  <c r="AJ355" i="2"/>
  <c r="AJ354" i="2" s="1"/>
  <c r="AJ353" i="2" s="1"/>
  <c r="AR303" i="47"/>
  <c r="AJ230" i="50"/>
  <c r="AJ229" i="50" s="1"/>
  <c r="AJ228" i="50" s="1"/>
  <c r="AJ364" i="2"/>
  <c r="AJ363" i="2" s="1"/>
  <c r="AJ362" i="2" s="1"/>
  <c r="AR306" i="47"/>
  <c r="AJ233" i="50"/>
  <c r="AJ232" i="50" s="1"/>
  <c r="AJ231" i="50" s="1"/>
  <c r="AQ309" i="47"/>
  <c r="AI236" i="50"/>
  <c r="AI235" i="50" s="1"/>
  <c r="AI234" i="50" s="1"/>
  <c r="AQ319" i="47"/>
  <c r="AI246" i="50"/>
  <c r="AI245" i="50" s="1"/>
  <c r="AI244" i="50" s="1"/>
  <c r="AI324" i="2"/>
  <c r="AI323" i="2" s="1"/>
  <c r="AI322" i="2" s="1"/>
  <c r="AI321" i="2" s="1"/>
  <c r="AI320" i="2" s="1"/>
  <c r="AQ322" i="47"/>
  <c r="AI249" i="50"/>
  <c r="AI248" i="50" s="1"/>
  <c r="AI247" i="50" s="1"/>
  <c r="AI346" i="2"/>
  <c r="AI345" i="2" s="1"/>
  <c r="AI344" i="2" s="1"/>
  <c r="AR325" i="47"/>
  <c r="AJ252" i="50"/>
  <c r="AJ251" i="50" s="1"/>
  <c r="AJ250" i="50" s="1"/>
  <c r="AJ358" i="2"/>
  <c r="AJ357" i="2" s="1"/>
  <c r="AJ356" i="2" s="1"/>
  <c r="AR328" i="47"/>
  <c r="AJ255" i="50"/>
  <c r="AJ254" i="50" s="1"/>
  <c r="AJ253" i="50" s="1"/>
  <c r="AR331" i="47"/>
  <c r="AJ258" i="50"/>
  <c r="AJ257" i="50" s="1"/>
  <c r="AJ256" i="50" s="1"/>
  <c r="AJ367" i="2"/>
  <c r="AJ366" i="2" s="1"/>
  <c r="AJ365" i="2" s="1"/>
  <c r="AQ395" i="47"/>
  <c r="AI395" i="50"/>
  <c r="AI426" i="2"/>
  <c r="AQ399" i="47"/>
  <c r="AI399" i="50"/>
  <c r="AI398" i="50" s="1"/>
  <c r="AI397" i="50" s="1"/>
  <c r="AI396" i="50" s="1"/>
  <c r="AI422" i="2"/>
  <c r="AI421" i="2" s="1"/>
  <c r="AI420" i="2" s="1"/>
  <c r="AE21" i="47"/>
  <c r="W25" i="50"/>
  <c r="W24" i="50" s="1"/>
  <c r="AE36" i="47"/>
  <c r="W40" i="50"/>
  <c r="W39" i="50" s="1"/>
  <c r="AF39" i="47"/>
  <c r="X43" i="50"/>
  <c r="X42" i="50" s="1"/>
  <c r="X41" i="50" s="1"/>
  <c r="AF42" i="47"/>
  <c r="X46" i="50"/>
  <c r="X45" i="50" s="1"/>
  <c r="AF44" i="47"/>
  <c r="X48" i="50"/>
  <c r="X47" i="50" s="1"/>
  <c r="AF46" i="47"/>
  <c r="X50" i="50"/>
  <c r="X49" i="50" s="1"/>
  <c r="AF49" i="47"/>
  <c r="X53" i="50"/>
  <c r="X52" i="50" s="1"/>
  <c r="X51" i="50" s="1"/>
  <c r="AF52" i="47"/>
  <c r="X56" i="50"/>
  <c r="X55" i="50" s="1"/>
  <c r="X54" i="50" s="1"/>
  <c r="AF55" i="47"/>
  <c r="X59" i="50"/>
  <c r="X58" i="50" s="1"/>
  <c r="X57" i="50" s="1"/>
  <c r="AG58" i="47"/>
  <c r="Y62" i="50"/>
  <c r="Y61" i="50" s="1"/>
  <c r="Y60" i="50" s="1"/>
  <c r="AG67" i="47"/>
  <c r="Y71" i="50"/>
  <c r="Y70" i="50" s="1"/>
  <c r="Y69" i="50" s="1"/>
  <c r="AG70" i="47"/>
  <c r="Y74" i="50"/>
  <c r="Y73" i="50" s="1"/>
  <c r="Y72" i="50" s="1"/>
  <c r="AG101" i="47"/>
  <c r="Y133" i="50"/>
  <c r="Y132" i="50" s="1"/>
  <c r="Y129" i="50" s="1"/>
  <c r="Y128" i="50" s="1"/>
  <c r="Y127" i="50" s="1"/>
  <c r="AE103" i="47"/>
  <c r="W135" i="50"/>
  <c r="W134" i="50" s="1"/>
  <c r="W129" i="50" s="1"/>
  <c r="W128" i="50" s="1"/>
  <c r="W127" i="50" s="1"/>
  <c r="AF108" i="47"/>
  <c r="X140" i="50"/>
  <c r="X139" i="50" s="1"/>
  <c r="AF110" i="47"/>
  <c r="X142" i="50"/>
  <c r="X141" i="50" s="1"/>
  <c r="AF112" i="47"/>
  <c r="X144" i="50"/>
  <c r="X143" i="50" s="1"/>
  <c r="AF115" i="47"/>
  <c r="X147" i="50"/>
  <c r="X146" i="50" s="1"/>
  <c r="X145" i="50" s="1"/>
  <c r="AE120" i="47"/>
  <c r="W152" i="50"/>
  <c r="W151" i="50" s="1"/>
  <c r="W150" i="50" s="1"/>
  <c r="W149" i="50" s="1"/>
  <c r="W148" i="50" s="1"/>
  <c r="AF127" i="47"/>
  <c r="X159" i="50"/>
  <c r="X158" i="50" s="1"/>
  <c r="X157" i="50" s="1"/>
  <c r="AF130" i="47"/>
  <c r="X162" i="50"/>
  <c r="X161" i="50" s="1"/>
  <c r="X160" i="50" s="1"/>
  <c r="AF134" i="47"/>
  <c r="X166" i="50"/>
  <c r="X165" i="50" s="1"/>
  <c r="X164" i="50" s="1"/>
  <c r="X163" i="50" s="1"/>
  <c r="AF155" i="47"/>
  <c r="X187" i="50"/>
  <c r="X186" i="50" s="1"/>
  <c r="X185" i="50" s="1"/>
  <c r="AF161" i="47"/>
  <c r="X193" i="50"/>
  <c r="X192" i="50" s="1"/>
  <c r="X191" i="50" s="1"/>
  <c r="AF165" i="47"/>
  <c r="X197" i="50"/>
  <c r="X196" i="50" s="1"/>
  <c r="X195" i="50" s="1"/>
  <c r="AF168" i="47"/>
  <c r="X200" i="50"/>
  <c r="X199" i="50" s="1"/>
  <c r="X198" i="50" s="1"/>
  <c r="AF187" i="47"/>
  <c r="X219" i="50"/>
  <c r="X218" i="50" s="1"/>
  <c r="X217" i="50" s="1"/>
  <c r="X216" i="50" s="1"/>
  <c r="X215" i="50" s="1"/>
  <c r="AF192" i="47"/>
  <c r="X286" i="50"/>
  <c r="X285" i="50" s="1"/>
  <c r="X284" i="50" s="1"/>
  <c r="AF195" i="47"/>
  <c r="X289" i="50"/>
  <c r="X288" i="50" s="1"/>
  <c r="X287" i="50" s="1"/>
  <c r="AF198" i="47"/>
  <c r="X292" i="50"/>
  <c r="X291" i="50" s="1"/>
  <c r="X290" i="50" s="1"/>
  <c r="AE201" i="47"/>
  <c r="W295" i="50"/>
  <c r="W294" i="50" s="1"/>
  <c r="W293" i="50" s="1"/>
  <c r="W283" i="50" s="1"/>
  <c r="AF206" i="47"/>
  <c r="X328" i="50"/>
  <c r="X327" i="50" s="1"/>
  <c r="X326" i="50" s="1"/>
  <c r="AF267" i="47"/>
  <c r="X402" i="50"/>
  <c r="X401" i="50" s="1"/>
  <c r="X400" i="50" s="1"/>
  <c r="X396" i="50" s="1"/>
  <c r="AE343" i="47"/>
  <c r="W270" i="50"/>
  <c r="W269" i="50" s="1"/>
  <c r="W268" i="50" s="1"/>
  <c r="W384" i="2"/>
  <c r="W383" i="2" s="1"/>
  <c r="AE346" i="47"/>
  <c r="W273" i="50"/>
  <c r="W272" i="50" s="1"/>
  <c r="W271" i="50" s="1"/>
  <c r="AE447" i="47"/>
  <c r="W450" i="50"/>
  <c r="W449" i="50" s="1"/>
  <c r="W448" i="50" s="1"/>
  <c r="W447" i="50" s="1"/>
  <c r="W446" i="50" s="1"/>
  <c r="AF451" i="47"/>
  <c r="X454" i="50"/>
  <c r="X453" i="50" s="1"/>
  <c r="X452" i="50" s="1"/>
  <c r="X451" i="50" s="1"/>
  <c r="X446" i="50" s="1"/>
  <c r="AF457" i="47"/>
  <c r="X12" i="50"/>
  <c r="X11" i="50" s="1"/>
  <c r="AF459" i="47"/>
  <c r="X14" i="50"/>
  <c r="X13" i="50" s="1"/>
  <c r="AF465" i="47"/>
  <c r="X96" i="50"/>
  <c r="X95" i="50" s="1"/>
  <c r="X94" i="50" s="1"/>
  <c r="AQ21" i="47"/>
  <c r="AI25" i="50"/>
  <c r="AI24" i="50" s="1"/>
  <c r="AI33" i="2"/>
  <c r="AI32" i="2" s="1"/>
  <c r="AQ31" i="47"/>
  <c r="AI35" i="50"/>
  <c r="AI34" i="50" s="1"/>
  <c r="AI43" i="2"/>
  <c r="AI42" i="2" s="1"/>
  <c r="AR94" i="47"/>
  <c r="AJ123" i="50"/>
  <c r="AJ122" i="50" s="1"/>
  <c r="AJ121" i="50" s="1"/>
  <c r="AJ110" i="2"/>
  <c r="AJ109" i="2" s="1"/>
  <c r="AJ108" i="2" s="1"/>
  <c r="AJ107" i="2" s="1"/>
  <c r="AJ106" i="2" s="1"/>
  <c r="AS99" i="47"/>
  <c r="AK131" i="50"/>
  <c r="AK130" i="50" s="1"/>
  <c r="AK115" i="2"/>
  <c r="AK114" i="2" s="1"/>
  <c r="AS101" i="47"/>
  <c r="AK133" i="50"/>
  <c r="AK132" i="50" s="1"/>
  <c r="AK117" i="2"/>
  <c r="AK116" i="2" s="1"/>
  <c r="AQ103" i="47"/>
  <c r="AI135" i="50"/>
  <c r="AI134" i="50" s="1"/>
  <c r="AI129" i="50" s="1"/>
  <c r="AI128" i="50" s="1"/>
  <c r="AI127" i="50" s="1"/>
  <c r="AI119" i="2"/>
  <c r="AI118" i="2" s="1"/>
  <c r="AI113" i="2" s="1"/>
  <c r="AR108" i="47"/>
  <c r="AJ140" i="50"/>
  <c r="AJ139" i="50" s="1"/>
  <c r="AJ127" i="2"/>
  <c r="AJ126" i="2" s="1"/>
  <c r="AR110" i="47"/>
  <c r="AJ142" i="50"/>
  <c r="AJ141" i="50" s="1"/>
  <c r="AJ129" i="2"/>
  <c r="AJ128" i="2" s="1"/>
  <c r="AR112" i="47"/>
  <c r="AJ144" i="50"/>
  <c r="AJ143" i="50" s="1"/>
  <c r="AJ131" i="2"/>
  <c r="AJ130" i="2" s="1"/>
  <c r="AR115" i="47"/>
  <c r="AJ147" i="50"/>
  <c r="AJ146" i="50" s="1"/>
  <c r="AJ145" i="50" s="1"/>
  <c r="AJ134" i="2"/>
  <c r="AJ133" i="2" s="1"/>
  <c r="AJ132" i="2" s="1"/>
  <c r="AQ120" i="47"/>
  <c r="AI152" i="50"/>
  <c r="AI151" i="50" s="1"/>
  <c r="AI150" i="50" s="1"/>
  <c r="AI149" i="50" s="1"/>
  <c r="AI148" i="50" s="1"/>
  <c r="AI139" i="2"/>
  <c r="AI138" i="2" s="1"/>
  <c r="AI137" i="2" s="1"/>
  <c r="AI136" i="2" s="1"/>
  <c r="AI135" i="2" s="1"/>
  <c r="AR127" i="47"/>
  <c r="AJ159" i="50"/>
  <c r="AJ158" i="50" s="1"/>
  <c r="AJ157" i="50" s="1"/>
  <c r="AJ147" i="2"/>
  <c r="AJ146" i="2" s="1"/>
  <c r="AJ145" i="2" s="1"/>
  <c r="AR130" i="47"/>
  <c r="AJ162" i="50"/>
  <c r="AJ161" i="50" s="1"/>
  <c r="AJ160" i="50" s="1"/>
  <c r="AJ150" i="2"/>
  <c r="AJ149" i="2" s="1"/>
  <c r="AJ148" i="2" s="1"/>
  <c r="AR134" i="47"/>
  <c r="AJ166" i="50"/>
  <c r="AJ165" i="50" s="1"/>
  <c r="AJ164" i="50" s="1"/>
  <c r="AJ163" i="50" s="1"/>
  <c r="AJ155" i="2"/>
  <c r="AJ154" i="2" s="1"/>
  <c r="AJ153" i="2" s="1"/>
  <c r="AJ152" i="2" s="1"/>
  <c r="AJ151" i="2" s="1"/>
  <c r="AR187" i="47"/>
  <c r="AJ219" i="50"/>
  <c r="AJ218" i="50" s="1"/>
  <c r="AJ217" i="50" s="1"/>
  <c r="AJ216" i="50" s="1"/>
  <c r="AJ215" i="50" s="1"/>
  <c r="AJ198" i="2"/>
  <c r="AJ197" i="2" s="1"/>
  <c r="AJ196" i="2" s="1"/>
  <c r="AJ195" i="2" s="1"/>
  <c r="AJ194" i="2" s="1"/>
  <c r="AR192" i="47"/>
  <c r="AJ286" i="50"/>
  <c r="AJ285" i="50" s="1"/>
  <c r="AJ284" i="50" s="1"/>
  <c r="AJ182" i="2"/>
  <c r="AJ181" i="2" s="1"/>
  <c r="AJ180" i="2" s="1"/>
  <c r="AR195" i="47"/>
  <c r="AJ289" i="50"/>
  <c r="AJ288" i="50" s="1"/>
  <c r="AJ287" i="50" s="1"/>
  <c r="AJ185" i="2"/>
  <c r="AJ184" i="2" s="1"/>
  <c r="AJ183" i="2" s="1"/>
  <c r="AR198" i="47"/>
  <c r="AJ292" i="50"/>
  <c r="AJ291" i="50" s="1"/>
  <c r="AJ290" i="50" s="1"/>
  <c r="AJ188" i="2"/>
  <c r="AJ187" i="2" s="1"/>
  <c r="AJ186" i="2" s="1"/>
  <c r="AQ201" i="47"/>
  <c r="AI295" i="50"/>
  <c r="AI294" i="50" s="1"/>
  <c r="AI293" i="50" s="1"/>
  <c r="AI283" i="50" s="1"/>
  <c r="AI193" i="2"/>
  <c r="AI192" i="2" s="1"/>
  <c r="AI191" i="2" s="1"/>
  <c r="AI190" i="2" s="1"/>
  <c r="AI189" i="2" s="1"/>
  <c r="AR206" i="47"/>
  <c r="AJ328" i="50"/>
  <c r="AJ327" i="50" s="1"/>
  <c r="AJ326" i="50" s="1"/>
  <c r="AJ212" i="2"/>
  <c r="AJ211" i="2" s="1"/>
  <c r="AJ210" i="2" s="1"/>
  <c r="AJ209" i="2" s="1"/>
  <c r="AJ208" i="2" s="1"/>
  <c r="AR468" i="47"/>
  <c r="AJ99" i="50"/>
  <c r="AJ98" i="50" s="1"/>
  <c r="AJ97" i="50" s="1"/>
  <c r="AJ482" i="2"/>
  <c r="AJ481" i="2" s="1"/>
  <c r="AJ480" i="2" s="1"/>
  <c r="AS471" i="47"/>
  <c r="AK102" i="50"/>
  <c r="AK101" i="50" s="1"/>
  <c r="AK100" i="50" s="1"/>
  <c r="AK485" i="2"/>
  <c r="AK484" i="2" s="1"/>
  <c r="AK483" i="2" s="1"/>
  <c r="AK476" i="2" s="1"/>
  <c r="AK446" i="2" s="1"/>
  <c r="AE19" i="47"/>
  <c r="W23" i="50"/>
  <c r="W22" i="50" s="1"/>
  <c r="AE34" i="47"/>
  <c r="W38" i="50"/>
  <c r="W37" i="50" s="1"/>
  <c r="AE77" i="47"/>
  <c r="W81" i="50"/>
  <c r="W80" i="50" s="1"/>
  <c r="W79" i="50" s="1"/>
  <c r="W78" i="50" s="1"/>
  <c r="AF85" i="47"/>
  <c r="X117" i="50"/>
  <c r="X116" i="50" s="1"/>
  <c r="X115" i="50" s="1"/>
  <c r="AF88" i="47"/>
  <c r="X120" i="50"/>
  <c r="X119" i="50" s="1"/>
  <c r="X118" i="50" s="1"/>
  <c r="AF94" i="47"/>
  <c r="X123" i="50"/>
  <c r="X122" i="50" s="1"/>
  <c r="X121" i="50" s="1"/>
  <c r="AD171" i="47"/>
  <c r="AD203" i="50" s="1"/>
  <c r="AD202" i="50" s="1"/>
  <c r="AD201" i="50" s="1"/>
  <c r="AD194" i="50" s="1"/>
  <c r="AD183" i="50" s="1"/>
  <c r="V203" i="50"/>
  <c r="V202" i="50" s="1"/>
  <c r="V201" i="50" s="1"/>
  <c r="V194" i="50" s="1"/>
  <c r="AE212" i="47"/>
  <c r="W334" i="50"/>
  <c r="W333" i="50" s="1"/>
  <c r="W332" i="50" s="1"/>
  <c r="W325" i="50" s="1"/>
  <c r="W324" i="50" s="1"/>
  <c r="AF215" i="47"/>
  <c r="X337" i="50"/>
  <c r="X336" i="50" s="1"/>
  <c r="X335" i="50" s="1"/>
  <c r="AF218" i="47"/>
  <c r="X340" i="50"/>
  <c r="X339" i="50" s="1"/>
  <c r="X338" i="50" s="1"/>
  <c r="AF221" i="47"/>
  <c r="X343" i="50"/>
  <c r="X342" i="50" s="1"/>
  <c r="AF223" i="47"/>
  <c r="X345" i="50"/>
  <c r="X344" i="50" s="1"/>
  <c r="AF226" i="47"/>
  <c r="X348" i="50"/>
  <c r="X347" i="50" s="1"/>
  <c r="X346" i="50" s="1"/>
  <c r="AG229" i="47"/>
  <c r="Y351" i="50"/>
  <c r="Y350" i="50" s="1"/>
  <c r="AG231" i="47"/>
  <c r="Y353" i="50"/>
  <c r="Y352" i="50" s="1"/>
  <c r="AF359" i="47"/>
  <c r="X299" i="50"/>
  <c r="X298" i="50" s="1"/>
  <c r="AF361" i="47"/>
  <c r="X301" i="50"/>
  <c r="X300" i="50" s="1"/>
  <c r="AE365" i="47"/>
  <c r="W305" i="50"/>
  <c r="W304" i="50" s="1"/>
  <c r="AE367" i="47"/>
  <c r="W307" i="50"/>
  <c r="W306" i="50" s="1"/>
  <c r="AF370" i="47"/>
  <c r="X310" i="50"/>
  <c r="X309" i="50" s="1"/>
  <c r="X308" i="50" s="1"/>
  <c r="AF373" i="47"/>
  <c r="X313" i="50"/>
  <c r="X312" i="50" s="1"/>
  <c r="AF375" i="47"/>
  <c r="X315" i="50"/>
  <c r="X314" i="50" s="1"/>
  <c r="AF377" i="47"/>
  <c r="X317" i="50"/>
  <c r="X316" i="50" s="1"/>
  <c r="AE380" i="47"/>
  <c r="W320" i="50"/>
  <c r="W319" i="50" s="1"/>
  <c r="W318" i="50" s="1"/>
  <c r="AE388" i="47"/>
  <c r="W388" i="50"/>
  <c r="W387" i="50" s="1"/>
  <c r="W386" i="50" s="1"/>
  <c r="AE391" i="47"/>
  <c r="W391" i="50"/>
  <c r="W390" i="50" s="1"/>
  <c r="W389" i="50" s="1"/>
  <c r="AE394" i="47"/>
  <c r="W394" i="50"/>
  <c r="AE411" i="47"/>
  <c r="W436" i="50"/>
  <c r="W435" i="50" s="1"/>
  <c r="W434" i="50" s="1"/>
  <c r="W364" i="2"/>
  <c r="W363" i="2" s="1"/>
  <c r="W362" i="2" s="1"/>
  <c r="AE414" i="47"/>
  <c r="W439" i="50"/>
  <c r="W438" i="50" s="1"/>
  <c r="W437" i="50" s="1"/>
  <c r="W367" i="2"/>
  <c r="W366" i="2" s="1"/>
  <c r="W365" i="2" s="1"/>
  <c r="AE417" i="47"/>
  <c r="W442" i="50"/>
  <c r="W441" i="50" s="1"/>
  <c r="W440" i="50" s="1"/>
  <c r="W379" i="2"/>
  <c r="W378" i="2" s="1"/>
  <c r="W377" i="2" s="1"/>
  <c r="AE420" i="47"/>
  <c r="W445" i="50"/>
  <c r="W444" i="50" s="1"/>
  <c r="W443" i="50" s="1"/>
  <c r="AF426" i="47"/>
  <c r="X85" i="50"/>
  <c r="X84" i="50" s="1"/>
  <c r="AF428" i="47"/>
  <c r="X87" i="50"/>
  <c r="X86" i="50" s="1"/>
  <c r="AG431" i="47"/>
  <c r="Y90" i="50"/>
  <c r="Y89" i="50" s="1"/>
  <c r="Y88" i="50" s="1"/>
  <c r="AQ19" i="47"/>
  <c r="AI23" i="50"/>
  <c r="AI22" i="50" s="1"/>
  <c r="AI31" i="2"/>
  <c r="AI30" i="2" s="1"/>
  <c r="AQ26" i="47"/>
  <c r="AI30" i="50"/>
  <c r="AI29" i="50" s="1"/>
  <c r="AI26" i="50" s="1"/>
  <c r="AI38" i="2"/>
  <c r="AI37" i="2" s="1"/>
  <c r="AI34" i="2" s="1"/>
  <c r="AQ29" i="47"/>
  <c r="AI33" i="50"/>
  <c r="AI32" i="50" s="1"/>
  <c r="AI31" i="50" s="1"/>
  <c r="AI41" i="2"/>
  <c r="AI40" i="2" s="1"/>
  <c r="AI39" i="2" s="1"/>
  <c r="AQ77" i="47"/>
  <c r="AI81" i="50"/>
  <c r="AI80" i="50" s="1"/>
  <c r="AI79" i="50" s="1"/>
  <c r="AI78" i="50" s="1"/>
  <c r="AI122" i="2"/>
  <c r="AI121" i="2" s="1"/>
  <c r="AI120" i="2" s="1"/>
  <c r="AR85" i="47"/>
  <c r="AJ117" i="50"/>
  <c r="AJ116" i="50" s="1"/>
  <c r="AJ115" i="50" s="1"/>
  <c r="AJ70" i="2"/>
  <c r="AJ69" i="2" s="1"/>
  <c r="AJ68" i="2" s="1"/>
  <c r="AR88" i="47"/>
  <c r="AJ120" i="50"/>
  <c r="AJ119" i="50" s="1"/>
  <c r="AJ118" i="50" s="1"/>
  <c r="AJ90" i="2"/>
  <c r="AJ89" i="2" s="1"/>
  <c r="AJ88" i="2" s="1"/>
  <c r="AJ87" i="2" s="1"/>
  <c r="AJ86" i="2" s="1"/>
  <c r="AQ212" i="47"/>
  <c r="AI334" i="50"/>
  <c r="AI333" i="50" s="1"/>
  <c r="AI332" i="50" s="1"/>
  <c r="AI325" i="50" s="1"/>
  <c r="AI324" i="50" s="1"/>
  <c r="AI222" i="2"/>
  <c r="AI221" i="2" s="1"/>
  <c r="AI220" i="2" s="1"/>
  <c r="AI219" i="2" s="1"/>
  <c r="AI218" i="2" s="1"/>
  <c r="AI207" i="2" s="1"/>
  <c r="AR215" i="47"/>
  <c r="AJ337" i="50"/>
  <c r="AJ336" i="50" s="1"/>
  <c r="AJ335" i="50" s="1"/>
  <c r="AJ227" i="2"/>
  <c r="AJ226" i="2" s="1"/>
  <c r="AJ225" i="2" s="1"/>
  <c r="AR218" i="47"/>
  <c r="AJ340" i="50"/>
  <c r="AJ339" i="50" s="1"/>
  <c r="AJ338" i="50" s="1"/>
  <c r="AJ230" i="2"/>
  <c r="AJ229" i="2" s="1"/>
  <c r="AJ228" i="2" s="1"/>
  <c r="AR221" i="47"/>
  <c r="AJ343" i="50"/>
  <c r="AJ342" i="50" s="1"/>
  <c r="AJ233" i="2"/>
  <c r="AJ232" i="2" s="1"/>
  <c r="AR223" i="47"/>
  <c r="AJ345" i="50"/>
  <c r="AJ344" i="50" s="1"/>
  <c r="AJ235" i="2"/>
  <c r="AJ234" i="2" s="1"/>
  <c r="AR226" i="47"/>
  <c r="AJ348" i="50"/>
  <c r="AJ347" i="50" s="1"/>
  <c r="AJ346" i="50" s="1"/>
  <c r="AJ238" i="2"/>
  <c r="AJ237" i="2" s="1"/>
  <c r="AJ236" i="2" s="1"/>
  <c r="AS229" i="47"/>
  <c r="AK351" i="50"/>
  <c r="AK350" i="50" s="1"/>
  <c r="AK241" i="2"/>
  <c r="AK240" i="2" s="1"/>
  <c r="AS231" i="47"/>
  <c r="AK353" i="50"/>
  <c r="AK352" i="50" s="1"/>
  <c r="AK243" i="2"/>
  <c r="AK242" i="2" s="1"/>
  <c r="AR240" i="47"/>
  <c r="AJ362" i="50"/>
  <c r="AJ361" i="50" s="1"/>
  <c r="AJ360" i="50" s="1"/>
  <c r="AJ254" i="2"/>
  <c r="AJ253" i="2" s="1"/>
  <c r="AJ252" i="2" s="1"/>
  <c r="AJ251" i="2" s="1"/>
  <c r="AJ250" i="2" s="1"/>
  <c r="AR244" i="47"/>
  <c r="AJ366" i="50"/>
  <c r="AJ365" i="50" s="1"/>
  <c r="AJ364" i="50" s="1"/>
  <c r="AJ363" i="50" s="1"/>
  <c r="AJ260" i="2"/>
  <c r="AJ259" i="2" s="1"/>
  <c r="AJ258" i="2" s="1"/>
  <c r="AJ257" i="2" s="1"/>
  <c r="AR249" i="47"/>
  <c r="AJ371" i="50"/>
  <c r="AJ370" i="50" s="1"/>
  <c r="AJ369" i="50" s="1"/>
  <c r="AJ368" i="50" s="1"/>
  <c r="AJ284" i="2"/>
  <c r="AJ283" i="2" s="1"/>
  <c r="AJ282" i="2" s="1"/>
  <c r="AJ281" i="2" s="1"/>
  <c r="AJ280" i="2" s="1"/>
  <c r="AJ279" i="2" s="1"/>
  <c r="AQ255" i="47"/>
  <c r="AI377" i="50"/>
  <c r="AI376" i="50" s="1"/>
  <c r="AI373" i="50" s="1"/>
  <c r="AI291" i="2"/>
  <c r="AI290" i="2" s="1"/>
  <c r="AI287" i="2" s="1"/>
  <c r="AR267" i="47"/>
  <c r="AJ402" i="50"/>
  <c r="AJ401" i="50" s="1"/>
  <c r="AJ400" i="50" s="1"/>
  <c r="AJ396" i="50" s="1"/>
  <c r="AJ456" i="2"/>
  <c r="AJ455" i="2" s="1"/>
  <c r="AJ454" i="2" s="1"/>
  <c r="AJ447" i="2" s="1"/>
  <c r="AQ411" i="47"/>
  <c r="AI436" i="50"/>
  <c r="AI435" i="50" s="1"/>
  <c r="AI434" i="50" s="1"/>
  <c r="AI364" i="2"/>
  <c r="AI363" i="2" s="1"/>
  <c r="AI362" i="2" s="1"/>
  <c r="AQ414" i="47"/>
  <c r="AI439" i="50"/>
  <c r="AI438" i="50" s="1"/>
  <c r="AI437" i="50" s="1"/>
  <c r="AI367" i="2"/>
  <c r="AI366" i="2" s="1"/>
  <c r="AI365" i="2" s="1"/>
  <c r="AQ417" i="47"/>
  <c r="AI442" i="50"/>
  <c r="AI441" i="50" s="1"/>
  <c r="AI440" i="50" s="1"/>
  <c r="AI379" i="2"/>
  <c r="AI378" i="2" s="1"/>
  <c r="AI377" i="2" s="1"/>
  <c r="AQ420" i="47"/>
  <c r="AI445" i="50"/>
  <c r="AI444" i="50" s="1"/>
  <c r="AI443" i="50" s="1"/>
  <c r="AR426" i="47"/>
  <c r="AJ85" i="50"/>
  <c r="AJ84" i="50" s="1"/>
  <c r="AJ432" i="2"/>
  <c r="AJ431" i="2" s="1"/>
  <c r="AR428" i="47"/>
  <c r="AJ87" i="50"/>
  <c r="AJ86" i="50" s="1"/>
  <c r="AJ434" i="2"/>
  <c r="AJ433" i="2" s="1"/>
  <c r="AS431" i="47"/>
  <c r="AK90" i="50"/>
  <c r="AK89" i="50" s="1"/>
  <c r="AK88" i="50" s="1"/>
  <c r="AK82" i="50" s="1"/>
  <c r="AK437" i="2"/>
  <c r="AK436" i="2" s="1"/>
  <c r="AK435" i="2" s="1"/>
  <c r="AK429" i="2" s="1"/>
  <c r="AK428" i="2" s="1"/>
  <c r="AK427" i="2" s="1"/>
  <c r="AJ110" i="50"/>
  <c r="AJ109" i="50" s="1"/>
  <c r="AJ108" i="50" s="1"/>
  <c r="AJ107" i="50" s="1"/>
  <c r="AJ469" i="2"/>
  <c r="AJ468" i="2" s="1"/>
  <c r="AJ467" i="2" s="1"/>
  <c r="AJ461" i="2" s="1"/>
  <c r="AQ447" i="47"/>
  <c r="AI450" i="50"/>
  <c r="AI449" i="50" s="1"/>
  <c r="AI448" i="50" s="1"/>
  <c r="AI447" i="50" s="1"/>
  <c r="AI446" i="50" s="1"/>
  <c r="AI442" i="2"/>
  <c r="AI441" i="2" s="1"/>
  <c r="AI440" i="2" s="1"/>
  <c r="AI439" i="2" s="1"/>
  <c r="AI438" i="2" s="1"/>
  <c r="AI427" i="2" s="1"/>
  <c r="AR451" i="47"/>
  <c r="AJ454" i="50"/>
  <c r="AJ453" i="50" s="1"/>
  <c r="AJ452" i="50" s="1"/>
  <c r="AJ451" i="50" s="1"/>
  <c r="AJ446" i="50" s="1"/>
  <c r="AJ445" i="2"/>
  <c r="AJ444" i="2" s="1"/>
  <c r="AJ443" i="2" s="1"/>
  <c r="AJ439" i="2" s="1"/>
  <c r="AJ438" i="2" s="1"/>
  <c r="AR457" i="47"/>
  <c r="AJ12" i="50"/>
  <c r="AJ11" i="50" s="1"/>
  <c r="AJ473" i="2"/>
  <c r="AJ472" i="2" s="1"/>
  <c r="AR459" i="47"/>
  <c r="AJ14" i="50"/>
  <c r="AJ13" i="50" s="1"/>
  <c r="AJ475" i="2"/>
  <c r="AJ474" i="2" s="1"/>
  <c r="AR465" i="47"/>
  <c r="AJ96" i="50"/>
  <c r="AJ95" i="50" s="1"/>
  <c r="AJ94" i="50" s="1"/>
  <c r="AJ479" i="2"/>
  <c r="AJ478" i="2" s="1"/>
  <c r="AJ477" i="2" s="1"/>
  <c r="AJ476" i="2" s="1"/>
  <c r="AE16" i="47"/>
  <c r="W20" i="50"/>
  <c r="W19" i="50" s="1"/>
  <c r="AE31" i="47"/>
  <c r="W35" i="50"/>
  <c r="W34" i="50" s="1"/>
  <c r="AD175" i="47"/>
  <c r="V207" i="50"/>
  <c r="V206" i="50" s="1"/>
  <c r="V205" i="50" s="1"/>
  <c r="V204" i="50" s="1"/>
  <c r="AF240" i="47"/>
  <c r="X362" i="50"/>
  <c r="X361" i="50" s="1"/>
  <c r="X360" i="50" s="1"/>
  <c r="AF244" i="47"/>
  <c r="X366" i="50"/>
  <c r="X365" i="50" s="1"/>
  <c r="X364" i="50" s="1"/>
  <c r="X363" i="50" s="1"/>
  <c r="AF249" i="47"/>
  <c r="X371" i="50"/>
  <c r="X370" i="50" s="1"/>
  <c r="X369" i="50" s="1"/>
  <c r="X368" i="50" s="1"/>
  <c r="AE255" i="47"/>
  <c r="W377" i="50"/>
  <c r="W376" i="50" s="1"/>
  <c r="W373" i="50" s="1"/>
  <c r="AF282" i="47"/>
  <c r="X417" i="50"/>
  <c r="X416" i="50" s="1"/>
  <c r="X415" i="50" s="1"/>
  <c r="AF285" i="47"/>
  <c r="X420" i="50"/>
  <c r="X419" i="50" s="1"/>
  <c r="X418" i="50" s="1"/>
  <c r="AF288" i="47"/>
  <c r="X423" i="50"/>
  <c r="X422" i="50" s="1"/>
  <c r="X421" i="50" s="1"/>
  <c r="AG291" i="47"/>
  <c r="Y426" i="50"/>
  <c r="Y425" i="50" s="1"/>
  <c r="Y424" i="50" s="1"/>
  <c r="AE297" i="47"/>
  <c r="W224" i="50"/>
  <c r="W223" i="50" s="1"/>
  <c r="W222" i="50" s="1"/>
  <c r="AF300" i="47"/>
  <c r="X227" i="50"/>
  <c r="X226" i="50" s="1"/>
  <c r="X225" i="50" s="1"/>
  <c r="AF303" i="47"/>
  <c r="X230" i="50"/>
  <c r="X229" i="50" s="1"/>
  <c r="X228" i="50" s="1"/>
  <c r="X364" i="2"/>
  <c r="X363" i="2" s="1"/>
  <c r="X362" i="2" s="1"/>
  <c r="AF306" i="47"/>
  <c r="X233" i="50"/>
  <c r="X232" i="50" s="1"/>
  <c r="X231" i="50" s="1"/>
  <c r="AE309" i="47"/>
  <c r="AE308" i="47" s="1"/>
  <c r="AE307" i="47" s="1"/>
  <c r="W236" i="50"/>
  <c r="W235" i="50" s="1"/>
  <c r="W234" i="50" s="1"/>
  <c r="AE319" i="47"/>
  <c r="W246" i="50"/>
  <c r="W245" i="50" s="1"/>
  <c r="W244" i="50" s="1"/>
  <c r="AE322" i="47"/>
  <c r="W249" i="50"/>
  <c r="W248" i="50" s="1"/>
  <c r="W247" i="50" s="1"/>
  <c r="AF325" i="47"/>
  <c r="X252" i="50"/>
  <c r="X251" i="50" s="1"/>
  <c r="X250" i="50" s="1"/>
  <c r="AF328" i="47"/>
  <c r="X255" i="50"/>
  <c r="X254" i="50" s="1"/>
  <c r="X253" i="50" s="1"/>
  <c r="AF331" i="47"/>
  <c r="X258" i="50"/>
  <c r="X257" i="50" s="1"/>
  <c r="X256" i="50" s="1"/>
  <c r="X367" i="2"/>
  <c r="X366" i="2" s="1"/>
  <c r="X365" i="2" s="1"/>
  <c r="AE395" i="47"/>
  <c r="W395" i="50"/>
  <c r="AE399" i="47"/>
  <c r="W399" i="50"/>
  <c r="W398" i="50" s="1"/>
  <c r="W397" i="50" s="1"/>
  <c r="W396" i="50" s="1"/>
  <c r="AQ16" i="47"/>
  <c r="AI20" i="50"/>
  <c r="AI19" i="50" s="1"/>
  <c r="AI28" i="2"/>
  <c r="AI27" i="2" s="1"/>
  <c r="AQ36" i="47"/>
  <c r="AI40" i="50"/>
  <c r="AI39" i="50" s="1"/>
  <c r="AI48" i="2"/>
  <c r="AI47" i="2" s="1"/>
  <c r="AR39" i="47"/>
  <c r="AJ43" i="50"/>
  <c r="AJ42" i="50" s="1"/>
  <c r="AJ41" i="50" s="1"/>
  <c r="AJ51" i="2"/>
  <c r="AJ50" i="2" s="1"/>
  <c r="AJ49" i="2" s="1"/>
  <c r="AR42" i="47"/>
  <c r="AJ46" i="50"/>
  <c r="AJ45" i="50" s="1"/>
  <c r="AJ54" i="2"/>
  <c r="AJ53" i="2" s="1"/>
  <c r="AR44" i="47"/>
  <c r="AJ48" i="50"/>
  <c r="AJ47" i="50" s="1"/>
  <c r="AJ56" i="2"/>
  <c r="AJ55" i="2" s="1"/>
  <c r="AR46" i="47"/>
  <c r="AJ50" i="50"/>
  <c r="AJ49" i="50" s="1"/>
  <c r="AJ58" i="2"/>
  <c r="AJ57" i="2" s="1"/>
  <c r="AR49" i="47"/>
  <c r="AJ53" i="50"/>
  <c r="AJ52" i="50" s="1"/>
  <c r="AJ51" i="50" s="1"/>
  <c r="AJ61" i="2"/>
  <c r="AJ60" i="2" s="1"/>
  <c r="AJ59" i="2" s="1"/>
  <c r="AR52" i="47"/>
  <c r="AJ56" i="50"/>
  <c r="AJ55" i="50" s="1"/>
  <c r="AJ54" i="50" s="1"/>
  <c r="AJ64" i="2"/>
  <c r="AJ63" i="2" s="1"/>
  <c r="AJ62" i="2" s="1"/>
  <c r="AR55" i="47"/>
  <c r="AJ59" i="50"/>
  <c r="AJ58" i="50" s="1"/>
  <c r="AJ57" i="50" s="1"/>
  <c r="AJ67" i="2"/>
  <c r="AJ66" i="2" s="1"/>
  <c r="AJ65" i="2" s="1"/>
  <c r="AS58" i="47"/>
  <c r="AK62" i="50"/>
  <c r="AK61" i="50" s="1"/>
  <c r="AK60" i="50" s="1"/>
  <c r="AK73" i="2"/>
  <c r="AK72" i="2" s="1"/>
  <c r="AK71" i="2" s="1"/>
  <c r="AS61" i="47"/>
  <c r="AK65" i="50"/>
  <c r="AK64" i="50" s="1"/>
  <c r="AK63" i="50" s="1"/>
  <c r="AK76" i="2"/>
  <c r="AK75" i="2" s="1"/>
  <c r="AK74" i="2" s="1"/>
  <c r="AS64" i="47"/>
  <c r="AK68" i="50"/>
  <c r="AK67" i="50" s="1"/>
  <c r="AK66" i="50" s="1"/>
  <c r="AK79" i="2"/>
  <c r="AK78" i="2" s="1"/>
  <c r="AK77" i="2" s="1"/>
  <c r="AS67" i="47"/>
  <c r="AK71" i="50"/>
  <c r="AK70" i="50" s="1"/>
  <c r="AK69" i="50" s="1"/>
  <c r="AK82" i="2"/>
  <c r="AK81" i="2" s="1"/>
  <c r="AK80" i="2" s="1"/>
  <c r="AS70" i="47"/>
  <c r="AK74" i="50"/>
  <c r="AK73" i="50" s="1"/>
  <c r="AK72" i="50" s="1"/>
  <c r="AK85" i="2"/>
  <c r="AK84" i="2" s="1"/>
  <c r="AK83" i="2" s="1"/>
  <c r="AP171" i="47"/>
  <c r="AH203" i="50"/>
  <c r="AH202" i="50" s="1"/>
  <c r="AH201" i="50" s="1"/>
  <c r="AH194" i="50" s="1"/>
  <c r="AH172" i="2"/>
  <c r="AH171" i="2" s="1"/>
  <c r="AH170" i="2" s="1"/>
  <c r="AH157" i="2" s="1"/>
  <c r="AH156" i="2" s="1"/>
  <c r="AQ343" i="47"/>
  <c r="AI270" i="50"/>
  <c r="AI269" i="50" s="1"/>
  <c r="AI268" i="50" s="1"/>
  <c r="AI384" i="2"/>
  <c r="AI383" i="2" s="1"/>
  <c r="AQ346" i="47"/>
  <c r="AI273" i="50"/>
  <c r="AI272" i="50" s="1"/>
  <c r="AI271" i="50" s="1"/>
  <c r="AI391" i="2"/>
  <c r="AI390" i="2" s="1"/>
  <c r="AI389" i="2" s="1"/>
  <c r="AI388" i="2" s="1"/>
  <c r="AI387" i="2" s="1"/>
  <c r="AR359" i="47"/>
  <c r="AJ299" i="50"/>
  <c r="AJ298" i="50" s="1"/>
  <c r="AJ412" i="2"/>
  <c r="AJ411" i="2" s="1"/>
  <c r="AR361" i="47"/>
  <c r="AJ301" i="50"/>
  <c r="AJ300" i="50" s="1"/>
  <c r="AJ414" i="2"/>
  <c r="AJ413" i="2" s="1"/>
  <c r="AQ365" i="47"/>
  <c r="AI305" i="50"/>
  <c r="AI304" i="50" s="1"/>
  <c r="AI329" i="2"/>
  <c r="AI328" i="2" s="1"/>
  <c r="AQ367" i="47"/>
  <c r="AI307" i="50"/>
  <c r="AI306" i="50" s="1"/>
  <c r="AI331" i="2"/>
  <c r="AI330" i="2" s="1"/>
  <c r="AR370" i="47"/>
  <c r="AJ310" i="50"/>
  <c r="AJ309" i="50" s="1"/>
  <c r="AJ308" i="50" s="1"/>
  <c r="AJ334" i="2"/>
  <c r="AJ333" i="2" s="1"/>
  <c r="AJ332" i="2" s="1"/>
  <c r="AR373" i="47"/>
  <c r="AJ313" i="50"/>
  <c r="AJ312" i="50" s="1"/>
  <c r="AJ337" i="2"/>
  <c r="AJ336" i="2" s="1"/>
  <c r="AR375" i="47"/>
  <c r="AJ315" i="50"/>
  <c r="AJ314" i="50" s="1"/>
  <c r="AJ339" i="2"/>
  <c r="AJ338" i="2" s="1"/>
  <c r="AR377" i="47"/>
  <c r="AJ317" i="50"/>
  <c r="AJ316" i="50" s="1"/>
  <c r="AJ341" i="2"/>
  <c r="AJ340" i="2" s="1"/>
  <c r="AQ380" i="47"/>
  <c r="AI320" i="50"/>
  <c r="AI319" i="50" s="1"/>
  <c r="AI318" i="50" s="1"/>
  <c r="AI386" i="2"/>
  <c r="AI385" i="2" s="1"/>
  <c r="AQ388" i="47"/>
  <c r="AI388" i="50"/>
  <c r="AI387" i="50" s="1"/>
  <c r="AI386" i="50" s="1"/>
  <c r="AI352" i="2"/>
  <c r="AI351" i="2" s="1"/>
  <c r="AI350" i="2" s="1"/>
  <c r="AQ391" i="47"/>
  <c r="AI391" i="50"/>
  <c r="AI390" i="50" s="1"/>
  <c r="AI389" i="50" s="1"/>
  <c r="AI419" i="2"/>
  <c r="AI418" i="2" s="1"/>
  <c r="AI417" i="2" s="1"/>
  <c r="AQ394" i="47"/>
  <c r="AI394" i="50"/>
  <c r="AI425" i="2"/>
  <c r="AQ308" i="47"/>
  <c r="AQ307" i="47" s="1"/>
  <c r="AQ236" i="50"/>
  <c r="AQ235" i="50" s="1"/>
  <c r="AQ234" i="50" s="1"/>
  <c r="V22" i="47"/>
  <c r="AK335" i="47"/>
  <c r="AS335" i="47" s="1"/>
  <c r="AS336" i="47"/>
  <c r="AH338" i="47"/>
  <c r="AP338" i="47" s="1"/>
  <c r="AP339" i="47"/>
  <c r="AK210" i="47"/>
  <c r="AS210" i="47" s="1"/>
  <c r="AS211" i="47"/>
  <c r="AH335" i="47"/>
  <c r="AP335" i="47" s="1"/>
  <c r="AP336" i="47"/>
  <c r="AI335" i="47"/>
  <c r="AQ335" i="47" s="1"/>
  <c r="AQ336" i="47"/>
  <c r="AJ335" i="47"/>
  <c r="AR335" i="47" s="1"/>
  <c r="AR336" i="47"/>
  <c r="AK357" i="47"/>
  <c r="AK356" i="47" s="1"/>
  <c r="AS358" i="47"/>
  <c r="AS357" i="47" s="1"/>
  <c r="AS356" i="47" s="1"/>
  <c r="AP422" i="47"/>
  <c r="AP421" i="47" s="1"/>
  <c r="Y338" i="47"/>
  <c r="AG338" i="47" s="1"/>
  <c r="AG310" i="47" s="1"/>
  <c r="AG339" i="47"/>
  <c r="V357" i="47"/>
  <c r="V356" i="47" s="1"/>
  <c r="AD358" i="47"/>
  <c r="AD357" i="47" s="1"/>
  <c r="AD356" i="47" s="1"/>
  <c r="V335" i="47"/>
  <c r="AD335" i="47" s="1"/>
  <c r="AD336" i="47"/>
  <c r="V338" i="47"/>
  <c r="AD338" i="47" s="1"/>
  <c r="AD339" i="47"/>
  <c r="W335" i="47"/>
  <c r="AE335" i="47" s="1"/>
  <c r="AE336" i="47"/>
  <c r="W338" i="47"/>
  <c r="AE338" i="47" s="1"/>
  <c r="AE339" i="47"/>
  <c r="Y210" i="47"/>
  <c r="AG210" i="47" s="1"/>
  <c r="AG211" i="47"/>
  <c r="X338" i="47"/>
  <c r="AF338" i="47" s="1"/>
  <c r="AF339" i="47"/>
  <c r="X97" i="47"/>
  <c r="X96" i="47" s="1"/>
  <c r="X95" i="47" s="1"/>
  <c r="W18" i="47"/>
  <c r="W31" i="2"/>
  <c r="W30" i="2" s="1"/>
  <c r="W33" i="47"/>
  <c r="W46" i="2"/>
  <c r="W45" i="2" s="1"/>
  <c r="V59" i="47"/>
  <c r="V62" i="47"/>
  <c r="V65" i="47"/>
  <c r="V68" i="47"/>
  <c r="V177" i="2"/>
  <c r="V176" i="2" s="1"/>
  <c r="V175" i="2" s="1"/>
  <c r="V174" i="2" s="1"/>
  <c r="V173" i="2" s="1"/>
  <c r="W211" i="47"/>
  <c r="W210" i="47" s="1"/>
  <c r="W203" i="47" s="1"/>
  <c r="W202" i="47" s="1"/>
  <c r="W222" i="2"/>
  <c r="W221" i="2" s="1"/>
  <c r="W220" i="2" s="1"/>
  <c r="W219" i="2" s="1"/>
  <c r="W218" i="2" s="1"/>
  <c r="W207" i="2" s="1"/>
  <c r="X214" i="47"/>
  <c r="X213" i="47" s="1"/>
  <c r="X227" i="2"/>
  <c r="X226" i="2" s="1"/>
  <c r="X225" i="2" s="1"/>
  <c r="X217" i="47"/>
  <c r="X216" i="47" s="1"/>
  <c r="X230" i="2"/>
  <c r="X229" i="2" s="1"/>
  <c r="X228" i="2" s="1"/>
  <c r="X220" i="47"/>
  <c r="X233" i="2"/>
  <c r="X232" i="2" s="1"/>
  <c r="X222" i="47"/>
  <c r="X235" i="2"/>
  <c r="X234" i="2" s="1"/>
  <c r="X225" i="47"/>
  <c r="X224" i="47" s="1"/>
  <c r="X238" i="2"/>
  <c r="X237" i="2" s="1"/>
  <c r="X236" i="2" s="1"/>
  <c r="Y228" i="47"/>
  <c r="Y241" i="2"/>
  <c r="Y240" i="2" s="1"/>
  <c r="Y243" i="2"/>
  <c r="Y242" i="2" s="1"/>
  <c r="W342" i="47"/>
  <c r="W341" i="47" s="1"/>
  <c r="W345" i="47"/>
  <c r="W344" i="47" s="1"/>
  <c r="W391" i="2"/>
  <c r="W390" i="2" s="1"/>
  <c r="W389" i="2" s="1"/>
  <c r="W426" i="2"/>
  <c r="W398" i="47"/>
  <c r="W397" i="47" s="1"/>
  <c r="W396" i="47" s="1"/>
  <c r="W422" i="2"/>
  <c r="W421" i="2" s="1"/>
  <c r="W420" i="2" s="1"/>
  <c r="X467" i="47"/>
  <c r="X466" i="47" s="1"/>
  <c r="X482" i="2"/>
  <c r="X481" i="2" s="1"/>
  <c r="X480" i="2" s="1"/>
  <c r="Y470" i="47"/>
  <c r="Y469" i="47" s="1"/>
  <c r="Y485" i="2"/>
  <c r="Y484" i="2" s="1"/>
  <c r="Y483" i="2" s="1"/>
  <c r="Y476" i="2" s="1"/>
  <c r="AI13" i="47"/>
  <c r="AI33" i="47"/>
  <c r="AJ41" i="47"/>
  <c r="AJ43" i="47"/>
  <c r="AJ48" i="47"/>
  <c r="AJ47" i="47" s="1"/>
  <c r="AJ51" i="47"/>
  <c r="AJ50" i="47" s="1"/>
  <c r="AJ54" i="47"/>
  <c r="AJ53" i="47" s="1"/>
  <c r="AK57" i="47"/>
  <c r="AK56" i="47" s="1"/>
  <c r="AK60" i="47"/>
  <c r="AK63" i="47"/>
  <c r="AK66" i="47"/>
  <c r="AK69" i="47"/>
  <c r="AJ87" i="47"/>
  <c r="AJ86" i="47" s="1"/>
  <c r="AJ129" i="47"/>
  <c r="AJ128" i="47" s="1"/>
  <c r="AJ133" i="47"/>
  <c r="AJ132" i="47" s="1"/>
  <c r="AJ131" i="47" s="1"/>
  <c r="AJ154" i="47"/>
  <c r="AJ153" i="47" s="1"/>
  <c r="AJ160" i="47"/>
  <c r="AJ159" i="47" s="1"/>
  <c r="AJ167" i="47"/>
  <c r="AJ166" i="47" s="1"/>
  <c r="AI211" i="47"/>
  <c r="AI210" i="47" s="1"/>
  <c r="AI203" i="47" s="1"/>
  <c r="AI202" i="47" s="1"/>
  <c r="AJ214" i="47"/>
  <c r="AJ213" i="47" s="1"/>
  <c r="AJ217" i="47"/>
  <c r="AJ216" i="47" s="1"/>
  <c r="AJ220" i="47"/>
  <c r="AJ222" i="47"/>
  <c r="AJ225" i="47"/>
  <c r="AJ224" i="47" s="1"/>
  <c r="AK228" i="47"/>
  <c r="AJ239" i="47"/>
  <c r="AJ238" i="47" s="1"/>
  <c r="AJ243" i="47"/>
  <c r="AJ242" i="47" s="1"/>
  <c r="AJ241" i="47" s="1"/>
  <c r="AJ302" i="47"/>
  <c r="AJ301" i="47" s="1"/>
  <c r="AJ305" i="47"/>
  <c r="AJ304" i="47" s="1"/>
  <c r="AI308" i="47"/>
  <c r="AI307" i="47" s="1"/>
  <c r="AI318" i="47"/>
  <c r="AI317" i="47" s="1"/>
  <c r="AI321" i="47"/>
  <c r="AI320" i="47" s="1"/>
  <c r="AJ324" i="47"/>
  <c r="AJ323" i="47" s="1"/>
  <c r="AJ327" i="47"/>
  <c r="AJ326" i="47" s="1"/>
  <c r="AJ330" i="47"/>
  <c r="AJ329" i="47" s="1"/>
  <c r="AI398" i="47"/>
  <c r="AI397" i="47" s="1"/>
  <c r="AI396" i="47" s="1"/>
  <c r="W15" i="47"/>
  <c r="W28" i="2"/>
  <c r="W27" i="2" s="1"/>
  <c r="W30" i="47"/>
  <c r="W43" i="2"/>
  <c r="W42" i="2" s="1"/>
  <c r="W59" i="47"/>
  <c r="W62" i="47"/>
  <c r="W65" i="47"/>
  <c r="W68" i="47"/>
  <c r="X239" i="47"/>
  <c r="X238" i="47" s="1"/>
  <c r="X254" i="2"/>
  <c r="X253" i="2" s="1"/>
  <c r="X252" i="2" s="1"/>
  <c r="X251" i="2" s="1"/>
  <c r="X250" i="2" s="1"/>
  <c r="X243" i="47"/>
  <c r="X242" i="47" s="1"/>
  <c r="X241" i="47" s="1"/>
  <c r="X260" i="2"/>
  <c r="X259" i="2" s="1"/>
  <c r="X258" i="2" s="1"/>
  <c r="X257" i="2" s="1"/>
  <c r="X284" i="2"/>
  <c r="X283" i="2" s="1"/>
  <c r="X282" i="2" s="1"/>
  <c r="X281" i="2" s="1"/>
  <c r="X280" i="2" s="1"/>
  <c r="X279" i="2" s="1"/>
  <c r="W291" i="2"/>
  <c r="W290" i="2" s="1"/>
  <c r="W287" i="2" s="1"/>
  <c r="X281" i="47"/>
  <c r="X280" i="47" s="1"/>
  <c r="X269" i="2"/>
  <c r="X268" i="2" s="1"/>
  <c r="X267" i="2" s="1"/>
  <c r="X284" i="47"/>
  <c r="X283" i="47" s="1"/>
  <c r="X272" i="2"/>
  <c r="X271" i="2" s="1"/>
  <c r="X270" i="2" s="1"/>
  <c r="X287" i="47"/>
  <c r="X286" i="47" s="1"/>
  <c r="X275" i="2"/>
  <c r="X274" i="2" s="1"/>
  <c r="X273" i="2" s="1"/>
  <c r="Y290" i="47"/>
  <c r="Y289" i="47" s="1"/>
  <c r="Y278" i="2"/>
  <c r="Y277" i="2" s="1"/>
  <c r="Y276" i="2" s="1"/>
  <c r="Y263" i="2" s="1"/>
  <c r="W296" i="47"/>
  <c r="W295" i="47" s="1"/>
  <c r="W349" i="2"/>
  <c r="W348" i="2" s="1"/>
  <c r="W347" i="2" s="1"/>
  <c r="X299" i="47"/>
  <c r="X298" i="47" s="1"/>
  <c r="X355" i="2"/>
  <c r="X354" i="2" s="1"/>
  <c r="X353" i="2" s="1"/>
  <c r="X302" i="47"/>
  <c r="X301" i="47" s="1"/>
  <c r="X305" i="47"/>
  <c r="X304" i="47" s="1"/>
  <c r="W308" i="47"/>
  <c r="W307" i="47" s="1"/>
  <c r="W318" i="47"/>
  <c r="W317" i="47" s="1"/>
  <c r="W324" i="2"/>
  <c r="W323" i="2" s="1"/>
  <c r="W322" i="2" s="1"/>
  <c r="W321" i="2" s="1"/>
  <c r="W320" i="2" s="1"/>
  <c r="W321" i="47"/>
  <c r="W320" i="47" s="1"/>
  <c r="W346" i="2"/>
  <c r="W345" i="2" s="1"/>
  <c r="W344" i="2" s="1"/>
  <c r="X324" i="47"/>
  <c r="X323" i="47" s="1"/>
  <c r="X358" i="2"/>
  <c r="X357" i="2" s="1"/>
  <c r="X356" i="2" s="1"/>
  <c r="X327" i="47"/>
  <c r="X326" i="47" s="1"/>
  <c r="X330" i="47"/>
  <c r="X329" i="47" s="1"/>
  <c r="X469" i="2"/>
  <c r="X468" i="2" s="1"/>
  <c r="X467" i="2" s="1"/>
  <c r="X461" i="2" s="1"/>
  <c r="W442" i="2"/>
  <c r="W441" i="2" s="1"/>
  <c r="W440" i="2" s="1"/>
  <c r="W439" i="2" s="1"/>
  <c r="W438" i="2" s="1"/>
  <c r="W427" i="2" s="1"/>
  <c r="X450" i="47"/>
  <c r="X449" i="47" s="1"/>
  <c r="X448" i="47" s="1"/>
  <c r="X443" i="47" s="1"/>
  <c r="X445" i="2"/>
  <c r="X444" i="2" s="1"/>
  <c r="X443" i="2" s="1"/>
  <c r="X439" i="2" s="1"/>
  <c r="X438" i="2" s="1"/>
  <c r="X456" i="47"/>
  <c r="X473" i="2"/>
  <c r="X472" i="2" s="1"/>
  <c r="X458" i="47"/>
  <c r="X475" i="2"/>
  <c r="X474" i="2" s="1"/>
  <c r="X464" i="47"/>
  <c r="X463" i="47" s="1"/>
  <c r="X479" i="2"/>
  <c r="X478" i="2" s="1"/>
  <c r="X477" i="2" s="1"/>
  <c r="AI20" i="47"/>
  <c r="AI30" i="47"/>
  <c r="AH59" i="47"/>
  <c r="AH62" i="47"/>
  <c r="AH65" i="47"/>
  <c r="AH68" i="47"/>
  <c r="AJ467" i="47"/>
  <c r="AJ466" i="47" s="1"/>
  <c r="AK470" i="47"/>
  <c r="AK469" i="47" s="1"/>
  <c r="W26" i="2"/>
  <c r="W25" i="2" s="1"/>
  <c r="W25" i="47"/>
  <c r="W22" i="47" s="1"/>
  <c r="W38" i="2"/>
  <c r="W37" i="2" s="1"/>
  <c r="W34" i="2" s="1"/>
  <c r="W28" i="47"/>
  <c r="W27" i="47" s="1"/>
  <c r="W41" i="2"/>
  <c r="W40" i="2" s="1"/>
  <c r="X59" i="47"/>
  <c r="X62" i="47"/>
  <c r="X65" i="47"/>
  <c r="X68" i="47"/>
  <c r="W76" i="47"/>
  <c r="W75" i="47" s="1"/>
  <c r="W74" i="47" s="1"/>
  <c r="W122" i="2"/>
  <c r="W121" i="2" s="1"/>
  <c r="W120" i="2" s="1"/>
  <c r="X84" i="47"/>
  <c r="X83" i="47" s="1"/>
  <c r="X70" i="2"/>
  <c r="X69" i="2" s="1"/>
  <c r="X68" i="2" s="1"/>
  <c r="X87" i="47"/>
  <c r="X86" i="47" s="1"/>
  <c r="X90" i="2"/>
  <c r="X89" i="2" s="1"/>
  <c r="X88" i="2" s="1"/>
  <c r="X110" i="2"/>
  <c r="X109" i="2" s="1"/>
  <c r="X108" i="2" s="1"/>
  <c r="X107" i="2" s="1"/>
  <c r="X106" i="2" s="1"/>
  <c r="Y115" i="2"/>
  <c r="Y114" i="2" s="1"/>
  <c r="Y100" i="47"/>
  <c r="Y117" i="2"/>
  <c r="Y116" i="2" s="1"/>
  <c r="W102" i="47"/>
  <c r="W119" i="2"/>
  <c r="W118" i="2" s="1"/>
  <c r="W113" i="2" s="1"/>
  <c r="X127" i="2"/>
  <c r="X126" i="2" s="1"/>
  <c r="X109" i="47"/>
  <c r="X129" i="2"/>
  <c r="X128" i="2" s="1"/>
  <c r="X111" i="47"/>
  <c r="X131" i="2"/>
  <c r="X130" i="2" s="1"/>
  <c r="X114" i="47"/>
  <c r="X113" i="47" s="1"/>
  <c r="X134" i="2"/>
  <c r="X133" i="2" s="1"/>
  <c r="X132" i="2" s="1"/>
  <c r="W119" i="47"/>
  <c r="W118" i="47" s="1"/>
  <c r="W117" i="47" s="1"/>
  <c r="W139" i="2"/>
  <c r="W138" i="2" s="1"/>
  <c r="W137" i="2" s="1"/>
  <c r="W136" i="2" s="1"/>
  <c r="W135" i="2" s="1"/>
  <c r="X147" i="2"/>
  <c r="X146" i="2" s="1"/>
  <c r="X145" i="2" s="1"/>
  <c r="X129" i="47"/>
  <c r="X128" i="47" s="1"/>
  <c r="X150" i="2"/>
  <c r="X149" i="2" s="1"/>
  <c r="X148" i="2" s="1"/>
  <c r="X133" i="47"/>
  <c r="X132" i="47" s="1"/>
  <c r="X131" i="47" s="1"/>
  <c r="X155" i="2"/>
  <c r="X154" i="2" s="1"/>
  <c r="X153" i="2" s="1"/>
  <c r="X152" i="2" s="1"/>
  <c r="X151" i="2" s="1"/>
  <c r="X154" i="47"/>
  <c r="X153" i="47" s="1"/>
  <c r="X96" i="2"/>
  <c r="X95" i="2" s="1"/>
  <c r="X94" i="2" s="1"/>
  <c r="X160" i="47"/>
  <c r="X159" i="47" s="1"/>
  <c r="X169" i="2"/>
  <c r="X168" i="2" s="1"/>
  <c r="X167" i="2" s="1"/>
  <c r="X160" i="2"/>
  <c r="X159" i="2" s="1"/>
  <c r="X158" i="2" s="1"/>
  <c r="X167" i="47"/>
  <c r="X166" i="47" s="1"/>
  <c r="X163" i="2"/>
  <c r="X162" i="2" s="1"/>
  <c r="X161" i="2" s="1"/>
  <c r="V212" i="2"/>
  <c r="V211" i="2" s="1"/>
  <c r="V210" i="2" s="1"/>
  <c r="V209" i="2" s="1"/>
  <c r="V208" i="2" s="1"/>
  <c r="V207" i="2" s="1"/>
  <c r="AI18" i="47"/>
  <c r="AI25" i="47"/>
  <c r="AI22" i="47" s="1"/>
  <c r="AI28" i="47"/>
  <c r="AI27" i="47" s="1"/>
  <c r="AI59" i="47"/>
  <c r="AI62" i="47"/>
  <c r="AI65" i="47"/>
  <c r="AI68" i="47"/>
  <c r="AJ186" i="47"/>
  <c r="AJ185" i="47" s="1"/>
  <c r="AJ184" i="47" s="1"/>
  <c r="AJ183" i="47" s="1"/>
  <c r="AJ191" i="47"/>
  <c r="AJ190" i="47" s="1"/>
  <c r="AJ194" i="47"/>
  <c r="AJ193" i="47" s="1"/>
  <c r="AJ197" i="47"/>
  <c r="AJ196" i="47" s="1"/>
  <c r="AI410" i="47"/>
  <c r="AI409" i="47" s="1"/>
  <c r="AI413" i="47"/>
  <c r="AI412" i="47" s="1"/>
  <c r="AI416" i="47"/>
  <c r="AI415" i="47" s="1"/>
  <c r="AJ450" i="47"/>
  <c r="AJ449" i="47" s="1"/>
  <c r="AJ448" i="47" s="1"/>
  <c r="AJ443" i="47" s="1"/>
  <c r="AJ456" i="47"/>
  <c r="AJ458" i="47"/>
  <c r="AJ464" i="47"/>
  <c r="AJ463" i="47" s="1"/>
  <c r="W20" i="47"/>
  <c r="W17" i="47" s="1"/>
  <c r="W33" i="2"/>
  <c r="W32" i="2" s="1"/>
  <c r="W35" i="47"/>
  <c r="W48" i="2"/>
  <c r="W47" i="2" s="1"/>
  <c r="X51" i="2"/>
  <c r="X50" i="2" s="1"/>
  <c r="X49" i="2" s="1"/>
  <c r="X41" i="47"/>
  <c r="X54" i="2"/>
  <c r="X53" i="2" s="1"/>
  <c r="X56" i="2"/>
  <c r="X55" i="2" s="1"/>
  <c r="X58" i="2"/>
  <c r="X57" i="2" s="1"/>
  <c r="X48" i="47"/>
  <c r="X47" i="47" s="1"/>
  <c r="X61" i="2"/>
  <c r="X60" i="2" s="1"/>
  <c r="X59" i="2" s="1"/>
  <c r="X51" i="47"/>
  <c r="X50" i="47" s="1"/>
  <c r="X64" i="2"/>
  <c r="X63" i="2" s="1"/>
  <c r="X62" i="2" s="1"/>
  <c r="X54" i="47"/>
  <c r="X53" i="47" s="1"/>
  <c r="X67" i="2"/>
  <c r="X66" i="2" s="1"/>
  <c r="X65" i="2" s="1"/>
  <c r="Y57" i="47"/>
  <c r="Y56" i="47" s="1"/>
  <c r="Y73" i="2"/>
  <c r="Y72" i="2" s="1"/>
  <c r="Y71" i="2" s="1"/>
  <c r="Y59" i="47"/>
  <c r="Y62" i="47"/>
  <c r="Y66" i="47"/>
  <c r="Y82" i="2"/>
  <c r="Y81" i="2" s="1"/>
  <c r="Y80" i="2" s="1"/>
  <c r="Y69" i="47"/>
  <c r="Y85" i="2"/>
  <c r="Y84" i="2" s="1"/>
  <c r="Y83" i="2" s="1"/>
  <c r="V172" i="2"/>
  <c r="V171" i="2" s="1"/>
  <c r="V170" i="2" s="1"/>
  <c r="V157" i="2" s="1"/>
  <c r="V156" i="2" s="1"/>
  <c r="X186" i="47"/>
  <c r="X185" i="47" s="1"/>
  <c r="X184" i="47" s="1"/>
  <c r="X183" i="47" s="1"/>
  <c r="X198" i="2"/>
  <c r="X197" i="2" s="1"/>
  <c r="X196" i="2" s="1"/>
  <c r="X195" i="2" s="1"/>
  <c r="X194" i="2" s="1"/>
  <c r="X191" i="47"/>
  <c r="X190" i="47" s="1"/>
  <c r="X182" i="2"/>
  <c r="X181" i="2" s="1"/>
  <c r="X180" i="2" s="1"/>
  <c r="X194" i="47"/>
  <c r="X193" i="47" s="1"/>
  <c r="X185" i="2"/>
  <c r="X184" i="2" s="1"/>
  <c r="X183" i="2" s="1"/>
  <c r="X197" i="47"/>
  <c r="X196" i="47" s="1"/>
  <c r="X188" i="2"/>
  <c r="X187" i="2" s="1"/>
  <c r="X186" i="2" s="1"/>
  <c r="W200" i="47"/>
  <c r="W199" i="47" s="1"/>
  <c r="W189" i="47" s="1"/>
  <c r="W188" i="47" s="1"/>
  <c r="W193" i="2"/>
  <c r="W192" i="2" s="1"/>
  <c r="W191" i="2" s="1"/>
  <c r="W190" i="2" s="1"/>
  <c r="W189" i="2" s="1"/>
  <c r="X205" i="47"/>
  <c r="X204" i="47" s="1"/>
  <c r="X212" i="2"/>
  <c r="X211" i="2" s="1"/>
  <c r="X210" i="2" s="1"/>
  <c r="X209" i="2" s="1"/>
  <c r="X208" i="2" s="1"/>
  <c r="X456" i="2"/>
  <c r="X455" i="2" s="1"/>
  <c r="X454" i="2" s="1"/>
  <c r="X447" i="2" s="1"/>
  <c r="X358" i="47"/>
  <c r="AF358" i="47" s="1"/>
  <c r="X412" i="2"/>
  <c r="X411" i="2" s="1"/>
  <c r="X360" i="47"/>
  <c r="X414" i="2"/>
  <c r="X413" i="2" s="1"/>
  <c r="W364" i="47"/>
  <c r="W329" i="2"/>
  <c r="W328" i="2" s="1"/>
  <c r="W366" i="47"/>
  <c r="W331" i="2"/>
  <c r="W330" i="2" s="1"/>
  <c r="X369" i="47"/>
  <c r="X368" i="47" s="1"/>
  <c r="X334" i="2"/>
  <c r="X333" i="2" s="1"/>
  <c r="X332" i="2" s="1"/>
  <c r="X372" i="47"/>
  <c r="X337" i="2"/>
  <c r="X336" i="2" s="1"/>
  <c r="X374" i="47"/>
  <c r="X339" i="2"/>
  <c r="X338" i="2" s="1"/>
  <c r="X376" i="47"/>
  <c r="X341" i="2"/>
  <c r="X340" i="2" s="1"/>
  <c r="W379" i="47"/>
  <c r="W378" i="47" s="1"/>
  <c r="W386" i="2"/>
  <c r="W385" i="2" s="1"/>
  <c r="W387" i="47"/>
  <c r="W386" i="47" s="1"/>
  <c r="W352" i="2"/>
  <c r="W351" i="2" s="1"/>
  <c r="W350" i="2" s="1"/>
  <c r="W390" i="47"/>
  <c r="W389" i="47" s="1"/>
  <c r="W419" i="2"/>
  <c r="W418" i="2" s="1"/>
  <c r="W417" i="2" s="1"/>
  <c r="W425" i="2"/>
  <c r="W410" i="47"/>
  <c r="W409" i="47" s="1"/>
  <c r="W413" i="47"/>
  <c r="W412" i="47" s="1"/>
  <c r="W416" i="47"/>
  <c r="W415" i="47" s="1"/>
  <c r="W419" i="47"/>
  <c r="W418" i="47" s="1"/>
  <c r="X425" i="47"/>
  <c r="X432" i="2"/>
  <c r="X431" i="2" s="1"/>
  <c r="X427" i="47"/>
  <c r="X434" i="2"/>
  <c r="X433" i="2" s="1"/>
  <c r="Y430" i="47"/>
  <c r="Y429" i="47" s="1"/>
  <c r="Y437" i="2"/>
  <c r="Y436" i="2" s="1"/>
  <c r="Y435" i="2" s="1"/>
  <c r="Y429" i="2" s="1"/>
  <c r="Y428" i="2" s="1"/>
  <c r="Y427" i="2" s="1"/>
  <c r="AI35" i="47"/>
  <c r="AJ59" i="47"/>
  <c r="AJ62" i="47"/>
  <c r="AJ65" i="47"/>
  <c r="AJ68" i="47"/>
  <c r="AI76" i="47"/>
  <c r="AI75" i="47" s="1"/>
  <c r="AI74" i="47" s="1"/>
  <c r="AJ84" i="47"/>
  <c r="AJ83" i="47" s="1"/>
  <c r="AK100" i="47"/>
  <c r="AI102" i="47"/>
  <c r="AI97" i="47" s="1"/>
  <c r="AI96" i="47" s="1"/>
  <c r="AI95" i="47" s="1"/>
  <c r="AJ109" i="47"/>
  <c r="AJ111" i="47"/>
  <c r="AJ114" i="47"/>
  <c r="AJ113" i="47" s="1"/>
  <c r="AI119" i="47"/>
  <c r="AI118" i="47" s="1"/>
  <c r="AI117" i="47" s="1"/>
  <c r="AJ205" i="47"/>
  <c r="AJ204" i="47" s="1"/>
  <c r="AJ281" i="47"/>
  <c r="AJ280" i="47" s="1"/>
  <c r="AJ284" i="47"/>
  <c r="AJ283" i="47" s="1"/>
  <c r="AJ287" i="47"/>
  <c r="AJ286" i="47" s="1"/>
  <c r="AK290" i="47"/>
  <c r="AK289" i="47" s="1"/>
  <c r="AI296" i="47"/>
  <c r="AI295" i="47" s="1"/>
  <c r="AI294" i="47" s="1"/>
  <c r="AJ299" i="47"/>
  <c r="AJ298" i="47" s="1"/>
  <c r="AI342" i="47"/>
  <c r="AI341" i="47" s="1"/>
  <c r="AI345" i="47"/>
  <c r="AI344" i="47" s="1"/>
  <c r="AJ358" i="47"/>
  <c r="AR358" i="47" s="1"/>
  <c r="AJ360" i="47"/>
  <c r="AI364" i="47"/>
  <c r="AI366" i="47"/>
  <c r="AJ369" i="47"/>
  <c r="AJ368" i="47" s="1"/>
  <c r="AJ372" i="47"/>
  <c r="AJ374" i="47"/>
  <c r="AJ376" i="47"/>
  <c r="AI379" i="47"/>
  <c r="AI378" i="47" s="1"/>
  <c r="AI387" i="47"/>
  <c r="AI386" i="47" s="1"/>
  <c r="AI390" i="47"/>
  <c r="AI389" i="47" s="1"/>
  <c r="AI419" i="47"/>
  <c r="AI418" i="47" s="1"/>
  <c r="AJ425" i="47"/>
  <c r="AJ427" i="47"/>
  <c r="AK430" i="47"/>
  <c r="AK429" i="47" s="1"/>
  <c r="X12" i="47"/>
  <c r="AK12" i="47"/>
  <c r="V152" i="47"/>
  <c r="AH357" i="47"/>
  <c r="AH356" i="47" s="1"/>
  <c r="AH205" i="47"/>
  <c r="AH204" i="47" s="1"/>
  <c r="AJ12" i="47"/>
  <c r="X17" i="47"/>
  <c r="X22" i="47"/>
  <c r="AJ32" i="47"/>
  <c r="Y219" i="47"/>
  <c r="X266" i="47"/>
  <c r="X265" i="47" s="1"/>
  <c r="X264" i="47" s="1"/>
  <c r="W393" i="47"/>
  <c r="W392" i="47" s="1"/>
  <c r="AK32" i="47"/>
  <c r="AI40" i="47"/>
  <c r="V455" i="47"/>
  <c r="V454" i="47" s="1"/>
  <c r="V453" i="47" s="1"/>
  <c r="V452" i="47" s="1"/>
  <c r="AK121" i="47"/>
  <c r="AJ385" i="47"/>
  <c r="AJ384" i="47" s="1"/>
  <c r="W139" i="47"/>
  <c r="W135" i="47" s="1"/>
  <c r="W273" i="47"/>
  <c r="Y357" i="47"/>
  <c r="Y356" i="47" s="1"/>
  <c r="AI273" i="47"/>
  <c r="AK405" i="47"/>
  <c r="AK400" i="47" s="1"/>
  <c r="V371" i="47"/>
  <c r="Y405" i="47"/>
  <c r="Y400" i="47" s="1"/>
  <c r="W455" i="47"/>
  <c r="W454" i="47" s="1"/>
  <c r="W453" i="47" s="1"/>
  <c r="W452" i="47" s="1"/>
  <c r="AK27" i="47"/>
  <c r="AI200" i="47"/>
  <c r="AI199" i="47" s="1"/>
  <c r="AI189" i="47" s="1"/>
  <c r="AI188" i="47" s="1"/>
  <c r="AI254" i="47"/>
  <c r="AI251" i="47" s="1"/>
  <c r="AI250" i="47" s="1"/>
  <c r="AH273" i="47"/>
  <c r="X27" i="47"/>
  <c r="W357" i="47"/>
  <c r="W356" i="47" s="1"/>
  <c r="V462" i="47"/>
  <c r="V461" i="47" s="1"/>
  <c r="V460" i="47" s="1"/>
  <c r="AJ266" i="47"/>
  <c r="AJ265" i="47" s="1"/>
  <c r="AJ264" i="47" s="1"/>
  <c r="X32" i="47"/>
  <c r="Y32" i="47"/>
  <c r="W40" i="47"/>
  <c r="V97" i="47"/>
  <c r="V96" i="47" s="1"/>
  <c r="V95" i="47" s="1"/>
  <c r="Y189" i="47"/>
  <c r="Y188" i="47" s="1"/>
  <c r="V205" i="47"/>
  <c r="V204" i="47" s="1"/>
  <c r="W254" i="47"/>
  <c r="W251" i="47" s="1"/>
  <c r="Y455" i="47"/>
  <c r="Y454" i="47" s="1"/>
  <c r="Y453" i="47" s="1"/>
  <c r="Y452" i="47" s="1"/>
  <c r="AK98" i="47"/>
  <c r="AK462" i="47"/>
  <c r="AK461" i="47" s="1"/>
  <c r="AK460" i="47" s="1"/>
  <c r="Y40" i="47"/>
  <c r="W106" i="47"/>
  <c r="W105" i="47" s="1"/>
  <c r="W104" i="47" s="1"/>
  <c r="AK443" i="47"/>
  <c r="W423" i="47"/>
  <c r="W422" i="47" s="1"/>
  <c r="W97" i="47"/>
  <c r="W96" i="47" s="1"/>
  <c r="W95" i="47" s="1"/>
  <c r="Y27" i="47"/>
  <c r="Y162" i="47"/>
  <c r="Y363" i="47"/>
  <c r="X385" i="47"/>
  <c r="X384" i="47" s="1"/>
  <c r="X405" i="47"/>
  <c r="X400" i="47" s="1"/>
  <c r="Y424" i="47"/>
  <c r="Y443" i="47"/>
  <c r="AJ17" i="47"/>
  <c r="AK106" i="47"/>
  <c r="AK105" i="47" s="1"/>
  <c r="AK104" i="47" s="1"/>
  <c r="AI357" i="47"/>
  <c r="AI356" i="47" s="1"/>
  <c r="AK371" i="47"/>
  <c r="AH405" i="47"/>
  <c r="AH400" i="47" s="1"/>
  <c r="AK424" i="47"/>
  <c r="AJ405" i="47"/>
  <c r="AJ400" i="47" s="1"/>
  <c r="Y12" i="47"/>
  <c r="Y17" i="47"/>
  <c r="AJ97" i="47"/>
  <c r="AJ96" i="47" s="1"/>
  <c r="AJ95" i="47" s="1"/>
  <c r="AI106" i="47"/>
  <c r="AI105" i="47" s="1"/>
  <c r="AI104" i="47" s="1"/>
  <c r="AK363" i="47"/>
  <c r="AI423" i="47"/>
  <c r="AI422" i="47" s="1"/>
  <c r="AI462" i="47"/>
  <c r="AI461" i="47" s="1"/>
  <c r="AI460" i="47" s="1"/>
  <c r="V162" i="47"/>
  <c r="Y371" i="47"/>
  <c r="W462" i="47"/>
  <c r="W461" i="47" s="1"/>
  <c r="W460" i="47" s="1"/>
  <c r="AJ27" i="47"/>
  <c r="AK152" i="47"/>
  <c r="AI455" i="47"/>
  <c r="AI454" i="47" s="1"/>
  <c r="AI453" i="47" s="1"/>
  <c r="AI452" i="47" s="1"/>
  <c r="AH22" i="47"/>
  <c r="X38" i="47"/>
  <c r="X37" i="47" s="1"/>
  <c r="AH40" i="47"/>
  <c r="V40" i="47"/>
  <c r="X93" i="47"/>
  <c r="X92" i="47" s="1"/>
  <c r="AH106" i="47"/>
  <c r="AH105" i="47" s="1"/>
  <c r="AH104" i="47" s="1"/>
  <c r="V106" i="47"/>
  <c r="V105" i="47" s="1"/>
  <c r="V104" i="47" s="1"/>
  <c r="AJ126" i="47"/>
  <c r="AJ125" i="47" s="1"/>
  <c r="AJ121" i="47" s="1"/>
  <c r="X126" i="47"/>
  <c r="X125" i="47" s="1"/>
  <c r="AH227" i="47"/>
  <c r="AK230" i="47"/>
  <c r="Y230" i="47"/>
  <c r="V227" i="47"/>
  <c r="AH152" i="47"/>
  <c r="AI152" i="47"/>
  <c r="AK172" i="47"/>
  <c r="AK245" i="47"/>
  <c r="Y105" i="47"/>
  <c r="Y104" i="47" s="1"/>
  <c r="AI121" i="47"/>
  <c r="AH245" i="47"/>
  <c r="V245" i="47"/>
  <c r="AH371" i="47"/>
  <c r="AH362" i="47" s="1"/>
  <c r="AI393" i="47"/>
  <c r="AI392" i="47" s="1"/>
  <c r="V385" i="47"/>
  <c r="V384" i="47" s="1"/>
  <c r="AI172" i="47"/>
  <c r="W162" i="47"/>
  <c r="V294" i="47"/>
  <c r="AK74" i="47"/>
  <c r="AJ74" i="47"/>
  <c r="Y172" i="47"/>
  <c r="Y294" i="47"/>
  <c r="AH294" i="47"/>
  <c r="Y82" i="47"/>
  <c r="AK82" i="47"/>
  <c r="AI162" i="47"/>
  <c r="AK162" i="47"/>
  <c r="AH189" i="47"/>
  <c r="AH188" i="47" s="1"/>
  <c r="AK294" i="47"/>
  <c r="V121" i="47"/>
  <c r="V116" i="47" s="1"/>
  <c r="W121" i="47"/>
  <c r="Y152" i="47"/>
  <c r="AH162" i="47"/>
  <c r="Y385" i="47"/>
  <c r="Y384" i="47" s="1"/>
  <c r="AI82" i="47"/>
  <c r="AH82" i="47"/>
  <c r="AK189" i="47"/>
  <c r="AK188" i="47" s="1"/>
  <c r="AK385" i="47"/>
  <c r="AK384" i="47" s="1"/>
  <c r="W82" i="47"/>
  <c r="V82" i="47"/>
  <c r="Y121" i="47"/>
  <c r="W152" i="47"/>
  <c r="V189" i="47"/>
  <c r="V188" i="47" s="1"/>
  <c r="AH121" i="47"/>
  <c r="AH385" i="47"/>
  <c r="AH384" i="47" s="1"/>
  <c r="V405" i="47"/>
  <c r="V400" i="47" s="1"/>
  <c r="V424" i="47"/>
  <c r="V423" i="47" s="1"/>
  <c r="V422" i="47" s="1"/>
  <c r="AH423" i="47"/>
  <c r="AH422" i="47" s="1"/>
  <c r="AH443" i="47"/>
  <c r="V443" i="47"/>
  <c r="AJ455" i="47"/>
  <c r="AJ454" i="47" s="1"/>
  <c r="AJ453" i="47" s="1"/>
  <c r="AJ452" i="47" s="1"/>
  <c r="AH462" i="47"/>
  <c r="AH461" i="47" s="1"/>
  <c r="AH460" i="47" s="1"/>
  <c r="Y462" i="47"/>
  <c r="Y461" i="47" s="1"/>
  <c r="Y460" i="47" s="1"/>
  <c r="AI15" i="47"/>
  <c r="AI446" i="47"/>
  <c r="AI445" i="47" s="1"/>
  <c r="AI444" i="47" s="1"/>
  <c r="AI443" i="47" s="1"/>
  <c r="AJ462" i="47"/>
  <c r="AJ461" i="47" s="1"/>
  <c r="AJ460" i="47" s="1"/>
  <c r="AJ45" i="47"/>
  <c r="AJ93" i="47"/>
  <c r="AJ92" i="47" s="1"/>
  <c r="AJ107" i="47"/>
  <c r="AJ248" i="47"/>
  <c r="AJ247" i="47" s="1"/>
  <c r="AJ246" i="47" s="1"/>
  <c r="AJ38" i="47"/>
  <c r="AJ37" i="47" s="1"/>
  <c r="AJ164" i="47"/>
  <c r="AJ163" i="47" s="1"/>
  <c r="AJ437" i="47"/>
  <c r="AJ436" i="47" s="1"/>
  <c r="AJ435" i="47" s="1"/>
  <c r="V176" i="47"/>
  <c r="W172" i="47"/>
  <c r="Y98" i="47"/>
  <c r="X248" i="47"/>
  <c r="X247" i="47" s="1"/>
  <c r="X246" i="47" s="1"/>
  <c r="X43" i="47"/>
  <c r="X164" i="47"/>
  <c r="X163" i="47" s="1"/>
  <c r="X162" i="47" s="1"/>
  <c r="W13" i="47"/>
  <c r="Y23" i="47"/>
  <c r="Y22" i="47" s="1"/>
  <c r="X45" i="47"/>
  <c r="X107" i="47"/>
  <c r="W446" i="47"/>
  <c r="W445" i="47" s="1"/>
  <c r="W444" i="47" s="1"/>
  <c r="W443" i="47" s="1"/>
  <c r="X437" i="47"/>
  <c r="X436" i="47" s="1"/>
  <c r="X435" i="47" s="1"/>
  <c r="J408" i="2"/>
  <c r="J407" i="2" s="1"/>
  <c r="W32" i="47" l="1"/>
  <c r="X152" i="47"/>
  <c r="V362" i="47"/>
  <c r="AJ263" i="2"/>
  <c r="AJ262" i="2" s="1"/>
  <c r="AJ261" i="2" s="1"/>
  <c r="X263" i="2"/>
  <c r="AE384" i="2"/>
  <c r="AE383" i="2" s="1"/>
  <c r="AH183" i="50"/>
  <c r="AH455" i="50" s="1"/>
  <c r="AI29" i="2"/>
  <c r="W286" i="2"/>
  <c r="W285" i="2" s="1"/>
  <c r="W279" i="2" s="1"/>
  <c r="AI286" i="2"/>
  <c r="AI285" i="2" s="1"/>
  <c r="AI279" i="2" s="1"/>
  <c r="AI245" i="47"/>
  <c r="W250" i="47"/>
  <c r="W245" i="47" s="1"/>
  <c r="W21" i="50"/>
  <c r="X367" i="50"/>
  <c r="X106" i="47"/>
  <c r="AK227" i="47"/>
  <c r="AK203" i="47" s="1"/>
  <c r="AK202" i="47" s="1"/>
  <c r="AI24" i="2"/>
  <c r="Y82" i="50"/>
  <c r="AE236" i="50"/>
  <c r="AE235" i="50" s="1"/>
  <c r="AE234" i="50" s="1"/>
  <c r="AJ430" i="2"/>
  <c r="AJ429" i="2" s="1"/>
  <c r="AJ428" i="2" s="1"/>
  <c r="AJ427" i="2" s="1"/>
  <c r="AI393" i="50"/>
  <c r="AI392" i="50" s="1"/>
  <c r="AI372" i="50" s="1"/>
  <c r="V11" i="47"/>
  <c r="X294" i="47"/>
  <c r="AQ384" i="2"/>
  <c r="AQ383" i="2" s="1"/>
  <c r="V273" i="47"/>
  <c r="V268" i="47" s="1"/>
  <c r="AJ219" i="47"/>
  <c r="AJ203" i="47" s="1"/>
  <c r="AJ202" i="47" s="1"/>
  <c r="AK408" i="50"/>
  <c r="AK403" i="50" s="1"/>
  <c r="AK239" i="2"/>
  <c r="AK224" i="2" s="1"/>
  <c r="AK223" i="2" s="1"/>
  <c r="AK207" i="2" s="1"/>
  <c r="W36" i="50"/>
  <c r="W237" i="50"/>
  <c r="X341" i="50"/>
  <c r="X325" i="50" s="1"/>
  <c r="X324" i="50" s="1"/>
  <c r="X111" i="50"/>
  <c r="AJ141" i="2"/>
  <c r="AJ140" i="2" s="1"/>
  <c r="AK113" i="2"/>
  <c r="AK112" i="2" s="1"/>
  <c r="AK111" i="2" s="1"/>
  <c r="X310" i="47"/>
  <c r="W294" i="47"/>
  <c r="AJ310" i="47"/>
  <c r="AJ152" i="47"/>
  <c r="W421" i="47"/>
  <c r="AJ106" i="47"/>
  <c r="AJ105" i="47" s="1"/>
  <c r="AJ104" i="47" s="1"/>
  <c r="AI385" i="47"/>
  <c r="AI384" i="47" s="1"/>
  <c r="X371" i="47"/>
  <c r="W39" i="2"/>
  <c r="X83" i="50"/>
  <c r="X82" i="50" s="1"/>
  <c r="X194" i="50"/>
  <c r="X184" i="50"/>
  <c r="AJ335" i="2"/>
  <c r="AJ326" i="2" s="1"/>
  <c r="AJ325" i="2" s="1"/>
  <c r="AK310" i="47"/>
  <c r="AJ357" i="47"/>
  <c r="AJ356" i="47" s="1"/>
  <c r="Y423" i="47"/>
  <c r="Y422" i="47" s="1"/>
  <c r="Y421" i="47" s="1"/>
  <c r="V8" i="2"/>
  <c r="V486" i="2" s="1"/>
  <c r="W310" i="47"/>
  <c r="AH8" i="2"/>
  <c r="AH486" i="2" s="1"/>
  <c r="AJ341" i="50"/>
  <c r="AJ325" i="50" s="1"/>
  <c r="AJ324" i="50" s="1"/>
  <c r="AJ111" i="50"/>
  <c r="W430" i="50"/>
  <c r="W403" i="50" s="1"/>
  <c r="AI112" i="2"/>
  <c r="AI111" i="2" s="1"/>
  <c r="AI424" i="2"/>
  <c r="AI423" i="2" s="1"/>
  <c r="AI416" i="2" s="1"/>
  <c r="AI415" i="2" s="1"/>
  <c r="AI303" i="50"/>
  <c r="AI302" i="50" s="1"/>
  <c r="AJ184" i="50"/>
  <c r="AJ44" i="50"/>
  <c r="AJ15" i="50" s="1"/>
  <c r="AJ10" i="50"/>
  <c r="AJ9" i="50" s="1"/>
  <c r="AI430" i="50"/>
  <c r="AI403" i="50" s="1"/>
  <c r="V183" i="50"/>
  <c r="V455" i="50" s="1"/>
  <c r="AI221" i="50"/>
  <c r="AJ297" i="50"/>
  <c r="AJ296" i="50" s="1"/>
  <c r="X408" i="50"/>
  <c r="X297" i="50"/>
  <c r="X296" i="50" s="1"/>
  <c r="AP310" i="47"/>
  <c r="AP293" i="47" s="1"/>
  <c r="AP292" i="47" s="1"/>
  <c r="AQ390" i="47"/>
  <c r="AQ389" i="47" s="1"/>
  <c r="AQ391" i="50"/>
  <c r="AQ390" i="50" s="1"/>
  <c r="AQ389" i="50" s="1"/>
  <c r="AQ419" i="2"/>
  <c r="AQ418" i="2" s="1"/>
  <c r="AQ417" i="2" s="1"/>
  <c r="AR374" i="47"/>
  <c r="AR315" i="50"/>
  <c r="AR314" i="50" s="1"/>
  <c r="AR339" i="2"/>
  <c r="AR338" i="2" s="1"/>
  <c r="AQ364" i="47"/>
  <c r="AQ305" i="50"/>
  <c r="AQ304" i="50" s="1"/>
  <c r="AQ329" i="2"/>
  <c r="AQ328" i="2" s="1"/>
  <c r="AJ410" i="2"/>
  <c r="AJ406" i="2" s="1"/>
  <c r="AJ405" i="2" s="1"/>
  <c r="AQ342" i="47"/>
  <c r="AQ341" i="47" s="1"/>
  <c r="AQ270" i="50"/>
  <c r="AQ269" i="50" s="1"/>
  <c r="AQ268" i="50" s="1"/>
  <c r="AS69" i="47"/>
  <c r="AS68" i="47" s="1"/>
  <c r="AS74" i="50"/>
  <c r="AS73" i="50" s="1"/>
  <c r="AS72" i="50" s="1"/>
  <c r="AS85" i="2"/>
  <c r="AS84" i="2" s="1"/>
  <c r="AS83" i="2" s="1"/>
  <c r="AS57" i="47"/>
  <c r="AS56" i="47" s="1"/>
  <c r="AS62" i="50"/>
  <c r="AS61" i="50" s="1"/>
  <c r="AS60" i="50" s="1"/>
  <c r="AS73" i="2"/>
  <c r="AS72" i="2" s="1"/>
  <c r="AS71" i="2" s="1"/>
  <c r="AR45" i="47"/>
  <c r="AR50" i="50"/>
  <c r="AR49" i="50" s="1"/>
  <c r="AR58" i="2"/>
  <c r="AR57" i="2" s="1"/>
  <c r="AJ52" i="2"/>
  <c r="AQ35" i="47"/>
  <c r="AQ40" i="50"/>
  <c r="AQ39" i="50" s="1"/>
  <c r="AQ48" i="2"/>
  <c r="AQ47" i="2" s="1"/>
  <c r="AF327" i="47"/>
  <c r="AF326" i="47" s="1"/>
  <c r="AF255" i="50"/>
  <c r="AF254" i="50" s="1"/>
  <c r="AF253" i="50" s="1"/>
  <c r="AE321" i="47"/>
  <c r="AE320" i="47" s="1"/>
  <c r="AE249" i="50"/>
  <c r="AE248" i="50" s="1"/>
  <c r="AE247" i="50" s="1"/>
  <c r="AE346" i="2"/>
  <c r="AE345" i="2" s="1"/>
  <c r="AE344" i="2" s="1"/>
  <c r="W221" i="50"/>
  <c r="AR464" i="47"/>
  <c r="AR463" i="47" s="1"/>
  <c r="AR96" i="50"/>
  <c r="AR95" i="50" s="1"/>
  <c r="AR94" i="50" s="1"/>
  <c r="AR479" i="2"/>
  <c r="AR478" i="2" s="1"/>
  <c r="AR477" i="2" s="1"/>
  <c r="AJ471" i="2"/>
  <c r="AJ470" i="2" s="1"/>
  <c r="AJ446" i="2" s="1"/>
  <c r="AQ446" i="47"/>
  <c r="AQ445" i="47" s="1"/>
  <c r="AQ444" i="47" s="1"/>
  <c r="AQ443" i="47" s="1"/>
  <c r="AQ421" i="47" s="1"/>
  <c r="AQ450" i="50"/>
  <c r="AQ449" i="50" s="1"/>
  <c r="AQ448" i="50" s="1"/>
  <c r="AQ447" i="50" s="1"/>
  <c r="AQ446" i="50" s="1"/>
  <c r="AQ442" i="2"/>
  <c r="AQ441" i="2" s="1"/>
  <c r="AQ440" i="2" s="1"/>
  <c r="AQ439" i="2" s="1"/>
  <c r="AQ438" i="2" s="1"/>
  <c r="AQ427" i="2" s="1"/>
  <c r="AR427" i="47"/>
  <c r="AR87" i="50"/>
  <c r="AR86" i="50" s="1"/>
  <c r="AR434" i="2"/>
  <c r="AR433" i="2" s="1"/>
  <c r="AQ416" i="47"/>
  <c r="AQ415" i="47" s="1"/>
  <c r="AQ442" i="50"/>
  <c r="AQ441" i="50" s="1"/>
  <c r="AQ440" i="50" s="1"/>
  <c r="AQ379" i="2"/>
  <c r="AQ378" i="2" s="1"/>
  <c r="AQ377" i="2" s="1"/>
  <c r="AI268" i="47"/>
  <c r="AJ367" i="50"/>
  <c r="AR243" i="47"/>
  <c r="AR242" i="47" s="1"/>
  <c r="AR241" i="47" s="1"/>
  <c r="AR366" i="50"/>
  <c r="AR365" i="50" s="1"/>
  <c r="AR364" i="50" s="1"/>
  <c r="AR363" i="50" s="1"/>
  <c r="AR260" i="2"/>
  <c r="AR259" i="2" s="1"/>
  <c r="AR258" i="2" s="1"/>
  <c r="AR257" i="2" s="1"/>
  <c r="AK349" i="50"/>
  <c r="AK325" i="50" s="1"/>
  <c r="AK324" i="50" s="1"/>
  <c r="AR225" i="47"/>
  <c r="AR224" i="47" s="1"/>
  <c r="AR348" i="50"/>
  <c r="AR347" i="50" s="1"/>
  <c r="AR346" i="50" s="1"/>
  <c r="AR238" i="2"/>
  <c r="AR237" i="2" s="1"/>
  <c r="AR236" i="2" s="1"/>
  <c r="AJ231" i="2"/>
  <c r="AJ224" i="2" s="1"/>
  <c r="AJ223" i="2" s="1"/>
  <c r="AJ207" i="2" s="1"/>
  <c r="AR214" i="47"/>
  <c r="AR213" i="47" s="1"/>
  <c r="AR337" i="50"/>
  <c r="AR336" i="50" s="1"/>
  <c r="AR335" i="50" s="1"/>
  <c r="AR227" i="2"/>
  <c r="AR226" i="2" s="1"/>
  <c r="AR225" i="2" s="1"/>
  <c r="AQ76" i="47"/>
  <c r="AQ75" i="47" s="1"/>
  <c r="AQ74" i="47" s="1"/>
  <c r="AQ81" i="50"/>
  <c r="AQ80" i="50" s="1"/>
  <c r="AQ79" i="50" s="1"/>
  <c r="AQ78" i="50" s="1"/>
  <c r="AQ122" i="2"/>
  <c r="AQ121" i="2" s="1"/>
  <c r="AQ120" i="2" s="1"/>
  <c r="AI21" i="50"/>
  <c r="AE416" i="47"/>
  <c r="AE415" i="47" s="1"/>
  <c r="AE442" i="50"/>
  <c r="AE441" i="50" s="1"/>
  <c r="AE440" i="50" s="1"/>
  <c r="AE379" i="2"/>
  <c r="AE378" i="2" s="1"/>
  <c r="AE377" i="2" s="1"/>
  <c r="AE393" i="47"/>
  <c r="AE392" i="47" s="1"/>
  <c r="AE394" i="50"/>
  <c r="AE425" i="2"/>
  <c r="AE387" i="47"/>
  <c r="AE386" i="47" s="1"/>
  <c r="AE388" i="50"/>
  <c r="AE387" i="50" s="1"/>
  <c r="AE386" i="50" s="1"/>
  <c r="AE352" i="2"/>
  <c r="AE351" i="2" s="1"/>
  <c r="AE350" i="2" s="1"/>
  <c r="AF376" i="47"/>
  <c r="AF317" i="50"/>
  <c r="AF316" i="50" s="1"/>
  <c r="AF341" i="2"/>
  <c r="AF340" i="2" s="1"/>
  <c r="AF372" i="47"/>
  <c r="AF313" i="50"/>
  <c r="AF312" i="50" s="1"/>
  <c r="AF337" i="2"/>
  <c r="AF336" i="2" s="1"/>
  <c r="AE366" i="47"/>
  <c r="AE307" i="50"/>
  <c r="AE306" i="50" s="1"/>
  <c r="AE331" i="2"/>
  <c r="AE330" i="2" s="1"/>
  <c r="AF360" i="47"/>
  <c r="AF357" i="47" s="1"/>
  <c r="AF356" i="47" s="1"/>
  <c r="AF301" i="50"/>
  <c r="AF300" i="50" s="1"/>
  <c r="AF414" i="2"/>
  <c r="AF413" i="2" s="1"/>
  <c r="AG228" i="47"/>
  <c r="AG351" i="50"/>
  <c r="AG350" i="50" s="1"/>
  <c r="AG241" i="2"/>
  <c r="AG240" i="2" s="1"/>
  <c r="AF222" i="47"/>
  <c r="AF345" i="50"/>
  <c r="AF344" i="50" s="1"/>
  <c r="AF235" i="2"/>
  <c r="AF234" i="2" s="1"/>
  <c r="AF217" i="47"/>
  <c r="AF216" i="47" s="1"/>
  <c r="AF340" i="50"/>
  <c r="AF339" i="50" s="1"/>
  <c r="AF338" i="50" s="1"/>
  <c r="AF230" i="2"/>
  <c r="AF229" i="2" s="1"/>
  <c r="AF228" i="2" s="1"/>
  <c r="AE211" i="47"/>
  <c r="AE210" i="47" s="1"/>
  <c r="AE203" i="47" s="1"/>
  <c r="AE202" i="47" s="1"/>
  <c r="AE334" i="50"/>
  <c r="AE333" i="50" s="1"/>
  <c r="AE332" i="50" s="1"/>
  <c r="AE325" i="50" s="1"/>
  <c r="AE324" i="50" s="1"/>
  <c r="AE222" i="2"/>
  <c r="AE221" i="2" s="1"/>
  <c r="AE220" i="2" s="1"/>
  <c r="AE219" i="2" s="1"/>
  <c r="AE218" i="2" s="1"/>
  <c r="AE207" i="2" s="1"/>
  <c r="AF93" i="47"/>
  <c r="AF92" i="47" s="1"/>
  <c r="AF123" i="50"/>
  <c r="AF122" i="50" s="1"/>
  <c r="AF121" i="50" s="1"/>
  <c r="AF110" i="2"/>
  <c r="AF109" i="2" s="1"/>
  <c r="AF108" i="2" s="1"/>
  <c r="AF107" i="2" s="1"/>
  <c r="AF106" i="2" s="1"/>
  <c r="AF84" i="47"/>
  <c r="AF83" i="47" s="1"/>
  <c r="AF117" i="50"/>
  <c r="AF116" i="50" s="1"/>
  <c r="AF115" i="50" s="1"/>
  <c r="AF70" i="2"/>
  <c r="AF69" i="2" s="1"/>
  <c r="AF68" i="2" s="1"/>
  <c r="AE33" i="47"/>
  <c r="AE38" i="50"/>
  <c r="AE37" i="50" s="1"/>
  <c r="AE46" i="2"/>
  <c r="AE45" i="2" s="1"/>
  <c r="AR467" i="47"/>
  <c r="AR466" i="47" s="1"/>
  <c r="AR99" i="50"/>
  <c r="AR98" i="50" s="1"/>
  <c r="AR97" i="50" s="1"/>
  <c r="AR482" i="2"/>
  <c r="AR481" i="2" s="1"/>
  <c r="AR480" i="2" s="1"/>
  <c r="AQ200" i="47"/>
  <c r="AQ199" i="47" s="1"/>
  <c r="AQ189" i="47" s="1"/>
  <c r="AQ188" i="47" s="1"/>
  <c r="AQ295" i="50"/>
  <c r="AQ294" i="50" s="1"/>
  <c r="AQ293" i="50" s="1"/>
  <c r="AQ283" i="50" s="1"/>
  <c r="AQ193" i="2"/>
  <c r="AQ192" i="2" s="1"/>
  <c r="AQ191" i="2" s="1"/>
  <c r="AQ190" i="2" s="1"/>
  <c r="AQ189" i="2" s="1"/>
  <c r="AJ283" i="50"/>
  <c r="AR186" i="47"/>
  <c r="AR185" i="47" s="1"/>
  <c r="AR184" i="47" s="1"/>
  <c r="AR183" i="47" s="1"/>
  <c r="AR219" i="50"/>
  <c r="AR218" i="50" s="1"/>
  <c r="AR217" i="50" s="1"/>
  <c r="AR216" i="50" s="1"/>
  <c r="AR215" i="50" s="1"/>
  <c r="AR198" i="2"/>
  <c r="AR197" i="2" s="1"/>
  <c r="AR196" i="2" s="1"/>
  <c r="AR195" i="2" s="1"/>
  <c r="AR194" i="2" s="1"/>
  <c r="AJ153" i="50"/>
  <c r="AJ148" i="50" s="1"/>
  <c r="AQ119" i="47"/>
  <c r="AQ118" i="47" s="1"/>
  <c r="AQ117" i="47" s="1"/>
  <c r="AQ116" i="47" s="1"/>
  <c r="AQ152" i="50"/>
  <c r="AQ151" i="50" s="1"/>
  <c r="AQ150" i="50" s="1"/>
  <c r="AQ149" i="50" s="1"/>
  <c r="AQ148" i="50" s="1"/>
  <c r="AQ139" i="2"/>
  <c r="AQ138" i="2" s="1"/>
  <c r="AQ137" i="2" s="1"/>
  <c r="AQ136" i="2" s="1"/>
  <c r="AQ135" i="2" s="1"/>
  <c r="AR107" i="47"/>
  <c r="AR140" i="50"/>
  <c r="AR139" i="50" s="1"/>
  <c r="AR127" i="2"/>
  <c r="AR126" i="2" s="1"/>
  <c r="AK129" i="50"/>
  <c r="AK128" i="50" s="1"/>
  <c r="AK127" i="50" s="1"/>
  <c r="AR93" i="47"/>
  <c r="AR92" i="47" s="1"/>
  <c r="AR123" i="50"/>
  <c r="AR122" i="50" s="1"/>
  <c r="AR121" i="50" s="1"/>
  <c r="AR110" i="2"/>
  <c r="AR109" i="2" s="1"/>
  <c r="AR108" i="2" s="1"/>
  <c r="AR107" i="2" s="1"/>
  <c r="AR106" i="2" s="1"/>
  <c r="AF464" i="47"/>
  <c r="AF463" i="47" s="1"/>
  <c r="AF96" i="50"/>
  <c r="AF95" i="50" s="1"/>
  <c r="AF94" i="50" s="1"/>
  <c r="AF479" i="2"/>
  <c r="AF478" i="2" s="1"/>
  <c r="AF477" i="2" s="1"/>
  <c r="AF456" i="47"/>
  <c r="AF12" i="50"/>
  <c r="AF11" i="50" s="1"/>
  <c r="AF473" i="2"/>
  <c r="AF472" i="2" s="1"/>
  <c r="AE446" i="47"/>
  <c r="AE445" i="47" s="1"/>
  <c r="AE444" i="47" s="1"/>
  <c r="AE443" i="47" s="1"/>
  <c r="AE421" i="47" s="1"/>
  <c r="AE450" i="50"/>
  <c r="AE449" i="50" s="1"/>
  <c r="AE448" i="50" s="1"/>
  <c r="AE447" i="50" s="1"/>
  <c r="AE446" i="50" s="1"/>
  <c r="AE442" i="2"/>
  <c r="AE441" i="2" s="1"/>
  <c r="AE440" i="2" s="1"/>
  <c r="AE439" i="2" s="1"/>
  <c r="AE438" i="2" s="1"/>
  <c r="AE427" i="2" s="1"/>
  <c r="AF205" i="47"/>
  <c r="AF204" i="47" s="1"/>
  <c r="AF328" i="50"/>
  <c r="AF327" i="50" s="1"/>
  <c r="AF326" i="50" s="1"/>
  <c r="AF212" i="2"/>
  <c r="AF211" i="2" s="1"/>
  <c r="AF210" i="2" s="1"/>
  <c r="AF209" i="2" s="1"/>
  <c r="AF208" i="2" s="1"/>
  <c r="AF197" i="47"/>
  <c r="AF196" i="47" s="1"/>
  <c r="AF292" i="50"/>
  <c r="AF291" i="50" s="1"/>
  <c r="AF290" i="50" s="1"/>
  <c r="AF188" i="2"/>
  <c r="AF187" i="2" s="1"/>
  <c r="AF186" i="2" s="1"/>
  <c r="AF191" i="47"/>
  <c r="AF190" i="47" s="1"/>
  <c r="AF286" i="50"/>
  <c r="AF285" i="50" s="1"/>
  <c r="AF284" i="50" s="1"/>
  <c r="AF182" i="2"/>
  <c r="AF181" i="2" s="1"/>
  <c r="AF180" i="2" s="1"/>
  <c r="AF167" i="47"/>
  <c r="AF166" i="47" s="1"/>
  <c r="AF200" i="50"/>
  <c r="AF199" i="50" s="1"/>
  <c r="AF198" i="50" s="1"/>
  <c r="AF163" i="2"/>
  <c r="AF162" i="2" s="1"/>
  <c r="AF161" i="2" s="1"/>
  <c r="AF160" i="47"/>
  <c r="AF159" i="47" s="1"/>
  <c r="AF193" i="50"/>
  <c r="AF192" i="50" s="1"/>
  <c r="AF191" i="50" s="1"/>
  <c r="AF169" i="2"/>
  <c r="AF168" i="2" s="1"/>
  <c r="AF167" i="2" s="1"/>
  <c r="AF133" i="47"/>
  <c r="AF132" i="47" s="1"/>
  <c r="AF131" i="47" s="1"/>
  <c r="AF166" i="50"/>
  <c r="AF165" i="50" s="1"/>
  <c r="AF164" i="50" s="1"/>
  <c r="AF163" i="50" s="1"/>
  <c r="AF155" i="2"/>
  <c r="AF154" i="2" s="1"/>
  <c r="AF153" i="2" s="1"/>
  <c r="AF152" i="2" s="1"/>
  <c r="AF151" i="2" s="1"/>
  <c r="AF126" i="47"/>
  <c r="AF125" i="47" s="1"/>
  <c r="AF159" i="50"/>
  <c r="AF158" i="50" s="1"/>
  <c r="AF157" i="50" s="1"/>
  <c r="AF147" i="2"/>
  <c r="AF146" i="2" s="1"/>
  <c r="AF145" i="2" s="1"/>
  <c r="AF114" i="47"/>
  <c r="AF113" i="47" s="1"/>
  <c r="AF147" i="50"/>
  <c r="AF146" i="50" s="1"/>
  <c r="AF145" i="50" s="1"/>
  <c r="AF134" i="2"/>
  <c r="AF133" i="2" s="1"/>
  <c r="AF132" i="2" s="1"/>
  <c r="AF109" i="47"/>
  <c r="AF142" i="50"/>
  <c r="AF141" i="50" s="1"/>
  <c r="AF129" i="2"/>
  <c r="AF128" i="2" s="1"/>
  <c r="AE102" i="47"/>
  <c r="AE97" i="47" s="1"/>
  <c r="AE96" i="47" s="1"/>
  <c r="AE95" i="47" s="1"/>
  <c r="AE135" i="50"/>
  <c r="AE134" i="50" s="1"/>
  <c r="AE129" i="50" s="1"/>
  <c r="AE128" i="50" s="1"/>
  <c r="AE127" i="50" s="1"/>
  <c r="AE119" i="2"/>
  <c r="AE118" i="2" s="1"/>
  <c r="AE113" i="2" s="1"/>
  <c r="AG69" i="47"/>
  <c r="AG68" i="47" s="1"/>
  <c r="AG74" i="50"/>
  <c r="AG73" i="50" s="1"/>
  <c r="AG72" i="50" s="1"/>
  <c r="AG85" i="2"/>
  <c r="AG84" i="2" s="1"/>
  <c r="AG83" i="2" s="1"/>
  <c r="AG57" i="47"/>
  <c r="AG56" i="47" s="1"/>
  <c r="AG62" i="50"/>
  <c r="AG61" i="50" s="1"/>
  <c r="AG60" i="50" s="1"/>
  <c r="AG73" i="2"/>
  <c r="AG72" i="2" s="1"/>
  <c r="AG71" i="2" s="1"/>
  <c r="AF51" i="47"/>
  <c r="AF50" i="47" s="1"/>
  <c r="AF56" i="50"/>
  <c r="AF55" i="50" s="1"/>
  <c r="AF54" i="50" s="1"/>
  <c r="AF64" i="2"/>
  <c r="AF63" i="2" s="1"/>
  <c r="AF62" i="2" s="1"/>
  <c r="AF45" i="47"/>
  <c r="AF50" i="50"/>
  <c r="AF49" i="50" s="1"/>
  <c r="AF58" i="2"/>
  <c r="AF57" i="2" s="1"/>
  <c r="AF41" i="47"/>
  <c r="AF46" i="50"/>
  <c r="AF45" i="50" s="1"/>
  <c r="AF54" i="2"/>
  <c r="AF53" i="2" s="1"/>
  <c r="AE35" i="47"/>
  <c r="AE40" i="50"/>
  <c r="AE39" i="50" s="1"/>
  <c r="AE48" i="2"/>
  <c r="AE47" i="2" s="1"/>
  <c r="AQ395" i="50"/>
  <c r="AQ426" i="2"/>
  <c r="AR324" i="47"/>
  <c r="AR323" i="47" s="1"/>
  <c r="AR252" i="50"/>
  <c r="AR251" i="50" s="1"/>
  <c r="AR250" i="50" s="1"/>
  <c r="AR358" i="2"/>
  <c r="AR357" i="2" s="1"/>
  <c r="AR356" i="2" s="1"/>
  <c r="AR299" i="47"/>
  <c r="AR298" i="47" s="1"/>
  <c r="AR227" i="50"/>
  <c r="AR226" i="50" s="1"/>
  <c r="AR225" i="50" s="1"/>
  <c r="AR355" i="2"/>
  <c r="AR354" i="2" s="1"/>
  <c r="AR353" i="2" s="1"/>
  <c r="AR287" i="47"/>
  <c r="AR286" i="47" s="1"/>
  <c r="AR423" i="50"/>
  <c r="AR422" i="50" s="1"/>
  <c r="AR421" i="50" s="1"/>
  <c r="AR275" i="2"/>
  <c r="AR274" i="2" s="1"/>
  <c r="AR273" i="2" s="1"/>
  <c r="AR164" i="47"/>
  <c r="AR163" i="47" s="1"/>
  <c r="AR197" i="50"/>
  <c r="AR196" i="50" s="1"/>
  <c r="AR195" i="50" s="1"/>
  <c r="AR160" i="2"/>
  <c r="AR159" i="2" s="1"/>
  <c r="AR158" i="2" s="1"/>
  <c r="AI44" i="2"/>
  <c r="AI16" i="50"/>
  <c r="AI310" i="47"/>
  <c r="AJ294" i="47"/>
  <c r="AQ393" i="47"/>
  <c r="AQ392" i="47" s="1"/>
  <c r="AQ394" i="50"/>
  <c r="AQ425" i="2"/>
  <c r="AR376" i="47"/>
  <c r="AR317" i="50"/>
  <c r="AR316" i="50" s="1"/>
  <c r="AR341" i="2"/>
  <c r="AR340" i="2" s="1"/>
  <c r="AQ366" i="47"/>
  <c r="AQ307" i="50"/>
  <c r="AQ306" i="50" s="1"/>
  <c r="AQ331" i="2"/>
  <c r="AQ330" i="2" s="1"/>
  <c r="AQ345" i="47"/>
  <c r="AQ344" i="47" s="1"/>
  <c r="AQ273" i="50"/>
  <c r="AQ272" i="50" s="1"/>
  <c r="AQ271" i="50" s="1"/>
  <c r="AQ391" i="2"/>
  <c r="AQ390" i="2" s="1"/>
  <c r="AQ389" i="2" s="1"/>
  <c r="AQ388" i="2" s="1"/>
  <c r="AQ387" i="2" s="1"/>
  <c r="AP170" i="47"/>
  <c r="AP169" i="47" s="1"/>
  <c r="AP162" i="47" s="1"/>
  <c r="AP203" i="50"/>
  <c r="AP202" i="50" s="1"/>
  <c r="AP201" i="50" s="1"/>
  <c r="AP194" i="50" s="1"/>
  <c r="AP172" i="2"/>
  <c r="AP171" i="2" s="1"/>
  <c r="AP170" i="2" s="1"/>
  <c r="AP157" i="2" s="1"/>
  <c r="AP156" i="2" s="1"/>
  <c r="AS60" i="47"/>
  <c r="AS59" i="47" s="1"/>
  <c r="AS65" i="50"/>
  <c r="AS64" i="50" s="1"/>
  <c r="AS63" i="50" s="1"/>
  <c r="AS76" i="2"/>
  <c r="AS75" i="2" s="1"/>
  <c r="AS74" i="2" s="1"/>
  <c r="AR48" i="47"/>
  <c r="AR47" i="47" s="1"/>
  <c r="AR53" i="50"/>
  <c r="AR52" i="50" s="1"/>
  <c r="AR51" i="50" s="1"/>
  <c r="AR61" i="2"/>
  <c r="AR60" i="2" s="1"/>
  <c r="AR59" i="2" s="1"/>
  <c r="AR38" i="47"/>
  <c r="AR37" i="47" s="1"/>
  <c r="AR43" i="50"/>
  <c r="AR42" i="50" s="1"/>
  <c r="AR41" i="50" s="1"/>
  <c r="AR51" i="2"/>
  <c r="AR50" i="2" s="1"/>
  <c r="AR49" i="2" s="1"/>
  <c r="AE398" i="47"/>
  <c r="AE397" i="47" s="1"/>
  <c r="AE396" i="47" s="1"/>
  <c r="AE399" i="50"/>
  <c r="AE398" i="50" s="1"/>
  <c r="AE397" i="50" s="1"/>
  <c r="AE396" i="50" s="1"/>
  <c r="AE422" i="2"/>
  <c r="AE421" i="2" s="1"/>
  <c r="AE420" i="2" s="1"/>
  <c r="X237" i="50"/>
  <c r="AF302" i="47"/>
  <c r="AF301" i="47" s="1"/>
  <c r="AF230" i="50"/>
  <c r="AF229" i="50" s="1"/>
  <c r="AF228" i="50" s="1"/>
  <c r="AF364" i="2"/>
  <c r="AF363" i="2" s="1"/>
  <c r="AF362" i="2" s="1"/>
  <c r="AE296" i="47"/>
  <c r="AE295" i="47" s="1"/>
  <c r="AE294" i="47" s="1"/>
  <c r="AE224" i="50"/>
  <c r="AE223" i="50" s="1"/>
  <c r="AE222" i="50" s="1"/>
  <c r="AE349" i="2"/>
  <c r="AE348" i="2" s="1"/>
  <c r="AE347" i="2" s="1"/>
  <c r="AF284" i="47"/>
  <c r="AF283" i="47" s="1"/>
  <c r="AF420" i="50"/>
  <c r="AF419" i="50" s="1"/>
  <c r="AF418" i="50" s="1"/>
  <c r="AF272" i="2"/>
  <c r="AF271" i="2" s="1"/>
  <c r="AF270" i="2" s="1"/>
  <c r="AF281" i="47"/>
  <c r="AF280" i="47" s="1"/>
  <c r="AF417" i="50"/>
  <c r="AF416" i="50" s="1"/>
  <c r="AF415" i="50" s="1"/>
  <c r="AF269" i="2"/>
  <c r="AF268" i="2" s="1"/>
  <c r="AF267" i="2" s="1"/>
  <c r="AE254" i="47"/>
  <c r="AE251" i="47" s="1"/>
  <c r="AE377" i="50"/>
  <c r="AE376" i="50" s="1"/>
  <c r="AE373" i="50" s="1"/>
  <c r="AE291" i="2"/>
  <c r="AE290" i="2" s="1"/>
  <c r="AE287" i="2" s="1"/>
  <c r="AF243" i="47"/>
  <c r="AF242" i="47" s="1"/>
  <c r="AF241" i="47" s="1"/>
  <c r="AF366" i="50"/>
  <c r="AF365" i="50" s="1"/>
  <c r="AF364" i="50" s="1"/>
  <c r="AF363" i="50" s="1"/>
  <c r="AF260" i="2"/>
  <c r="AF259" i="2" s="1"/>
  <c r="AF258" i="2" s="1"/>
  <c r="AF257" i="2" s="1"/>
  <c r="AD174" i="47"/>
  <c r="AD173" i="47" s="1"/>
  <c r="AD172" i="47" s="1"/>
  <c r="AD177" i="2"/>
  <c r="AD176" i="2" s="1"/>
  <c r="AD175" i="2" s="1"/>
  <c r="AD174" i="2" s="1"/>
  <c r="AD173" i="2" s="1"/>
  <c r="AE15" i="47"/>
  <c r="AE20" i="50"/>
  <c r="AE19" i="50" s="1"/>
  <c r="AE28" i="2"/>
  <c r="AE27" i="2" s="1"/>
  <c r="AR450" i="47"/>
  <c r="AR449" i="47" s="1"/>
  <c r="AR448" i="47" s="1"/>
  <c r="AR443" i="47" s="1"/>
  <c r="AR454" i="50"/>
  <c r="AR453" i="50" s="1"/>
  <c r="AR452" i="50" s="1"/>
  <c r="AR451" i="50" s="1"/>
  <c r="AR446" i="50" s="1"/>
  <c r="AR445" i="2"/>
  <c r="AR444" i="2" s="1"/>
  <c r="AR443" i="2" s="1"/>
  <c r="AR439" i="2" s="1"/>
  <c r="AR438" i="2" s="1"/>
  <c r="AS430" i="47"/>
  <c r="AS429" i="47" s="1"/>
  <c r="AS423" i="47" s="1"/>
  <c r="AS422" i="47" s="1"/>
  <c r="AS421" i="47" s="1"/>
  <c r="AS90" i="50"/>
  <c r="AS89" i="50" s="1"/>
  <c r="AS88" i="50" s="1"/>
  <c r="AS437" i="2"/>
  <c r="AS436" i="2" s="1"/>
  <c r="AS435" i="2" s="1"/>
  <c r="AS429" i="2" s="1"/>
  <c r="AS428" i="2" s="1"/>
  <c r="AS427" i="2" s="1"/>
  <c r="AQ419" i="47"/>
  <c r="AQ418" i="47" s="1"/>
  <c r="AQ445" i="50"/>
  <c r="AQ444" i="50" s="1"/>
  <c r="AQ443" i="50" s="1"/>
  <c r="AR248" i="47"/>
  <c r="AR247" i="47" s="1"/>
  <c r="AR246" i="47" s="1"/>
  <c r="AR371" i="50"/>
  <c r="AR370" i="50" s="1"/>
  <c r="AR369" i="50" s="1"/>
  <c r="AR368" i="50" s="1"/>
  <c r="AR284" i="2"/>
  <c r="AR283" i="2" s="1"/>
  <c r="AR282" i="2" s="1"/>
  <c r="AR281" i="2" s="1"/>
  <c r="AR280" i="2" s="1"/>
  <c r="AR279" i="2" s="1"/>
  <c r="AS228" i="47"/>
  <c r="AS351" i="50"/>
  <c r="AS350" i="50" s="1"/>
  <c r="AS241" i="2"/>
  <c r="AS240" i="2" s="1"/>
  <c r="AR217" i="47"/>
  <c r="AR216" i="47" s="1"/>
  <c r="AR340" i="50"/>
  <c r="AR339" i="50" s="1"/>
  <c r="AR338" i="50" s="1"/>
  <c r="AR230" i="2"/>
  <c r="AR229" i="2" s="1"/>
  <c r="AR228" i="2" s="1"/>
  <c r="AR84" i="47"/>
  <c r="AR83" i="47" s="1"/>
  <c r="AR117" i="50"/>
  <c r="AR116" i="50" s="1"/>
  <c r="AR115" i="50" s="1"/>
  <c r="AR70" i="2"/>
  <c r="AR69" i="2" s="1"/>
  <c r="AR68" i="2" s="1"/>
  <c r="AQ18" i="47"/>
  <c r="AQ23" i="50"/>
  <c r="AQ22" i="50" s="1"/>
  <c r="AQ31" i="2"/>
  <c r="AQ30" i="2" s="1"/>
  <c r="AF427" i="47"/>
  <c r="AF87" i="50"/>
  <c r="AF86" i="50" s="1"/>
  <c r="AF434" i="2"/>
  <c r="AF433" i="2" s="1"/>
  <c r="AE419" i="47"/>
  <c r="AE418" i="47" s="1"/>
  <c r="AE445" i="50"/>
  <c r="AE444" i="50" s="1"/>
  <c r="AE443" i="50" s="1"/>
  <c r="AS470" i="47"/>
  <c r="AS102" i="50"/>
  <c r="AS101" i="50" s="1"/>
  <c r="AS100" i="50" s="1"/>
  <c r="AS485" i="2"/>
  <c r="AS484" i="2" s="1"/>
  <c r="AS483" i="2" s="1"/>
  <c r="AS476" i="2" s="1"/>
  <c r="AS446" i="2" s="1"/>
  <c r="AH310" i="47"/>
  <c r="AH293" i="47" s="1"/>
  <c r="AH292" i="47" s="1"/>
  <c r="AR205" i="47"/>
  <c r="AR204" i="47" s="1"/>
  <c r="AR328" i="50"/>
  <c r="AR327" i="50" s="1"/>
  <c r="AR326" i="50" s="1"/>
  <c r="AR212" i="2"/>
  <c r="AR211" i="2" s="1"/>
  <c r="AR210" i="2" s="1"/>
  <c r="AR209" i="2" s="1"/>
  <c r="AR208" i="2" s="1"/>
  <c r="AR191" i="47"/>
  <c r="AR190" i="47" s="1"/>
  <c r="AR286" i="50"/>
  <c r="AR285" i="50" s="1"/>
  <c r="AR284" i="50" s="1"/>
  <c r="AR182" i="2"/>
  <c r="AR181" i="2" s="1"/>
  <c r="AR180" i="2" s="1"/>
  <c r="AR126" i="47"/>
  <c r="AR125" i="47" s="1"/>
  <c r="AR159" i="50"/>
  <c r="AR158" i="50" s="1"/>
  <c r="AR157" i="50" s="1"/>
  <c r="AR147" i="2"/>
  <c r="AR146" i="2" s="1"/>
  <c r="AR145" i="2" s="1"/>
  <c r="AR109" i="47"/>
  <c r="AR142" i="50"/>
  <c r="AR141" i="50" s="1"/>
  <c r="AR129" i="2"/>
  <c r="AR128" i="2" s="1"/>
  <c r="AS98" i="47"/>
  <c r="AS131" i="50"/>
  <c r="AS130" i="50" s="1"/>
  <c r="AS115" i="2"/>
  <c r="AS114" i="2" s="1"/>
  <c r="AE342" i="47"/>
  <c r="AE341" i="47" s="1"/>
  <c r="AE270" i="50"/>
  <c r="AE269" i="50" s="1"/>
  <c r="AE268" i="50" s="1"/>
  <c r="X138" i="50"/>
  <c r="X137" i="50" s="1"/>
  <c r="X136" i="50" s="1"/>
  <c r="AQ398" i="47"/>
  <c r="AQ397" i="47" s="1"/>
  <c r="AQ396" i="47" s="1"/>
  <c r="AQ399" i="50"/>
  <c r="AQ398" i="50" s="1"/>
  <c r="AQ397" i="50" s="1"/>
  <c r="AQ396" i="50" s="1"/>
  <c r="AQ422" i="2"/>
  <c r="AQ421" i="2" s="1"/>
  <c r="AQ420" i="2" s="1"/>
  <c r="AR327" i="47"/>
  <c r="AR326" i="47" s="1"/>
  <c r="AR255" i="50"/>
  <c r="AR254" i="50" s="1"/>
  <c r="AR253" i="50" s="1"/>
  <c r="AI343" i="2"/>
  <c r="AI342" i="2" s="1"/>
  <c r="AI237" i="50"/>
  <c r="AR302" i="47"/>
  <c r="AR301" i="47" s="1"/>
  <c r="AR230" i="50"/>
  <c r="AR229" i="50" s="1"/>
  <c r="AR228" i="50" s="1"/>
  <c r="AR364" i="2"/>
  <c r="AR363" i="2" s="1"/>
  <c r="AR362" i="2" s="1"/>
  <c r="AR281" i="47"/>
  <c r="AR280" i="47" s="1"/>
  <c r="AR417" i="50"/>
  <c r="AR416" i="50" s="1"/>
  <c r="AR415" i="50" s="1"/>
  <c r="AR269" i="2"/>
  <c r="AR268" i="2" s="1"/>
  <c r="AR267" i="2" s="1"/>
  <c r="AR167" i="47"/>
  <c r="AR166" i="47" s="1"/>
  <c r="AR200" i="50"/>
  <c r="AR199" i="50" s="1"/>
  <c r="AR198" i="50" s="1"/>
  <c r="AR163" i="2"/>
  <c r="AR162" i="2" s="1"/>
  <c r="AR161" i="2" s="1"/>
  <c r="AI36" i="50"/>
  <c r="AQ13" i="47"/>
  <c r="AQ18" i="50"/>
  <c r="AQ17" i="50" s="1"/>
  <c r="AQ26" i="2"/>
  <c r="AQ25" i="2" s="1"/>
  <c r="AF467" i="47"/>
  <c r="AF466" i="47" s="1"/>
  <c r="AF99" i="50"/>
  <c r="AF98" i="50" s="1"/>
  <c r="AF97" i="50" s="1"/>
  <c r="AF482" i="2"/>
  <c r="AF481" i="2" s="1"/>
  <c r="AF480" i="2" s="1"/>
  <c r="AD205" i="47"/>
  <c r="AD204" i="47" s="1"/>
  <c r="AD203" i="47" s="1"/>
  <c r="AD202" i="47" s="1"/>
  <c r="AD212" i="2"/>
  <c r="AD211" i="2" s="1"/>
  <c r="AD210" i="2" s="1"/>
  <c r="AD209" i="2" s="1"/>
  <c r="AD208" i="2" s="1"/>
  <c r="AD207" i="2" s="1"/>
  <c r="AE25" i="47"/>
  <c r="AE22" i="47" s="1"/>
  <c r="AE30" i="50"/>
  <c r="AE29" i="50" s="1"/>
  <c r="AE26" i="50" s="1"/>
  <c r="AE38" i="2"/>
  <c r="AE37" i="2" s="1"/>
  <c r="AE34" i="2" s="1"/>
  <c r="AK97" i="47"/>
  <c r="AK96" i="47" s="1"/>
  <c r="AK95" i="47" s="1"/>
  <c r="W268" i="47"/>
  <c r="X462" i="47"/>
  <c r="X461" i="47" s="1"/>
  <c r="X460" i="47" s="1"/>
  <c r="X273" i="47"/>
  <c r="X268" i="47" s="1"/>
  <c r="AS310" i="47"/>
  <c r="AS293" i="47" s="1"/>
  <c r="AS292" i="47" s="1"/>
  <c r="AQ379" i="47"/>
  <c r="AQ378" i="47" s="1"/>
  <c r="AQ320" i="50"/>
  <c r="AQ319" i="50" s="1"/>
  <c r="AQ318" i="50" s="1"/>
  <c r="AQ386" i="2"/>
  <c r="AQ385" i="2" s="1"/>
  <c r="AJ311" i="50"/>
  <c r="AJ302" i="50" s="1"/>
  <c r="AR369" i="47"/>
  <c r="AR368" i="47" s="1"/>
  <c r="AR310" i="50"/>
  <c r="AR309" i="50" s="1"/>
  <c r="AR308" i="50" s="1"/>
  <c r="AR334" i="2"/>
  <c r="AR333" i="2" s="1"/>
  <c r="AR332" i="2" s="1"/>
  <c r="AI327" i="2"/>
  <c r="AI326" i="2" s="1"/>
  <c r="AI325" i="2" s="1"/>
  <c r="AR299" i="50"/>
  <c r="AR298" i="50" s="1"/>
  <c r="AR412" i="2"/>
  <c r="AR411" i="2" s="1"/>
  <c r="AI382" i="2"/>
  <c r="AI381" i="2" s="1"/>
  <c r="AI380" i="2" s="1"/>
  <c r="AS63" i="47"/>
  <c r="AS62" i="47" s="1"/>
  <c r="AS68" i="50"/>
  <c r="AS67" i="50" s="1"/>
  <c r="AS66" i="50" s="1"/>
  <c r="AS79" i="2"/>
  <c r="AS78" i="2" s="1"/>
  <c r="AS77" i="2" s="1"/>
  <c r="AK23" i="2"/>
  <c r="AK22" i="2" s="1"/>
  <c r="AR51" i="47"/>
  <c r="AR50" i="47" s="1"/>
  <c r="AR56" i="50"/>
  <c r="AR55" i="50" s="1"/>
  <c r="AR54" i="50" s="1"/>
  <c r="AR64" i="2"/>
  <c r="AR63" i="2" s="1"/>
  <c r="AR62" i="2" s="1"/>
  <c r="AR41" i="47"/>
  <c r="AR46" i="50"/>
  <c r="AR45" i="50" s="1"/>
  <c r="AR54" i="2"/>
  <c r="AR53" i="2" s="1"/>
  <c r="AF330" i="47"/>
  <c r="AF329" i="47" s="1"/>
  <c r="AF258" i="50"/>
  <c r="AF257" i="50" s="1"/>
  <c r="AF256" i="50" s="1"/>
  <c r="AF367" i="2"/>
  <c r="AF366" i="2" s="1"/>
  <c r="AF365" i="2" s="1"/>
  <c r="AF324" i="47"/>
  <c r="AF323" i="47" s="1"/>
  <c r="AF252" i="50"/>
  <c r="AF251" i="50" s="1"/>
  <c r="AF250" i="50" s="1"/>
  <c r="AF358" i="2"/>
  <c r="AF357" i="2" s="1"/>
  <c r="AF356" i="2" s="1"/>
  <c r="AE318" i="47"/>
  <c r="AE317" i="47" s="1"/>
  <c r="AE246" i="50"/>
  <c r="AE245" i="50" s="1"/>
  <c r="AE244" i="50" s="1"/>
  <c r="AE324" i="2"/>
  <c r="AE323" i="2" s="1"/>
  <c r="AE322" i="2" s="1"/>
  <c r="AE321" i="2" s="1"/>
  <c r="AE320" i="2" s="1"/>
  <c r="AF305" i="47"/>
  <c r="AF304" i="47" s="1"/>
  <c r="AF233" i="50"/>
  <c r="AF232" i="50" s="1"/>
  <c r="AF231" i="50" s="1"/>
  <c r="X221" i="50"/>
  <c r="AR456" i="47"/>
  <c r="AR12" i="50"/>
  <c r="AR11" i="50" s="1"/>
  <c r="AR473" i="2"/>
  <c r="AR472" i="2" s="1"/>
  <c r="AJ83" i="50"/>
  <c r="AJ82" i="50" s="1"/>
  <c r="AQ410" i="47"/>
  <c r="AQ409" i="47" s="1"/>
  <c r="AQ436" i="50"/>
  <c r="AQ435" i="50" s="1"/>
  <c r="AQ434" i="50" s="1"/>
  <c r="AQ364" i="2"/>
  <c r="AQ363" i="2" s="1"/>
  <c r="AQ362" i="2" s="1"/>
  <c r="AQ254" i="47"/>
  <c r="AQ251" i="47" s="1"/>
  <c r="AQ377" i="50"/>
  <c r="AQ376" i="50" s="1"/>
  <c r="AQ373" i="50" s="1"/>
  <c r="AQ291" i="2"/>
  <c r="AQ290" i="2" s="1"/>
  <c r="AQ287" i="2" s="1"/>
  <c r="AJ255" i="2"/>
  <c r="AJ256" i="2"/>
  <c r="AS230" i="47"/>
  <c r="AS353" i="50"/>
  <c r="AS352" i="50" s="1"/>
  <c r="AS243" i="2"/>
  <c r="AS242" i="2" s="1"/>
  <c r="AR220" i="47"/>
  <c r="AR343" i="50"/>
  <c r="AR342" i="50" s="1"/>
  <c r="AR233" i="2"/>
  <c r="AR232" i="2" s="1"/>
  <c r="AR87" i="47"/>
  <c r="AR86" i="47" s="1"/>
  <c r="AR82" i="47" s="1"/>
  <c r="AR120" i="50"/>
  <c r="AR119" i="50" s="1"/>
  <c r="AR118" i="50" s="1"/>
  <c r="AR90" i="2"/>
  <c r="AR89" i="2" s="1"/>
  <c r="AR88" i="2" s="1"/>
  <c r="AQ25" i="47"/>
  <c r="AQ22" i="47" s="1"/>
  <c r="AQ30" i="50"/>
  <c r="AQ29" i="50" s="1"/>
  <c r="AQ26" i="50" s="1"/>
  <c r="AQ38" i="2"/>
  <c r="AQ37" i="2" s="1"/>
  <c r="AQ34" i="2" s="1"/>
  <c r="AE410" i="47"/>
  <c r="AE409" i="47" s="1"/>
  <c r="AE436" i="50"/>
  <c r="AE435" i="50" s="1"/>
  <c r="AE434" i="50" s="1"/>
  <c r="AE364" i="2"/>
  <c r="AE363" i="2" s="1"/>
  <c r="AE362" i="2" s="1"/>
  <c r="AE390" i="47"/>
  <c r="AE389" i="47" s="1"/>
  <c r="AE391" i="50"/>
  <c r="AE390" i="50" s="1"/>
  <c r="AE389" i="50" s="1"/>
  <c r="AE419" i="2"/>
  <c r="AE418" i="2" s="1"/>
  <c r="AE417" i="2" s="1"/>
  <c r="AE379" i="47"/>
  <c r="AE378" i="47" s="1"/>
  <c r="AE320" i="50"/>
  <c r="AE319" i="50" s="1"/>
  <c r="AE318" i="50" s="1"/>
  <c r="AE386" i="2"/>
  <c r="AE385" i="2" s="1"/>
  <c r="AE382" i="2" s="1"/>
  <c r="AE381" i="2" s="1"/>
  <c r="AE380" i="2" s="1"/>
  <c r="AF374" i="47"/>
  <c r="AF315" i="50"/>
  <c r="AF314" i="50" s="1"/>
  <c r="AF339" i="2"/>
  <c r="AF338" i="2" s="1"/>
  <c r="AF369" i="47"/>
  <c r="AF368" i="47" s="1"/>
  <c r="AF310" i="50"/>
  <c r="AF309" i="50" s="1"/>
  <c r="AF308" i="50" s="1"/>
  <c r="AF334" i="2"/>
  <c r="AF333" i="2" s="1"/>
  <c r="AF332" i="2" s="1"/>
  <c r="AE364" i="47"/>
  <c r="AE363" i="47" s="1"/>
  <c r="AE305" i="50"/>
  <c r="AE304" i="50" s="1"/>
  <c r="AE329" i="2"/>
  <c r="AE328" i="2" s="1"/>
  <c r="AF299" i="50"/>
  <c r="AF298" i="50" s="1"/>
  <c r="AF412" i="2"/>
  <c r="AF411" i="2" s="1"/>
  <c r="AG230" i="47"/>
  <c r="AG353" i="50"/>
  <c r="AG352" i="50" s="1"/>
  <c r="AG243" i="2"/>
  <c r="AG242" i="2" s="1"/>
  <c r="AF225" i="47"/>
  <c r="AF224" i="47" s="1"/>
  <c r="AF348" i="50"/>
  <c r="AF347" i="50" s="1"/>
  <c r="AF346" i="50" s="1"/>
  <c r="AF238" i="2"/>
  <c r="AF237" i="2" s="1"/>
  <c r="AF236" i="2" s="1"/>
  <c r="AF220" i="47"/>
  <c r="AF219" i="47" s="1"/>
  <c r="AF343" i="50"/>
  <c r="AF342" i="50" s="1"/>
  <c r="AF233" i="2"/>
  <c r="AF232" i="2" s="1"/>
  <c r="AF214" i="47"/>
  <c r="AF213" i="47" s="1"/>
  <c r="AF337" i="50"/>
  <c r="AF336" i="50" s="1"/>
  <c r="AF335" i="50" s="1"/>
  <c r="AF227" i="2"/>
  <c r="AF226" i="2" s="1"/>
  <c r="AF225" i="2" s="1"/>
  <c r="AD170" i="47"/>
  <c r="AD169" i="47" s="1"/>
  <c r="AD162" i="47" s="1"/>
  <c r="AD151" i="47" s="1"/>
  <c r="AD172" i="2"/>
  <c r="AD171" i="2" s="1"/>
  <c r="AD170" i="2" s="1"/>
  <c r="AD157" i="2" s="1"/>
  <c r="AD156" i="2" s="1"/>
  <c r="AF87" i="47"/>
  <c r="AF86" i="47" s="1"/>
  <c r="AF120" i="50"/>
  <c r="AF119" i="50" s="1"/>
  <c r="AF118" i="50" s="1"/>
  <c r="AF90" i="2"/>
  <c r="AF89" i="2" s="1"/>
  <c r="AF88" i="2" s="1"/>
  <c r="AE76" i="47"/>
  <c r="AE75" i="47" s="1"/>
  <c r="AE74" i="47" s="1"/>
  <c r="AE81" i="50"/>
  <c r="AE80" i="50" s="1"/>
  <c r="AE79" i="50" s="1"/>
  <c r="AE78" i="50" s="1"/>
  <c r="AE122" i="2"/>
  <c r="AE121" i="2" s="1"/>
  <c r="AE120" i="2" s="1"/>
  <c r="AE18" i="47"/>
  <c r="AE23" i="50"/>
  <c r="AE22" i="50" s="1"/>
  <c r="AE31" i="2"/>
  <c r="AE30" i="2" s="1"/>
  <c r="AR194" i="47"/>
  <c r="AR193" i="47" s="1"/>
  <c r="AR289" i="50"/>
  <c r="AR288" i="50" s="1"/>
  <c r="AR287" i="50" s="1"/>
  <c r="AR185" i="2"/>
  <c r="AR184" i="2" s="1"/>
  <c r="AR183" i="2" s="1"/>
  <c r="AR129" i="47"/>
  <c r="AR128" i="47" s="1"/>
  <c r="AR162" i="50"/>
  <c r="AR161" i="50" s="1"/>
  <c r="AR160" i="50" s="1"/>
  <c r="AR150" i="2"/>
  <c r="AR149" i="2" s="1"/>
  <c r="AR148" i="2" s="1"/>
  <c r="AR111" i="47"/>
  <c r="AR144" i="50"/>
  <c r="AR143" i="50" s="1"/>
  <c r="AR131" i="2"/>
  <c r="AR130" i="2" s="1"/>
  <c r="AJ125" i="2"/>
  <c r="AJ124" i="2" s="1"/>
  <c r="AJ123" i="2" s="1"/>
  <c r="AS100" i="47"/>
  <c r="AS133" i="50"/>
  <c r="AS132" i="50" s="1"/>
  <c r="AS117" i="2"/>
  <c r="AS116" i="2" s="1"/>
  <c r="AQ20" i="47"/>
  <c r="AQ25" i="50"/>
  <c r="AQ24" i="50" s="1"/>
  <c r="AQ33" i="2"/>
  <c r="AQ32" i="2" s="1"/>
  <c r="AF458" i="47"/>
  <c r="AF14" i="50"/>
  <c r="AF13" i="50" s="1"/>
  <c r="AF475" i="2"/>
  <c r="AF474" i="2" s="1"/>
  <c r="AF450" i="47"/>
  <c r="AF449" i="47" s="1"/>
  <c r="AF448" i="47" s="1"/>
  <c r="AF443" i="47" s="1"/>
  <c r="AF454" i="50"/>
  <c r="AF453" i="50" s="1"/>
  <c r="AF452" i="50" s="1"/>
  <c r="AF451" i="50" s="1"/>
  <c r="AF446" i="50" s="1"/>
  <c r="AF445" i="2"/>
  <c r="AF444" i="2" s="1"/>
  <c r="AF443" i="2" s="1"/>
  <c r="AF439" i="2" s="1"/>
  <c r="AF438" i="2" s="1"/>
  <c r="AE345" i="47"/>
  <c r="AE344" i="47" s="1"/>
  <c r="AE273" i="50"/>
  <c r="AE272" i="50" s="1"/>
  <c r="AE271" i="50" s="1"/>
  <c r="AE391" i="2"/>
  <c r="AE390" i="2" s="1"/>
  <c r="AE389" i="2" s="1"/>
  <c r="AE388" i="2" s="1"/>
  <c r="AE387" i="2" s="1"/>
  <c r="AF266" i="47"/>
  <c r="AF265" i="47" s="1"/>
  <c r="AF264" i="47" s="1"/>
  <c r="AF402" i="50"/>
  <c r="AF401" i="50" s="1"/>
  <c r="AF400" i="50" s="1"/>
  <c r="AF396" i="50" s="1"/>
  <c r="AF456" i="2"/>
  <c r="AF455" i="2" s="1"/>
  <c r="AF454" i="2" s="1"/>
  <c r="AF447" i="2" s="1"/>
  <c r="AE200" i="47"/>
  <c r="AE199" i="47" s="1"/>
  <c r="AE189" i="47" s="1"/>
  <c r="AE188" i="47" s="1"/>
  <c r="AE295" i="50"/>
  <c r="AE294" i="50" s="1"/>
  <c r="AE293" i="50" s="1"/>
  <c r="AE283" i="50" s="1"/>
  <c r="AE193" i="2"/>
  <c r="AE192" i="2" s="1"/>
  <c r="AE191" i="2" s="1"/>
  <c r="AE190" i="2" s="1"/>
  <c r="AE189" i="2" s="1"/>
  <c r="AF194" i="47"/>
  <c r="AF193" i="47" s="1"/>
  <c r="AF289" i="50"/>
  <c r="AF288" i="50" s="1"/>
  <c r="AF287" i="50" s="1"/>
  <c r="AF185" i="2"/>
  <c r="AF184" i="2" s="1"/>
  <c r="AF183" i="2" s="1"/>
  <c r="AF186" i="47"/>
  <c r="AF185" i="47" s="1"/>
  <c r="AF184" i="47" s="1"/>
  <c r="AF183" i="47" s="1"/>
  <c r="AF219" i="50"/>
  <c r="AF218" i="50" s="1"/>
  <c r="AF217" i="50" s="1"/>
  <c r="AF216" i="50" s="1"/>
  <c r="AF215" i="50" s="1"/>
  <c r="AF198" i="2"/>
  <c r="AF197" i="2" s="1"/>
  <c r="AF196" i="2" s="1"/>
  <c r="AF195" i="2" s="1"/>
  <c r="AF194" i="2" s="1"/>
  <c r="AF164" i="47"/>
  <c r="AF163" i="47" s="1"/>
  <c r="AF162" i="47" s="1"/>
  <c r="AF197" i="50"/>
  <c r="AF196" i="50" s="1"/>
  <c r="AF195" i="50" s="1"/>
  <c r="AF160" i="2"/>
  <c r="AF159" i="2" s="1"/>
  <c r="AF158" i="2" s="1"/>
  <c r="AF154" i="47"/>
  <c r="AF153" i="47" s="1"/>
  <c r="AF152" i="47" s="1"/>
  <c r="AF187" i="50"/>
  <c r="AF186" i="50" s="1"/>
  <c r="AF185" i="50" s="1"/>
  <c r="AF96" i="2"/>
  <c r="AF95" i="2" s="1"/>
  <c r="AF94" i="2" s="1"/>
  <c r="AF129" i="47"/>
  <c r="AF128" i="47" s="1"/>
  <c r="AF162" i="50"/>
  <c r="AF161" i="50" s="1"/>
  <c r="AF160" i="50" s="1"/>
  <c r="AF150" i="2"/>
  <c r="AF149" i="2" s="1"/>
  <c r="AF148" i="2" s="1"/>
  <c r="AE119" i="47"/>
  <c r="AE118" i="47" s="1"/>
  <c r="AE117" i="47" s="1"/>
  <c r="AE116" i="47" s="1"/>
  <c r="AE152" i="50"/>
  <c r="AE151" i="50" s="1"/>
  <c r="AE150" i="50" s="1"/>
  <c r="AE149" i="50" s="1"/>
  <c r="AE148" i="50" s="1"/>
  <c r="AE139" i="2"/>
  <c r="AE138" i="2" s="1"/>
  <c r="AE137" i="2" s="1"/>
  <c r="AE136" i="2" s="1"/>
  <c r="AE135" i="2" s="1"/>
  <c r="AF111" i="47"/>
  <c r="AF144" i="50"/>
  <c r="AF143" i="50" s="1"/>
  <c r="AF131" i="2"/>
  <c r="AF130" i="2" s="1"/>
  <c r="AF107" i="47"/>
  <c r="AF140" i="50"/>
  <c r="AF139" i="50" s="1"/>
  <c r="AF127" i="2"/>
  <c r="AF126" i="2" s="1"/>
  <c r="AG100" i="47"/>
  <c r="AG97" i="47" s="1"/>
  <c r="AG96" i="47" s="1"/>
  <c r="AG95" i="47" s="1"/>
  <c r="AG133" i="50"/>
  <c r="AG132" i="50" s="1"/>
  <c r="AG129" i="50" s="1"/>
  <c r="AG128" i="50" s="1"/>
  <c r="AG127" i="50" s="1"/>
  <c r="AG117" i="2"/>
  <c r="AG116" i="2" s="1"/>
  <c r="AG113" i="2" s="1"/>
  <c r="AG112" i="2" s="1"/>
  <c r="AG111" i="2" s="1"/>
  <c r="AG66" i="47"/>
  <c r="AG65" i="47" s="1"/>
  <c r="AG71" i="50"/>
  <c r="AG70" i="50" s="1"/>
  <c r="AG69" i="50" s="1"/>
  <c r="AG82" i="2"/>
  <c r="AG81" i="2" s="1"/>
  <c r="AG80" i="2" s="1"/>
  <c r="AF54" i="47"/>
  <c r="AF53" i="47" s="1"/>
  <c r="AF59" i="50"/>
  <c r="AF58" i="50" s="1"/>
  <c r="AF57" i="50" s="1"/>
  <c r="AF67" i="2"/>
  <c r="AF66" i="2" s="1"/>
  <c r="AF65" i="2" s="1"/>
  <c r="AF48" i="47"/>
  <c r="AF47" i="47" s="1"/>
  <c r="AF53" i="50"/>
  <c r="AF52" i="50" s="1"/>
  <c r="AF51" i="50" s="1"/>
  <c r="AF61" i="2"/>
  <c r="AF60" i="2" s="1"/>
  <c r="AF59" i="2" s="1"/>
  <c r="AF43" i="47"/>
  <c r="AF48" i="50"/>
  <c r="AF47" i="50" s="1"/>
  <c r="AF56" i="2"/>
  <c r="AF55" i="2" s="1"/>
  <c r="AF38" i="47"/>
  <c r="AF37" i="47" s="1"/>
  <c r="AF43" i="50"/>
  <c r="AF42" i="50" s="1"/>
  <c r="AF41" i="50" s="1"/>
  <c r="AF51" i="2"/>
  <c r="AF50" i="2" s="1"/>
  <c r="AF49" i="2" s="1"/>
  <c r="AE20" i="47"/>
  <c r="AE25" i="50"/>
  <c r="AE24" i="50" s="1"/>
  <c r="AE33" i="2"/>
  <c r="AE32" i="2" s="1"/>
  <c r="AQ318" i="47"/>
  <c r="AQ317" i="47" s="1"/>
  <c r="AQ246" i="50"/>
  <c r="AQ245" i="50" s="1"/>
  <c r="AQ244" i="50" s="1"/>
  <c r="AQ324" i="2"/>
  <c r="AQ323" i="2" s="1"/>
  <c r="AQ322" i="2" s="1"/>
  <c r="AQ321" i="2" s="1"/>
  <c r="AQ320" i="2" s="1"/>
  <c r="AR305" i="47"/>
  <c r="AR304" i="47" s="1"/>
  <c r="AR233" i="50"/>
  <c r="AR232" i="50" s="1"/>
  <c r="AR231" i="50" s="1"/>
  <c r="AJ343" i="2"/>
  <c r="AJ342" i="2" s="1"/>
  <c r="AS290" i="47"/>
  <c r="AS289" i="47" s="1"/>
  <c r="AS426" i="50"/>
  <c r="AS425" i="50" s="1"/>
  <c r="AS424" i="50" s="1"/>
  <c r="AS278" i="2"/>
  <c r="AS277" i="2" s="1"/>
  <c r="AS276" i="2" s="1"/>
  <c r="AS263" i="2" s="1"/>
  <c r="AP174" i="47"/>
  <c r="AP173" i="47" s="1"/>
  <c r="AP172" i="47" s="1"/>
  <c r="AP207" i="50"/>
  <c r="AP206" i="50" s="1"/>
  <c r="AP205" i="50" s="1"/>
  <c r="AP204" i="50" s="1"/>
  <c r="AP177" i="2"/>
  <c r="AP176" i="2" s="1"/>
  <c r="AP175" i="2" s="1"/>
  <c r="AP174" i="2" s="1"/>
  <c r="AP173" i="2" s="1"/>
  <c r="AJ157" i="2"/>
  <c r="AJ156" i="2" s="1"/>
  <c r="AR154" i="47"/>
  <c r="AR153" i="47" s="1"/>
  <c r="AR187" i="50"/>
  <c r="AR186" i="50" s="1"/>
  <c r="AR185" i="50" s="1"/>
  <c r="AR96" i="2"/>
  <c r="AR95" i="2" s="1"/>
  <c r="AR94" i="2" s="1"/>
  <c r="AQ33" i="47"/>
  <c r="AQ32" i="47" s="1"/>
  <c r="AQ38" i="50"/>
  <c r="AQ37" i="50" s="1"/>
  <c r="AQ46" i="2"/>
  <c r="AQ45" i="2" s="1"/>
  <c r="V310" i="47"/>
  <c r="V293" i="47" s="1"/>
  <c r="V292" i="47" s="1"/>
  <c r="W31" i="50"/>
  <c r="W16" i="50"/>
  <c r="AD310" i="47"/>
  <c r="AD293" i="47" s="1"/>
  <c r="AD292" i="47" s="1"/>
  <c r="AG293" i="47"/>
  <c r="AQ387" i="47"/>
  <c r="AQ386" i="47" s="1"/>
  <c r="AQ388" i="50"/>
  <c r="AQ387" i="50" s="1"/>
  <c r="AQ386" i="50" s="1"/>
  <c r="AQ352" i="2"/>
  <c r="AQ351" i="2" s="1"/>
  <c r="AQ350" i="2" s="1"/>
  <c r="AR372" i="47"/>
  <c r="AR313" i="50"/>
  <c r="AR312" i="50" s="1"/>
  <c r="AR337" i="2"/>
  <c r="AR336" i="2" s="1"/>
  <c r="AR360" i="47"/>
  <c r="AR357" i="47" s="1"/>
  <c r="AR356" i="47" s="1"/>
  <c r="AR301" i="50"/>
  <c r="AR300" i="50" s="1"/>
  <c r="AR414" i="2"/>
  <c r="AR413" i="2" s="1"/>
  <c r="AS66" i="47"/>
  <c r="AS65" i="47" s="1"/>
  <c r="AS71" i="50"/>
  <c r="AS70" i="50" s="1"/>
  <c r="AS69" i="50" s="1"/>
  <c r="AS82" i="2"/>
  <c r="AS81" i="2" s="1"/>
  <c r="AS80" i="2" s="1"/>
  <c r="AK15" i="50"/>
  <c r="AK8" i="50" s="1"/>
  <c r="AR54" i="47"/>
  <c r="AR53" i="47" s="1"/>
  <c r="AR59" i="50"/>
  <c r="AR58" i="50" s="1"/>
  <c r="AR57" i="50" s="1"/>
  <c r="AR67" i="2"/>
  <c r="AR66" i="2" s="1"/>
  <c r="AR65" i="2" s="1"/>
  <c r="AR43" i="47"/>
  <c r="AR48" i="50"/>
  <c r="AR47" i="50" s="1"/>
  <c r="AR56" i="2"/>
  <c r="AR55" i="2" s="1"/>
  <c r="AJ23" i="2"/>
  <c r="AJ22" i="2" s="1"/>
  <c r="AQ15" i="47"/>
  <c r="AQ20" i="50"/>
  <c r="AQ19" i="50" s="1"/>
  <c r="AQ28" i="2"/>
  <c r="AQ27" i="2" s="1"/>
  <c r="AE395" i="50"/>
  <c r="AE426" i="2"/>
  <c r="AF299" i="47"/>
  <c r="AF298" i="47" s="1"/>
  <c r="AF294" i="47" s="1"/>
  <c r="AF227" i="50"/>
  <c r="AF226" i="50" s="1"/>
  <c r="AF225" i="50" s="1"/>
  <c r="AF355" i="2"/>
  <c r="AF354" i="2" s="1"/>
  <c r="AF353" i="2" s="1"/>
  <c r="AG290" i="47"/>
  <c r="AG289" i="47" s="1"/>
  <c r="AG426" i="50"/>
  <c r="AG425" i="50" s="1"/>
  <c r="AG424" i="50" s="1"/>
  <c r="AG278" i="2"/>
  <c r="AG277" i="2" s="1"/>
  <c r="AG276" i="2" s="1"/>
  <c r="AG263" i="2" s="1"/>
  <c r="AF287" i="47"/>
  <c r="AF286" i="47" s="1"/>
  <c r="AF423" i="50"/>
  <c r="AF422" i="50" s="1"/>
  <c r="AF421" i="50" s="1"/>
  <c r="AF275" i="2"/>
  <c r="AF274" i="2" s="1"/>
  <c r="AF273" i="2" s="1"/>
  <c r="AF248" i="47"/>
  <c r="AF247" i="47" s="1"/>
  <c r="AF246" i="47" s="1"/>
  <c r="AF371" i="50"/>
  <c r="AF370" i="50" s="1"/>
  <c r="AF369" i="50" s="1"/>
  <c r="AF368" i="50" s="1"/>
  <c r="AF284" i="2"/>
  <c r="AF283" i="2" s="1"/>
  <c r="AF282" i="2" s="1"/>
  <c r="AF281" i="2" s="1"/>
  <c r="AF280" i="2" s="1"/>
  <c r="AF279" i="2" s="1"/>
  <c r="AF239" i="47"/>
  <c r="AF238" i="47" s="1"/>
  <c r="AF362" i="50"/>
  <c r="AF361" i="50" s="1"/>
  <c r="AF360" i="50" s="1"/>
  <c r="AF254" i="2"/>
  <c r="AF253" i="2" s="1"/>
  <c r="AF252" i="2" s="1"/>
  <c r="AF251" i="2" s="1"/>
  <c r="AF250" i="2" s="1"/>
  <c r="AE30" i="47"/>
  <c r="AE35" i="50"/>
  <c r="AE34" i="50" s="1"/>
  <c r="AE43" i="2"/>
  <c r="AE42" i="2" s="1"/>
  <c r="AR458" i="47"/>
  <c r="AR14" i="50"/>
  <c r="AR13" i="50" s="1"/>
  <c r="AR475" i="2"/>
  <c r="AR474" i="2" s="1"/>
  <c r="AR425" i="47"/>
  <c r="AR85" i="50"/>
  <c r="AR84" i="50" s="1"/>
  <c r="AR432" i="2"/>
  <c r="AR431" i="2" s="1"/>
  <c r="AQ413" i="47"/>
  <c r="AQ412" i="47" s="1"/>
  <c r="AQ439" i="50"/>
  <c r="AQ438" i="50" s="1"/>
  <c r="AQ437" i="50" s="1"/>
  <c r="AQ367" i="2"/>
  <c r="AQ366" i="2" s="1"/>
  <c r="AQ365" i="2" s="1"/>
  <c r="AR266" i="47"/>
  <c r="AR265" i="47" s="1"/>
  <c r="AR264" i="47" s="1"/>
  <c r="AR402" i="50"/>
  <c r="AR401" i="50" s="1"/>
  <c r="AR400" i="50" s="1"/>
  <c r="AR396" i="50" s="1"/>
  <c r="AR456" i="2"/>
  <c r="AR455" i="2" s="1"/>
  <c r="AR454" i="2" s="1"/>
  <c r="AR447" i="2" s="1"/>
  <c r="AR239" i="47"/>
  <c r="AR238" i="47" s="1"/>
  <c r="AR362" i="50"/>
  <c r="AR361" i="50" s="1"/>
  <c r="AR360" i="50" s="1"/>
  <c r="AR254" i="2"/>
  <c r="AR253" i="2" s="1"/>
  <c r="AR252" i="2" s="1"/>
  <c r="AR251" i="2" s="1"/>
  <c r="AR250" i="2" s="1"/>
  <c r="AR222" i="47"/>
  <c r="AR345" i="50"/>
  <c r="AR344" i="50" s="1"/>
  <c r="AR235" i="2"/>
  <c r="AR234" i="2" s="1"/>
  <c r="AQ211" i="47"/>
  <c r="AQ210" i="47" s="1"/>
  <c r="AQ203" i="47" s="1"/>
  <c r="AQ202" i="47" s="1"/>
  <c r="AQ334" i="50"/>
  <c r="AQ333" i="50" s="1"/>
  <c r="AQ332" i="50" s="1"/>
  <c r="AQ325" i="50" s="1"/>
  <c r="AQ324" i="50" s="1"/>
  <c r="AQ222" i="2"/>
  <c r="AQ221" i="2" s="1"/>
  <c r="AQ220" i="2" s="1"/>
  <c r="AQ219" i="2" s="1"/>
  <c r="AQ218" i="2" s="1"/>
  <c r="AQ207" i="2" s="1"/>
  <c r="AQ28" i="47"/>
  <c r="AQ33" i="50"/>
  <c r="AQ32" i="50" s="1"/>
  <c r="AQ41" i="2"/>
  <c r="AQ40" i="2" s="1"/>
  <c r="AG430" i="47"/>
  <c r="AG429" i="47" s="1"/>
  <c r="AG423" i="47" s="1"/>
  <c r="AG422" i="47" s="1"/>
  <c r="AG421" i="47" s="1"/>
  <c r="AG90" i="50"/>
  <c r="AG89" i="50" s="1"/>
  <c r="AG88" i="50" s="1"/>
  <c r="AG437" i="2"/>
  <c r="AG436" i="2" s="1"/>
  <c r="AG435" i="2" s="1"/>
  <c r="AG429" i="2" s="1"/>
  <c r="AG428" i="2" s="1"/>
  <c r="AG427" i="2" s="1"/>
  <c r="AF425" i="47"/>
  <c r="AF85" i="50"/>
  <c r="AF84" i="50" s="1"/>
  <c r="AF432" i="2"/>
  <c r="AF431" i="2" s="1"/>
  <c r="AE413" i="47"/>
  <c r="AE412" i="47" s="1"/>
  <c r="AE439" i="50"/>
  <c r="AE438" i="50" s="1"/>
  <c r="AE437" i="50" s="1"/>
  <c r="AE367" i="2"/>
  <c r="AE366" i="2" s="1"/>
  <c r="AE365" i="2" s="1"/>
  <c r="W393" i="50"/>
  <c r="W392" i="50" s="1"/>
  <c r="X311" i="50"/>
  <c r="X302" i="50" s="1"/>
  <c r="W303" i="50"/>
  <c r="W302" i="50" s="1"/>
  <c r="Y310" i="47"/>
  <c r="Y349" i="50"/>
  <c r="Y325" i="50" s="1"/>
  <c r="Y324" i="50" s="1"/>
  <c r="AR197" i="47"/>
  <c r="AR196" i="47" s="1"/>
  <c r="AR292" i="50"/>
  <c r="AR291" i="50" s="1"/>
  <c r="AR290" i="50" s="1"/>
  <c r="AR188" i="2"/>
  <c r="AR187" i="2" s="1"/>
  <c r="AR186" i="2" s="1"/>
  <c r="AJ179" i="2"/>
  <c r="AJ178" i="2" s="1"/>
  <c r="AR133" i="47"/>
  <c r="AR132" i="47" s="1"/>
  <c r="AR131" i="47" s="1"/>
  <c r="AR166" i="50"/>
  <c r="AR165" i="50" s="1"/>
  <c r="AR164" i="50" s="1"/>
  <c r="AR163" i="50" s="1"/>
  <c r="AR155" i="2"/>
  <c r="AR154" i="2" s="1"/>
  <c r="AR153" i="2" s="1"/>
  <c r="AR152" i="2" s="1"/>
  <c r="AR151" i="2" s="1"/>
  <c r="AR114" i="47"/>
  <c r="AR113" i="47" s="1"/>
  <c r="AR147" i="50"/>
  <c r="AR146" i="50" s="1"/>
  <c r="AR145" i="50" s="1"/>
  <c r="AR134" i="2"/>
  <c r="AR133" i="2" s="1"/>
  <c r="AR132" i="2" s="1"/>
  <c r="AJ138" i="50"/>
  <c r="AJ137" i="50" s="1"/>
  <c r="AJ136" i="50" s="1"/>
  <c r="AQ102" i="47"/>
  <c r="AQ97" i="47" s="1"/>
  <c r="AQ96" i="47" s="1"/>
  <c r="AQ95" i="47" s="1"/>
  <c r="AQ135" i="50"/>
  <c r="AQ134" i="50" s="1"/>
  <c r="AQ129" i="50" s="1"/>
  <c r="AQ128" i="50" s="1"/>
  <c r="AQ127" i="50" s="1"/>
  <c r="AQ119" i="2"/>
  <c r="AQ118" i="2" s="1"/>
  <c r="AQ113" i="2" s="1"/>
  <c r="AQ30" i="47"/>
  <c r="AQ35" i="50"/>
  <c r="AQ34" i="50" s="1"/>
  <c r="AQ43" i="2"/>
  <c r="AQ42" i="2" s="1"/>
  <c r="X10" i="50"/>
  <c r="X9" i="50" s="1"/>
  <c r="X283" i="50"/>
  <c r="X153" i="50"/>
  <c r="X148" i="50" s="1"/>
  <c r="Y15" i="50"/>
  <c r="Y8" i="50" s="1"/>
  <c r="X44" i="50"/>
  <c r="X15" i="50" s="1"/>
  <c r="AR330" i="47"/>
  <c r="AR329" i="47" s="1"/>
  <c r="AR258" i="50"/>
  <c r="AR257" i="50" s="1"/>
  <c r="AR256" i="50" s="1"/>
  <c r="AR367" i="2"/>
  <c r="AR366" i="2" s="1"/>
  <c r="AR365" i="2" s="1"/>
  <c r="AJ237" i="50"/>
  <c r="AQ321" i="47"/>
  <c r="AQ320" i="47" s="1"/>
  <c r="AQ249" i="50"/>
  <c r="AQ248" i="50" s="1"/>
  <c r="AQ247" i="50" s="1"/>
  <c r="AQ346" i="2"/>
  <c r="AQ345" i="2" s="1"/>
  <c r="AQ344" i="2" s="1"/>
  <c r="AJ221" i="50"/>
  <c r="AQ296" i="47"/>
  <c r="AQ295" i="47" s="1"/>
  <c r="AQ294" i="47" s="1"/>
  <c r="AQ224" i="50"/>
  <c r="AQ223" i="50" s="1"/>
  <c r="AQ222" i="50" s="1"/>
  <c r="AQ221" i="50" s="1"/>
  <c r="AQ349" i="2"/>
  <c r="AQ348" i="2" s="1"/>
  <c r="AQ347" i="2" s="1"/>
  <c r="AK262" i="2"/>
  <c r="AK261" i="2" s="1"/>
  <c r="AR284" i="47"/>
  <c r="AR283" i="47" s="1"/>
  <c r="AR420" i="50"/>
  <c r="AR419" i="50" s="1"/>
  <c r="AR418" i="50" s="1"/>
  <c r="AR272" i="2"/>
  <c r="AR271" i="2" s="1"/>
  <c r="AR270" i="2" s="1"/>
  <c r="AJ408" i="50"/>
  <c r="AP205" i="47"/>
  <c r="AP204" i="47" s="1"/>
  <c r="AP203" i="47" s="1"/>
  <c r="AP202" i="47" s="1"/>
  <c r="AP328" i="50"/>
  <c r="AP327" i="50" s="1"/>
  <c r="AP326" i="50" s="1"/>
  <c r="AP325" i="50" s="1"/>
  <c r="AP324" i="50" s="1"/>
  <c r="AP212" i="2"/>
  <c r="AP211" i="2" s="1"/>
  <c r="AP210" i="2" s="1"/>
  <c r="AP209" i="2" s="1"/>
  <c r="AP208" i="2" s="1"/>
  <c r="AP207" i="2" s="1"/>
  <c r="AJ194" i="50"/>
  <c r="AR160" i="47"/>
  <c r="AR159" i="47" s="1"/>
  <c r="AR193" i="50"/>
  <c r="AR192" i="50" s="1"/>
  <c r="AR191" i="50" s="1"/>
  <c r="AR169" i="2"/>
  <c r="AR168" i="2" s="1"/>
  <c r="AR167" i="2" s="1"/>
  <c r="AG470" i="47"/>
  <c r="AG102" i="50"/>
  <c r="AG101" i="50" s="1"/>
  <c r="AG100" i="50" s="1"/>
  <c r="AG485" i="2"/>
  <c r="AG484" i="2" s="1"/>
  <c r="AG483" i="2" s="1"/>
  <c r="AG476" i="2" s="1"/>
  <c r="AG446" i="2" s="1"/>
  <c r="AE28" i="47"/>
  <c r="AE33" i="50"/>
  <c r="AE32" i="50" s="1"/>
  <c r="AE41" i="2"/>
  <c r="AE40" i="2" s="1"/>
  <c r="AE13" i="47"/>
  <c r="AE18" i="50"/>
  <c r="AE17" i="50" s="1"/>
  <c r="AE26" i="2"/>
  <c r="AE25" i="2" s="1"/>
  <c r="X105" i="47"/>
  <c r="X104" i="47" s="1"/>
  <c r="V10" i="47"/>
  <c r="X335" i="2"/>
  <c r="X326" i="2" s="1"/>
  <c r="X325" i="2" s="1"/>
  <c r="AJ162" i="47"/>
  <c r="V203" i="47"/>
  <c r="V202" i="47" s="1"/>
  <c r="W388" i="2"/>
  <c r="W387" i="2" s="1"/>
  <c r="X121" i="47"/>
  <c r="X116" i="47" s="1"/>
  <c r="X476" i="2"/>
  <c r="AG292" i="47"/>
  <c r="W424" i="2"/>
  <c r="W423" i="2" s="1"/>
  <c r="W416" i="2" s="1"/>
  <c r="W415" i="2" s="1"/>
  <c r="W405" i="47"/>
  <c r="W400" i="47" s="1"/>
  <c r="X362" i="47"/>
  <c r="AI405" i="47"/>
  <c r="AI400" i="47" s="1"/>
  <c r="AI17" i="47"/>
  <c r="X455" i="47"/>
  <c r="X454" i="47" s="1"/>
  <c r="X453" i="47" s="1"/>
  <c r="X452" i="47" s="1"/>
  <c r="AI32" i="47"/>
  <c r="X219" i="47"/>
  <c r="X203" i="47" s="1"/>
  <c r="X202" i="47" s="1"/>
  <c r="AJ82" i="47"/>
  <c r="X189" i="47"/>
  <c r="X188" i="47" s="1"/>
  <c r="AJ189" i="47"/>
  <c r="AJ188" i="47" s="1"/>
  <c r="X87" i="2"/>
  <c r="X86" i="2" s="1"/>
  <c r="AK116" i="47"/>
  <c r="AI116" i="47"/>
  <c r="Y97" i="47"/>
  <c r="Y96" i="47" s="1"/>
  <c r="Y95" i="47" s="1"/>
  <c r="AJ40" i="47"/>
  <c r="AJ11" i="47" s="1"/>
  <c r="AK423" i="47"/>
  <c r="AK422" i="47" s="1"/>
  <c r="AK421" i="47" s="1"/>
  <c r="Y113" i="2"/>
  <c r="Y112" i="2" s="1"/>
  <c r="Y111" i="2" s="1"/>
  <c r="Y227" i="47"/>
  <c r="Y203" i="47" s="1"/>
  <c r="Y202" i="47" s="1"/>
  <c r="X82" i="47"/>
  <c r="Y23" i="2"/>
  <c r="Y22" i="2" s="1"/>
  <c r="Y17" i="2" s="1"/>
  <c r="X52" i="2"/>
  <c r="X23" i="2" s="1"/>
  <c r="X22" i="2" s="1"/>
  <c r="X17" i="2" s="1"/>
  <c r="W112" i="2"/>
  <c r="W111" i="2" s="1"/>
  <c r="W24" i="2"/>
  <c r="Y262" i="2"/>
  <c r="Y261" i="2" s="1"/>
  <c r="AI12" i="47"/>
  <c r="W12" i="47"/>
  <c r="W385" i="47"/>
  <c r="W384" i="47" s="1"/>
  <c r="AH268" i="47"/>
  <c r="AJ424" i="47"/>
  <c r="AJ423" i="47" s="1"/>
  <c r="AJ422" i="47" s="1"/>
  <c r="AJ421" i="47" s="1"/>
  <c r="X430" i="2"/>
  <c r="X429" i="2" s="1"/>
  <c r="X428" i="2" s="1"/>
  <c r="X427" i="2" s="1"/>
  <c r="W363" i="47"/>
  <c r="W362" i="47" s="1"/>
  <c r="W293" i="47" s="1"/>
  <c r="X357" i="47"/>
  <c r="X356" i="47" s="1"/>
  <c r="Y68" i="47"/>
  <c r="AK59" i="47"/>
  <c r="Y239" i="2"/>
  <c r="Y224" i="2" s="1"/>
  <c r="Y223" i="2" s="1"/>
  <c r="Y207" i="2" s="1"/>
  <c r="W29" i="2"/>
  <c r="W327" i="2"/>
  <c r="W326" i="2" s="1"/>
  <c r="W325" i="2" s="1"/>
  <c r="X410" i="2"/>
  <c r="X406" i="2" s="1"/>
  <c r="X405" i="2" s="1"/>
  <c r="W382" i="2"/>
  <c r="W381" i="2" s="1"/>
  <c r="W380" i="2" s="1"/>
  <c r="Y65" i="47"/>
  <c r="X141" i="2"/>
  <c r="X140" i="2" s="1"/>
  <c r="X125" i="2"/>
  <c r="X124" i="2" s="1"/>
  <c r="X123" i="2" s="1"/>
  <c r="W343" i="2"/>
  <c r="W342" i="2" s="1"/>
  <c r="X343" i="2"/>
  <c r="X342" i="2" s="1"/>
  <c r="AK68" i="47"/>
  <c r="X231" i="2"/>
  <c r="X224" i="2" s="1"/>
  <c r="X223" i="2" s="1"/>
  <c r="X207" i="2" s="1"/>
  <c r="W44" i="2"/>
  <c r="X424" i="47"/>
  <c r="X423" i="47" s="1"/>
  <c r="X422" i="47" s="1"/>
  <c r="X179" i="2"/>
  <c r="X178" i="2" s="1"/>
  <c r="X471" i="2"/>
  <c r="X470" i="2" s="1"/>
  <c r="X255" i="2"/>
  <c r="X256" i="2"/>
  <c r="AK65" i="47"/>
  <c r="Y446" i="2"/>
  <c r="AJ371" i="47"/>
  <c r="AJ362" i="47" s="1"/>
  <c r="AI363" i="47"/>
  <c r="AI362" i="47" s="1"/>
  <c r="AI293" i="47" s="1"/>
  <c r="X157" i="2"/>
  <c r="X156" i="2" s="1"/>
  <c r="AK62" i="47"/>
  <c r="AH203" i="47"/>
  <c r="AH202" i="47" s="1"/>
  <c r="AH11" i="47"/>
  <c r="AH10" i="47" s="1"/>
  <c r="AJ116" i="47"/>
  <c r="Y362" i="47"/>
  <c r="X151" i="47"/>
  <c r="V151" i="47"/>
  <c r="W116" i="47"/>
  <c r="AK151" i="47"/>
  <c r="AK362" i="47"/>
  <c r="X245" i="47"/>
  <c r="AI151" i="47"/>
  <c r="AJ245" i="47"/>
  <c r="AH116" i="47"/>
  <c r="AH151" i="47"/>
  <c r="AJ151" i="47"/>
  <c r="W151" i="47"/>
  <c r="Y116" i="47"/>
  <c r="Y151" i="47"/>
  <c r="V421" i="47"/>
  <c r="AH421" i="47"/>
  <c r="AI421" i="47"/>
  <c r="W11" i="47"/>
  <c r="W10" i="47" s="1"/>
  <c r="X40" i="47"/>
  <c r="J485" i="2"/>
  <c r="J484" i="2" s="1"/>
  <c r="J483" i="2" s="1"/>
  <c r="J482" i="2"/>
  <c r="J481" i="2" s="1"/>
  <c r="J480" i="2" s="1"/>
  <c r="J479" i="2"/>
  <c r="J478" i="2" s="1"/>
  <c r="J477" i="2" s="1"/>
  <c r="J475" i="2"/>
  <c r="J474" i="2" s="1"/>
  <c r="J473" i="2"/>
  <c r="J472" i="2" s="1"/>
  <c r="J469" i="2"/>
  <c r="J468" i="2" s="1"/>
  <c r="J467" i="2" s="1"/>
  <c r="J466" i="2"/>
  <c r="J465" i="2" s="1"/>
  <c r="J464" i="2"/>
  <c r="J463" i="2" s="1"/>
  <c r="J462" i="2" s="1"/>
  <c r="J460" i="2"/>
  <c r="J459" i="2" s="1"/>
  <c r="J458" i="2" s="1"/>
  <c r="J457" i="2" s="1"/>
  <c r="J456" i="2"/>
  <c r="J455" i="2" s="1"/>
  <c r="J454" i="2" s="1"/>
  <c r="J450" i="2"/>
  <c r="J449" i="2" s="1"/>
  <c r="J448" i="2" s="1"/>
  <c r="J445" i="2"/>
  <c r="J444" i="2" s="1"/>
  <c r="J443" i="2" s="1"/>
  <c r="J442" i="2"/>
  <c r="J441" i="2" s="1"/>
  <c r="J440" i="2" s="1"/>
  <c r="J437" i="2"/>
  <c r="J436" i="2" s="1"/>
  <c r="J435" i="2" s="1"/>
  <c r="J434" i="2"/>
  <c r="J433" i="2" s="1"/>
  <c r="J432" i="2"/>
  <c r="J431" i="2" s="1"/>
  <c r="J426" i="2"/>
  <c r="J425" i="2"/>
  <c r="J422" i="2"/>
  <c r="J421" i="2" s="1"/>
  <c r="J420" i="2" s="1"/>
  <c r="J419" i="2"/>
  <c r="J418" i="2" s="1"/>
  <c r="J417" i="2" s="1"/>
  <c r="J414" i="2"/>
  <c r="J413" i="2" s="1"/>
  <c r="J412" i="2"/>
  <c r="J411" i="2" s="1"/>
  <c r="J404" i="2"/>
  <c r="J403" i="2" s="1"/>
  <c r="J402" i="2" s="1"/>
  <c r="J401" i="2" s="1"/>
  <c r="J400" i="2" s="1"/>
  <c r="J391" i="2"/>
  <c r="J390" i="2" s="1"/>
  <c r="J389" i="2" s="1"/>
  <c r="J386" i="2"/>
  <c r="J385" i="2" s="1"/>
  <c r="J383" i="2"/>
  <c r="J378" i="2"/>
  <c r="J377" i="2" s="1"/>
  <c r="J376" i="2"/>
  <c r="J375" i="2" s="1"/>
  <c r="J374" i="2" s="1"/>
  <c r="J373" i="2"/>
  <c r="J372" i="2" s="1"/>
  <c r="J371" i="2" s="1"/>
  <c r="J370" i="2"/>
  <c r="J369" i="2" s="1"/>
  <c r="J368" i="2" s="1"/>
  <c r="J358" i="2"/>
  <c r="J357" i="2" s="1"/>
  <c r="J356" i="2" s="1"/>
  <c r="J355" i="2"/>
  <c r="J354" i="2" s="1"/>
  <c r="J353" i="2" s="1"/>
  <c r="J352" i="2"/>
  <c r="J351" i="2" s="1"/>
  <c r="J350" i="2" s="1"/>
  <c r="J349" i="2"/>
  <c r="J348" i="2" s="1"/>
  <c r="J347" i="2" s="1"/>
  <c r="J346" i="2"/>
  <c r="J345" i="2" s="1"/>
  <c r="J344" i="2" s="1"/>
  <c r="J341" i="2"/>
  <c r="J340" i="2" s="1"/>
  <c r="J339" i="2"/>
  <c r="J338" i="2" s="1"/>
  <c r="J337" i="2"/>
  <c r="J336" i="2" s="1"/>
  <c r="J334" i="2"/>
  <c r="J333" i="2" s="1"/>
  <c r="J332" i="2" s="1"/>
  <c r="J331" i="2"/>
  <c r="J330" i="2" s="1"/>
  <c r="J329" i="2"/>
  <c r="J328" i="2" s="1"/>
  <c r="J324" i="2"/>
  <c r="J323" i="2" s="1"/>
  <c r="J322" i="2" s="1"/>
  <c r="J321" i="2" s="1"/>
  <c r="J320" i="2" s="1"/>
  <c r="J308" i="2"/>
  <c r="J307" i="2" s="1"/>
  <c r="J306" i="2" s="1"/>
  <c r="J305" i="2" s="1"/>
  <c r="J304" i="2" s="1"/>
  <c r="J302" i="2"/>
  <c r="J301" i="2" s="1"/>
  <c r="J300" i="2" s="1"/>
  <c r="J299" i="2" s="1"/>
  <c r="J297" i="2" s="1"/>
  <c r="J291" i="2"/>
  <c r="J290" i="2" s="1"/>
  <c r="J287" i="2" s="1"/>
  <c r="J286" i="2" s="1"/>
  <c r="J284" i="2"/>
  <c r="J283" i="2" s="1"/>
  <c r="J282" i="2" s="1"/>
  <c r="J281" i="2" s="1"/>
  <c r="J280" i="2" s="1"/>
  <c r="J278" i="2"/>
  <c r="J277" i="2" s="1"/>
  <c r="J276" i="2" s="1"/>
  <c r="J275" i="2"/>
  <c r="J274" i="2" s="1"/>
  <c r="J273" i="2" s="1"/>
  <c r="J272" i="2"/>
  <c r="J271" i="2" s="1"/>
  <c r="J270" i="2" s="1"/>
  <c r="J269" i="2"/>
  <c r="J268" i="2" s="1"/>
  <c r="J267" i="2" s="1"/>
  <c r="J260" i="2"/>
  <c r="J259" i="2" s="1"/>
  <c r="J258" i="2" s="1"/>
  <c r="J257" i="2" s="1"/>
  <c r="J254" i="2"/>
  <c r="J253" i="2" s="1"/>
  <c r="J252" i="2" s="1"/>
  <c r="J251" i="2" s="1"/>
  <c r="J250" i="2" s="1"/>
  <c r="J249" i="2"/>
  <c r="J248" i="2" s="1"/>
  <c r="J247" i="2" s="1"/>
  <c r="J246" i="2"/>
  <c r="J245" i="2" s="1"/>
  <c r="J244" i="2" s="1"/>
  <c r="J243" i="2"/>
  <c r="J242" i="2" s="1"/>
  <c r="J241" i="2"/>
  <c r="J240" i="2" s="1"/>
  <c r="J238" i="2"/>
  <c r="J237" i="2" s="1"/>
  <c r="J236" i="2" s="1"/>
  <c r="J235" i="2"/>
  <c r="J234" i="2" s="1"/>
  <c r="J233" i="2"/>
  <c r="J232" i="2" s="1"/>
  <c r="J230" i="2"/>
  <c r="J229" i="2" s="1"/>
  <c r="J228" i="2" s="1"/>
  <c r="J227" i="2"/>
  <c r="J226" i="2" s="1"/>
  <c r="J225" i="2" s="1"/>
  <c r="J222" i="2"/>
  <c r="J221" i="2" s="1"/>
  <c r="J220" i="2" s="1"/>
  <c r="J219" i="2" s="1"/>
  <c r="J218" i="2" s="1"/>
  <c r="J217" i="2"/>
  <c r="J216" i="2" s="1"/>
  <c r="J215" i="2" s="1"/>
  <c r="J214" i="2" s="1"/>
  <c r="J213" i="2" s="1"/>
  <c r="J198" i="2"/>
  <c r="J197" i="2" s="1"/>
  <c r="J196" i="2" s="1"/>
  <c r="J195" i="2" s="1"/>
  <c r="J194" i="2" s="1"/>
  <c r="J193" i="2"/>
  <c r="J192" i="2" s="1"/>
  <c r="J191" i="2" s="1"/>
  <c r="J190" i="2" s="1"/>
  <c r="J189" i="2" s="1"/>
  <c r="J188" i="2"/>
  <c r="J187" i="2" s="1"/>
  <c r="J186" i="2" s="1"/>
  <c r="J185" i="2"/>
  <c r="J184" i="2" s="1"/>
  <c r="J183" i="2" s="1"/>
  <c r="J182" i="2"/>
  <c r="J181" i="2" s="1"/>
  <c r="J180" i="2" s="1"/>
  <c r="J169" i="2"/>
  <c r="J168" i="2" s="1"/>
  <c r="J167" i="2" s="1"/>
  <c r="J166" i="2"/>
  <c r="J165" i="2" s="1"/>
  <c r="J164" i="2" s="1"/>
  <c r="J163" i="2"/>
  <c r="J162" i="2" s="1"/>
  <c r="J161" i="2" s="1"/>
  <c r="J160" i="2"/>
  <c r="J159" i="2" s="1"/>
  <c r="J158" i="2" s="1"/>
  <c r="J155" i="2"/>
  <c r="J154" i="2" s="1"/>
  <c r="J153" i="2" s="1"/>
  <c r="J152" i="2" s="1"/>
  <c r="J151" i="2" s="1"/>
  <c r="J150" i="2"/>
  <c r="J149" i="2" s="1"/>
  <c r="J148" i="2" s="1"/>
  <c r="J147" i="2"/>
  <c r="J146" i="2" s="1"/>
  <c r="J145" i="2" s="1"/>
  <c r="J144" i="2"/>
  <c r="J143" i="2" s="1"/>
  <c r="J142" i="2" s="1"/>
  <c r="J139" i="2"/>
  <c r="J138" i="2" s="1"/>
  <c r="J137" i="2" s="1"/>
  <c r="J136" i="2" s="1"/>
  <c r="J135" i="2" s="1"/>
  <c r="J134" i="2"/>
  <c r="J133" i="2" s="1"/>
  <c r="J132" i="2" s="1"/>
  <c r="J131" i="2"/>
  <c r="J130" i="2" s="1"/>
  <c r="J129" i="2"/>
  <c r="J128" i="2" s="1"/>
  <c r="J127" i="2"/>
  <c r="J126" i="2" s="1"/>
  <c r="J122" i="2"/>
  <c r="J121" i="2" s="1"/>
  <c r="J120" i="2" s="1"/>
  <c r="J119" i="2"/>
  <c r="J118" i="2" s="1"/>
  <c r="J117" i="2"/>
  <c r="J116" i="2" s="1"/>
  <c r="J115" i="2"/>
  <c r="J114" i="2" s="1"/>
  <c r="J110" i="2"/>
  <c r="J109" i="2" s="1"/>
  <c r="J108" i="2" s="1"/>
  <c r="J107" i="2" s="1"/>
  <c r="J106" i="2" s="1"/>
  <c r="J99" i="2"/>
  <c r="J98" i="2" s="1"/>
  <c r="J97" i="2" s="1"/>
  <c r="J96" i="2"/>
  <c r="J95" i="2" s="1"/>
  <c r="J94" i="2" s="1"/>
  <c r="J93" i="2"/>
  <c r="J92" i="2" s="1"/>
  <c r="J91" i="2" s="1"/>
  <c r="J90" i="2"/>
  <c r="J89" i="2" s="1"/>
  <c r="J88" i="2" s="1"/>
  <c r="J85" i="2"/>
  <c r="J84" i="2" s="1"/>
  <c r="J83" i="2" s="1"/>
  <c r="J82" i="2"/>
  <c r="J81" i="2" s="1"/>
  <c r="J80" i="2" s="1"/>
  <c r="J79" i="2"/>
  <c r="J78" i="2" s="1"/>
  <c r="J77" i="2" s="1"/>
  <c r="J76" i="2"/>
  <c r="J75" i="2" s="1"/>
  <c r="J74" i="2" s="1"/>
  <c r="J73" i="2"/>
  <c r="J72" i="2" s="1"/>
  <c r="J71" i="2" s="1"/>
  <c r="J70" i="2"/>
  <c r="J69" i="2" s="1"/>
  <c r="J68" i="2" s="1"/>
  <c r="J67" i="2"/>
  <c r="J66" i="2" s="1"/>
  <c r="J65" i="2" s="1"/>
  <c r="J64" i="2"/>
  <c r="J63" i="2" s="1"/>
  <c r="J62" i="2" s="1"/>
  <c r="J61" i="2"/>
  <c r="J60" i="2" s="1"/>
  <c r="J59" i="2" s="1"/>
  <c r="J58" i="2"/>
  <c r="J57" i="2" s="1"/>
  <c r="J56" i="2"/>
  <c r="J55" i="2" s="1"/>
  <c r="J54" i="2"/>
  <c r="J53" i="2" s="1"/>
  <c r="J51" i="2"/>
  <c r="J50" i="2" s="1"/>
  <c r="J49" i="2" s="1"/>
  <c r="J48" i="2"/>
  <c r="J47" i="2" s="1"/>
  <c r="J46" i="2"/>
  <c r="J45" i="2" s="1"/>
  <c r="J43" i="2"/>
  <c r="J42" i="2" s="1"/>
  <c r="J41" i="2"/>
  <c r="J40" i="2" s="1"/>
  <c r="J38" i="2"/>
  <c r="J37" i="2" s="1"/>
  <c r="J36" i="2"/>
  <c r="J35" i="2" s="1"/>
  <c r="J33" i="2"/>
  <c r="J32" i="2" s="1"/>
  <c r="J31" i="2"/>
  <c r="J30" i="2" s="1"/>
  <c r="J28" i="2"/>
  <c r="J27" i="2" s="1"/>
  <c r="J26" i="2"/>
  <c r="J25" i="2" s="1"/>
  <c r="J16" i="2"/>
  <c r="J15" i="2" s="1"/>
  <c r="J14" i="2" s="1"/>
  <c r="J13" i="2"/>
  <c r="J12" i="2" s="1"/>
  <c r="J11" i="2" s="1"/>
  <c r="J454" i="50"/>
  <c r="J450" i="50"/>
  <c r="J445" i="50"/>
  <c r="J442" i="50"/>
  <c r="J439" i="50"/>
  <c r="J436" i="50"/>
  <c r="J433" i="50"/>
  <c r="J426" i="50"/>
  <c r="J423" i="50"/>
  <c r="J420" i="50"/>
  <c r="J417" i="50"/>
  <c r="J407" i="50"/>
  <c r="J406" i="50" s="1"/>
  <c r="J405" i="50" s="1"/>
  <c r="J402" i="50"/>
  <c r="J399" i="50"/>
  <c r="J395" i="50"/>
  <c r="J394" i="50"/>
  <c r="J391" i="50"/>
  <c r="J388" i="50"/>
  <c r="J385" i="50"/>
  <c r="J384" i="50" s="1"/>
  <c r="J377" i="50"/>
  <c r="J371" i="50"/>
  <c r="J366" i="50"/>
  <c r="J362" i="50"/>
  <c r="J359" i="50"/>
  <c r="J356" i="50"/>
  <c r="J355" i="50" s="1"/>
  <c r="J354" i="50" s="1"/>
  <c r="J353" i="50"/>
  <c r="J351" i="50"/>
  <c r="J348" i="50"/>
  <c r="J345" i="50"/>
  <c r="J343" i="50"/>
  <c r="J340" i="50"/>
  <c r="J337" i="50"/>
  <c r="J334" i="50"/>
  <c r="J331" i="50"/>
  <c r="J330" i="50" s="1"/>
  <c r="J329" i="50" s="1"/>
  <c r="J323" i="50"/>
  <c r="J320" i="50"/>
  <c r="J317" i="50"/>
  <c r="J315" i="50"/>
  <c r="J313" i="50"/>
  <c r="J310" i="50"/>
  <c r="J307" i="50"/>
  <c r="J305" i="50"/>
  <c r="J301" i="50"/>
  <c r="J299" i="50"/>
  <c r="J282" i="50"/>
  <c r="J273" i="50"/>
  <c r="J270" i="50"/>
  <c r="J267" i="50"/>
  <c r="J264" i="50"/>
  <c r="J261" i="50"/>
  <c r="J258" i="50"/>
  <c r="J255" i="50"/>
  <c r="J252" i="50"/>
  <c r="J249" i="50"/>
  <c r="J246" i="50"/>
  <c r="J236" i="50"/>
  <c r="J233" i="50"/>
  <c r="J230" i="50"/>
  <c r="J227" i="50"/>
  <c r="J224" i="50"/>
  <c r="J219" i="50"/>
  <c r="J214" i="50"/>
  <c r="J211" i="50"/>
  <c r="J200" i="50"/>
  <c r="J197" i="50"/>
  <c r="J193" i="50"/>
  <c r="J190" i="50"/>
  <c r="J189" i="50" s="1"/>
  <c r="J188" i="50" s="1"/>
  <c r="J187" i="50"/>
  <c r="J170" i="50"/>
  <c r="J173" i="50"/>
  <c r="J166" i="50"/>
  <c r="J162" i="50"/>
  <c r="J159" i="50"/>
  <c r="J156" i="50"/>
  <c r="J155" i="50" s="1"/>
  <c r="J154" i="50" s="1"/>
  <c r="J152" i="50"/>
  <c r="J147" i="50"/>
  <c r="J144" i="50"/>
  <c r="J142" i="50"/>
  <c r="J140" i="50"/>
  <c r="J135" i="50"/>
  <c r="J133" i="50"/>
  <c r="J131" i="50"/>
  <c r="J126" i="50"/>
  <c r="J123" i="50"/>
  <c r="J120" i="50"/>
  <c r="J117" i="50"/>
  <c r="J114" i="50"/>
  <c r="J110" i="50"/>
  <c r="J102" i="50"/>
  <c r="J99" i="50"/>
  <c r="J96" i="50"/>
  <c r="J93" i="50"/>
  <c r="J92" i="50" s="1"/>
  <c r="J91" i="50" s="1"/>
  <c r="J90" i="50"/>
  <c r="J87" i="50"/>
  <c r="J85" i="50"/>
  <c r="J81" i="50"/>
  <c r="J77" i="50"/>
  <c r="J76" i="50" s="1"/>
  <c r="J74" i="50"/>
  <c r="J71" i="50"/>
  <c r="J68" i="50"/>
  <c r="J65" i="50"/>
  <c r="J62" i="50"/>
  <c r="J59" i="50"/>
  <c r="J56" i="50"/>
  <c r="J53" i="50"/>
  <c r="J50" i="50"/>
  <c r="J48" i="50"/>
  <c r="J46" i="50"/>
  <c r="J43" i="50"/>
  <c r="J40" i="50"/>
  <c r="J38" i="50"/>
  <c r="J35" i="50"/>
  <c r="J33" i="50"/>
  <c r="J30" i="50"/>
  <c r="J28" i="50"/>
  <c r="J25" i="50"/>
  <c r="J23" i="50"/>
  <c r="J20" i="50"/>
  <c r="J18" i="50"/>
  <c r="J14" i="50"/>
  <c r="J12" i="50"/>
  <c r="J140" i="47"/>
  <c r="M471" i="47"/>
  <c r="J470" i="47"/>
  <c r="L468" i="47"/>
  <c r="J467" i="47"/>
  <c r="L465" i="47"/>
  <c r="J464" i="47"/>
  <c r="L459" i="47"/>
  <c r="J458" i="47"/>
  <c r="L457" i="47"/>
  <c r="J456" i="47"/>
  <c r="L451" i="47"/>
  <c r="J450" i="47"/>
  <c r="K447" i="47"/>
  <c r="J446" i="47"/>
  <c r="J441" i="47"/>
  <c r="J440" i="47"/>
  <c r="L438" i="47"/>
  <c r="J437" i="47"/>
  <c r="J433" i="47"/>
  <c r="M431" i="47"/>
  <c r="J430" i="47"/>
  <c r="L428" i="47"/>
  <c r="J427" i="47"/>
  <c r="L426" i="47"/>
  <c r="J425" i="47"/>
  <c r="K420" i="47"/>
  <c r="J419" i="47"/>
  <c r="J416" i="47"/>
  <c r="J413" i="47"/>
  <c r="J410" i="47"/>
  <c r="J407" i="47"/>
  <c r="K399" i="47"/>
  <c r="J398" i="47"/>
  <c r="K395" i="47"/>
  <c r="K394" i="47"/>
  <c r="J393" i="47"/>
  <c r="K391" i="47"/>
  <c r="J390" i="47"/>
  <c r="K388" i="47"/>
  <c r="J387" i="47"/>
  <c r="K380" i="47"/>
  <c r="J379" i="47"/>
  <c r="L377" i="47"/>
  <c r="J376" i="47"/>
  <c r="L375" i="47"/>
  <c r="J374" i="47"/>
  <c r="L373" i="47"/>
  <c r="J372" i="47"/>
  <c r="L370" i="47"/>
  <c r="J369" i="47"/>
  <c r="K367" i="47"/>
  <c r="J366" i="47"/>
  <c r="K365" i="47"/>
  <c r="J364" i="47"/>
  <c r="L361" i="47"/>
  <c r="J360" i="47"/>
  <c r="L359" i="47"/>
  <c r="M358" i="47"/>
  <c r="K358" i="47"/>
  <c r="J358" i="47"/>
  <c r="R358" i="47" s="1"/>
  <c r="R357" i="47" s="1"/>
  <c r="R356" i="47" s="1"/>
  <c r="J354" i="47"/>
  <c r="K346" i="47"/>
  <c r="J345" i="47"/>
  <c r="K343" i="47"/>
  <c r="J342" i="47"/>
  <c r="J339" i="47"/>
  <c r="R339" i="47" s="1"/>
  <c r="J336" i="47"/>
  <c r="R336" i="47" s="1"/>
  <c r="J333" i="47"/>
  <c r="L331" i="47"/>
  <c r="J330" i="47"/>
  <c r="L328" i="47"/>
  <c r="J327" i="47"/>
  <c r="L325" i="47"/>
  <c r="J324" i="47"/>
  <c r="K322" i="47"/>
  <c r="J321" i="47"/>
  <c r="K319" i="47"/>
  <c r="J318" i="47"/>
  <c r="K309" i="47"/>
  <c r="J308" i="47"/>
  <c r="L306" i="47"/>
  <c r="J305" i="47"/>
  <c r="L303" i="47"/>
  <c r="L364" i="2" s="1"/>
  <c r="L363" i="2" s="1"/>
  <c r="L362" i="2" s="1"/>
  <c r="J302" i="47"/>
  <c r="L300" i="47"/>
  <c r="J299" i="47"/>
  <c r="K297" i="47"/>
  <c r="J296" i="47"/>
  <c r="M291" i="47"/>
  <c r="J290" i="47"/>
  <c r="J289" i="47" s="1"/>
  <c r="L288" i="47"/>
  <c r="J287" i="47"/>
  <c r="L285" i="47"/>
  <c r="J284" i="47"/>
  <c r="J283" i="47" s="1"/>
  <c r="L282" i="47"/>
  <c r="J281" i="47"/>
  <c r="J280" i="47" s="1"/>
  <c r="J271" i="47"/>
  <c r="L267" i="47"/>
  <c r="J266" i="47"/>
  <c r="J262" i="47"/>
  <c r="K255" i="47"/>
  <c r="J254" i="47"/>
  <c r="L249" i="47"/>
  <c r="J248" i="47"/>
  <c r="L244" i="47"/>
  <c r="J243" i="47"/>
  <c r="L240" i="47"/>
  <c r="J239" i="47"/>
  <c r="J236" i="47"/>
  <c r="J233" i="47"/>
  <c r="M231" i="47"/>
  <c r="M243" i="2" s="1"/>
  <c r="M242" i="2" s="1"/>
  <c r="J230" i="47"/>
  <c r="M229" i="47"/>
  <c r="M241" i="2" s="1"/>
  <c r="M240" i="2" s="1"/>
  <c r="J228" i="47"/>
  <c r="L226" i="47"/>
  <c r="J225" i="47"/>
  <c r="L223" i="47"/>
  <c r="J222" i="47"/>
  <c r="L221" i="47"/>
  <c r="J220" i="47"/>
  <c r="L218" i="47"/>
  <c r="J217" i="47"/>
  <c r="L215" i="47"/>
  <c r="J214" i="47"/>
  <c r="K212" i="47"/>
  <c r="J211" i="47"/>
  <c r="J208" i="47"/>
  <c r="J205" i="47"/>
  <c r="K201" i="47"/>
  <c r="K295" i="50" s="1"/>
  <c r="K294" i="50" s="1"/>
  <c r="K293" i="50" s="1"/>
  <c r="K283" i="50" s="1"/>
  <c r="J200" i="47"/>
  <c r="L198" i="47"/>
  <c r="L292" i="50" s="1"/>
  <c r="L291" i="50" s="1"/>
  <c r="L290" i="50" s="1"/>
  <c r="J197" i="47"/>
  <c r="L195" i="47"/>
  <c r="L289" i="50" s="1"/>
  <c r="L288" i="50" s="1"/>
  <c r="L287" i="50" s="1"/>
  <c r="J194" i="47"/>
  <c r="L192" i="47"/>
  <c r="L286" i="50" s="1"/>
  <c r="L285" i="50" s="1"/>
  <c r="L284" i="50" s="1"/>
  <c r="J191" i="47"/>
  <c r="L187" i="47"/>
  <c r="J186" i="47"/>
  <c r="J181" i="47"/>
  <c r="J171" i="47"/>
  <c r="R171" i="47" s="1"/>
  <c r="L168" i="47"/>
  <c r="J167" i="47"/>
  <c r="L165" i="47"/>
  <c r="J164" i="47"/>
  <c r="L161" i="47"/>
  <c r="J160" i="47"/>
  <c r="L155" i="47"/>
  <c r="J154" i="47"/>
  <c r="J137" i="47"/>
  <c r="L134" i="47"/>
  <c r="J133" i="47"/>
  <c r="L130" i="47"/>
  <c r="J129" i="47"/>
  <c r="L127" i="47"/>
  <c r="J126" i="47"/>
  <c r="K120" i="47"/>
  <c r="J119" i="47"/>
  <c r="L115" i="47"/>
  <c r="J114" i="47"/>
  <c r="L112" i="47"/>
  <c r="J111" i="47"/>
  <c r="L110" i="47"/>
  <c r="J109" i="47"/>
  <c r="L108" i="47"/>
  <c r="J107" i="47"/>
  <c r="K103" i="47"/>
  <c r="J102" i="47"/>
  <c r="M101" i="47"/>
  <c r="M117" i="2" s="1"/>
  <c r="M116" i="2" s="1"/>
  <c r="J100" i="47"/>
  <c r="M99" i="47"/>
  <c r="J98" i="47"/>
  <c r="L94" i="47"/>
  <c r="J93" i="47"/>
  <c r="J90" i="47"/>
  <c r="L88" i="47"/>
  <c r="J87" i="47"/>
  <c r="L85" i="47"/>
  <c r="J84" i="47"/>
  <c r="K77" i="47"/>
  <c r="J76" i="47"/>
  <c r="J72" i="47"/>
  <c r="M70" i="47"/>
  <c r="M85" i="2" s="1"/>
  <c r="M84" i="2" s="1"/>
  <c r="M83" i="2" s="1"/>
  <c r="J69" i="47"/>
  <c r="M67" i="47"/>
  <c r="M82" i="2" s="1"/>
  <c r="M81" i="2" s="1"/>
  <c r="M80" i="2" s="1"/>
  <c r="J66" i="47"/>
  <c r="J63" i="47"/>
  <c r="J60" i="47"/>
  <c r="M58" i="47"/>
  <c r="M73" i="2" s="1"/>
  <c r="M72" i="2" s="1"/>
  <c r="M71" i="2" s="1"/>
  <c r="J57" i="47"/>
  <c r="L55" i="47"/>
  <c r="J54" i="47"/>
  <c r="L52" i="47"/>
  <c r="J51" i="47"/>
  <c r="L49" i="47"/>
  <c r="J48" i="47"/>
  <c r="L46" i="47"/>
  <c r="J45" i="47"/>
  <c r="L44" i="47"/>
  <c r="J43" i="47"/>
  <c r="L42" i="47"/>
  <c r="J41" i="47"/>
  <c r="L39" i="47"/>
  <c r="J38" i="47"/>
  <c r="K36" i="47"/>
  <c r="J35" i="47"/>
  <c r="K34" i="47"/>
  <c r="J33" i="47"/>
  <c r="K31" i="47"/>
  <c r="J30" i="47"/>
  <c r="K29" i="47"/>
  <c r="J28" i="47"/>
  <c r="K26" i="47"/>
  <c r="J25" i="47"/>
  <c r="J23" i="47"/>
  <c r="K21" i="47"/>
  <c r="J20" i="47"/>
  <c r="K19" i="47"/>
  <c r="J18" i="47"/>
  <c r="K16" i="47"/>
  <c r="J15" i="47"/>
  <c r="K14" i="47"/>
  <c r="J13" i="47"/>
  <c r="AD9" i="47" l="1"/>
  <c r="AD472" i="47" s="1"/>
  <c r="AF184" i="50"/>
  <c r="AJ183" i="50"/>
  <c r="AR424" i="47"/>
  <c r="AR423" i="47" s="1"/>
  <c r="AR422" i="47" s="1"/>
  <c r="AR421" i="47" s="1"/>
  <c r="AF82" i="47"/>
  <c r="AF341" i="50"/>
  <c r="AR263" i="2"/>
  <c r="J263" i="2"/>
  <c r="AF263" i="2"/>
  <c r="AF262" i="2" s="1"/>
  <c r="AF261" i="2" s="1"/>
  <c r="AE221" i="50"/>
  <c r="AF83" i="50"/>
  <c r="AF82" i="50" s="1"/>
  <c r="AF367" i="50"/>
  <c r="AF430" i="2"/>
  <c r="AF429" i="2" s="1"/>
  <c r="AF428" i="2" s="1"/>
  <c r="AF427" i="2" s="1"/>
  <c r="AR430" i="2"/>
  <c r="AR429" i="2" s="1"/>
  <c r="AR428" i="2" s="1"/>
  <c r="AR427" i="2" s="1"/>
  <c r="AF221" i="50"/>
  <c r="X183" i="50"/>
  <c r="AQ286" i="2"/>
  <c r="AQ285" i="2" s="1"/>
  <c r="AQ279" i="2" s="1"/>
  <c r="AE286" i="2"/>
  <c r="AE285" i="2" s="1"/>
  <c r="AE279" i="2" s="1"/>
  <c r="AI367" i="50"/>
  <c r="W372" i="50"/>
  <c r="W367" i="50" s="1"/>
  <c r="AI23" i="2"/>
  <c r="AI22" i="2" s="1"/>
  <c r="AI8" i="2" s="1"/>
  <c r="AR335" i="2"/>
  <c r="AR326" i="2" s="1"/>
  <c r="AR325" i="2" s="1"/>
  <c r="AE250" i="47"/>
  <c r="AE245" i="47" s="1"/>
  <c r="AQ250" i="47"/>
  <c r="AQ245" i="47" s="1"/>
  <c r="AF157" i="2"/>
  <c r="AF156" i="2" s="1"/>
  <c r="AR311" i="50"/>
  <c r="AR302" i="50" s="1"/>
  <c r="AQ385" i="47"/>
  <c r="AQ384" i="47" s="1"/>
  <c r="AQ36" i="50"/>
  <c r="AQ303" i="50"/>
  <c r="AQ302" i="50" s="1"/>
  <c r="AD455" i="50"/>
  <c r="X293" i="47"/>
  <c r="X292" i="47" s="1"/>
  <c r="AE327" i="2"/>
  <c r="AE326" i="2" s="1"/>
  <c r="AE325" i="2" s="1"/>
  <c r="AQ382" i="2"/>
  <c r="AQ381" i="2" s="1"/>
  <c r="AQ380" i="2" s="1"/>
  <c r="M115" i="2"/>
  <c r="M114" i="2" s="1"/>
  <c r="M113" i="2" s="1"/>
  <c r="M112" i="2" s="1"/>
  <c r="M111" i="2" s="1"/>
  <c r="AE12" i="47"/>
  <c r="AI11" i="47"/>
  <c r="AI10" i="47" s="1"/>
  <c r="AI9" i="47" s="1"/>
  <c r="AJ273" i="47"/>
  <c r="AJ268" i="47" s="1"/>
  <c r="AK273" i="47"/>
  <c r="AK268" i="47" s="1"/>
  <c r="Y273" i="47"/>
  <c r="Y268" i="47" s="1"/>
  <c r="Y408" i="50"/>
  <c r="Y403" i="50" s="1"/>
  <c r="Y455" i="50" s="1"/>
  <c r="AE16" i="50"/>
  <c r="AK455" i="50"/>
  <c r="AF237" i="50"/>
  <c r="AF297" i="50"/>
  <c r="AF296" i="50" s="1"/>
  <c r="AJ8" i="2"/>
  <c r="AI220" i="50"/>
  <c r="AE303" i="50"/>
  <c r="AE302" i="50" s="1"/>
  <c r="AQ393" i="50"/>
  <c r="AQ392" i="50" s="1"/>
  <c r="AQ372" i="50" s="1"/>
  <c r="AF343" i="2"/>
  <c r="AF342" i="2" s="1"/>
  <c r="AF410" i="2"/>
  <c r="AF406" i="2" s="1"/>
  <c r="AF405" i="2" s="1"/>
  <c r="Y293" i="47"/>
  <c r="Y292" i="47" s="1"/>
  <c r="M278" i="2"/>
  <c r="M277" i="2" s="1"/>
  <c r="M276" i="2" s="1"/>
  <c r="M263" i="2" s="1"/>
  <c r="AF125" i="2"/>
  <c r="AF124" i="2" s="1"/>
  <c r="AF123" i="2" s="1"/>
  <c r="AF194" i="50"/>
  <c r="AF183" i="50" s="1"/>
  <c r="AJ8" i="50"/>
  <c r="M23" i="2"/>
  <c r="M22" i="2" s="1"/>
  <c r="M17" i="2" s="1"/>
  <c r="M239" i="2"/>
  <c r="M224" i="2" s="1"/>
  <c r="M223" i="2" s="1"/>
  <c r="M207" i="2" s="1"/>
  <c r="AE27" i="47"/>
  <c r="AF424" i="47"/>
  <c r="AF423" i="47" s="1"/>
  <c r="AF422" i="47" s="1"/>
  <c r="AF421" i="47" s="1"/>
  <c r="X403" i="50"/>
  <c r="AR371" i="47"/>
  <c r="AR362" i="47" s="1"/>
  <c r="AF111" i="50"/>
  <c r="AF231" i="2"/>
  <c r="AF224" i="2" s="1"/>
  <c r="AF223" i="2" s="1"/>
  <c r="AF207" i="2" s="1"/>
  <c r="AP8" i="2"/>
  <c r="AP486" i="2" s="1"/>
  <c r="AQ424" i="2"/>
  <c r="AQ423" i="2" s="1"/>
  <c r="AQ416" i="2" s="1"/>
  <c r="AQ415" i="2" s="1"/>
  <c r="Y8" i="2"/>
  <c r="Y486" i="2" s="1"/>
  <c r="AE24" i="2"/>
  <c r="AE31" i="50"/>
  <c r="X8" i="50"/>
  <c r="AR83" i="50"/>
  <c r="AR82" i="50" s="1"/>
  <c r="AQ44" i="2"/>
  <c r="AR111" i="50"/>
  <c r="AK8" i="2"/>
  <c r="AK486" i="2" s="1"/>
  <c r="AJ293" i="47"/>
  <c r="AJ292" i="47" s="1"/>
  <c r="AQ112" i="2"/>
  <c r="AQ111" i="2" s="1"/>
  <c r="AQ39" i="2"/>
  <c r="AF245" i="47"/>
  <c r="W15" i="50"/>
  <c r="W8" i="50" s="1"/>
  <c r="AD8" i="2"/>
  <c r="AD486" i="2" s="1"/>
  <c r="AQ31" i="50"/>
  <c r="AE36" i="50"/>
  <c r="L367" i="2"/>
  <c r="L366" i="2" s="1"/>
  <c r="L365" i="2" s="1"/>
  <c r="AE39" i="2"/>
  <c r="AG82" i="50"/>
  <c r="AQ27" i="47"/>
  <c r="AQ310" i="47"/>
  <c r="AF106" i="47"/>
  <c r="AF105" i="47" s="1"/>
  <c r="AF104" i="47" s="1"/>
  <c r="AF151" i="47"/>
  <c r="AE405" i="47"/>
  <c r="AE400" i="47" s="1"/>
  <c r="AR87" i="2"/>
  <c r="AR86" i="2" s="1"/>
  <c r="AR231" i="2"/>
  <c r="AR224" i="2" s="1"/>
  <c r="AR223" i="2" s="1"/>
  <c r="AR207" i="2" s="1"/>
  <c r="AQ430" i="50"/>
  <c r="AQ403" i="50" s="1"/>
  <c r="AR10" i="50"/>
  <c r="AR9" i="50" s="1"/>
  <c r="AE310" i="47"/>
  <c r="AR44" i="50"/>
  <c r="AR15" i="50" s="1"/>
  <c r="AI309" i="2"/>
  <c r="AQ16" i="50"/>
  <c r="AS273" i="47"/>
  <c r="AS113" i="2"/>
  <c r="AS112" i="2" s="1"/>
  <c r="AS111" i="2" s="1"/>
  <c r="AR121" i="47"/>
  <c r="AR116" i="47" s="1"/>
  <c r="AS227" i="47"/>
  <c r="AS203" i="47" s="1"/>
  <c r="AS202" i="47" s="1"/>
  <c r="AS82" i="50"/>
  <c r="AF256" i="2"/>
  <c r="AF255" i="2"/>
  <c r="AG262" i="2"/>
  <c r="AG261" i="2" s="1"/>
  <c r="AP183" i="50"/>
  <c r="AP455" i="50" s="1"/>
  <c r="AR157" i="2"/>
  <c r="AR156" i="2" s="1"/>
  <c r="AR408" i="50"/>
  <c r="AR403" i="50" s="1"/>
  <c r="AR294" i="47"/>
  <c r="AG11" i="47"/>
  <c r="AG10" i="47" s="1"/>
  <c r="AE112" i="2"/>
  <c r="AE111" i="2" s="1"/>
  <c r="AF325" i="50"/>
  <c r="AF324" i="50" s="1"/>
  <c r="AF476" i="2"/>
  <c r="AR138" i="50"/>
  <c r="AR137" i="50" s="1"/>
  <c r="AR136" i="50" s="1"/>
  <c r="AG349" i="50"/>
  <c r="AG325" i="50" s="1"/>
  <c r="AG324" i="50" s="1"/>
  <c r="AF335" i="2"/>
  <c r="AF326" i="2" s="1"/>
  <c r="AF325" i="2" s="1"/>
  <c r="AE385" i="47"/>
  <c r="AE384" i="47" s="1"/>
  <c r="AR462" i="47"/>
  <c r="AR461" i="47" s="1"/>
  <c r="AR460" i="47" s="1"/>
  <c r="AE343" i="2"/>
  <c r="AE342" i="2" s="1"/>
  <c r="AQ363" i="47"/>
  <c r="AQ362" i="47" s="1"/>
  <c r="K384" i="2"/>
  <c r="K383" i="2" s="1"/>
  <c r="AG469" i="47"/>
  <c r="AG462" i="47"/>
  <c r="AG461" i="47" s="1"/>
  <c r="AG460" i="47" s="1"/>
  <c r="AJ220" i="50"/>
  <c r="AK293" i="47"/>
  <c r="AK292" i="47" s="1"/>
  <c r="AR184" i="50"/>
  <c r="AE29" i="2"/>
  <c r="AE362" i="47"/>
  <c r="AR341" i="50"/>
  <c r="AR325" i="50" s="1"/>
  <c r="AR324" i="50" s="1"/>
  <c r="AQ405" i="47"/>
  <c r="AQ400" i="47" s="1"/>
  <c r="AR455" i="47"/>
  <c r="AR454" i="47" s="1"/>
  <c r="AR453" i="47" s="1"/>
  <c r="AR452" i="47" s="1"/>
  <c r="AR40" i="47"/>
  <c r="AQ12" i="47"/>
  <c r="AS129" i="50"/>
  <c r="AS128" i="50" s="1"/>
  <c r="AS127" i="50" s="1"/>
  <c r="AR179" i="2"/>
  <c r="AR178" i="2" s="1"/>
  <c r="AQ29" i="2"/>
  <c r="AP151" i="47"/>
  <c r="AP9" i="47" s="1"/>
  <c r="AP472" i="47" s="1"/>
  <c r="AR194" i="50"/>
  <c r="AF52" i="2"/>
  <c r="AF23" i="2" s="1"/>
  <c r="AF22" i="2" s="1"/>
  <c r="AF141" i="2"/>
  <c r="AF140" i="2" s="1"/>
  <c r="AF179" i="2"/>
  <c r="AF178" i="2" s="1"/>
  <c r="AF203" i="47"/>
  <c r="AF202" i="47" s="1"/>
  <c r="AF471" i="2"/>
  <c r="AF470" i="2" s="1"/>
  <c r="AR106" i="47"/>
  <c r="AR105" i="47" s="1"/>
  <c r="AR104" i="47" s="1"/>
  <c r="AE44" i="2"/>
  <c r="AG227" i="47"/>
  <c r="AG203" i="47" s="1"/>
  <c r="AG202" i="47" s="1"/>
  <c r="AF311" i="50"/>
  <c r="AF302" i="50" s="1"/>
  <c r="AE424" i="2"/>
  <c r="AE423" i="2" s="1"/>
  <c r="AE416" i="2" s="1"/>
  <c r="AE415" i="2" s="1"/>
  <c r="AS23" i="2"/>
  <c r="AS22" i="2" s="1"/>
  <c r="AJ309" i="2"/>
  <c r="AQ343" i="2"/>
  <c r="AQ342" i="2" s="1"/>
  <c r="AR152" i="47"/>
  <c r="AE21" i="50"/>
  <c r="AR219" i="47"/>
  <c r="AR203" i="47" s="1"/>
  <c r="AR202" i="47" s="1"/>
  <c r="AR410" i="2"/>
  <c r="AR406" i="2" s="1"/>
  <c r="AR405" i="2" s="1"/>
  <c r="AS262" i="2"/>
  <c r="AS261" i="2" s="1"/>
  <c r="AS97" i="47"/>
  <c r="AS96" i="47" s="1"/>
  <c r="AS95" i="47" s="1"/>
  <c r="AR141" i="2"/>
  <c r="AR140" i="2" s="1"/>
  <c r="AR283" i="50"/>
  <c r="AS462" i="47"/>
  <c r="AS461" i="47" s="1"/>
  <c r="AS460" i="47" s="1"/>
  <c r="AS469" i="47"/>
  <c r="AQ21" i="50"/>
  <c r="AS239" i="2"/>
  <c r="AS224" i="2" s="1"/>
  <c r="AS223" i="2" s="1"/>
  <c r="AS207" i="2" s="1"/>
  <c r="AR367" i="50"/>
  <c r="AG273" i="47"/>
  <c r="AI15" i="50"/>
  <c r="AI8" i="50" s="1"/>
  <c r="AR162" i="47"/>
  <c r="AR343" i="2"/>
  <c r="AR342" i="2" s="1"/>
  <c r="AR237" i="50"/>
  <c r="AF44" i="50"/>
  <c r="AF15" i="50" s="1"/>
  <c r="AG23" i="2"/>
  <c r="AG22" i="2" s="1"/>
  <c r="AF153" i="50"/>
  <c r="AF148" i="50" s="1"/>
  <c r="AF283" i="50"/>
  <c r="AF10" i="50"/>
  <c r="AF9" i="50" s="1"/>
  <c r="AF462" i="47"/>
  <c r="AF461" i="47" s="1"/>
  <c r="AF460" i="47" s="1"/>
  <c r="AF371" i="47"/>
  <c r="AF362" i="47" s="1"/>
  <c r="AE393" i="50"/>
  <c r="AE392" i="50" s="1"/>
  <c r="AE372" i="50" s="1"/>
  <c r="AR476" i="2"/>
  <c r="AS15" i="50"/>
  <c r="AQ327" i="2"/>
  <c r="AQ326" i="2" s="1"/>
  <c r="AQ325" i="2" s="1"/>
  <c r="L283" i="50"/>
  <c r="AJ403" i="50"/>
  <c r="AQ237" i="50"/>
  <c r="AF138" i="50"/>
  <c r="AF137" i="50" s="1"/>
  <c r="AF136" i="50" s="1"/>
  <c r="AE17" i="47"/>
  <c r="AF87" i="2"/>
  <c r="AF86" i="2" s="1"/>
  <c r="AE430" i="50"/>
  <c r="AE403" i="50" s="1"/>
  <c r="AR471" i="2"/>
  <c r="AR470" i="2" s="1"/>
  <c r="X220" i="50"/>
  <c r="AE237" i="50"/>
  <c r="AF310" i="47"/>
  <c r="AR52" i="2"/>
  <c r="AR23" i="2" s="1"/>
  <c r="AR22" i="2" s="1"/>
  <c r="AR297" i="50"/>
  <c r="AR296" i="50" s="1"/>
  <c r="AQ24" i="2"/>
  <c r="AR153" i="50"/>
  <c r="AR148" i="50" s="1"/>
  <c r="AR189" i="47"/>
  <c r="AR188" i="47" s="1"/>
  <c r="AQ17" i="47"/>
  <c r="AS349" i="50"/>
  <c r="AS325" i="50" s="1"/>
  <c r="AS324" i="50" s="1"/>
  <c r="AR245" i="47"/>
  <c r="AF273" i="47"/>
  <c r="AR221" i="50"/>
  <c r="AR310" i="47"/>
  <c r="AF40" i="47"/>
  <c r="AG15" i="50"/>
  <c r="AF121" i="47"/>
  <c r="AF116" i="47" s="1"/>
  <c r="AF189" i="47"/>
  <c r="AF188" i="47" s="1"/>
  <c r="AF455" i="47"/>
  <c r="AF454" i="47" s="1"/>
  <c r="AF453" i="47" s="1"/>
  <c r="AF452" i="47" s="1"/>
  <c r="AR125" i="2"/>
  <c r="AR124" i="2" s="1"/>
  <c r="AR123" i="2" s="1"/>
  <c r="AE32" i="47"/>
  <c r="AG239" i="2"/>
  <c r="AG224" i="2" s="1"/>
  <c r="AG223" i="2" s="1"/>
  <c r="AG207" i="2" s="1"/>
  <c r="AR255" i="2"/>
  <c r="AR256" i="2"/>
  <c r="W220" i="50"/>
  <c r="AS11" i="47"/>
  <c r="AS10" i="47" s="1"/>
  <c r="J447" i="2"/>
  <c r="AJ10" i="47"/>
  <c r="J10" i="2"/>
  <c r="J9" i="2" s="1"/>
  <c r="J388" i="2"/>
  <c r="J387" i="2" s="1"/>
  <c r="K33" i="50"/>
  <c r="K32" i="50" s="1"/>
  <c r="K41" i="2"/>
  <c r="K40" i="2" s="1"/>
  <c r="S29" i="47"/>
  <c r="S33" i="50" s="1"/>
  <c r="S32" i="50" s="1"/>
  <c r="K28" i="47"/>
  <c r="K46" i="2"/>
  <c r="K45" i="2" s="1"/>
  <c r="K38" i="50"/>
  <c r="K37" i="50" s="1"/>
  <c r="K33" i="47"/>
  <c r="S34" i="47"/>
  <c r="S38" i="50" s="1"/>
  <c r="S37" i="50" s="1"/>
  <c r="L43" i="50"/>
  <c r="L42" i="50" s="1"/>
  <c r="L41" i="50" s="1"/>
  <c r="L51" i="2"/>
  <c r="L50" i="2" s="1"/>
  <c r="L49" i="2" s="1"/>
  <c r="T39" i="47"/>
  <c r="T43" i="50" s="1"/>
  <c r="T42" i="50" s="1"/>
  <c r="T41" i="50" s="1"/>
  <c r="L38" i="47"/>
  <c r="L37" i="47" s="1"/>
  <c r="L48" i="50"/>
  <c r="L47" i="50" s="1"/>
  <c r="L56" i="2"/>
  <c r="L55" i="2" s="1"/>
  <c r="L43" i="47"/>
  <c r="T44" i="47"/>
  <c r="T48" i="50" s="1"/>
  <c r="T47" i="50" s="1"/>
  <c r="L53" i="50"/>
  <c r="L52" i="50" s="1"/>
  <c r="L51" i="50" s="1"/>
  <c r="L61" i="2"/>
  <c r="L60" i="2" s="1"/>
  <c r="L59" i="2" s="1"/>
  <c r="T49" i="47"/>
  <c r="T53" i="50" s="1"/>
  <c r="T52" i="50" s="1"/>
  <c r="T51" i="50" s="1"/>
  <c r="L48" i="47"/>
  <c r="L47" i="47" s="1"/>
  <c r="L59" i="50"/>
  <c r="L58" i="50" s="1"/>
  <c r="L57" i="50" s="1"/>
  <c r="L67" i="2"/>
  <c r="L66" i="2" s="1"/>
  <c r="L65" i="2" s="1"/>
  <c r="L54" i="47"/>
  <c r="L53" i="47" s="1"/>
  <c r="T55" i="47"/>
  <c r="T59" i="50" s="1"/>
  <c r="T58" i="50" s="1"/>
  <c r="T57" i="50" s="1"/>
  <c r="M74" i="50"/>
  <c r="M73" i="50" s="1"/>
  <c r="M72" i="50" s="1"/>
  <c r="U70" i="47"/>
  <c r="U74" i="50" s="1"/>
  <c r="U73" i="50" s="1"/>
  <c r="U72" i="50" s="1"/>
  <c r="M69" i="47"/>
  <c r="M68" i="47" s="1"/>
  <c r="M131" i="50"/>
  <c r="M130" i="50" s="1"/>
  <c r="M98" i="47"/>
  <c r="U99" i="47"/>
  <c r="U131" i="50" s="1"/>
  <c r="U130" i="50" s="1"/>
  <c r="K135" i="50"/>
  <c r="K134" i="50" s="1"/>
  <c r="K129" i="50" s="1"/>
  <c r="K128" i="50" s="1"/>
  <c r="K127" i="50" s="1"/>
  <c r="K119" i="2"/>
  <c r="K118" i="2" s="1"/>
  <c r="K113" i="2" s="1"/>
  <c r="S103" i="47"/>
  <c r="S135" i="50" s="1"/>
  <c r="S134" i="50" s="1"/>
  <c r="S129" i="50" s="1"/>
  <c r="S128" i="50" s="1"/>
  <c r="S127" i="50" s="1"/>
  <c r="K102" i="47"/>
  <c r="K97" i="47" s="1"/>
  <c r="K96" i="47" s="1"/>
  <c r="K95" i="47" s="1"/>
  <c r="L129" i="2"/>
  <c r="L128" i="2" s="1"/>
  <c r="L142" i="50"/>
  <c r="L141" i="50" s="1"/>
  <c r="L109" i="47"/>
  <c r="T110" i="47"/>
  <c r="T142" i="50" s="1"/>
  <c r="T141" i="50" s="1"/>
  <c r="L134" i="2"/>
  <c r="L133" i="2" s="1"/>
  <c r="L132" i="2" s="1"/>
  <c r="L147" i="50"/>
  <c r="L146" i="50" s="1"/>
  <c r="L145" i="50" s="1"/>
  <c r="T115" i="47"/>
  <c r="T147" i="50" s="1"/>
  <c r="T146" i="50" s="1"/>
  <c r="T145" i="50" s="1"/>
  <c r="L114" i="47"/>
  <c r="L113" i="47" s="1"/>
  <c r="L147" i="2"/>
  <c r="L146" i="2" s="1"/>
  <c r="L145" i="2" s="1"/>
  <c r="L159" i="50"/>
  <c r="L158" i="50" s="1"/>
  <c r="L157" i="50" s="1"/>
  <c r="T127" i="47"/>
  <c r="T159" i="50" s="1"/>
  <c r="T158" i="50" s="1"/>
  <c r="T157" i="50" s="1"/>
  <c r="L126" i="47"/>
  <c r="L125" i="47" s="1"/>
  <c r="L166" i="50"/>
  <c r="L165" i="50" s="1"/>
  <c r="L164" i="50" s="1"/>
  <c r="L163" i="50" s="1"/>
  <c r="L155" i="2"/>
  <c r="L154" i="2" s="1"/>
  <c r="L153" i="2" s="1"/>
  <c r="L152" i="2" s="1"/>
  <c r="L151" i="2" s="1"/>
  <c r="L133" i="47"/>
  <c r="L132" i="47" s="1"/>
  <c r="L131" i="47" s="1"/>
  <c r="T134" i="47"/>
  <c r="T166" i="50" s="1"/>
  <c r="T165" i="50" s="1"/>
  <c r="T164" i="50" s="1"/>
  <c r="T163" i="50" s="1"/>
  <c r="L182" i="2"/>
  <c r="L181" i="2" s="1"/>
  <c r="L180" i="2" s="1"/>
  <c r="L191" i="47"/>
  <c r="L190" i="47" s="1"/>
  <c r="T192" i="47"/>
  <c r="T286" i="50" s="1"/>
  <c r="T285" i="50" s="1"/>
  <c r="T284" i="50" s="1"/>
  <c r="L188" i="2"/>
  <c r="L187" i="2" s="1"/>
  <c r="L186" i="2" s="1"/>
  <c r="T198" i="47"/>
  <c r="T292" i="50" s="1"/>
  <c r="T291" i="50" s="1"/>
  <c r="T290" i="50" s="1"/>
  <c r="L197" i="47"/>
  <c r="L196" i="47" s="1"/>
  <c r="L227" i="2"/>
  <c r="L226" i="2" s="1"/>
  <c r="L225" i="2" s="1"/>
  <c r="L337" i="50"/>
  <c r="L336" i="50" s="1"/>
  <c r="L335" i="50" s="1"/>
  <c r="T215" i="47"/>
  <c r="T337" i="50" s="1"/>
  <c r="T336" i="50" s="1"/>
  <c r="T335" i="50" s="1"/>
  <c r="L214" i="47"/>
  <c r="L213" i="47" s="1"/>
  <c r="L343" i="50"/>
  <c r="L342" i="50" s="1"/>
  <c r="L233" i="2"/>
  <c r="L232" i="2" s="1"/>
  <c r="L220" i="47"/>
  <c r="T221" i="47"/>
  <c r="T343" i="50" s="1"/>
  <c r="T342" i="50" s="1"/>
  <c r="L238" i="2"/>
  <c r="L237" i="2" s="1"/>
  <c r="L236" i="2" s="1"/>
  <c r="L348" i="50"/>
  <c r="L347" i="50" s="1"/>
  <c r="L346" i="50" s="1"/>
  <c r="T226" i="47"/>
  <c r="T348" i="50" s="1"/>
  <c r="T347" i="50" s="1"/>
  <c r="T346" i="50" s="1"/>
  <c r="L225" i="47"/>
  <c r="L224" i="47" s="1"/>
  <c r="M353" i="50"/>
  <c r="M352" i="50" s="1"/>
  <c r="M230" i="47"/>
  <c r="U231" i="47"/>
  <c r="U353" i="50" s="1"/>
  <c r="U352" i="50" s="1"/>
  <c r="L362" i="50"/>
  <c r="L361" i="50" s="1"/>
  <c r="L360" i="50" s="1"/>
  <c r="L254" i="2"/>
  <c r="L253" i="2" s="1"/>
  <c r="L252" i="2" s="1"/>
  <c r="L251" i="2" s="1"/>
  <c r="L250" i="2" s="1"/>
  <c r="L239" i="47"/>
  <c r="L238" i="47" s="1"/>
  <c r="T240" i="47"/>
  <c r="T362" i="50" s="1"/>
  <c r="T361" i="50" s="1"/>
  <c r="T360" i="50" s="1"/>
  <c r="L284" i="2"/>
  <c r="L283" i="2" s="1"/>
  <c r="L282" i="2" s="1"/>
  <c r="L281" i="2" s="1"/>
  <c r="L280" i="2" s="1"/>
  <c r="L279" i="2" s="1"/>
  <c r="L371" i="50"/>
  <c r="L370" i="50" s="1"/>
  <c r="L369" i="50" s="1"/>
  <c r="L368" i="50" s="1"/>
  <c r="L248" i="47"/>
  <c r="L247" i="47" s="1"/>
  <c r="L246" i="47" s="1"/>
  <c r="T249" i="47"/>
  <c r="T371" i="50" s="1"/>
  <c r="T370" i="50" s="1"/>
  <c r="T369" i="50" s="1"/>
  <c r="T368" i="50" s="1"/>
  <c r="K273" i="50"/>
  <c r="K272" i="50" s="1"/>
  <c r="K271" i="50" s="1"/>
  <c r="K391" i="2"/>
  <c r="K390" i="2" s="1"/>
  <c r="K389" i="2" s="1"/>
  <c r="S346" i="47"/>
  <c r="S273" i="50" s="1"/>
  <c r="S272" i="50" s="1"/>
  <c r="S271" i="50" s="1"/>
  <c r="K345" i="47"/>
  <c r="K344" i="47" s="1"/>
  <c r="K426" i="2"/>
  <c r="K395" i="50"/>
  <c r="S395" i="47"/>
  <c r="S395" i="50" s="1"/>
  <c r="K445" i="50"/>
  <c r="K444" i="50" s="1"/>
  <c r="K443" i="50" s="1"/>
  <c r="K430" i="50" s="1"/>
  <c r="K403" i="50" s="1"/>
  <c r="S420" i="47"/>
  <c r="S445" i="50" s="1"/>
  <c r="S444" i="50" s="1"/>
  <c r="S443" i="50" s="1"/>
  <c r="S430" i="50" s="1"/>
  <c r="K419" i="47"/>
  <c r="K418" i="47" s="1"/>
  <c r="K405" i="47" s="1"/>
  <c r="K400" i="47" s="1"/>
  <c r="L434" i="2"/>
  <c r="L433" i="2" s="1"/>
  <c r="L87" i="50"/>
  <c r="L86" i="50" s="1"/>
  <c r="T428" i="47"/>
  <c r="T87" i="50" s="1"/>
  <c r="T86" i="50" s="1"/>
  <c r="L427" i="47"/>
  <c r="K450" i="50"/>
  <c r="K449" i="50" s="1"/>
  <c r="K448" i="50" s="1"/>
  <c r="K447" i="50" s="1"/>
  <c r="K446" i="50" s="1"/>
  <c r="K442" i="2"/>
  <c r="K441" i="2" s="1"/>
  <c r="K440" i="2" s="1"/>
  <c r="K439" i="2" s="1"/>
  <c r="K438" i="2" s="1"/>
  <c r="K427" i="2" s="1"/>
  <c r="S447" i="47"/>
  <c r="S450" i="50" s="1"/>
  <c r="S449" i="50" s="1"/>
  <c r="S448" i="50" s="1"/>
  <c r="S447" i="50" s="1"/>
  <c r="S446" i="50" s="1"/>
  <c r="K446" i="47"/>
  <c r="K445" i="47" s="1"/>
  <c r="K444" i="47" s="1"/>
  <c r="K443" i="47" s="1"/>
  <c r="L12" i="50"/>
  <c r="L11" i="50" s="1"/>
  <c r="L473" i="2"/>
  <c r="L472" i="2" s="1"/>
  <c r="L456" i="47"/>
  <c r="T457" i="47"/>
  <c r="T12" i="50" s="1"/>
  <c r="T11" i="50" s="1"/>
  <c r="L96" i="50"/>
  <c r="L95" i="50" s="1"/>
  <c r="L94" i="50" s="1"/>
  <c r="L479" i="2"/>
  <c r="L478" i="2" s="1"/>
  <c r="L477" i="2" s="1"/>
  <c r="T465" i="47"/>
  <c r="T96" i="50" s="1"/>
  <c r="T95" i="50" s="1"/>
  <c r="T94" i="50" s="1"/>
  <c r="L464" i="47"/>
  <c r="L463" i="47" s="1"/>
  <c r="M485" i="2"/>
  <c r="M484" i="2" s="1"/>
  <c r="M483" i="2" s="1"/>
  <c r="M476" i="2" s="1"/>
  <c r="M446" i="2" s="1"/>
  <c r="M102" i="50"/>
  <c r="M101" i="50" s="1"/>
  <c r="M100" i="50" s="1"/>
  <c r="U471" i="47"/>
  <c r="U102" i="50" s="1"/>
  <c r="U101" i="50" s="1"/>
  <c r="U100" i="50" s="1"/>
  <c r="M470" i="47"/>
  <c r="K26" i="2"/>
  <c r="K25" i="2" s="1"/>
  <c r="K18" i="50"/>
  <c r="K17" i="50" s="1"/>
  <c r="K13" i="47"/>
  <c r="S14" i="47"/>
  <c r="S18" i="50" s="1"/>
  <c r="S17" i="50" s="1"/>
  <c r="K23" i="50"/>
  <c r="K22" i="50" s="1"/>
  <c r="K31" i="2"/>
  <c r="K30" i="2" s="1"/>
  <c r="S19" i="47"/>
  <c r="S23" i="50" s="1"/>
  <c r="S22" i="50" s="1"/>
  <c r="K18" i="47"/>
  <c r="L70" i="2"/>
  <c r="L69" i="2" s="1"/>
  <c r="L68" i="2" s="1"/>
  <c r="L117" i="50"/>
  <c r="L116" i="50" s="1"/>
  <c r="L115" i="50" s="1"/>
  <c r="L84" i="47"/>
  <c r="L83" i="47" s="1"/>
  <c r="T85" i="47"/>
  <c r="T117" i="50" s="1"/>
  <c r="T116" i="50" s="1"/>
  <c r="T115" i="50" s="1"/>
  <c r="L193" i="50"/>
  <c r="L192" i="50" s="1"/>
  <c r="L191" i="50" s="1"/>
  <c r="L169" i="2"/>
  <c r="L168" i="2" s="1"/>
  <c r="L167" i="2" s="1"/>
  <c r="L160" i="47"/>
  <c r="L159" i="47" s="1"/>
  <c r="T161" i="47"/>
  <c r="T193" i="50" s="1"/>
  <c r="T192" i="50" s="1"/>
  <c r="T191" i="50" s="1"/>
  <c r="L200" i="50"/>
  <c r="L199" i="50" s="1"/>
  <c r="L198" i="50" s="1"/>
  <c r="L163" i="2"/>
  <c r="L162" i="2" s="1"/>
  <c r="L161" i="2" s="1"/>
  <c r="T168" i="47"/>
  <c r="T200" i="50" s="1"/>
  <c r="T199" i="50" s="1"/>
  <c r="T198" i="50" s="1"/>
  <c r="L167" i="47"/>
  <c r="L166" i="47" s="1"/>
  <c r="L423" i="50"/>
  <c r="L422" i="50" s="1"/>
  <c r="L421" i="50" s="1"/>
  <c r="L275" i="2"/>
  <c r="L274" i="2" s="1"/>
  <c r="L273" i="2" s="1"/>
  <c r="L287" i="47"/>
  <c r="L286" i="47" s="1"/>
  <c r="T288" i="47"/>
  <c r="T423" i="50" s="1"/>
  <c r="T422" i="50" s="1"/>
  <c r="T421" i="50" s="1"/>
  <c r="M426" i="50"/>
  <c r="M425" i="50" s="1"/>
  <c r="M424" i="50" s="1"/>
  <c r="M290" i="47"/>
  <c r="M289" i="47" s="1"/>
  <c r="U291" i="47"/>
  <c r="U426" i="50" s="1"/>
  <c r="U425" i="50" s="1"/>
  <c r="U424" i="50" s="1"/>
  <c r="L227" i="50"/>
  <c r="L226" i="50" s="1"/>
  <c r="L225" i="50" s="1"/>
  <c r="L355" i="2"/>
  <c r="L354" i="2" s="1"/>
  <c r="L353" i="2" s="1"/>
  <c r="L299" i="47"/>
  <c r="L298" i="47" s="1"/>
  <c r="T300" i="47"/>
  <c r="T227" i="50" s="1"/>
  <c r="T226" i="50" s="1"/>
  <c r="T225" i="50" s="1"/>
  <c r="L233" i="50"/>
  <c r="L232" i="50" s="1"/>
  <c r="L231" i="50" s="1"/>
  <c r="L305" i="47"/>
  <c r="L304" i="47" s="1"/>
  <c r="T306" i="47"/>
  <c r="T233" i="50" s="1"/>
  <c r="T232" i="50" s="1"/>
  <c r="T231" i="50" s="1"/>
  <c r="K246" i="50"/>
  <c r="K245" i="50" s="1"/>
  <c r="K244" i="50" s="1"/>
  <c r="K324" i="2"/>
  <c r="K323" i="2" s="1"/>
  <c r="K322" i="2" s="1"/>
  <c r="K321" i="2" s="1"/>
  <c r="K320" i="2" s="1"/>
  <c r="S319" i="47"/>
  <c r="S246" i="50" s="1"/>
  <c r="S245" i="50" s="1"/>
  <c r="S244" i="50" s="1"/>
  <c r="K318" i="47"/>
  <c r="K317" i="47" s="1"/>
  <c r="L252" i="50"/>
  <c r="L251" i="50" s="1"/>
  <c r="L250" i="50" s="1"/>
  <c r="L358" i="2"/>
  <c r="L357" i="2" s="1"/>
  <c r="L356" i="2" s="1"/>
  <c r="L324" i="47"/>
  <c r="L323" i="47" s="1"/>
  <c r="T325" i="47"/>
  <c r="T252" i="50" s="1"/>
  <c r="T251" i="50" s="1"/>
  <c r="T250" i="50" s="1"/>
  <c r="L258" i="50"/>
  <c r="L257" i="50" s="1"/>
  <c r="L256" i="50" s="1"/>
  <c r="L330" i="47"/>
  <c r="L329" i="47" s="1"/>
  <c r="T331" i="47"/>
  <c r="L412" i="2"/>
  <c r="L411" i="2" s="1"/>
  <c r="L299" i="50"/>
  <c r="L298" i="50" s="1"/>
  <c r="T359" i="47"/>
  <c r="T299" i="50" s="1"/>
  <c r="T298" i="50" s="1"/>
  <c r="K305" i="50"/>
  <c r="K304" i="50" s="1"/>
  <c r="K329" i="2"/>
  <c r="K328" i="2" s="1"/>
  <c r="S365" i="47"/>
  <c r="S305" i="50" s="1"/>
  <c r="S304" i="50" s="1"/>
  <c r="K364" i="47"/>
  <c r="L334" i="2"/>
  <c r="L333" i="2" s="1"/>
  <c r="L332" i="2" s="1"/>
  <c r="L310" i="50"/>
  <c r="L309" i="50" s="1"/>
  <c r="L308" i="50" s="1"/>
  <c r="L369" i="47"/>
  <c r="L368" i="47" s="1"/>
  <c r="T370" i="47"/>
  <c r="T310" i="50" s="1"/>
  <c r="T309" i="50" s="1"/>
  <c r="T308" i="50" s="1"/>
  <c r="L315" i="50"/>
  <c r="L314" i="50" s="1"/>
  <c r="L339" i="2"/>
  <c r="L338" i="2" s="1"/>
  <c r="T375" i="47"/>
  <c r="T315" i="50" s="1"/>
  <c r="T314" i="50" s="1"/>
  <c r="L374" i="47"/>
  <c r="K320" i="50"/>
  <c r="K319" i="50" s="1"/>
  <c r="K318" i="50" s="1"/>
  <c r="K386" i="2"/>
  <c r="K385" i="2" s="1"/>
  <c r="K379" i="47"/>
  <c r="K378" i="47" s="1"/>
  <c r="S380" i="47"/>
  <c r="S320" i="50" s="1"/>
  <c r="S319" i="50" s="1"/>
  <c r="S318" i="50" s="1"/>
  <c r="K391" i="50"/>
  <c r="K390" i="50" s="1"/>
  <c r="K389" i="50" s="1"/>
  <c r="K419" i="2"/>
  <c r="K418" i="2" s="1"/>
  <c r="K417" i="2" s="1"/>
  <c r="S391" i="47"/>
  <c r="S391" i="50" s="1"/>
  <c r="S390" i="50" s="1"/>
  <c r="S389" i="50" s="1"/>
  <c r="K390" i="47"/>
  <c r="K389" i="47" s="1"/>
  <c r="L469" i="2"/>
  <c r="L468" i="2" s="1"/>
  <c r="L467" i="2" s="1"/>
  <c r="L461" i="2" s="1"/>
  <c r="L110" i="50"/>
  <c r="L109" i="50" s="1"/>
  <c r="L108" i="50" s="1"/>
  <c r="L107" i="50" s="1"/>
  <c r="L437" i="47"/>
  <c r="L436" i="47" s="1"/>
  <c r="L435" i="47" s="1"/>
  <c r="AK11" i="47"/>
  <c r="AK10" i="47" s="1"/>
  <c r="K30" i="50"/>
  <c r="K29" i="50" s="1"/>
  <c r="K26" i="50" s="1"/>
  <c r="K38" i="2"/>
  <c r="K37" i="2" s="1"/>
  <c r="K34" i="2" s="1"/>
  <c r="S26" i="47"/>
  <c r="S30" i="50" s="1"/>
  <c r="S29" i="50" s="1"/>
  <c r="S26" i="50" s="1"/>
  <c r="K25" i="47"/>
  <c r="K22" i="47" s="1"/>
  <c r="K35" i="50"/>
  <c r="K34" i="50" s="1"/>
  <c r="K43" i="2"/>
  <c r="K42" i="2" s="1"/>
  <c r="S31" i="47"/>
  <c r="S35" i="50" s="1"/>
  <c r="S34" i="50" s="1"/>
  <c r="K30" i="47"/>
  <c r="K40" i="50"/>
  <c r="K39" i="50" s="1"/>
  <c r="K48" i="2"/>
  <c r="K47" i="2" s="1"/>
  <c r="S36" i="47"/>
  <c r="S40" i="50" s="1"/>
  <c r="S39" i="50" s="1"/>
  <c r="K35" i="47"/>
  <c r="L46" i="50"/>
  <c r="L45" i="50" s="1"/>
  <c r="L54" i="2"/>
  <c r="L53" i="2" s="1"/>
  <c r="L41" i="47"/>
  <c r="T42" i="47"/>
  <c r="T46" i="50" s="1"/>
  <c r="T45" i="50" s="1"/>
  <c r="L58" i="2"/>
  <c r="L57" i="2" s="1"/>
  <c r="L50" i="50"/>
  <c r="L49" i="50" s="1"/>
  <c r="T46" i="47"/>
  <c r="T50" i="50" s="1"/>
  <c r="T49" i="50" s="1"/>
  <c r="L45" i="47"/>
  <c r="L56" i="50"/>
  <c r="L55" i="50" s="1"/>
  <c r="L54" i="50" s="1"/>
  <c r="L64" i="2"/>
  <c r="L63" i="2" s="1"/>
  <c r="L62" i="2" s="1"/>
  <c r="L51" i="47"/>
  <c r="L50" i="47" s="1"/>
  <c r="T52" i="47"/>
  <c r="T56" i="50" s="1"/>
  <c r="T55" i="50" s="1"/>
  <c r="T54" i="50" s="1"/>
  <c r="M62" i="50"/>
  <c r="M61" i="50" s="1"/>
  <c r="M60" i="50" s="1"/>
  <c r="U58" i="47"/>
  <c r="U62" i="50" s="1"/>
  <c r="U61" i="50" s="1"/>
  <c r="U60" i="50" s="1"/>
  <c r="M57" i="47"/>
  <c r="M56" i="47" s="1"/>
  <c r="M71" i="50"/>
  <c r="M70" i="50" s="1"/>
  <c r="M69" i="50" s="1"/>
  <c r="M66" i="47"/>
  <c r="M65" i="47" s="1"/>
  <c r="U67" i="47"/>
  <c r="U71" i="50" s="1"/>
  <c r="U70" i="50" s="1"/>
  <c r="U69" i="50" s="1"/>
  <c r="L110" i="2"/>
  <c r="L109" i="2" s="1"/>
  <c r="L108" i="2" s="1"/>
  <c r="L107" i="2" s="1"/>
  <c r="L106" i="2" s="1"/>
  <c r="L123" i="50"/>
  <c r="L122" i="50" s="1"/>
  <c r="L121" i="50" s="1"/>
  <c r="L93" i="47"/>
  <c r="L92" i="47" s="1"/>
  <c r="T94" i="47"/>
  <c r="T123" i="50" s="1"/>
  <c r="T122" i="50" s="1"/>
  <c r="T121" i="50" s="1"/>
  <c r="M133" i="50"/>
  <c r="M132" i="50" s="1"/>
  <c r="U101" i="47"/>
  <c r="U133" i="50" s="1"/>
  <c r="U132" i="50" s="1"/>
  <c r="M100" i="47"/>
  <c r="L140" i="50"/>
  <c r="L139" i="50" s="1"/>
  <c r="L127" i="2"/>
  <c r="L126" i="2" s="1"/>
  <c r="L107" i="47"/>
  <c r="T108" i="47"/>
  <c r="T140" i="50" s="1"/>
  <c r="T139" i="50" s="1"/>
  <c r="L131" i="2"/>
  <c r="L130" i="2" s="1"/>
  <c r="L144" i="50"/>
  <c r="L143" i="50" s="1"/>
  <c r="T112" i="47"/>
  <c r="T144" i="50" s="1"/>
  <c r="T143" i="50" s="1"/>
  <c r="L111" i="47"/>
  <c r="K139" i="2"/>
  <c r="K138" i="2" s="1"/>
  <c r="K137" i="2" s="1"/>
  <c r="K136" i="2" s="1"/>
  <c r="K135" i="2" s="1"/>
  <c r="K152" i="50"/>
  <c r="K151" i="50" s="1"/>
  <c r="K150" i="50" s="1"/>
  <c r="K149" i="50" s="1"/>
  <c r="K148" i="50" s="1"/>
  <c r="S120" i="47"/>
  <c r="S152" i="50" s="1"/>
  <c r="S151" i="50" s="1"/>
  <c r="S150" i="50" s="1"/>
  <c r="S149" i="50" s="1"/>
  <c r="S148" i="50" s="1"/>
  <c r="K119" i="47"/>
  <c r="K118" i="47" s="1"/>
  <c r="K117" i="47" s="1"/>
  <c r="K116" i="47" s="1"/>
  <c r="L150" i="2"/>
  <c r="L149" i="2" s="1"/>
  <c r="L148" i="2" s="1"/>
  <c r="L162" i="50"/>
  <c r="L161" i="50" s="1"/>
  <c r="L160" i="50" s="1"/>
  <c r="T130" i="47"/>
  <c r="T162" i="50" s="1"/>
  <c r="T161" i="50" s="1"/>
  <c r="T160" i="50" s="1"/>
  <c r="L129" i="47"/>
  <c r="L128" i="47" s="1"/>
  <c r="R172" i="2"/>
  <c r="R171" i="2" s="1"/>
  <c r="R170" i="2" s="1"/>
  <c r="R157" i="2" s="1"/>
  <c r="R156" i="2" s="1"/>
  <c r="R8" i="2" s="1"/>
  <c r="R170" i="47"/>
  <c r="R169" i="47" s="1"/>
  <c r="R162" i="47" s="1"/>
  <c r="R151" i="47" s="1"/>
  <c r="R9" i="47" s="1"/>
  <c r="R203" i="50"/>
  <c r="R202" i="50" s="1"/>
  <c r="R201" i="50" s="1"/>
  <c r="R194" i="50" s="1"/>
  <c r="R183" i="50" s="1"/>
  <c r="R455" i="50" s="1"/>
  <c r="L198" i="2"/>
  <c r="L197" i="2" s="1"/>
  <c r="L196" i="2" s="1"/>
  <c r="L195" i="2" s="1"/>
  <c r="L194" i="2" s="1"/>
  <c r="L219" i="50"/>
  <c r="L218" i="50" s="1"/>
  <c r="L217" i="50" s="1"/>
  <c r="L216" i="50" s="1"/>
  <c r="L215" i="50" s="1"/>
  <c r="T187" i="47"/>
  <c r="T219" i="50" s="1"/>
  <c r="T218" i="50" s="1"/>
  <c r="T217" i="50" s="1"/>
  <c r="T216" i="50" s="1"/>
  <c r="T215" i="50" s="1"/>
  <c r="L186" i="47"/>
  <c r="L185" i="47" s="1"/>
  <c r="L184" i="47" s="1"/>
  <c r="L183" i="47" s="1"/>
  <c r="L185" i="2"/>
  <c r="L184" i="2" s="1"/>
  <c r="L183" i="2" s="1"/>
  <c r="L194" i="47"/>
  <c r="L193" i="47" s="1"/>
  <c r="T195" i="47"/>
  <c r="T289" i="50" s="1"/>
  <c r="T288" i="50" s="1"/>
  <c r="T287" i="50" s="1"/>
  <c r="K193" i="2"/>
  <c r="K192" i="2" s="1"/>
  <c r="K191" i="2" s="1"/>
  <c r="K190" i="2" s="1"/>
  <c r="K189" i="2" s="1"/>
  <c r="S201" i="47"/>
  <c r="S295" i="50" s="1"/>
  <c r="S294" i="50" s="1"/>
  <c r="S293" i="50" s="1"/>
  <c r="S283" i="50" s="1"/>
  <c r="K200" i="47"/>
  <c r="K199" i="47" s="1"/>
  <c r="K189" i="47" s="1"/>
  <c r="K188" i="47" s="1"/>
  <c r="K222" i="2"/>
  <c r="K221" i="2" s="1"/>
  <c r="K220" i="2" s="1"/>
  <c r="K219" i="2" s="1"/>
  <c r="K218" i="2" s="1"/>
  <c r="K207" i="2" s="1"/>
  <c r="K334" i="50"/>
  <c r="K333" i="50" s="1"/>
  <c r="K332" i="50" s="1"/>
  <c r="K325" i="50" s="1"/>
  <c r="K324" i="50" s="1"/>
  <c r="K211" i="47"/>
  <c r="K210" i="47" s="1"/>
  <c r="K203" i="47" s="1"/>
  <c r="K202" i="47" s="1"/>
  <c r="S212" i="47"/>
  <c r="S334" i="50" s="1"/>
  <c r="S333" i="50" s="1"/>
  <c r="S332" i="50" s="1"/>
  <c r="S325" i="50" s="1"/>
  <c r="S324" i="50" s="1"/>
  <c r="L340" i="50"/>
  <c r="L339" i="50" s="1"/>
  <c r="L338" i="50" s="1"/>
  <c r="L230" i="2"/>
  <c r="L229" i="2" s="1"/>
  <c r="L228" i="2" s="1"/>
  <c r="L217" i="47"/>
  <c r="L216" i="47" s="1"/>
  <c r="T218" i="47"/>
  <c r="T340" i="50" s="1"/>
  <c r="T339" i="50" s="1"/>
  <c r="T338" i="50" s="1"/>
  <c r="L235" i="2"/>
  <c r="L234" i="2" s="1"/>
  <c r="L345" i="50"/>
  <c r="L344" i="50" s="1"/>
  <c r="L222" i="47"/>
  <c r="T223" i="47"/>
  <c r="T345" i="50" s="1"/>
  <c r="T344" i="50" s="1"/>
  <c r="M351" i="50"/>
  <c r="M350" i="50" s="1"/>
  <c r="M228" i="47"/>
  <c r="M227" i="47" s="1"/>
  <c r="M203" i="47" s="1"/>
  <c r="M202" i="47" s="1"/>
  <c r="U229" i="47"/>
  <c r="U351" i="50" s="1"/>
  <c r="U350" i="50" s="1"/>
  <c r="L366" i="50"/>
  <c r="L365" i="50" s="1"/>
  <c r="L364" i="50" s="1"/>
  <c r="L363" i="50" s="1"/>
  <c r="L260" i="2"/>
  <c r="L259" i="2" s="1"/>
  <c r="L258" i="2" s="1"/>
  <c r="L257" i="2" s="1"/>
  <c r="L243" i="47"/>
  <c r="L242" i="47" s="1"/>
  <c r="L241" i="47" s="1"/>
  <c r="T244" i="47"/>
  <c r="T366" i="50" s="1"/>
  <c r="T365" i="50" s="1"/>
  <c r="T364" i="50" s="1"/>
  <c r="T363" i="50" s="1"/>
  <c r="K377" i="50"/>
  <c r="K376" i="50" s="1"/>
  <c r="K373" i="50" s="1"/>
  <c r="K291" i="2"/>
  <c r="K290" i="2" s="1"/>
  <c r="K287" i="2" s="1"/>
  <c r="S255" i="47"/>
  <c r="S377" i="50" s="1"/>
  <c r="S376" i="50" s="1"/>
  <c r="S373" i="50" s="1"/>
  <c r="K254" i="47"/>
  <c r="K251" i="47" s="1"/>
  <c r="L456" i="2"/>
  <c r="L455" i="2" s="1"/>
  <c r="L454" i="2" s="1"/>
  <c r="L447" i="2" s="1"/>
  <c r="L402" i="50"/>
  <c r="L401" i="50" s="1"/>
  <c r="L400" i="50" s="1"/>
  <c r="L396" i="50" s="1"/>
  <c r="L266" i="47"/>
  <c r="L265" i="47" s="1"/>
  <c r="L264" i="47" s="1"/>
  <c r="T267" i="47"/>
  <c r="T402" i="50" s="1"/>
  <c r="T401" i="50" s="1"/>
  <c r="T400" i="50" s="1"/>
  <c r="T396" i="50" s="1"/>
  <c r="K270" i="50"/>
  <c r="K269" i="50" s="1"/>
  <c r="K268" i="50" s="1"/>
  <c r="K342" i="47"/>
  <c r="K341" i="47" s="1"/>
  <c r="S343" i="47"/>
  <c r="K422" i="2"/>
  <c r="K421" i="2" s="1"/>
  <c r="K420" i="2" s="1"/>
  <c r="K398" i="47"/>
  <c r="K397" i="47" s="1"/>
  <c r="K396" i="47" s="1"/>
  <c r="K399" i="50"/>
  <c r="K398" i="50" s="1"/>
  <c r="K397" i="50" s="1"/>
  <c r="K396" i="50" s="1"/>
  <c r="S399" i="47"/>
  <c r="S399" i="50" s="1"/>
  <c r="S398" i="50" s="1"/>
  <c r="S397" i="50" s="1"/>
  <c r="S396" i="50" s="1"/>
  <c r="L85" i="50"/>
  <c r="L84" i="50" s="1"/>
  <c r="L432" i="2"/>
  <c r="L431" i="2" s="1"/>
  <c r="T426" i="47"/>
  <c r="T85" i="50" s="1"/>
  <c r="T84" i="50" s="1"/>
  <c r="L425" i="47"/>
  <c r="M437" i="2"/>
  <c r="M436" i="2" s="1"/>
  <c r="M435" i="2" s="1"/>
  <c r="M429" i="2" s="1"/>
  <c r="M428" i="2" s="1"/>
  <c r="M427" i="2" s="1"/>
  <c r="M90" i="50"/>
  <c r="M89" i="50" s="1"/>
  <c r="M88" i="50" s="1"/>
  <c r="U431" i="47"/>
  <c r="U90" i="50" s="1"/>
  <c r="U89" i="50" s="1"/>
  <c r="U88" i="50" s="1"/>
  <c r="M430" i="47"/>
  <c r="M429" i="47" s="1"/>
  <c r="M423" i="47" s="1"/>
  <c r="M422" i="47" s="1"/>
  <c r="M421" i="47" s="1"/>
  <c r="L454" i="50"/>
  <c r="L453" i="50" s="1"/>
  <c r="L452" i="50" s="1"/>
  <c r="L451" i="50" s="1"/>
  <c r="L446" i="50" s="1"/>
  <c r="L445" i="2"/>
  <c r="L444" i="2" s="1"/>
  <c r="L443" i="2" s="1"/>
  <c r="L439" i="2" s="1"/>
  <c r="L438" i="2" s="1"/>
  <c r="T451" i="47"/>
  <c r="T454" i="50" s="1"/>
  <c r="T453" i="50" s="1"/>
  <c r="T452" i="50" s="1"/>
  <c r="T451" i="50" s="1"/>
  <c r="T446" i="50" s="1"/>
  <c r="L450" i="47"/>
  <c r="L449" i="47" s="1"/>
  <c r="L448" i="47" s="1"/>
  <c r="L443" i="47" s="1"/>
  <c r="L14" i="50"/>
  <c r="L13" i="50" s="1"/>
  <c r="L475" i="2"/>
  <c r="L474" i="2" s="1"/>
  <c r="T459" i="47"/>
  <c r="T14" i="50" s="1"/>
  <c r="T13" i="50" s="1"/>
  <c r="L458" i="47"/>
  <c r="L482" i="2"/>
  <c r="L481" i="2" s="1"/>
  <c r="L480" i="2" s="1"/>
  <c r="L99" i="50"/>
  <c r="L98" i="50" s="1"/>
  <c r="L97" i="50" s="1"/>
  <c r="T468" i="47"/>
  <c r="T99" i="50" s="1"/>
  <c r="T98" i="50" s="1"/>
  <c r="T97" i="50" s="1"/>
  <c r="L467" i="47"/>
  <c r="L466" i="47" s="1"/>
  <c r="K20" i="50"/>
  <c r="K19" i="50" s="1"/>
  <c r="K28" i="2"/>
  <c r="K27" i="2" s="1"/>
  <c r="S16" i="47"/>
  <c r="S20" i="50" s="1"/>
  <c r="S19" i="50" s="1"/>
  <c r="K15" i="47"/>
  <c r="K25" i="50"/>
  <c r="K24" i="50" s="1"/>
  <c r="K33" i="2"/>
  <c r="K32" i="2" s="1"/>
  <c r="S21" i="47"/>
  <c r="S25" i="50" s="1"/>
  <c r="S24" i="50" s="1"/>
  <c r="K20" i="47"/>
  <c r="K81" i="50"/>
  <c r="K80" i="50" s="1"/>
  <c r="K79" i="50" s="1"/>
  <c r="K78" i="50" s="1"/>
  <c r="K122" i="2"/>
  <c r="K121" i="2" s="1"/>
  <c r="K120" i="2" s="1"/>
  <c r="S77" i="47"/>
  <c r="S81" i="50" s="1"/>
  <c r="S80" i="50" s="1"/>
  <c r="S79" i="50" s="1"/>
  <c r="S78" i="50" s="1"/>
  <c r="K76" i="47"/>
  <c r="K75" i="47" s="1"/>
  <c r="K74" i="47" s="1"/>
  <c r="L120" i="50"/>
  <c r="L119" i="50" s="1"/>
  <c r="L118" i="50" s="1"/>
  <c r="L90" i="2"/>
  <c r="L89" i="2" s="1"/>
  <c r="L88" i="2" s="1"/>
  <c r="T88" i="47"/>
  <c r="T120" i="50" s="1"/>
  <c r="T119" i="50" s="1"/>
  <c r="T118" i="50" s="1"/>
  <c r="L87" i="47"/>
  <c r="L86" i="47" s="1"/>
  <c r="L187" i="50"/>
  <c r="L186" i="50" s="1"/>
  <c r="L185" i="50" s="1"/>
  <c r="L96" i="2"/>
  <c r="L95" i="2" s="1"/>
  <c r="L94" i="2" s="1"/>
  <c r="L154" i="47"/>
  <c r="L153" i="47" s="1"/>
  <c r="T155" i="47"/>
  <c r="T187" i="50" s="1"/>
  <c r="T186" i="50" s="1"/>
  <c r="T185" i="50" s="1"/>
  <c r="L197" i="50"/>
  <c r="L196" i="50" s="1"/>
  <c r="L195" i="50" s="1"/>
  <c r="L160" i="2"/>
  <c r="L159" i="2" s="1"/>
  <c r="L158" i="2" s="1"/>
  <c r="T165" i="47"/>
  <c r="T197" i="50" s="1"/>
  <c r="T196" i="50" s="1"/>
  <c r="T195" i="50" s="1"/>
  <c r="L164" i="47"/>
  <c r="L163" i="47" s="1"/>
  <c r="L269" i="2"/>
  <c r="L268" i="2" s="1"/>
  <c r="L267" i="2" s="1"/>
  <c r="L417" i="50"/>
  <c r="L416" i="50" s="1"/>
  <c r="L415" i="50" s="1"/>
  <c r="L281" i="47"/>
  <c r="L280" i="47" s="1"/>
  <c r="T282" i="47"/>
  <c r="T417" i="50" s="1"/>
  <c r="T416" i="50" s="1"/>
  <c r="T415" i="50" s="1"/>
  <c r="L420" i="50"/>
  <c r="L419" i="50" s="1"/>
  <c r="L418" i="50" s="1"/>
  <c r="L272" i="2"/>
  <c r="L271" i="2" s="1"/>
  <c r="L270" i="2" s="1"/>
  <c r="T285" i="47"/>
  <c r="T420" i="50" s="1"/>
  <c r="T419" i="50" s="1"/>
  <c r="T418" i="50" s="1"/>
  <c r="L284" i="47"/>
  <c r="L283" i="47" s="1"/>
  <c r="K224" i="50"/>
  <c r="K223" i="50" s="1"/>
  <c r="K222" i="50" s="1"/>
  <c r="K349" i="2"/>
  <c r="K348" i="2" s="1"/>
  <c r="K347" i="2" s="1"/>
  <c r="S297" i="47"/>
  <c r="S224" i="50" s="1"/>
  <c r="S223" i="50" s="1"/>
  <c r="S222" i="50" s="1"/>
  <c r="K296" i="47"/>
  <c r="K295" i="47" s="1"/>
  <c r="L230" i="50"/>
  <c r="L229" i="50" s="1"/>
  <c r="L228" i="50" s="1"/>
  <c r="L302" i="47"/>
  <c r="L301" i="47" s="1"/>
  <c r="T303" i="47"/>
  <c r="K236" i="50"/>
  <c r="K235" i="50" s="1"/>
  <c r="K234" i="50" s="1"/>
  <c r="S309" i="47"/>
  <c r="S236" i="50" s="1"/>
  <c r="S235" i="50" s="1"/>
  <c r="S234" i="50" s="1"/>
  <c r="K308" i="47"/>
  <c r="K307" i="47" s="1"/>
  <c r="K346" i="2"/>
  <c r="K345" i="2" s="1"/>
  <c r="K344" i="2" s="1"/>
  <c r="K249" i="50"/>
  <c r="K248" i="50" s="1"/>
  <c r="K247" i="50" s="1"/>
  <c r="K321" i="47"/>
  <c r="K320" i="47" s="1"/>
  <c r="S322" i="47"/>
  <c r="S249" i="50" s="1"/>
  <c r="S248" i="50" s="1"/>
  <c r="S247" i="50" s="1"/>
  <c r="L255" i="50"/>
  <c r="L254" i="50" s="1"/>
  <c r="L253" i="50" s="1"/>
  <c r="T328" i="47"/>
  <c r="T255" i="50" s="1"/>
  <c r="T254" i="50" s="1"/>
  <c r="T253" i="50" s="1"/>
  <c r="L327" i="47"/>
  <c r="L326" i="47" s="1"/>
  <c r="L301" i="50"/>
  <c r="L300" i="50" s="1"/>
  <c r="L414" i="2"/>
  <c r="L413" i="2" s="1"/>
  <c r="L360" i="47"/>
  <c r="T361" i="47"/>
  <c r="T301" i="50" s="1"/>
  <c r="T300" i="50" s="1"/>
  <c r="K331" i="2"/>
  <c r="K330" i="2" s="1"/>
  <c r="K307" i="50"/>
  <c r="K306" i="50" s="1"/>
  <c r="S367" i="47"/>
  <c r="S307" i="50" s="1"/>
  <c r="S306" i="50" s="1"/>
  <c r="K366" i="47"/>
  <c r="L337" i="2"/>
  <c r="L336" i="2" s="1"/>
  <c r="L313" i="50"/>
  <c r="L312" i="50" s="1"/>
  <c r="L372" i="47"/>
  <c r="T373" i="47"/>
  <c r="T313" i="50" s="1"/>
  <c r="T312" i="50" s="1"/>
  <c r="L317" i="50"/>
  <c r="L316" i="50" s="1"/>
  <c r="L341" i="2"/>
  <c r="L340" i="2" s="1"/>
  <c r="L376" i="47"/>
  <c r="T377" i="47"/>
  <c r="T317" i="50" s="1"/>
  <c r="T316" i="50" s="1"/>
  <c r="K388" i="50"/>
  <c r="K387" i="50" s="1"/>
  <c r="K386" i="50" s="1"/>
  <c r="K352" i="2"/>
  <c r="K351" i="2" s="1"/>
  <c r="K350" i="2" s="1"/>
  <c r="K387" i="47"/>
  <c r="K386" i="47" s="1"/>
  <c r="S388" i="47"/>
  <c r="S388" i="50" s="1"/>
  <c r="S387" i="50" s="1"/>
  <c r="S386" i="50" s="1"/>
  <c r="K394" i="50"/>
  <c r="K425" i="2"/>
  <c r="S394" i="47"/>
  <c r="S394" i="50" s="1"/>
  <c r="K393" i="47"/>
  <c r="K392" i="47" s="1"/>
  <c r="AI292" i="47"/>
  <c r="W292" i="47"/>
  <c r="S358" i="47"/>
  <c r="S357" i="47" s="1"/>
  <c r="S356" i="47" s="1"/>
  <c r="K357" i="47"/>
  <c r="K356" i="47" s="1"/>
  <c r="M357" i="47"/>
  <c r="M356" i="47" s="1"/>
  <c r="M293" i="47" s="1"/>
  <c r="U358" i="47"/>
  <c r="U357" i="47" s="1"/>
  <c r="U356" i="47" s="1"/>
  <c r="U293" i="47" s="1"/>
  <c r="V9" i="47"/>
  <c r="V472" i="47" s="1"/>
  <c r="J87" i="2"/>
  <c r="J86" i="2" s="1"/>
  <c r="W23" i="2"/>
  <c r="W22" i="2" s="1"/>
  <c r="X446" i="2"/>
  <c r="W309" i="2"/>
  <c r="X262" i="2"/>
  <c r="X261" i="2" s="1"/>
  <c r="X8" i="2" s="1"/>
  <c r="J89" i="47"/>
  <c r="J409" i="47"/>
  <c r="K422" i="47"/>
  <c r="X309" i="2"/>
  <c r="Y11" i="47"/>
  <c r="J285" i="2"/>
  <c r="J279" i="2" s="1"/>
  <c r="J19" i="50"/>
  <c r="J29" i="50"/>
  <c r="J39" i="50"/>
  <c r="J49" i="50"/>
  <c r="J61" i="50"/>
  <c r="J73" i="50"/>
  <c r="J80" i="50"/>
  <c r="J109" i="50"/>
  <c r="J134" i="50"/>
  <c r="J146" i="50"/>
  <c r="J165" i="50"/>
  <c r="J192" i="50"/>
  <c r="J229" i="50"/>
  <c r="J248" i="50"/>
  <c r="J263" i="50"/>
  <c r="J266" i="50"/>
  <c r="J269" i="50"/>
  <c r="J304" i="50"/>
  <c r="J314" i="50"/>
  <c r="J342" i="50"/>
  <c r="J352" i="50"/>
  <c r="J365" i="50"/>
  <c r="J390" i="50"/>
  <c r="J401" i="50"/>
  <c r="J419" i="50"/>
  <c r="J418" i="50" s="1"/>
  <c r="J444" i="50"/>
  <c r="J17" i="50"/>
  <c r="J27" i="50"/>
  <c r="J37" i="50"/>
  <c r="J47" i="50"/>
  <c r="J58" i="50"/>
  <c r="J70" i="50"/>
  <c r="J89" i="50"/>
  <c r="J101" i="50"/>
  <c r="J122" i="50"/>
  <c r="J132" i="50"/>
  <c r="J143" i="50"/>
  <c r="J161" i="50"/>
  <c r="J186" i="50"/>
  <c r="J226" i="50"/>
  <c r="J245" i="50"/>
  <c r="J257" i="50"/>
  <c r="J260" i="50"/>
  <c r="J300" i="50"/>
  <c r="J312" i="50"/>
  <c r="J322" i="50"/>
  <c r="J339" i="50"/>
  <c r="J350" i="50"/>
  <c r="J358" i="50"/>
  <c r="J361" i="50"/>
  <c r="J383" i="50"/>
  <c r="J387" i="50"/>
  <c r="J398" i="50"/>
  <c r="J425" i="50"/>
  <c r="J424" i="50" s="1"/>
  <c r="J441" i="50"/>
  <c r="J13" i="50"/>
  <c r="J24" i="50"/>
  <c r="J34" i="50"/>
  <c r="J45" i="50"/>
  <c r="J55" i="50"/>
  <c r="J67" i="50"/>
  <c r="J86" i="50"/>
  <c r="J98" i="50"/>
  <c r="J119" i="50"/>
  <c r="J125" i="50"/>
  <c r="J130" i="50"/>
  <c r="J141" i="50"/>
  <c r="J158" i="50"/>
  <c r="J169" i="50"/>
  <c r="J199" i="50"/>
  <c r="J223" i="50"/>
  <c r="J235" i="50"/>
  <c r="J254" i="50"/>
  <c r="J281" i="50"/>
  <c r="J298" i="50"/>
  <c r="J309" i="50"/>
  <c r="J319" i="50"/>
  <c r="J336" i="50"/>
  <c r="J347" i="50"/>
  <c r="J376" i="50"/>
  <c r="J416" i="50"/>
  <c r="J415" i="50" s="1"/>
  <c r="J438" i="50"/>
  <c r="J453" i="50"/>
  <c r="J11" i="50"/>
  <c r="J22" i="50"/>
  <c r="J32" i="50"/>
  <c r="J42" i="50"/>
  <c r="J52" i="50"/>
  <c r="J64" i="50"/>
  <c r="J75" i="50"/>
  <c r="J84" i="50"/>
  <c r="J95" i="50"/>
  <c r="J113" i="50"/>
  <c r="J116" i="50"/>
  <c r="J139" i="50"/>
  <c r="J151" i="50"/>
  <c r="J172" i="50"/>
  <c r="J196" i="50"/>
  <c r="J210" i="50"/>
  <c r="J213" i="50"/>
  <c r="J218" i="50"/>
  <c r="J232" i="50"/>
  <c r="J251" i="50"/>
  <c r="J272" i="50"/>
  <c r="J306" i="50"/>
  <c r="J316" i="50"/>
  <c r="J333" i="50"/>
  <c r="J344" i="50"/>
  <c r="J370" i="50"/>
  <c r="J404" i="50"/>
  <c r="J422" i="50"/>
  <c r="J432" i="50"/>
  <c r="J435" i="50"/>
  <c r="J449" i="50"/>
  <c r="AH9" i="47"/>
  <c r="AH472" i="47" s="1"/>
  <c r="J170" i="47"/>
  <c r="J169" i="47" s="1"/>
  <c r="J65" i="47"/>
  <c r="J68" i="47"/>
  <c r="J185" i="47"/>
  <c r="J190" i="47"/>
  <c r="J193" i="47"/>
  <c r="J196" i="47"/>
  <c r="J199" i="47"/>
  <c r="J204" i="47"/>
  <c r="J304" i="47"/>
  <c r="J307" i="47"/>
  <c r="J317" i="47"/>
  <c r="J341" i="47"/>
  <c r="J344" i="47"/>
  <c r="J397" i="47"/>
  <c r="J463" i="47"/>
  <c r="J466" i="47"/>
  <c r="J469" i="47"/>
  <c r="J62" i="47"/>
  <c r="J232" i="47"/>
  <c r="J235" i="47"/>
  <c r="J238" i="47"/>
  <c r="J242" i="47"/>
  <c r="J247" i="47"/>
  <c r="J251" i="47"/>
  <c r="J261" i="47"/>
  <c r="J320" i="47"/>
  <c r="J332" i="47"/>
  <c r="J335" i="47"/>
  <c r="R335" i="47" s="1"/>
  <c r="J353" i="47"/>
  <c r="J406" i="47"/>
  <c r="J432" i="47"/>
  <c r="J436" i="47"/>
  <c r="J37" i="47"/>
  <c r="J47" i="47"/>
  <c r="J50" i="47"/>
  <c r="J53" i="47"/>
  <c r="J56" i="47"/>
  <c r="J59" i="47"/>
  <c r="J71" i="47"/>
  <c r="J75" i="47"/>
  <c r="J83" i="47"/>
  <c r="J86" i="47"/>
  <c r="J153" i="47"/>
  <c r="J159" i="47"/>
  <c r="J163" i="47"/>
  <c r="J166" i="47"/>
  <c r="J265" i="47"/>
  <c r="J323" i="47"/>
  <c r="J368" i="47"/>
  <c r="J415" i="47"/>
  <c r="J418" i="47"/>
  <c r="J429" i="47"/>
  <c r="J439" i="47"/>
  <c r="R422" i="47" s="1"/>
  <c r="R421" i="47" s="1"/>
  <c r="J139" i="47"/>
  <c r="J92" i="47"/>
  <c r="J113" i="47"/>
  <c r="J118" i="47"/>
  <c r="J125" i="47"/>
  <c r="J128" i="47"/>
  <c r="J132" i="47"/>
  <c r="J136" i="47"/>
  <c r="J180" i="47"/>
  <c r="J207" i="47"/>
  <c r="J210" i="47"/>
  <c r="J213" i="47"/>
  <c r="J216" i="47"/>
  <c r="J224" i="47"/>
  <c r="J270" i="47"/>
  <c r="J286" i="47"/>
  <c r="J273" i="47" s="1"/>
  <c r="J295" i="47"/>
  <c r="J298" i="47"/>
  <c r="J301" i="47"/>
  <c r="J326" i="47"/>
  <c r="J329" i="47"/>
  <c r="J338" i="47"/>
  <c r="R338" i="47" s="1"/>
  <c r="J378" i="47"/>
  <c r="J386" i="47"/>
  <c r="J389" i="47"/>
  <c r="J392" i="47"/>
  <c r="J412" i="47"/>
  <c r="J445" i="47"/>
  <c r="J449" i="47"/>
  <c r="J24" i="2"/>
  <c r="J327" i="2"/>
  <c r="W9" i="47"/>
  <c r="J298" i="2"/>
  <c r="J303" i="2"/>
  <c r="J471" i="2"/>
  <c r="J470" i="2" s="1"/>
  <c r="X421" i="47"/>
  <c r="J363" i="47"/>
  <c r="J124" i="50"/>
  <c r="J239" i="2"/>
  <c r="J256" i="2"/>
  <c r="J255" i="2"/>
  <c r="J113" i="2"/>
  <c r="J112" i="2" s="1"/>
  <c r="J111" i="2" s="1"/>
  <c r="J382" i="2"/>
  <c r="J381" i="2" s="1"/>
  <c r="J380" i="2" s="1"/>
  <c r="J335" i="2"/>
  <c r="J424" i="2"/>
  <c r="J423" i="2" s="1"/>
  <c r="J416" i="2" s="1"/>
  <c r="J415" i="2" s="1"/>
  <c r="J410" i="2"/>
  <c r="J406" i="2" s="1"/>
  <c r="J405" i="2" s="1"/>
  <c r="J231" i="2"/>
  <c r="J430" i="2"/>
  <c r="J429" i="2" s="1"/>
  <c r="J428" i="2" s="1"/>
  <c r="X11" i="47"/>
  <c r="J27" i="47"/>
  <c r="J29" i="2"/>
  <c r="J34" i="2"/>
  <c r="J179" i="2"/>
  <c r="J178" i="2" s="1"/>
  <c r="J343" i="2"/>
  <c r="J342" i="2" s="1"/>
  <c r="J44" i="2"/>
  <c r="J439" i="2"/>
  <c r="J438" i="2" s="1"/>
  <c r="J393" i="50"/>
  <c r="J39" i="2"/>
  <c r="J141" i="2"/>
  <c r="J140" i="2" s="1"/>
  <c r="J461" i="2"/>
  <c r="J125" i="2"/>
  <c r="J124" i="2" s="1"/>
  <c r="J123" i="2" s="1"/>
  <c r="J177" i="2"/>
  <c r="J176" i="2" s="1"/>
  <c r="J175" i="2" s="1"/>
  <c r="J174" i="2" s="1"/>
  <c r="J173" i="2" s="1"/>
  <c r="J207" i="50"/>
  <c r="J172" i="2"/>
  <c r="J171" i="2" s="1"/>
  <c r="J170" i="2" s="1"/>
  <c r="J157" i="2" s="1"/>
  <c r="J156" i="2" s="1"/>
  <c r="J203" i="50"/>
  <c r="L358" i="47"/>
  <c r="J12" i="47"/>
  <c r="J212" i="2"/>
  <c r="J211" i="2" s="1"/>
  <c r="J210" i="2" s="1"/>
  <c r="J209" i="2" s="1"/>
  <c r="J208" i="2" s="1"/>
  <c r="J328" i="50"/>
  <c r="J174" i="47"/>
  <c r="J52" i="2"/>
  <c r="J476" i="2"/>
  <c r="J17" i="47"/>
  <c r="J22" i="47"/>
  <c r="J32" i="47"/>
  <c r="J40" i="47"/>
  <c r="J97" i="47"/>
  <c r="J106" i="47"/>
  <c r="J219" i="47"/>
  <c r="J227" i="47"/>
  <c r="J357" i="47"/>
  <c r="J371" i="47"/>
  <c r="J424" i="47"/>
  <c r="J455" i="47"/>
  <c r="J250" i="47" l="1"/>
  <c r="L263" i="2"/>
  <c r="J297" i="50"/>
  <c r="J296" i="50" s="1"/>
  <c r="K286" i="2"/>
  <c r="K285" i="2" s="1"/>
  <c r="K279" i="2" s="1"/>
  <c r="K250" i="47"/>
  <c r="K245" i="47" s="1"/>
  <c r="AE367" i="50"/>
  <c r="AQ367" i="50"/>
  <c r="AG8" i="50"/>
  <c r="AQ23" i="2"/>
  <c r="AQ22" i="2" s="1"/>
  <c r="AQ8" i="2" s="1"/>
  <c r="S393" i="50"/>
  <c r="S392" i="50" s="1"/>
  <c r="S372" i="50" s="1"/>
  <c r="AJ486" i="2"/>
  <c r="AJ9" i="47"/>
  <c r="AJ472" i="47" s="1"/>
  <c r="AR273" i="47"/>
  <c r="AR268" i="47" s="1"/>
  <c r="AK9" i="47"/>
  <c r="AK472" i="47" s="1"/>
  <c r="AS408" i="50"/>
  <c r="AS403" i="50" s="1"/>
  <c r="AG408" i="50"/>
  <c r="AG403" i="50" s="1"/>
  <c r="AF408" i="50"/>
  <c r="AF403" i="50" s="1"/>
  <c r="AR262" i="2"/>
  <c r="AR261" i="2" s="1"/>
  <c r="AR8" i="2" s="1"/>
  <c r="AE15" i="50"/>
  <c r="AE8" i="50" s="1"/>
  <c r="AF309" i="2"/>
  <c r="AI455" i="50"/>
  <c r="AE220" i="50"/>
  <c r="AI486" i="2"/>
  <c r="AQ293" i="47"/>
  <c r="AQ292" i="47" s="1"/>
  <c r="T83" i="50"/>
  <c r="T82" i="50" s="1"/>
  <c r="J462" i="47"/>
  <c r="U82" i="50"/>
  <c r="W455" i="50"/>
  <c r="O278" i="2"/>
  <c r="O277" i="2" s="1"/>
  <c r="O276" i="2" s="1"/>
  <c r="O263" i="2" s="1"/>
  <c r="O290" i="47"/>
  <c r="O289" i="47" s="1"/>
  <c r="O426" i="50"/>
  <c r="O425" i="50" s="1"/>
  <c r="O424" i="50" s="1"/>
  <c r="S291" i="47"/>
  <c r="J135" i="47"/>
  <c r="AF446" i="2"/>
  <c r="AQ220" i="50"/>
  <c r="AG8" i="2"/>
  <c r="AG486" i="2" s="1"/>
  <c r="AR8" i="50"/>
  <c r="M262" i="2"/>
  <c r="M261" i="2" s="1"/>
  <c r="M8" i="2" s="1"/>
  <c r="AF8" i="2"/>
  <c r="W472" i="47"/>
  <c r="K421" i="47"/>
  <c r="L40" i="47"/>
  <c r="L11" i="47" s="1"/>
  <c r="K393" i="50"/>
  <c r="K392" i="50" s="1"/>
  <c r="K372" i="50" s="1"/>
  <c r="X455" i="50"/>
  <c r="AF220" i="50"/>
  <c r="AF11" i="47"/>
  <c r="AF10" i="47" s="1"/>
  <c r="AS8" i="2"/>
  <c r="AS486" i="2" s="1"/>
  <c r="L162" i="47"/>
  <c r="T184" i="50"/>
  <c r="L424" i="47"/>
  <c r="L423" i="47" s="1"/>
  <c r="L422" i="47" s="1"/>
  <c r="L421" i="47" s="1"/>
  <c r="AR446" i="2"/>
  <c r="AE11" i="47"/>
  <c r="AE10" i="47" s="1"/>
  <c r="AE9" i="47" s="1"/>
  <c r="AQ309" i="2"/>
  <c r="AR309" i="2"/>
  <c r="AE309" i="2"/>
  <c r="AE23" i="2"/>
  <c r="AE22" i="2" s="1"/>
  <c r="AE8" i="2" s="1"/>
  <c r="AR11" i="47"/>
  <c r="AR10" i="47" s="1"/>
  <c r="AE293" i="47"/>
  <c r="AE292" i="47" s="1"/>
  <c r="AF8" i="50"/>
  <c r="AR220" i="50"/>
  <c r="AJ455" i="50"/>
  <c r="AF293" i="47"/>
  <c r="AF292" i="47" s="1"/>
  <c r="K385" i="47"/>
  <c r="K384" i="47" s="1"/>
  <c r="L310" i="47"/>
  <c r="AS8" i="50"/>
  <c r="AG268" i="47"/>
  <c r="AG9" i="47" s="1"/>
  <c r="AG472" i="47" s="1"/>
  <c r="AR293" i="47"/>
  <c r="AR292" i="47" s="1"/>
  <c r="R310" i="47"/>
  <c r="R293" i="47" s="1"/>
  <c r="R292" i="47" s="1"/>
  <c r="R472" i="47" s="1"/>
  <c r="L106" i="47"/>
  <c r="L105" i="47" s="1"/>
  <c r="L104" i="47" s="1"/>
  <c r="T10" i="50"/>
  <c r="T9" i="50" s="1"/>
  <c r="AF268" i="47"/>
  <c r="AQ11" i="47"/>
  <c r="AQ10" i="47" s="1"/>
  <c r="AQ9" i="47" s="1"/>
  <c r="AR183" i="50"/>
  <c r="J310" i="47"/>
  <c r="AS268" i="47"/>
  <c r="AS9" i="47" s="1"/>
  <c r="AS472" i="47" s="1"/>
  <c r="AS6" i="47" s="1"/>
  <c r="K310" i="47"/>
  <c r="AR151" i="47"/>
  <c r="AQ15" i="50"/>
  <c r="AQ8" i="50" s="1"/>
  <c r="J10" i="50"/>
  <c r="J9" i="50" s="1"/>
  <c r="X10" i="47"/>
  <c r="X9" i="47" s="1"/>
  <c r="X472" i="47" s="1"/>
  <c r="Y10" i="47"/>
  <c r="Y9" i="47" s="1"/>
  <c r="Y472" i="47" s="1"/>
  <c r="J138" i="50"/>
  <c r="U349" i="50"/>
  <c r="U325" i="50" s="1"/>
  <c r="U324" i="50" s="1"/>
  <c r="L157" i="2"/>
  <c r="L156" i="2" s="1"/>
  <c r="T111" i="50"/>
  <c r="L194" i="50"/>
  <c r="L184" i="50"/>
  <c r="L237" i="50"/>
  <c r="K237" i="50"/>
  <c r="S303" i="50"/>
  <c r="S302" i="50" s="1"/>
  <c r="S21" i="50"/>
  <c r="T341" i="50"/>
  <c r="T325" i="50" s="1"/>
  <c r="T324" i="50" s="1"/>
  <c r="T311" i="50"/>
  <c r="T302" i="50" s="1"/>
  <c r="L82" i="47"/>
  <c r="U15" i="50"/>
  <c r="T367" i="50"/>
  <c r="S31" i="50"/>
  <c r="S36" i="50"/>
  <c r="K294" i="47"/>
  <c r="T194" i="50"/>
  <c r="L152" i="47"/>
  <c r="S270" i="50"/>
  <c r="S269" i="50" s="1"/>
  <c r="S268" i="50" s="1"/>
  <c r="S237" i="50" s="1"/>
  <c r="S384" i="2"/>
  <c r="S383" i="2" s="1"/>
  <c r="T138" i="50"/>
  <c r="T137" i="50" s="1"/>
  <c r="T136" i="50" s="1"/>
  <c r="T258" i="50"/>
  <c r="T257" i="50" s="1"/>
  <c r="T256" i="50" s="1"/>
  <c r="T237" i="50" s="1"/>
  <c r="T367" i="2"/>
  <c r="T366" i="2" s="1"/>
  <c r="T365" i="2" s="1"/>
  <c r="U129" i="50"/>
  <c r="U128" i="50" s="1"/>
  <c r="U127" i="50" s="1"/>
  <c r="T230" i="50"/>
  <c r="T229" i="50" s="1"/>
  <c r="T228" i="50" s="1"/>
  <c r="T221" i="50" s="1"/>
  <c r="T364" i="2"/>
  <c r="T363" i="2" s="1"/>
  <c r="T362" i="2" s="1"/>
  <c r="S221" i="50"/>
  <c r="T44" i="50"/>
  <c r="T15" i="50" s="1"/>
  <c r="T297" i="50"/>
  <c r="T296" i="50" s="1"/>
  <c r="S16" i="50"/>
  <c r="T283" i="50"/>
  <c r="T153" i="50"/>
  <c r="T148" i="50" s="1"/>
  <c r="L430" i="2"/>
  <c r="L429" i="2" s="1"/>
  <c r="L428" i="2" s="1"/>
  <c r="L427" i="2" s="1"/>
  <c r="R486" i="2"/>
  <c r="W17" i="2"/>
  <c r="K388" i="2"/>
  <c r="K387" i="2" s="1"/>
  <c r="J162" i="47"/>
  <c r="L83" i="50"/>
  <c r="L82" i="50" s="1"/>
  <c r="M82" i="50"/>
  <c r="J83" i="50"/>
  <c r="L111" i="50"/>
  <c r="M349" i="50"/>
  <c r="M325" i="50" s="1"/>
  <c r="M324" i="50" s="1"/>
  <c r="L125" i="2"/>
  <c r="L124" i="2" s="1"/>
  <c r="L123" i="2" s="1"/>
  <c r="L52" i="2"/>
  <c r="L23" i="2" s="1"/>
  <c r="L22" i="2" s="1"/>
  <c r="L17" i="2" s="1"/>
  <c r="L311" i="50"/>
  <c r="L302" i="50" s="1"/>
  <c r="J303" i="50"/>
  <c r="K343" i="2"/>
  <c r="K342" i="2" s="1"/>
  <c r="T302" i="47"/>
  <c r="T301" i="47" s="1"/>
  <c r="T281" i="47"/>
  <c r="T280" i="47" s="1"/>
  <c r="T269" i="2"/>
  <c r="T268" i="2" s="1"/>
  <c r="T267" i="2" s="1"/>
  <c r="T154" i="47"/>
  <c r="T153" i="47" s="1"/>
  <c r="T96" i="2"/>
  <c r="T95" i="2" s="1"/>
  <c r="T94" i="2" s="1"/>
  <c r="K382" i="2"/>
  <c r="K381" i="2" s="1"/>
  <c r="K380" i="2" s="1"/>
  <c r="T107" i="47"/>
  <c r="T127" i="2"/>
  <c r="T126" i="2" s="1"/>
  <c r="T110" i="2"/>
  <c r="T109" i="2" s="1"/>
  <c r="T108" i="2" s="1"/>
  <c r="T107" i="2" s="1"/>
  <c r="T106" i="2" s="1"/>
  <c r="T93" i="47"/>
  <c r="T92" i="47" s="1"/>
  <c r="U82" i="2"/>
  <c r="U81" i="2" s="1"/>
  <c r="U80" i="2" s="1"/>
  <c r="U66" i="47"/>
  <c r="U65" i="47" s="1"/>
  <c r="M11" i="47"/>
  <c r="M10" i="47" s="1"/>
  <c r="T51" i="47"/>
  <c r="T50" i="47" s="1"/>
  <c r="T64" i="2"/>
  <c r="T63" i="2" s="1"/>
  <c r="T62" i="2" s="1"/>
  <c r="T41" i="47"/>
  <c r="T54" i="2"/>
  <c r="T53" i="2" s="1"/>
  <c r="S379" i="47"/>
  <c r="S378" i="47" s="1"/>
  <c r="S386" i="2"/>
  <c r="S385" i="2" s="1"/>
  <c r="T334" i="2"/>
  <c r="T333" i="2" s="1"/>
  <c r="T332" i="2" s="1"/>
  <c r="T369" i="47"/>
  <c r="T368" i="47" s="1"/>
  <c r="K363" i="47"/>
  <c r="K362" i="47" s="1"/>
  <c r="T412" i="2"/>
  <c r="T411" i="2" s="1"/>
  <c r="S318" i="47"/>
  <c r="S317" i="47" s="1"/>
  <c r="S324" i="2"/>
  <c r="S323" i="2" s="1"/>
  <c r="S322" i="2" s="1"/>
  <c r="S321" i="2" s="1"/>
  <c r="S320" i="2" s="1"/>
  <c r="L343" i="2"/>
  <c r="L342" i="2" s="1"/>
  <c r="M408" i="50"/>
  <c r="K29" i="2"/>
  <c r="K16" i="50"/>
  <c r="L476" i="2"/>
  <c r="L471" i="2"/>
  <c r="L470" i="2" s="1"/>
  <c r="T284" i="2"/>
  <c r="T283" i="2" s="1"/>
  <c r="T282" i="2" s="1"/>
  <c r="T281" i="2" s="1"/>
  <c r="T280" i="2" s="1"/>
  <c r="T279" i="2" s="1"/>
  <c r="T248" i="47"/>
  <c r="T247" i="47" s="1"/>
  <c r="T246" i="47" s="1"/>
  <c r="T254" i="2"/>
  <c r="T253" i="2" s="1"/>
  <c r="T252" i="2" s="1"/>
  <c r="T251" i="2" s="1"/>
  <c r="T250" i="2" s="1"/>
  <c r="T239" i="47"/>
  <c r="T238" i="47" s="1"/>
  <c r="U243" i="2"/>
  <c r="U242" i="2" s="1"/>
  <c r="U230" i="47"/>
  <c r="T220" i="47"/>
  <c r="T233" i="2"/>
  <c r="T232" i="2" s="1"/>
  <c r="T191" i="47"/>
  <c r="T190" i="47" s="1"/>
  <c r="T182" i="2"/>
  <c r="T181" i="2" s="1"/>
  <c r="T180" i="2" s="1"/>
  <c r="T133" i="47"/>
  <c r="T132" i="47" s="1"/>
  <c r="T131" i="47" s="1"/>
  <c r="T155" i="2"/>
  <c r="T154" i="2" s="1"/>
  <c r="T153" i="2" s="1"/>
  <c r="T152" i="2" s="1"/>
  <c r="T151" i="2" s="1"/>
  <c r="L121" i="47"/>
  <c r="L116" i="47" s="1"/>
  <c r="T109" i="47"/>
  <c r="T129" i="2"/>
  <c r="T128" i="2" s="1"/>
  <c r="U98" i="47"/>
  <c r="U115" i="2"/>
  <c r="U114" i="2" s="1"/>
  <c r="T54" i="47"/>
  <c r="T53" i="47" s="1"/>
  <c r="T67" i="2"/>
  <c r="T66" i="2" s="1"/>
  <c r="T65" i="2" s="1"/>
  <c r="T43" i="47"/>
  <c r="T56" i="2"/>
  <c r="T55" i="2" s="1"/>
  <c r="S33" i="47"/>
  <c r="S46" i="2"/>
  <c r="S45" i="2" s="1"/>
  <c r="K27" i="47"/>
  <c r="L335" i="2"/>
  <c r="L326" i="2" s="1"/>
  <c r="L325" i="2" s="1"/>
  <c r="S346" i="2"/>
  <c r="S345" i="2" s="1"/>
  <c r="S344" i="2" s="1"/>
  <c r="S321" i="47"/>
  <c r="S320" i="47" s="1"/>
  <c r="S349" i="2"/>
  <c r="S348" i="2" s="1"/>
  <c r="S347" i="2" s="1"/>
  <c r="S296" i="47"/>
  <c r="S295" i="47" s="1"/>
  <c r="T272" i="2"/>
  <c r="T271" i="2" s="1"/>
  <c r="T270" i="2" s="1"/>
  <c r="T284" i="47"/>
  <c r="T283" i="47" s="1"/>
  <c r="T160" i="2"/>
  <c r="T159" i="2" s="1"/>
  <c r="T158" i="2" s="1"/>
  <c r="T164" i="47"/>
  <c r="T163" i="47" s="1"/>
  <c r="T87" i="47"/>
  <c r="T86" i="47" s="1"/>
  <c r="T90" i="2"/>
  <c r="T89" i="2" s="1"/>
  <c r="T88" i="2" s="1"/>
  <c r="S76" i="47"/>
  <c r="S75" i="47" s="1"/>
  <c r="S74" i="47" s="1"/>
  <c r="S122" i="2"/>
  <c r="S121" i="2" s="1"/>
  <c r="S120" i="2" s="1"/>
  <c r="S33" i="2"/>
  <c r="S32" i="2" s="1"/>
  <c r="S20" i="47"/>
  <c r="S15" i="47"/>
  <c r="S28" i="2"/>
  <c r="S27" i="2" s="1"/>
  <c r="T482" i="2"/>
  <c r="T481" i="2" s="1"/>
  <c r="T480" i="2" s="1"/>
  <c r="T467" i="47"/>
  <c r="T466" i="47" s="1"/>
  <c r="T458" i="47"/>
  <c r="T475" i="2"/>
  <c r="T474" i="2" s="1"/>
  <c r="T445" i="2"/>
  <c r="T444" i="2" s="1"/>
  <c r="T443" i="2" s="1"/>
  <c r="T439" i="2" s="1"/>
  <c r="T438" i="2" s="1"/>
  <c r="T450" i="47"/>
  <c r="T449" i="47" s="1"/>
  <c r="T448" i="47" s="1"/>
  <c r="T443" i="47" s="1"/>
  <c r="S422" i="2"/>
  <c r="S421" i="2" s="1"/>
  <c r="S420" i="2" s="1"/>
  <c r="S398" i="47"/>
  <c r="S397" i="47" s="1"/>
  <c r="S396" i="47" s="1"/>
  <c r="S342" i="47"/>
  <c r="S341" i="47" s="1"/>
  <c r="T456" i="2"/>
  <c r="T455" i="2" s="1"/>
  <c r="T454" i="2" s="1"/>
  <c r="T447" i="2" s="1"/>
  <c r="T266" i="47"/>
  <c r="T265" i="47" s="1"/>
  <c r="T264" i="47" s="1"/>
  <c r="T243" i="47"/>
  <c r="T242" i="47" s="1"/>
  <c r="T241" i="47" s="1"/>
  <c r="T260" i="2"/>
  <c r="T259" i="2" s="1"/>
  <c r="T258" i="2" s="1"/>
  <c r="T257" i="2" s="1"/>
  <c r="U241" i="2"/>
  <c r="U240" i="2" s="1"/>
  <c r="U228" i="47"/>
  <c r="T235" i="2"/>
  <c r="T234" i="2" s="1"/>
  <c r="T222" i="47"/>
  <c r="T230" i="2"/>
  <c r="T229" i="2" s="1"/>
  <c r="T228" i="2" s="1"/>
  <c r="T217" i="47"/>
  <c r="T216" i="47" s="1"/>
  <c r="S222" i="2"/>
  <c r="S221" i="2" s="1"/>
  <c r="S220" i="2" s="1"/>
  <c r="S219" i="2" s="1"/>
  <c r="S218" i="2" s="1"/>
  <c r="S207" i="2" s="1"/>
  <c r="S211" i="47"/>
  <c r="S210" i="47" s="1"/>
  <c r="S203" i="47" s="1"/>
  <c r="S202" i="47" s="1"/>
  <c r="T194" i="47"/>
  <c r="T193" i="47" s="1"/>
  <c r="T185" i="2"/>
  <c r="T184" i="2" s="1"/>
  <c r="T183" i="2" s="1"/>
  <c r="T150" i="2"/>
  <c r="T149" i="2" s="1"/>
  <c r="T148" i="2" s="1"/>
  <c r="T129" i="47"/>
  <c r="T128" i="47" s="1"/>
  <c r="S119" i="47"/>
  <c r="S118" i="47" s="1"/>
  <c r="S117" i="47" s="1"/>
  <c r="S116" i="47" s="1"/>
  <c r="S139" i="2"/>
  <c r="S138" i="2" s="1"/>
  <c r="S137" i="2" s="1"/>
  <c r="S136" i="2" s="1"/>
  <c r="S135" i="2" s="1"/>
  <c r="T111" i="47"/>
  <c r="T131" i="2"/>
  <c r="T130" i="2" s="1"/>
  <c r="U117" i="2"/>
  <c r="U116" i="2" s="1"/>
  <c r="U100" i="47"/>
  <c r="U73" i="2"/>
  <c r="U72" i="2" s="1"/>
  <c r="U71" i="2" s="1"/>
  <c r="U57" i="47"/>
  <c r="U56" i="47" s="1"/>
  <c r="T45" i="47"/>
  <c r="T58" i="2"/>
  <c r="T57" i="2" s="1"/>
  <c r="S35" i="47"/>
  <c r="S48" i="2"/>
  <c r="S47" i="2" s="1"/>
  <c r="S30" i="47"/>
  <c r="S43" i="2"/>
  <c r="S42" i="2" s="1"/>
  <c r="S25" i="47"/>
  <c r="S22" i="47" s="1"/>
  <c r="S38" i="2"/>
  <c r="S37" i="2" s="1"/>
  <c r="S34" i="2" s="1"/>
  <c r="S390" i="47"/>
  <c r="S389" i="47" s="1"/>
  <c r="S419" i="2"/>
  <c r="S418" i="2" s="1"/>
  <c r="S417" i="2" s="1"/>
  <c r="T339" i="2"/>
  <c r="T338" i="2" s="1"/>
  <c r="T374" i="47"/>
  <c r="S364" i="47"/>
  <c r="S329" i="2"/>
  <c r="S328" i="2" s="1"/>
  <c r="L297" i="50"/>
  <c r="L296" i="50" s="1"/>
  <c r="L221" i="50"/>
  <c r="L408" i="50"/>
  <c r="K21" i="50"/>
  <c r="K24" i="2"/>
  <c r="L10" i="50"/>
  <c r="L9" i="50" s="1"/>
  <c r="S426" i="2"/>
  <c r="S391" i="2"/>
  <c r="S390" i="2" s="1"/>
  <c r="S389" i="2" s="1"/>
  <c r="S345" i="47"/>
  <c r="S344" i="47" s="1"/>
  <c r="L245" i="47"/>
  <c r="T238" i="2"/>
  <c r="T237" i="2" s="1"/>
  <c r="T236" i="2" s="1"/>
  <c r="T225" i="47"/>
  <c r="T224" i="47" s="1"/>
  <c r="L219" i="47"/>
  <c r="L203" i="47" s="1"/>
  <c r="L202" i="47" s="1"/>
  <c r="T227" i="2"/>
  <c r="T226" i="2" s="1"/>
  <c r="T225" i="2" s="1"/>
  <c r="T214" i="47"/>
  <c r="T213" i="47" s="1"/>
  <c r="T188" i="2"/>
  <c r="T187" i="2" s="1"/>
  <c r="T186" i="2" s="1"/>
  <c r="T197" i="47"/>
  <c r="T196" i="47" s="1"/>
  <c r="L189" i="47"/>
  <c r="L188" i="47" s="1"/>
  <c r="T126" i="47"/>
  <c r="T125" i="47" s="1"/>
  <c r="T147" i="2"/>
  <c r="T146" i="2" s="1"/>
  <c r="T145" i="2" s="1"/>
  <c r="T134" i="2"/>
  <c r="T133" i="2" s="1"/>
  <c r="T132" i="2" s="1"/>
  <c r="T114" i="47"/>
  <c r="T113" i="47" s="1"/>
  <c r="S102" i="47"/>
  <c r="S97" i="47" s="1"/>
  <c r="S96" i="47" s="1"/>
  <c r="S95" i="47" s="1"/>
  <c r="S119" i="2"/>
  <c r="S118" i="2" s="1"/>
  <c r="S113" i="2" s="1"/>
  <c r="M97" i="47"/>
  <c r="M96" i="47" s="1"/>
  <c r="M95" i="47" s="1"/>
  <c r="U85" i="2"/>
  <c r="U84" i="2" s="1"/>
  <c r="U83" i="2" s="1"/>
  <c r="U69" i="47"/>
  <c r="U68" i="47" s="1"/>
  <c r="T61" i="2"/>
  <c r="T60" i="2" s="1"/>
  <c r="T59" i="2" s="1"/>
  <c r="T48" i="47"/>
  <c r="T47" i="47" s="1"/>
  <c r="T51" i="2"/>
  <c r="T50" i="2" s="1"/>
  <c r="T49" i="2" s="1"/>
  <c r="T38" i="47"/>
  <c r="T37" i="47" s="1"/>
  <c r="K32" i="47"/>
  <c r="S28" i="47"/>
  <c r="S41" i="2"/>
  <c r="S40" i="2" s="1"/>
  <c r="S387" i="47"/>
  <c r="S386" i="47" s="1"/>
  <c r="S352" i="2"/>
  <c r="S351" i="2" s="1"/>
  <c r="S350" i="2" s="1"/>
  <c r="T376" i="47"/>
  <c r="T341" i="2"/>
  <c r="T340" i="2" s="1"/>
  <c r="T337" i="2"/>
  <c r="T336" i="2" s="1"/>
  <c r="T372" i="47"/>
  <c r="T360" i="47"/>
  <c r="T414" i="2"/>
  <c r="T413" i="2" s="1"/>
  <c r="S308" i="47"/>
  <c r="S307" i="47" s="1"/>
  <c r="L87" i="2"/>
  <c r="L86" i="2" s="1"/>
  <c r="U437" i="2"/>
  <c r="U436" i="2" s="1"/>
  <c r="U435" i="2" s="1"/>
  <c r="U429" i="2" s="1"/>
  <c r="U428" i="2" s="1"/>
  <c r="U427" i="2" s="1"/>
  <c r="U430" i="47"/>
  <c r="U429" i="47" s="1"/>
  <c r="U423" i="47" s="1"/>
  <c r="U422" i="47" s="1"/>
  <c r="U421" i="47" s="1"/>
  <c r="T432" i="2"/>
  <c r="T431" i="2" s="1"/>
  <c r="T425" i="47"/>
  <c r="S291" i="2"/>
  <c r="S290" i="2" s="1"/>
  <c r="S287" i="2" s="1"/>
  <c r="S254" i="47"/>
  <c r="S251" i="47" s="1"/>
  <c r="S200" i="47"/>
  <c r="S199" i="47" s="1"/>
  <c r="S189" i="47" s="1"/>
  <c r="S188" i="47" s="1"/>
  <c r="S193" i="2"/>
  <c r="S192" i="2" s="1"/>
  <c r="S191" i="2" s="1"/>
  <c r="S190" i="2" s="1"/>
  <c r="S189" i="2" s="1"/>
  <c r="T198" i="2"/>
  <c r="T197" i="2" s="1"/>
  <c r="T196" i="2" s="1"/>
  <c r="T195" i="2" s="1"/>
  <c r="T194" i="2" s="1"/>
  <c r="T186" i="47"/>
  <c r="T185" i="47" s="1"/>
  <c r="T184" i="47" s="1"/>
  <c r="T183" i="47" s="1"/>
  <c r="K327" i="2"/>
  <c r="K326" i="2" s="1"/>
  <c r="K325" i="2" s="1"/>
  <c r="L410" i="2"/>
  <c r="L406" i="2" s="1"/>
  <c r="L405" i="2" s="1"/>
  <c r="T355" i="2"/>
  <c r="T354" i="2" s="1"/>
  <c r="T353" i="2" s="1"/>
  <c r="T299" i="47"/>
  <c r="T298" i="47" s="1"/>
  <c r="U290" i="47"/>
  <c r="U289" i="47" s="1"/>
  <c r="U278" i="2"/>
  <c r="U277" i="2" s="1"/>
  <c r="U276" i="2" s="1"/>
  <c r="U263" i="2" s="1"/>
  <c r="T275" i="2"/>
  <c r="T274" i="2" s="1"/>
  <c r="T273" i="2" s="1"/>
  <c r="T287" i="47"/>
  <c r="T286" i="47" s="1"/>
  <c r="T160" i="47"/>
  <c r="T159" i="47" s="1"/>
  <c r="T169" i="2"/>
  <c r="T168" i="2" s="1"/>
  <c r="T167" i="2" s="1"/>
  <c r="T84" i="47"/>
  <c r="T83" i="47" s="1"/>
  <c r="T70" i="2"/>
  <c r="T69" i="2" s="1"/>
  <c r="T68" i="2" s="1"/>
  <c r="K17" i="47"/>
  <c r="S26" i="2"/>
  <c r="S25" i="2" s="1"/>
  <c r="S13" i="47"/>
  <c r="M469" i="47"/>
  <c r="M462" i="47"/>
  <c r="M461" i="47" s="1"/>
  <c r="M460" i="47" s="1"/>
  <c r="L462" i="47"/>
  <c r="L461" i="47" s="1"/>
  <c r="L460" i="47" s="1"/>
  <c r="T473" i="2"/>
  <c r="T472" i="2" s="1"/>
  <c r="T456" i="47"/>
  <c r="L367" i="50"/>
  <c r="L231" i="2"/>
  <c r="L224" i="2" s="1"/>
  <c r="L223" i="2" s="1"/>
  <c r="L207" i="2" s="1"/>
  <c r="L179" i="2"/>
  <c r="L178" i="2" s="1"/>
  <c r="L153" i="50"/>
  <c r="L148" i="50" s="1"/>
  <c r="K112" i="2"/>
  <c r="K111" i="2" s="1"/>
  <c r="K36" i="50"/>
  <c r="K39" i="2"/>
  <c r="S393" i="47"/>
  <c r="S392" i="47" s="1"/>
  <c r="S425" i="2"/>
  <c r="L371" i="47"/>
  <c r="L362" i="47" s="1"/>
  <c r="S331" i="2"/>
  <c r="S330" i="2" s="1"/>
  <c r="S366" i="47"/>
  <c r="T327" i="47"/>
  <c r="T326" i="47" s="1"/>
  <c r="K221" i="50"/>
  <c r="L255" i="2"/>
  <c r="L256" i="2"/>
  <c r="L138" i="50"/>
  <c r="L137" i="50" s="1"/>
  <c r="L136" i="50" s="1"/>
  <c r="M15" i="50"/>
  <c r="L44" i="50"/>
  <c r="L15" i="50" s="1"/>
  <c r="K303" i="50"/>
  <c r="K302" i="50" s="1"/>
  <c r="T330" i="47"/>
  <c r="T329" i="47" s="1"/>
  <c r="T358" i="2"/>
  <c r="T357" i="2" s="1"/>
  <c r="T356" i="2" s="1"/>
  <c r="T324" i="47"/>
  <c r="T323" i="47" s="1"/>
  <c r="T305" i="47"/>
  <c r="T304" i="47" s="1"/>
  <c r="L294" i="47"/>
  <c r="L273" i="47"/>
  <c r="T167" i="47"/>
  <c r="T166" i="47" s="1"/>
  <c r="T163" i="2"/>
  <c r="T162" i="2" s="1"/>
  <c r="T161" i="2" s="1"/>
  <c r="S18" i="47"/>
  <c r="S31" i="2"/>
  <c r="S30" i="2" s="1"/>
  <c r="K12" i="47"/>
  <c r="U470" i="47"/>
  <c r="U485" i="2"/>
  <c r="U484" i="2" s="1"/>
  <c r="U483" i="2" s="1"/>
  <c r="U476" i="2" s="1"/>
  <c r="U446" i="2" s="1"/>
  <c r="T479" i="2"/>
  <c r="T478" i="2" s="1"/>
  <c r="T477" i="2" s="1"/>
  <c r="T464" i="47"/>
  <c r="T463" i="47" s="1"/>
  <c r="L455" i="47"/>
  <c r="L454" i="47" s="1"/>
  <c r="L453" i="47" s="1"/>
  <c r="L452" i="47" s="1"/>
  <c r="S446" i="47"/>
  <c r="S445" i="47" s="1"/>
  <c r="S444" i="47" s="1"/>
  <c r="S443" i="47" s="1"/>
  <c r="S421" i="47" s="1"/>
  <c r="S442" i="2"/>
  <c r="S441" i="2" s="1"/>
  <c r="S440" i="2" s="1"/>
  <c r="S439" i="2" s="1"/>
  <c r="S438" i="2" s="1"/>
  <c r="S427" i="2" s="1"/>
  <c r="T427" i="47"/>
  <c r="T434" i="2"/>
  <c r="T433" i="2" s="1"/>
  <c r="S419" i="47"/>
  <c r="S418" i="47" s="1"/>
  <c r="S405" i="47" s="1"/>
  <c r="S400" i="47" s="1"/>
  <c r="K424" i="2"/>
  <c r="K423" i="2" s="1"/>
  <c r="K416" i="2" s="1"/>
  <c r="K415" i="2" s="1"/>
  <c r="L341" i="50"/>
  <c r="L325" i="50" s="1"/>
  <c r="L324" i="50" s="1"/>
  <c r="L141" i="2"/>
  <c r="L140" i="2" s="1"/>
  <c r="M129" i="50"/>
  <c r="M128" i="50" s="1"/>
  <c r="M127" i="50" s="1"/>
  <c r="K44" i="2"/>
  <c r="K31" i="50"/>
  <c r="AI472" i="47"/>
  <c r="T358" i="47"/>
  <c r="L357" i="47"/>
  <c r="L356" i="47" s="1"/>
  <c r="U292" i="47"/>
  <c r="M292" i="47"/>
  <c r="J311" i="50"/>
  <c r="X486" i="2"/>
  <c r="J385" i="47"/>
  <c r="J294" i="47"/>
  <c r="J121" i="47"/>
  <c r="J82" i="47"/>
  <c r="J405" i="47"/>
  <c r="J152" i="47"/>
  <c r="J189" i="47"/>
  <c r="J188" i="47" s="1"/>
  <c r="J31" i="50"/>
  <c r="J326" i="2"/>
  <c r="J325" i="2" s="1"/>
  <c r="J206" i="50"/>
  <c r="J392" i="50"/>
  <c r="J41" i="50"/>
  <c r="J452" i="50"/>
  <c r="J338" i="50"/>
  <c r="J244" i="50"/>
  <c r="J389" i="50"/>
  <c r="J268" i="50"/>
  <c r="J228" i="50"/>
  <c r="J434" i="50"/>
  <c r="J421" i="50"/>
  <c r="J209" i="50"/>
  <c r="J171" i="50"/>
  <c r="J112" i="50"/>
  <c r="J346" i="50"/>
  <c r="J318" i="50"/>
  <c r="J253" i="50"/>
  <c r="J222" i="50"/>
  <c r="J168" i="50"/>
  <c r="J97" i="50"/>
  <c r="J66" i="50"/>
  <c r="J440" i="50"/>
  <c r="J386" i="50"/>
  <c r="J250" i="50"/>
  <c r="J217" i="50"/>
  <c r="J360" i="50"/>
  <c r="J259" i="50"/>
  <c r="J185" i="50"/>
  <c r="J121" i="50"/>
  <c r="J88" i="50"/>
  <c r="J57" i="50"/>
  <c r="J262" i="50"/>
  <c r="J164" i="50"/>
  <c r="J129" i="50"/>
  <c r="J349" i="50"/>
  <c r="J26" i="50"/>
  <c r="J341" i="50"/>
  <c r="J448" i="50"/>
  <c r="J431" i="50"/>
  <c r="J195" i="50"/>
  <c r="J150" i="50"/>
  <c r="J115" i="50"/>
  <c r="J94" i="50"/>
  <c r="J373" i="50"/>
  <c r="J335" i="50"/>
  <c r="J308" i="50"/>
  <c r="J280" i="50"/>
  <c r="J234" i="50"/>
  <c r="J198" i="50"/>
  <c r="J157" i="50"/>
  <c r="J118" i="50"/>
  <c r="J54" i="50"/>
  <c r="J397" i="50"/>
  <c r="J79" i="50"/>
  <c r="J327" i="50"/>
  <c r="J63" i="50"/>
  <c r="J72" i="50"/>
  <c r="J44" i="50"/>
  <c r="J202" i="50"/>
  <c r="J21" i="50"/>
  <c r="J36" i="50"/>
  <c r="J16" i="50"/>
  <c r="J369" i="50"/>
  <c r="J332" i="50"/>
  <c r="J271" i="50"/>
  <c r="J231" i="50"/>
  <c r="J212" i="50"/>
  <c r="J51" i="50"/>
  <c r="J437" i="50"/>
  <c r="J357" i="50"/>
  <c r="J321" i="50"/>
  <c r="J256" i="50"/>
  <c r="J225" i="50"/>
  <c r="J160" i="50"/>
  <c r="J100" i="50"/>
  <c r="J69" i="50"/>
  <c r="J443" i="50"/>
  <c r="J400" i="50"/>
  <c r="J364" i="50"/>
  <c r="J265" i="50"/>
  <c r="J247" i="50"/>
  <c r="J191" i="50"/>
  <c r="J145" i="50"/>
  <c r="J108" i="50"/>
  <c r="J60" i="50"/>
  <c r="J105" i="47"/>
  <c r="J444" i="47"/>
  <c r="J117" i="47"/>
  <c r="J435" i="47"/>
  <c r="J246" i="47"/>
  <c r="J396" i="47"/>
  <c r="J461" i="47"/>
  <c r="J362" i="47"/>
  <c r="J269" i="47"/>
  <c r="J74" i="47"/>
  <c r="J184" i="47"/>
  <c r="J96" i="47"/>
  <c r="J173" i="47"/>
  <c r="J448" i="47"/>
  <c r="J176" i="47"/>
  <c r="J131" i="47"/>
  <c r="J241" i="47"/>
  <c r="J454" i="47"/>
  <c r="J423" i="47"/>
  <c r="J356" i="47"/>
  <c r="J264" i="47"/>
  <c r="J224" i="2"/>
  <c r="J223" i="2" s="1"/>
  <c r="J207" i="2" s="1"/>
  <c r="J203" i="47"/>
  <c r="J11" i="47"/>
  <c r="J262" i="2"/>
  <c r="J261" i="2" s="1"/>
  <c r="J23" i="2"/>
  <c r="J22" i="2" s="1"/>
  <c r="J427" i="2"/>
  <c r="J446" i="2"/>
  <c r="AS487" i="2" l="1"/>
  <c r="T263" i="2"/>
  <c r="J384" i="47"/>
  <c r="AQ472" i="47"/>
  <c r="AQ6" i="47" s="1"/>
  <c r="J372" i="50"/>
  <c r="T183" i="50"/>
  <c r="S250" i="47"/>
  <c r="S245" i="47" s="1"/>
  <c r="S286" i="2"/>
  <c r="S285" i="2" s="1"/>
  <c r="S279" i="2" s="1"/>
  <c r="S367" i="50"/>
  <c r="K367" i="50"/>
  <c r="AG455" i="50"/>
  <c r="L151" i="47"/>
  <c r="AQ486" i="2"/>
  <c r="AE472" i="47"/>
  <c r="AE455" i="50"/>
  <c r="AR9" i="47"/>
  <c r="AR472" i="47" s="1"/>
  <c r="O273" i="47"/>
  <c r="O268" i="47" s="1"/>
  <c r="O9" i="47" s="1"/>
  <c r="O472" i="47" s="1"/>
  <c r="J10" i="47"/>
  <c r="M273" i="47"/>
  <c r="M268" i="47" s="1"/>
  <c r="M9" i="47" s="1"/>
  <c r="T408" i="50"/>
  <c r="T403" i="50" s="1"/>
  <c r="AF455" i="50"/>
  <c r="J408" i="50"/>
  <c r="U408" i="50"/>
  <c r="U403" i="50" s="1"/>
  <c r="AS455" i="50"/>
  <c r="AS6" i="50" s="1"/>
  <c r="J8" i="2"/>
  <c r="AF486" i="2"/>
  <c r="J167" i="50"/>
  <c r="AR455" i="50"/>
  <c r="AF9" i="47"/>
  <c r="AF472" i="47" s="1"/>
  <c r="T121" i="47"/>
  <c r="T116" i="47" s="1"/>
  <c r="U8" i="50"/>
  <c r="AQ455" i="50"/>
  <c r="AQ6" i="50" s="1"/>
  <c r="O262" i="2"/>
  <c r="O261" i="2" s="1"/>
  <c r="O8" i="2" s="1"/>
  <c r="O486" i="2" s="1"/>
  <c r="AR486" i="2"/>
  <c r="S426" i="50"/>
  <c r="S425" i="50" s="1"/>
  <c r="S424" i="50" s="1"/>
  <c r="S278" i="2"/>
  <c r="S277" i="2" s="1"/>
  <c r="S276" i="2" s="1"/>
  <c r="S263" i="2" s="1"/>
  <c r="S290" i="47"/>
  <c r="S289" i="47" s="1"/>
  <c r="J293" i="47"/>
  <c r="T462" i="47"/>
  <c r="T461" i="47" s="1"/>
  <c r="T460" i="47" s="1"/>
  <c r="W8" i="2"/>
  <c r="W486" i="2" s="1"/>
  <c r="S17" i="47"/>
  <c r="U227" i="47"/>
  <c r="U203" i="47" s="1"/>
  <c r="U202" i="47" s="1"/>
  <c r="S310" i="47"/>
  <c r="AE486" i="2"/>
  <c r="K11" i="47"/>
  <c r="K10" i="47" s="1"/>
  <c r="K9" i="47" s="1"/>
  <c r="T310" i="47"/>
  <c r="S12" i="47"/>
  <c r="S15" i="50"/>
  <c r="S8" i="50" s="1"/>
  <c r="K293" i="47"/>
  <c r="K292" i="47" s="1"/>
  <c r="L268" i="47"/>
  <c r="L293" i="47"/>
  <c r="L292" i="47" s="1"/>
  <c r="AS6" i="2"/>
  <c r="T455" i="47"/>
  <c r="T454" i="47" s="1"/>
  <c r="T453" i="47" s="1"/>
  <c r="T452" i="47" s="1"/>
  <c r="U97" i="47"/>
  <c r="U96" i="47" s="1"/>
  <c r="U95" i="47" s="1"/>
  <c r="L183" i="50"/>
  <c r="T8" i="50"/>
  <c r="T471" i="2"/>
  <c r="T470" i="2" s="1"/>
  <c r="S424" i="2"/>
  <c r="S423" i="2" s="1"/>
  <c r="S416" i="2" s="1"/>
  <c r="S415" i="2" s="1"/>
  <c r="L8" i="50"/>
  <c r="L10" i="47"/>
  <c r="S32" i="47"/>
  <c r="M8" i="50"/>
  <c r="J237" i="50"/>
  <c r="S220" i="50"/>
  <c r="T371" i="47"/>
  <c r="T362" i="47" s="1"/>
  <c r="T357" i="47"/>
  <c r="T356" i="47" s="1"/>
  <c r="S29" i="2"/>
  <c r="L309" i="2"/>
  <c r="T220" i="50"/>
  <c r="T141" i="2"/>
  <c r="T140" i="2" s="1"/>
  <c r="L403" i="50"/>
  <c r="M403" i="50"/>
  <c r="U239" i="2"/>
  <c r="U224" i="2" s="1"/>
  <c r="U223" i="2" s="1"/>
  <c r="U207" i="2" s="1"/>
  <c r="T87" i="2"/>
  <c r="T86" i="2" s="1"/>
  <c r="S388" i="2"/>
  <c r="S387" i="2" s="1"/>
  <c r="T476" i="2"/>
  <c r="S112" i="2"/>
  <c r="S111" i="2" s="1"/>
  <c r="S382" i="2"/>
  <c r="S381" i="2" s="1"/>
  <c r="S380" i="2" s="1"/>
  <c r="L446" i="2"/>
  <c r="L262" i="2"/>
  <c r="L261" i="2" s="1"/>
  <c r="L8" i="2" s="1"/>
  <c r="L220" i="50"/>
  <c r="K220" i="50"/>
  <c r="S24" i="2"/>
  <c r="T335" i="2"/>
  <c r="T326" i="2" s="1"/>
  <c r="T325" i="2" s="1"/>
  <c r="S39" i="2"/>
  <c r="K15" i="50"/>
  <c r="K309" i="2"/>
  <c r="K23" i="2"/>
  <c r="K22" i="2" s="1"/>
  <c r="S27" i="47"/>
  <c r="U11" i="47"/>
  <c r="U10" i="47" s="1"/>
  <c r="T162" i="47"/>
  <c r="U113" i="2"/>
  <c r="U112" i="2" s="1"/>
  <c r="U111" i="2" s="1"/>
  <c r="T189" i="47"/>
  <c r="T188" i="47" s="1"/>
  <c r="T219" i="47"/>
  <c r="T203" i="47" s="1"/>
  <c r="T202" i="47" s="1"/>
  <c r="T245" i="47"/>
  <c r="T125" i="2"/>
  <c r="T124" i="2" s="1"/>
  <c r="T123" i="2" s="1"/>
  <c r="T424" i="47"/>
  <c r="T423" i="47" s="1"/>
  <c r="T422" i="47" s="1"/>
  <c r="T421" i="47" s="1"/>
  <c r="S385" i="47"/>
  <c r="S384" i="47" s="1"/>
  <c r="U23" i="2"/>
  <c r="U22" i="2" s="1"/>
  <c r="U17" i="2" s="1"/>
  <c r="T256" i="2"/>
  <c r="T255" i="2"/>
  <c r="T82" i="47"/>
  <c r="T157" i="2"/>
  <c r="T156" i="2" s="1"/>
  <c r="S294" i="47"/>
  <c r="T40" i="47"/>
  <c r="T11" i="47" s="1"/>
  <c r="T152" i="47"/>
  <c r="U262" i="2"/>
  <c r="U261" i="2" s="1"/>
  <c r="U469" i="47"/>
  <c r="U462" i="47"/>
  <c r="U461" i="47" s="1"/>
  <c r="U460" i="47" s="1"/>
  <c r="T294" i="47"/>
  <c r="T430" i="2"/>
  <c r="T429" i="2" s="1"/>
  <c r="T428" i="2" s="1"/>
  <c r="T427" i="2" s="1"/>
  <c r="S327" i="2"/>
  <c r="S326" i="2" s="1"/>
  <c r="S325" i="2" s="1"/>
  <c r="T273" i="47"/>
  <c r="S343" i="2"/>
  <c r="S342" i="2" s="1"/>
  <c r="S44" i="2"/>
  <c r="T179" i="2"/>
  <c r="T178" i="2" s="1"/>
  <c r="T231" i="2"/>
  <c r="T224" i="2" s="1"/>
  <c r="T223" i="2" s="1"/>
  <c r="T207" i="2" s="1"/>
  <c r="T106" i="47"/>
  <c r="T105" i="47" s="1"/>
  <c r="T104" i="47" s="1"/>
  <c r="T343" i="2"/>
  <c r="T342" i="2" s="1"/>
  <c r="S363" i="47"/>
  <c r="S362" i="47" s="1"/>
  <c r="T410" i="2"/>
  <c r="T406" i="2" s="1"/>
  <c r="T405" i="2" s="1"/>
  <c r="T52" i="2"/>
  <c r="T23" i="2" s="1"/>
  <c r="T22" i="2" s="1"/>
  <c r="T17" i="2" s="1"/>
  <c r="U273" i="47"/>
  <c r="J309" i="2"/>
  <c r="J302" i="50"/>
  <c r="J116" i="47"/>
  <c r="J400" i="47"/>
  <c r="J15" i="50"/>
  <c r="J153" i="50"/>
  <c r="J363" i="50"/>
  <c r="J326" i="50"/>
  <c r="J128" i="50"/>
  <c r="J208" i="50"/>
  <c r="J201" i="50"/>
  <c r="J396" i="50"/>
  <c r="J111" i="50"/>
  <c r="J149" i="50"/>
  <c r="J447" i="50"/>
  <c r="J107" i="50"/>
  <c r="J368" i="50"/>
  <c r="J78" i="50"/>
  <c r="J216" i="50"/>
  <c r="J137" i="50"/>
  <c r="J221" i="50"/>
  <c r="J430" i="50"/>
  <c r="J163" i="50"/>
  <c r="J184" i="50"/>
  <c r="J451" i="50"/>
  <c r="J82" i="50"/>
  <c r="J205" i="50"/>
  <c r="J268" i="47"/>
  <c r="J422" i="47"/>
  <c r="J183" i="47"/>
  <c r="J245" i="47"/>
  <c r="J95" i="47"/>
  <c r="J460" i="47"/>
  <c r="J443" i="47"/>
  <c r="J202" i="47"/>
  <c r="J453" i="47"/>
  <c r="J172" i="47"/>
  <c r="J104" i="47"/>
  <c r="AR487" i="2" l="1"/>
  <c r="AQ487" i="2"/>
  <c r="AQ6" i="2"/>
  <c r="U455" i="50"/>
  <c r="S408" i="50"/>
  <c r="S403" i="50" s="1"/>
  <c r="S455" i="50" s="1"/>
  <c r="O408" i="50"/>
  <c r="O403" i="50" s="1"/>
  <c r="O455" i="50" s="1"/>
  <c r="S262" i="2"/>
  <c r="S261" i="2" s="1"/>
  <c r="L9" i="47"/>
  <c r="T446" i="2"/>
  <c r="T10" i="47"/>
  <c r="U8" i="2"/>
  <c r="U486" i="2" s="1"/>
  <c r="T455" i="50"/>
  <c r="J8" i="50"/>
  <c r="S11" i="47"/>
  <c r="S10" i="47" s="1"/>
  <c r="T293" i="47"/>
  <c r="T292" i="47" s="1"/>
  <c r="AR6" i="47"/>
  <c r="AR6" i="50"/>
  <c r="AR6" i="2"/>
  <c r="M455" i="50"/>
  <c r="T262" i="2"/>
  <c r="T261" i="2" s="1"/>
  <c r="T8" i="2" s="1"/>
  <c r="K8" i="50"/>
  <c r="K455" i="50" s="1"/>
  <c r="U268" i="47"/>
  <c r="U9" i="47" s="1"/>
  <c r="U472" i="47" s="1"/>
  <c r="S293" i="47"/>
  <c r="S292" i="47" s="1"/>
  <c r="T268" i="47"/>
  <c r="K17" i="2"/>
  <c r="T151" i="47"/>
  <c r="L486" i="2"/>
  <c r="S23" i="2"/>
  <c r="S22" i="2" s="1"/>
  <c r="J220" i="50"/>
  <c r="T309" i="2"/>
  <c r="S309" i="2"/>
  <c r="L455" i="50"/>
  <c r="J292" i="47"/>
  <c r="J215" i="50"/>
  <c r="J148" i="50"/>
  <c r="J127" i="50"/>
  <c r="J325" i="50"/>
  <c r="J204" i="50"/>
  <c r="J136" i="50"/>
  <c r="J194" i="50"/>
  <c r="J367" i="50"/>
  <c r="J446" i="50"/>
  <c r="J403" i="50"/>
  <c r="J151" i="47"/>
  <c r="J421" i="47"/>
  <c r="J452" i="47"/>
  <c r="J486" i="2"/>
  <c r="S273" i="47" l="1"/>
  <c r="S268" i="47" s="1"/>
  <c r="S9" i="47" s="1"/>
  <c r="S472" i="47" s="1"/>
  <c r="K8" i="2"/>
  <c r="K486" i="2" s="1"/>
  <c r="T9" i="47"/>
  <c r="T472" i="47" s="1"/>
  <c r="S17" i="2"/>
  <c r="T486" i="2"/>
  <c r="J324" i="50"/>
  <c r="J183" i="50"/>
  <c r="J9" i="47"/>
  <c r="S8" i="2" l="1"/>
  <c r="S486" i="2" s="1"/>
  <c r="M472" i="47"/>
  <c r="M456" i="50" s="1"/>
  <c r="L472" i="47"/>
  <c r="J472" i="47"/>
  <c r="J455" i="50"/>
  <c r="K472" i="47"/>
  <c r="J456" i="50" l="1"/>
  <c r="L6" i="2"/>
  <c r="L456" i="50"/>
  <c r="K6" i="2"/>
  <c r="K456" i="50"/>
  <c r="M6" i="50"/>
  <c r="L6" i="50"/>
  <c r="J6" i="2"/>
  <c r="J6" i="50"/>
  <c r="K6" i="50"/>
  <c r="M486" i="2" l="1"/>
  <c r="M6" i="2" l="1"/>
</calcChain>
</file>

<file path=xl/sharedStrings.xml><?xml version="1.0" encoding="utf-8"?>
<sst xmlns="http://schemas.openxmlformats.org/spreadsheetml/2006/main" count="6432" uniqueCount="549">
  <si>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</si>
  <si>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</si>
  <si>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</si>
  <si>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</si>
  <si>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</si>
  <si>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</si>
  <si>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</si>
  <si>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</si>
  <si>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</si>
  <si>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</si>
  <si>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</si>
  <si>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</si>
  <si>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</si>
  <si>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</si>
  <si>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</si>
  <si>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</si>
  <si>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</si>
  <si>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</si>
  <si>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</si>
  <si>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</si>
  <si>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</si>
  <si>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</si>
  <si>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</si>
  <si>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</si>
  <si>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</si>
  <si>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</si>
  <si>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</si>
  <si>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</si>
  <si>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</si>
  <si>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</si>
  <si>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</si>
  <si>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</si>
  <si>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</si>
  <si>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</si>
  <si>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</si>
  <si>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</si>
  <si>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</si>
  <si>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</si>
  <si>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</si>
  <si>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</si>
  <si>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</si>
  <si>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</si>
  <si>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</si>
  <si>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</si>
  <si>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</si>
  <si>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</si>
  <si>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</si>
  <si>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</si>
  <si>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</si>
  <si>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</si>
  <si>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</si>
  <si>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</si>
  <si>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</si>
  <si>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</si>
  <si>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</si>
  <si>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</si>
  <si>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</si>
  <si>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</si>
  <si>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</si>
  <si>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</si>
  <si>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</si>
  <si>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</si>
  <si>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</si>
  <si>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</si>
  <si>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</si>
  <si>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</si>
  <si>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</si>
  <si>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</si>
  <si>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</si>
  <si>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</si>
  <si>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</si>
  <si>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</si>
  <si>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</si>
  <si>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</si>
  <si>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</si>
  <si>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</si>
  <si>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</si>
  <si>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</si>
  <si>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</si>
  <si>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</si>
  <si>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</si>
  <si>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</si>
  <si>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</si>
  <si>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</si>
  <si>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</si>
  <si>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</si>
  <si>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</si>
  <si>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</si>
  <si>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</si>
  <si>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</si>
  <si>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</si>
  <si>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</si>
  <si>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</si>
  <si>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</si>
  <si>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</si>
  <si>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</si>
  <si>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</si>
  <si>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</si>
  <si>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</si>
  <si>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</si>
  <si>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</si>
  <si>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</si>
  <si>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</si>
  <si>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</si>
  <si>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</si>
  <si>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</si>
  <si>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</si>
  <si>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</si>
  <si>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</si>
  <si>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</si>
  <si>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</si>
  <si>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</si>
  <si>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</si>
  <si>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</si>
  <si>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</si>
  <si>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</si>
  <si>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</si>
  <si>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</si>
  <si>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</si>
  <si>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</si>
  <si>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</si>
  <si>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</si>
  <si>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</si>
  <si>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</si>
  <si>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</si>
  <si>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</si>
  <si>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</si>
  <si>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</si>
  <si>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</si>
  <si>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</si>
  <si>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</si>
  <si>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</si>
  <si>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</si>
  <si>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</si>
  <si>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</si>
  <si>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</si>
  <si>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</si>
  <si>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</si>
  <si>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</si>
  <si>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</si>
  <si>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</si>
  <si>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</si>
  <si>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</si>
  <si>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</si>
  <si>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</si>
  <si>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</si>
  <si>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</si>
  <si>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</si>
  <si>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</si>
  <si>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</si>
  <si>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</si>
  <si>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</si>
  <si>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</si>
  <si>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</si>
  <si>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</si>
  <si>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</si>
  <si>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</si>
  <si>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</si>
  <si>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</si>
  <si>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</si>
  <si>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</si>
  <si>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</si>
  <si>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</si>
  <si>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</si>
  <si>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</si>
  <si>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</si>
  <si>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</si>
  <si>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</si>
  <si>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</si>
  <si>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</si>
  <si>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</si>
  <si>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</si>
  <si>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</si>
  <si>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</si>
  <si>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</si>
  <si>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</si>
  <si>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</si>
  <si>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</si>
  <si>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</si>
  <si>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</si>
  <si>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</si>
  <si>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</si>
  <si>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</si>
  <si>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</si>
  <si>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</si>
  <si>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</si>
  <si>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</si>
  <si>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</si>
  <si>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</si>
  <si>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</si>
  <si>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</si>
  <si>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</si>
  <si>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</si>
  <si>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</si>
  <si>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</si>
  <si>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</si>
  <si>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</si>
  <si>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</si>
  <si>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</si>
  <si>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</si>
  <si>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</si>
  <si>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</si>
  <si>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</si>
  <si>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</si>
  <si>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</si>
  <si>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</si>
  <si>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</si>
  <si>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</si>
  <si>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</si>
  <si>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</si>
  <si>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</si>
  <si>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</si>
  <si>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</si>
  <si>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</si>
  <si>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</si>
  <si>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</si>
  <si>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</si>
  <si>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</si>
  <si>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</si>
  <si>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</si>
  <si>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</si>
  <si>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</si>
  <si>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</si>
  <si>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</si>
  <si>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</si>
  <si>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</si>
  <si>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</si>
  <si>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</si>
  <si>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</si>
  <si>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</si>
  <si>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</si>
  <si>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</si>
  <si>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</si>
  <si>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</si>
  <si>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</si>
  <si>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</si>
  <si>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</si>
  <si>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</si>
  <si>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</si>
  <si>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</si>
  <si>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</si>
  <si>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</si>
  <si>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</si>
  <si>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</si>
  <si>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</si>
  <si>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</si>
  <si>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</si>
  <si>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</si>
  <si>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</si>
  <si>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</si>
  <si>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</si>
  <si>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</si>
  <si>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</si>
  <si>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</si>
  <si>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</si>
  <si>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</si>
  <si>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</si>
  <si>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</si>
  <si>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</si>
  <si>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</si>
  <si>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Р5</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</si>
  <si>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</si>
  <si>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</si>
  <si>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</si>
  <si>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</si>
  <si>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</si>
  <si>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</si>
  <si>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</si>
  <si>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</si>
  <si>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</si>
  <si>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</si>
  <si>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</si>
  <si>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</si>
  <si>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</si>
  <si>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</si>
  <si>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</si>
  <si>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</si>
  <si>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</si>
  <si>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</si>
  <si>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</si>
  <si>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</si>
  <si>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</si>
  <si>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</si>
  <si>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</si>
  <si>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</si>
  <si>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</si>
  <si>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</si>
  <si>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</si>
  <si>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</si>
  <si>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</si>
  <si>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</si>
  <si>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</si>
  <si>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</si>
  <si>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</si>
  <si>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</si>
  <si>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</si>
  <si>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</si>
  <si>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</si>
  <si>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</si>
  <si>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</si>
  <si>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</si>
  <si>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</si>
  <si>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</si>
  <si>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</si>
  <si>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</si>
  <si>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</si>
  <si>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</si>
  <si>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</si>
  <si>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</si>
  <si>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</si>
  <si>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</si>
  <si>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</si>
  <si>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</si>
  <si>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</si>
  <si>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</si>
  <si>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</si>
  <si>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</si>
  <si>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</si>
  <si>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</si>
  <si>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</si>
  <si>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</si>
  <si>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</si>
  <si>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</si>
  <si>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</si>
  <si>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</si>
  <si>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</si>
  <si>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</si>
  <si>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</si>
  <si>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</si>
  <si>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</si>
  <si>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</si>
  <si>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</si>
  <si>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</si>
  <si>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</si>
  <si>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</si>
  <si>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</si>
  <si>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</si>
  <si>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</si>
  <si>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</si>
  <si>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</si>
  <si>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</si>
  <si>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</si>
  <si>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</si>
  <si>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</si>
  <si>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</si>
  <si>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</si>
  <si>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</si>
  <si>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</si>
  <si>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</si>
  <si>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</si>
  <si>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</si>
  <si>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</si>
  <si>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</si>
  <si>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</si>
  <si>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</si>
  <si>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</si>
  <si>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</si>
  <si>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</si>
  <si>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</si>
  <si>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</si>
  <si>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</si>
  <si>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</si>
  <si>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</si>
  <si>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</si>
  <si>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</si>
  <si>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</si>
  <si>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</si>
  <si>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</si>
  <si>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</si>
  <si>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</si>
  <si>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</si>
  <si>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</si>
  <si>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</si>
  <si>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</si>
  <si>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</si>
  <si>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</si>
  <si>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</si>
  <si>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</si>
  <si>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</si>
  <si>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</si>
  <si>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</si>
  <si>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</si>
  <si>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</si>
  <si>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</si>
  <si>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</si>
  <si>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</si>
  <si>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</si>
  <si>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</si>
  <si>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</si>
  <si>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</si>
  <si>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</si>
  <si>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</si>
  <si>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</si>
  <si>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</si>
  <si>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</si>
  <si>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</si>
  <si>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</si>
  <si>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</si>
  <si>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</si>
  <si>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</si>
  <si>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</si>
  <si>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</si>
  <si>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</si>
  <si>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</si>
  <si>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</si>
  <si>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</si>
  <si>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</si>
  <si>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</si>
  <si>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</si>
  <si>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</si>
  <si>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</si>
  <si>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</si>
  <si>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</si>
  <si>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</si>
  <si>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</si>
  <si>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</si>
  <si>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</si>
  <si>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</si>
  <si>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Достижение показателей деятельности органов исполнительной власти субъектов Российской Федерации</t>
  </si>
  <si>
    <t>70 0 00 55490</t>
  </si>
  <si>
    <t>55490</t>
  </si>
  <si>
    <t>51 4 14 82430</t>
  </si>
  <si>
    <t>2025 год</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</si>
  <si>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</si>
  <si>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</si>
  <si>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</si>
  <si>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</si>
  <si>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</si>
  <si>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</si>
  <si>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</si>
  <si>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</si>
  <si>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</si>
  <si>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</si>
  <si>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</si>
  <si>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</si>
  <si>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</si>
  <si>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</si>
  <si>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</si>
  <si>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</si>
  <si>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</si>
  <si>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</si>
  <si>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</si>
  <si>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</si>
  <si>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</si>
  <si>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</si>
  <si>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</si>
  <si>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</si>
  <si>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</si>
  <si>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</si>
  <si>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</si>
  <si>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</si>
  <si>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</si>
  <si>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</si>
  <si>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</si>
  <si>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</si>
  <si>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S1270</t>
  </si>
  <si>
    <t>51 4 09 S1270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</si>
  <si>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</si>
  <si>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</si>
  <si>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</si>
  <si>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</si>
  <si>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</si>
  <si>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</si>
  <si>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</si>
  <si>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</si>
  <si>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</si>
  <si>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</si>
  <si>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</si>
  <si>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</si>
  <si>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</si>
  <si>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</si>
  <si>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</si>
  <si>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</si>
  <si>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11270</t>
  </si>
  <si>
    <t>Спорт высших достижений</t>
  </si>
  <si>
    <t>Установление и описание местоположения границ территориальных зон</t>
  </si>
  <si>
    <t>51 4 02 S3430</t>
  </si>
  <si>
    <t>2026 год</t>
  </si>
  <si>
    <t>Прочие межбюджетные трансферты общего характера</t>
  </si>
  <si>
    <t>52 4 07 82300</t>
  </si>
  <si>
    <t>к Решению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t>
  </si>
  <si>
    <t>83280</t>
  </si>
  <si>
    <t>S3430</t>
  </si>
  <si>
    <t>51 4 02 S3440</t>
  </si>
  <si>
    <t>S3440</t>
  </si>
  <si>
    <t>51 4 18 А0820</t>
  </si>
  <si>
    <t>А0820</t>
  </si>
  <si>
    <t>52 1 Е1 14910</t>
  </si>
  <si>
    <t>52 1 Е4 14900</t>
  </si>
  <si>
    <t>Е1</t>
  </si>
  <si>
    <t>Региональный проект "Современная школа (Брянская область)"</t>
  </si>
  <si>
    <t>Е4</t>
  </si>
  <si>
    <t>Региональный проект "Цифровая образовательная среда (Брянская область)"</t>
  </si>
  <si>
    <t>52 4 04 L3030</t>
  </si>
  <si>
    <t>L3030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</si>
  <si>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</si>
  <si>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 1 Р5 Д1390</t>
  </si>
  <si>
    <t>Д1390</t>
  </si>
  <si>
    <t>Региональный проект "Спорт - норма жизни (Брянская область)"</t>
  </si>
  <si>
    <t>Отдельные мероприятия по развитию образования</t>
  </si>
  <si>
    <t>S4820</t>
  </si>
  <si>
    <t>52 4 05 S4820</t>
  </si>
  <si>
    <t>Обеспечение проведения выборов и референдумов</t>
  </si>
  <si>
    <t>Организация и проведение выборов и референдумов</t>
  </si>
  <si>
    <t>880</t>
  </si>
  <si>
    <t>Специальные расходы</t>
  </si>
  <si>
    <t>70 0 00 80060</t>
  </si>
  <si>
    <t>80060</t>
  </si>
  <si>
    <t>Разработка (актуализация) документов стратегического планирования и прогнозирования</t>
  </si>
  <si>
    <t>Повышение эффективности государственного управления в сфере архитектуры и градостроительства</t>
  </si>
  <si>
    <t>24</t>
  </si>
  <si>
    <t>83390</t>
  </si>
  <si>
    <t>83750</t>
  </si>
  <si>
    <t>51 4 24 83390</t>
  </si>
  <si>
    <t>51 4 24 83750</t>
  </si>
  <si>
    <t>Бюджетные инвестиции в объекты капитального строительства муниципальной собственности</t>
  </si>
  <si>
    <t>51 4 20 81680</t>
  </si>
  <si>
    <t>51 4 18 Д0820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</si>
  <si>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 </t>
  </si>
  <si>
    <t>2027 год</t>
  </si>
  <si>
    <t>2028 год</t>
  </si>
  <si>
    <t>2029 год</t>
  </si>
  <si>
    <t>2030 год</t>
  </si>
  <si>
    <t>2031 год</t>
  </si>
  <si>
    <t>2032 год</t>
  </si>
  <si>
    <t>2033 год</t>
  </si>
  <si>
    <t>2034 год</t>
  </si>
  <si>
    <t>2036 год</t>
  </si>
  <si>
    <t>2037 год</t>
  </si>
  <si>
    <t>2038 год</t>
  </si>
  <si>
    <t>2040 год</t>
  </si>
  <si>
    <t>2041 год</t>
  </si>
  <si>
    <t>2042 год</t>
  </si>
  <si>
    <t>2043 год</t>
  </si>
  <si>
    <t>2044 год</t>
  </si>
  <si>
    <t>2045 год</t>
  </si>
  <si>
    <t>2046 год</t>
  </si>
  <si>
    <t>52 4 01 16721</t>
  </si>
  <si>
    <t>Приложение 3.1.</t>
  </si>
  <si>
    <t>Приложение 4.1.</t>
  </si>
  <si>
    <t>Д0820</t>
  </si>
  <si>
    <t>Приложение 5.1.</t>
  </si>
  <si>
    <t xml:space="preserve"> </t>
  </si>
  <si>
    <t>Распределение бюджетных ассигнований по ведомственной структуре расходов бюджета Клетнянского муниципального района Брянской области на 2024 год и на плановый период 2025 и 2026 годов</t>
  </si>
  <si>
    <t>Приложение 5</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</si>
  <si>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2024 год и на плановый период 2025 и 2026 годов </t>
  </si>
  <si>
    <t xml:space="preserve">Приложение 3  </t>
  </si>
  <si>
    <t>2035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</si>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</sst>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b/>
      <sz val="10"/>
      <name val="Times New Roman"/>
      <family val="1"/>
      <charset val="204"/>
    </font>
    <font>
      <sz val="8"/>
      <color rgb="FF000000"/>
      <name val="Arial"/>
      <family val="2"/>
      <charset val="204"/>
    </font>
    <font>
      <sz val="12"/>
      <name val="Times New Roman"/>
      <family val="1"/>
      <charset val="204"/>
    </font>
    <font>
      <sz val="11"/>
      <name val="Calibri"/>
      <family val="2"/>
    </font>
    <font>
      <b/>
      <sz val="10"/>
      <color rgb="FF000000"/>
      <name val="Arial Cy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5">
    <xf numFmtId="0" fontId="0" fillId="0" borderId="0"/>
    <xf numFmtId="0" fontId="9" fillId="0" borderId="8">
      <alignment horizontal="left" wrapText="1" indent="2"/>
    </xf>
    <xf numFmtId="49" fontId="9" fillId="0" borderId="5">
      <alignment horizontal="center"/>
    </xf>
    <xf numFmtId="0" fontId="11" fillId="0" borderId="0"/>
    <xf numFmtId="0" fontId="12" fillId="0" borderId="5">
      <alignment vertical="top" wrapText="1"/>
    </xf>
  </cellStyleXfs>
  <cellXfs count="127">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1" fillId="0" borderId="2" xfId="0" applyFont="1" applyFill="1" applyBorder="1" applyAlignment="1">
      <alignment vertical="top" wrapText="1"/>
    </xf>
    <xf numFmtId="4" fontId="2" fillId="0" borderId="2" xfId="0" applyNumberFormat="1" applyFont="1" applyFill="1" applyBorder="1" applyAlignment="1">
      <alignment vertical="top" wrapText="1"/>
    </xf>
    <xf numFmtId="4" fontId="4" fillId="0" borderId="2" xfId="0" applyNumberFormat="1" applyFont="1" applyFill="1" applyBorder="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xf>
    <xf numFmtId="4" fontId="1" fillId="0" borderId="2" xfId="0" applyNumberFormat="1" applyFont="1" applyFill="1" applyBorder="1" applyAlignment="1">
      <alignment vertical="top"/>
    </xf>
    <xf numFmtId="0" fontId="1" fillId="0" borderId="0" xfId="0" applyFont="1" applyFill="1" applyAlignment="1">
      <alignment vertical="top"/>
    </xf>
    <xf numFmtId="49" fontId="1" fillId="0" borderId="2" xfId="0" applyNumberFormat="1" applyFont="1" applyFill="1" applyBorder="1" applyAlignment="1">
      <alignment horizontal="center" vertical="top" wrapText="1"/>
    </xf>
    <xf numFmtId="0" fontId="2" fillId="0" borderId="2" xfId="0" applyFont="1" applyFill="1" applyBorder="1" applyAlignment="1">
      <alignment vertical="top"/>
    </xf>
    <xf numFmtId="4" fontId="4" fillId="0" borderId="2" xfId="0" applyNumberFormat="1" applyFont="1" applyFill="1" applyBorder="1" applyAlignment="1">
      <alignment vertical="top"/>
    </xf>
    <xf numFmtId="0" fontId="1" fillId="0" borderId="2" xfId="0" applyFont="1" applyFill="1" applyBorder="1" applyAlignment="1">
      <alignment vertical="top"/>
    </xf>
    <xf numFmtId="4" fontId="2" fillId="0" borderId="0" xfId="0" applyNumberFormat="1" applyFont="1" applyFill="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0" fontId="4" fillId="0" borderId="0" xfId="0" applyFont="1" applyFill="1" applyAlignment="1">
      <alignment vertical="top"/>
    </xf>
    <xf numFmtId="0" fontId="1" fillId="0" borderId="0" xfId="0" applyFont="1" applyFill="1" applyBorder="1" applyAlignment="1">
      <alignment vertical="top"/>
    </xf>
    <xf numFmtId="0" fontId="5" fillId="0" borderId="0" xfId="0" applyFont="1" applyFill="1" applyAlignment="1">
      <alignment vertical="top"/>
    </xf>
    <xf numFmtId="49" fontId="2" fillId="0" borderId="1" xfId="0" applyNumberFormat="1" applyFont="1" applyFill="1" applyBorder="1" applyAlignment="1">
      <alignment vertical="top" wrapText="1"/>
    </xf>
    <xf numFmtId="0" fontId="6" fillId="0" borderId="2" xfId="0" applyFont="1" applyFill="1" applyBorder="1" applyAlignment="1">
      <alignment horizontal="center" vertical="top"/>
    </xf>
    <xf numFmtId="49" fontId="2" fillId="0" borderId="2" xfId="0" applyNumberFormat="1" applyFont="1" applyFill="1" applyBorder="1" applyAlignment="1">
      <alignment horizontal="left" vertical="top"/>
    </xf>
    <xf numFmtId="0" fontId="2" fillId="0" borderId="2" xfId="0" applyFont="1" applyFill="1" applyBorder="1" applyAlignment="1">
      <alignment horizontal="left" vertical="center" wrapText="1"/>
    </xf>
    <xf numFmtId="4" fontId="2" fillId="0" borderId="2" xfId="0" applyNumberFormat="1" applyFont="1" applyFill="1" applyBorder="1" applyAlignment="1">
      <alignment horizontal="right" vertical="top" wrapText="1"/>
    </xf>
    <xf numFmtId="4" fontId="2" fillId="0" borderId="2" xfId="0" applyNumberFormat="1" applyFont="1" applyFill="1" applyBorder="1" applyAlignment="1">
      <alignment horizontal="center" vertical="top"/>
    </xf>
    <xf numFmtId="49" fontId="2" fillId="0" borderId="0" xfId="0" applyNumberFormat="1" applyFont="1" applyFill="1" applyAlignment="1">
      <alignment horizontal="center" vertical="top" wrapText="1"/>
    </xf>
    <xf numFmtId="4" fontId="7"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7" fillId="0" borderId="0" xfId="0" applyFont="1" applyFill="1" applyAlignment="1">
      <alignment vertical="top"/>
    </xf>
    <xf numFmtId="4" fontId="8" fillId="0" borderId="2" xfId="0" applyNumberFormat="1" applyFont="1" applyFill="1" applyBorder="1" applyAlignment="1">
      <alignment vertical="top"/>
    </xf>
    <xf numFmtId="4" fontId="6" fillId="0" borderId="2" xfId="0" applyNumberFormat="1" applyFont="1" applyFill="1" applyBorder="1" applyAlignment="1">
      <alignment vertical="top"/>
    </xf>
    <xf numFmtId="0" fontId="2" fillId="0" borderId="2" xfId="0" applyFont="1" applyFill="1" applyBorder="1" applyAlignment="1">
      <alignment horizontal="left" vertical="top"/>
    </xf>
    <xf numFmtId="0" fontId="6" fillId="0" borderId="3" xfId="0" applyFont="1" applyFill="1" applyBorder="1" applyAlignment="1">
      <alignment horizontal="center" vertical="top" wrapText="1"/>
    </xf>
    <xf numFmtId="49" fontId="6" fillId="0" borderId="2" xfId="0" applyNumberFormat="1" applyFont="1" applyFill="1" applyBorder="1" applyAlignment="1">
      <alignment horizontal="center" vertical="top"/>
    </xf>
    <xf numFmtId="0" fontId="6" fillId="0" borderId="0" xfId="0" applyFont="1" applyFill="1" applyAlignment="1">
      <alignment vertical="top"/>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4" fontId="1" fillId="0" borderId="6" xfId="0" applyNumberFormat="1" applyFont="1" applyFill="1" applyBorder="1" applyAlignment="1">
      <alignment vertical="top"/>
    </xf>
    <xf numFmtId="4" fontId="4" fillId="0" borderId="2" xfId="0" applyNumberFormat="1" applyFont="1" applyFill="1" applyBorder="1" applyAlignment="1">
      <alignment horizontal="right" vertical="top" wrapText="1"/>
    </xf>
    <xf numFmtId="4" fontId="2" fillId="0" borderId="5" xfId="0" applyNumberFormat="1" applyFont="1" applyFill="1" applyBorder="1" applyAlignment="1">
      <alignment horizontal="right" vertical="top" wrapText="1"/>
    </xf>
    <xf numFmtId="49" fontId="2" fillId="0" borderId="2" xfId="0" applyNumberFormat="1" applyFont="1" applyFill="1" applyBorder="1" applyAlignment="1">
      <alignment horizontal="center" vertical="center"/>
    </xf>
    <xf numFmtId="49" fontId="2" fillId="0" borderId="0" xfId="0" applyNumberFormat="1" applyFont="1" applyFill="1" applyAlignment="1">
      <alignment horizontal="center" vertical="top"/>
    </xf>
    <xf numFmtId="0" fontId="2" fillId="0" borderId="0" xfId="0" applyFont="1" applyFill="1" applyBorder="1" applyAlignment="1">
      <alignment vertical="top"/>
    </xf>
    <xf numFmtId="4" fontId="2" fillId="0" borderId="2" xfId="0" applyNumberFormat="1" applyFont="1" applyFill="1" applyBorder="1" applyAlignment="1">
      <alignment horizontal="right" vertical="top"/>
    </xf>
    <xf numFmtId="0" fontId="3" fillId="0" borderId="0" xfId="0" applyFont="1" applyFill="1" applyAlignment="1">
      <alignment vertical="top"/>
    </xf>
    <xf numFmtId="49" fontId="2" fillId="0" borderId="2" xfId="0" applyNumberFormat="1" applyFont="1" applyFill="1" applyBorder="1" applyAlignment="1">
      <alignment horizontal="left" vertical="top" wrapText="1"/>
    </xf>
    <xf numFmtId="4" fontId="1" fillId="0" borderId="2" xfId="0" applyNumberFormat="1" applyFont="1" applyFill="1" applyBorder="1" applyAlignment="1">
      <alignment vertical="center"/>
    </xf>
    <xf numFmtId="49" fontId="6" fillId="0" borderId="0" xfId="0" applyNumberFormat="1" applyFont="1" applyFill="1" applyAlignment="1">
      <alignment vertical="top" wrapText="1"/>
    </xf>
    <xf numFmtId="0" fontId="2" fillId="0" borderId="2" xfId="0" applyFont="1" applyFill="1" applyBorder="1" applyAlignment="1">
      <alignment horizontal="center" vertical="center"/>
    </xf>
    <xf numFmtId="0" fontId="1" fillId="0" borderId="0" xfId="0" applyFont="1" applyFill="1" applyAlignment="1">
      <alignment vertical="center"/>
    </xf>
    <xf numFmtId="4" fontId="6" fillId="0"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4" fontId="6" fillId="0" borderId="2" xfId="0" applyNumberFormat="1" applyFont="1" applyFill="1" applyBorder="1" applyAlignment="1">
      <alignment horizontal="center" vertical="top"/>
    </xf>
    <xf numFmtId="4" fontId="6" fillId="0" borderId="5" xfId="0" applyNumberFormat="1" applyFont="1" applyFill="1" applyBorder="1" applyAlignment="1">
      <alignment horizontal="right" vertical="top" wrapText="1"/>
    </xf>
    <xf numFmtId="0" fontId="8" fillId="0" borderId="0" xfId="0" applyFont="1" applyFill="1" applyAlignment="1">
      <alignment vertical="top" wrapText="1"/>
    </xf>
    <xf numFmtId="49" fontId="6" fillId="0" borderId="1" xfId="0" applyNumberFormat="1" applyFont="1" applyFill="1" applyBorder="1" applyAlignment="1">
      <alignment horizontal="center" vertical="top"/>
    </xf>
    <xf numFmtId="2" fontId="2" fillId="0" borderId="0" xfId="0" applyNumberFormat="1" applyFont="1" applyFill="1" applyBorder="1" applyAlignment="1">
      <alignment horizontal="center" vertical="top" wrapText="1"/>
    </xf>
    <xf numFmtId="2" fontId="2" fillId="0" borderId="0" xfId="0" applyNumberFormat="1" applyFont="1" applyFill="1" applyBorder="1" applyAlignment="1">
      <alignment horizontal="center" vertical="top"/>
    </xf>
    <xf numFmtId="4" fontId="2" fillId="0" borderId="0" xfId="0" applyNumberFormat="1" applyFont="1" applyFill="1" applyBorder="1" applyAlignment="1">
      <alignment vertical="top"/>
    </xf>
    <xf numFmtId="4" fontId="1" fillId="0" borderId="7" xfId="0" applyNumberFormat="1" applyFont="1" applyFill="1" applyBorder="1" applyAlignment="1">
      <alignment horizontal="right" vertical="top"/>
    </xf>
    <xf numFmtId="0" fontId="2" fillId="0" borderId="2" xfId="0" applyFont="1" applyFill="1" applyBorder="1" applyAlignment="1">
      <alignment vertical="center" wrapText="1"/>
    </xf>
    <xf numFmtId="0" fontId="2" fillId="0" borderId="2" xfId="0" applyFont="1" applyFill="1" applyBorder="1" applyAlignment="1">
      <alignment vertical="center"/>
    </xf>
    <xf numFmtId="49" fontId="2"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xf>
    <xf numFmtId="4" fontId="2" fillId="0" borderId="1" xfId="0" applyNumberFormat="1" applyFont="1" applyFill="1" applyBorder="1" applyAlignment="1">
      <alignment vertical="top" wrapText="1"/>
    </xf>
    <xf numFmtId="2" fontId="6" fillId="0" borderId="0" xfId="0" applyNumberFormat="1" applyFont="1" applyFill="1" applyBorder="1" applyAlignment="1">
      <alignment horizontal="center" vertical="top"/>
    </xf>
    <xf numFmtId="4" fontId="7" fillId="0" borderId="2" xfId="0" applyNumberFormat="1" applyFont="1" applyFill="1" applyBorder="1" applyAlignment="1">
      <alignment horizontal="center" vertical="top"/>
    </xf>
    <xf numFmtId="49" fontId="7" fillId="0" borderId="0" xfId="0" applyNumberFormat="1" applyFont="1" applyFill="1" applyAlignment="1">
      <alignment vertical="top"/>
    </xf>
    <xf numFmtId="49" fontId="7" fillId="0" borderId="0" xfId="0" applyNumberFormat="1" applyFont="1" applyFill="1" applyAlignment="1">
      <alignment horizontal="center" vertical="top"/>
    </xf>
    <xf numFmtId="4" fontId="7" fillId="0" borderId="2" xfId="0" applyNumberFormat="1" applyFont="1" applyFill="1" applyBorder="1" applyAlignment="1">
      <alignment horizontal="right" vertical="top" wrapText="1"/>
    </xf>
    <xf numFmtId="4" fontId="1" fillId="0" borderId="2" xfId="0" applyNumberFormat="1" applyFont="1" applyFill="1" applyBorder="1" applyAlignment="1">
      <alignment vertical="top" wrapText="1"/>
    </xf>
    <xf numFmtId="0" fontId="1" fillId="0" borderId="2" xfId="0" applyFont="1" applyFill="1" applyBorder="1" applyAlignment="1">
      <alignment horizontal="center" vertical="top"/>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vertical="top" wrapText="1"/>
    </xf>
    <xf numFmtId="4" fontId="6" fillId="0" borderId="3" xfId="0" applyNumberFormat="1" applyFont="1" applyFill="1" applyBorder="1" applyAlignment="1">
      <alignment horizontal="center" vertical="top"/>
    </xf>
    <xf numFmtId="4" fontId="1" fillId="0" borderId="3" xfId="0" applyNumberFormat="1" applyFont="1" applyFill="1" applyBorder="1" applyAlignment="1">
      <alignment horizontal="right" vertical="top" wrapText="1"/>
    </xf>
    <xf numFmtId="4" fontId="1" fillId="0" borderId="3" xfId="0" applyNumberFormat="1" applyFont="1" applyFill="1" applyBorder="1" applyAlignment="1">
      <alignment vertical="top"/>
    </xf>
    <xf numFmtId="4" fontId="2" fillId="0" borderId="3" xfId="0" applyNumberFormat="1" applyFont="1" applyFill="1" applyBorder="1" applyAlignment="1">
      <alignment vertical="top"/>
    </xf>
    <xf numFmtId="4" fontId="6" fillId="0" borderId="3" xfId="0" applyNumberFormat="1" applyFont="1" applyFill="1" applyBorder="1" applyAlignment="1">
      <alignment vertical="top"/>
    </xf>
    <xf numFmtId="4" fontId="6" fillId="0" borderId="9" xfId="0" applyNumberFormat="1" applyFont="1" applyFill="1" applyBorder="1" applyAlignment="1">
      <alignment horizontal="right" vertical="top" wrapText="1"/>
    </xf>
    <xf numFmtId="4" fontId="1" fillId="0" borderId="10" xfId="0" applyNumberFormat="1" applyFont="1" applyFill="1" applyBorder="1" applyAlignment="1">
      <alignment vertical="top"/>
    </xf>
    <xf numFmtId="4" fontId="8" fillId="0" borderId="3" xfId="0" applyNumberFormat="1" applyFont="1" applyFill="1" applyBorder="1" applyAlignment="1">
      <alignment vertical="top"/>
    </xf>
    <xf numFmtId="4" fontId="6" fillId="0" borderId="3"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wrapText="1"/>
    </xf>
    <xf numFmtId="4" fontId="1" fillId="0" borderId="4" xfId="0" applyNumberFormat="1" applyFont="1" applyFill="1" applyBorder="1" applyAlignment="1">
      <alignment horizontal="right" vertical="top"/>
    </xf>
    <xf numFmtId="4" fontId="1" fillId="0" borderId="3" xfId="0" applyNumberFormat="1" applyFont="1" applyFill="1" applyBorder="1" applyAlignment="1">
      <alignment vertical="top" wrapText="1"/>
    </xf>
    <xf numFmtId="49" fontId="2" fillId="0" borderId="2" xfId="0" applyNumberFormat="1" applyFont="1" applyFill="1" applyBorder="1" applyAlignment="1">
      <alignment vertical="top" wrapText="1"/>
    </xf>
    <xf numFmtId="4" fontId="4" fillId="0" borderId="3" xfId="0" applyNumberFormat="1" applyFont="1" applyFill="1" applyBorder="1" applyAlignment="1">
      <alignment vertical="top"/>
    </xf>
    <xf numFmtId="4" fontId="2" fillId="0" borderId="9" xfId="0" applyNumberFormat="1" applyFont="1" applyFill="1" applyBorder="1" applyAlignment="1">
      <alignment horizontal="right" vertical="top" wrapText="1"/>
    </xf>
    <xf numFmtId="4" fontId="4" fillId="0" borderId="3"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xf>
    <xf numFmtId="4" fontId="4" fillId="0" borderId="3" xfId="0" applyNumberFormat="1" applyFont="1" applyFill="1" applyBorder="1" applyAlignment="1">
      <alignment vertical="top" wrapText="1"/>
    </xf>
    <xf numFmtId="4" fontId="1" fillId="0" borderId="3" xfId="0" applyNumberFormat="1" applyFont="1" applyFill="1" applyBorder="1" applyAlignment="1">
      <alignment vertical="center"/>
    </xf>
    <xf numFmtId="4" fontId="2" fillId="0" borderId="2" xfId="0" applyNumberFormat="1" applyFont="1" applyFill="1" applyBorder="1" applyAlignment="1">
      <alignment vertical="center"/>
    </xf>
    <xf numFmtId="49" fontId="2" fillId="0" borderId="0" xfId="0" applyNumberFormat="1" applyFont="1" applyFill="1" applyAlignment="1">
      <alignment horizontal="left" vertical="top" wrapText="1"/>
    </xf>
    <xf numFmtId="4" fontId="2" fillId="0" borderId="6" xfId="0" applyNumberFormat="1" applyFont="1" applyFill="1" applyBorder="1" applyAlignment="1">
      <alignment vertical="top"/>
    </xf>
    <xf numFmtId="4" fontId="2" fillId="0" borderId="7" xfId="0" applyNumberFormat="1" applyFont="1" applyFill="1" applyBorder="1" applyAlignment="1">
      <alignment horizontal="right" vertical="top"/>
    </xf>
    <xf numFmtId="0" fontId="6" fillId="2" borderId="2" xfId="0" applyFont="1" applyFill="1" applyBorder="1" applyAlignment="1">
      <alignment horizontal="center" vertical="center" wrapText="1"/>
    </xf>
    <xf numFmtId="4" fontId="6" fillId="0" borderId="0" xfId="0" applyNumberFormat="1" applyFont="1" applyFill="1" applyAlignment="1">
      <alignment vertical="top"/>
    </xf>
    <xf numFmtId="49" fontId="2" fillId="0" borderId="0" xfId="0" applyNumberFormat="1" applyFont="1" applyFill="1" applyAlignment="1">
      <alignment horizontal="left" vertical="top" wrapText="1"/>
    </xf>
    <xf numFmtId="0" fontId="2" fillId="0" borderId="0" xfId="0" applyFont="1" applyFill="1" applyAlignment="1">
      <alignment horizontal="left" vertical="center"/>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cellXfs>
  <cellStyles count="5">
    <cellStyle name="xl31" xfId="1"/>
    <cellStyle name="xl32" xfId="4"/>
    <cellStyle name="xl43" xfId="2"/>
    <cellStyle name="Обычный" xfId="0" builtinId="0"/>
    <cellStyle name="Обычный 2" xfId="3"/>
  </cellStyles>
  <dxfs count="0"/>
  <tableStyles count="0" defaultTableStyle="TableStyleMedium2" defaultPivotStyle="PivotStyleMedium9"/>
  <colors>
    <mruColors>
      <color rgb="FF0000FF"/>
      <color rgb="FFCCECFF"/>
      <color rgb="FFFF0066"/>
      <color rgb="FF99FFCC"/>
      <color rgb="FFCCFF99"/>
      <color rgb="FFFFFFCC"/>
      <color rgb="FFFFCCCC"/>
      <color rgb="FFFFCC99"/>
      <color rgb="FF66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X759"/>
  <sheetViews>
    <sheetView zoomScaleNormal="100" workbookViewId="0">
      <pane xSplit="9" ySplit="7" topLeftCell="R12" activePane="bottomRight" state="frozen"/>
      <selection activeCell="U74" sqref="U74"/>
      <selection pane="topRight" activeCell="U74" sqref="U74"/>
      <selection pane="bottomLeft" activeCell="U74" sqref="U74"/>
      <selection pane="bottomRight" activeCell="AP13" sqref="AP13"/>
    </sheetView>
  </sheetViews>
  <sheetFormatPr defaultRowHeight="15" x14ac:dyDescent="0.25"/>
  <cols>
    <col min="1" max="1" width="36.5703125" style="1" customWidth="1"/>
    <col min="2" max="4" width="4" style="9" hidden="1" customWidth="1"/>
    <col min="5" max="5" width="4.85546875" style="49" customWidth="1"/>
    <col min="6" max="7" width="4" style="49" customWidth="1"/>
    <col min="8" max="8" width="15.28515625" style="60" customWidth="1"/>
    <col min="9" max="9" width="4.85546875" style="49" customWidth="1"/>
    <col min="10" max="10" width="16.85546875" style="49" hidden="1" customWidth="1"/>
    <col min="11" max="12" width="14.7109375" style="49" hidden="1" customWidth="1"/>
    <col min="13" max="13" width="13.28515625" style="49" hidden="1" customWidth="1"/>
    <col min="14" max="14" width="15.28515625" style="49" hidden="1" customWidth="1"/>
    <col min="15" max="15" width="15.42578125" style="49" hidden="1" customWidth="1"/>
    <col min="16" max="16" width="13" style="49" hidden="1" customWidth="1"/>
    <col min="17" max="17" width="11.42578125" style="49" hidden="1" customWidth="1"/>
    <col min="18" max="18" width="16.5703125" style="49" customWidth="1"/>
    <col min="19" max="20" width="14.28515625" style="49" hidden="1" customWidth="1"/>
    <col min="21" max="21" width="13.85546875" style="49" hidden="1" customWidth="1"/>
    <col min="22" max="22" width="16.28515625" style="49" hidden="1" customWidth="1"/>
    <col min="23" max="24" width="16" style="82" hidden="1" customWidth="1"/>
    <col min="25" max="25" width="10.85546875" style="82" hidden="1" customWidth="1"/>
    <col min="26" max="26" width="15.28515625" style="49" hidden="1" customWidth="1"/>
    <col min="27" max="27" width="14.5703125" style="49" hidden="1" customWidth="1"/>
    <col min="28" max="28" width="13" style="49" hidden="1" customWidth="1"/>
    <col min="29" max="29" width="11.42578125" style="49" hidden="1" customWidth="1"/>
    <col min="30" max="30" width="16.5703125" style="49" customWidth="1"/>
    <col min="31" max="32" width="14.28515625" style="49" hidden="1" customWidth="1"/>
    <col min="33" max="33" width="16.28515625" style="49" hidden="1" customWidth="1"/>
    <col min="34" max="34" width="16" style="49" hidden="1" customWidth="1"/>
    <col min="35" max="35" width="11.7109375" style="82" hidden="1" customWidth="1"/>
    <col min="36" max="36" width="14.7109375" style="82" hidden="1" customWidth="1"/>
    <col min="37" max="37" width="10.85546875" style="82" hidden="1" customWidth="1"/>
    <col min="38" max="38" width="14.5703125" style="49" hidden="1" customWidth="1"/>
    <col min="39" max="39" width="14.42578125" style="49" hidden="1" customWidth="1"/>
    <col min="40" max="40" width="13" style="49" hidden="1" customWidth="1"/>
    <col min="41" max="41" width="11.42578125" style="49" hidden="1" customWidth="1"/>
    <col min="42" max="42" width="16.5703125" style="49" customWidth="1"/>
    <col min="43" max="44" width="14.28515625" style="49" hidden="1" customWidth="1"/>
    <col min="45" max="45" width="16.28515625" style="49" hidden="1" customWidth="1"/>
    <col min="46" max="156" width="9.140625" style="9"/>
    <col min="157" max="157" width="1.42578125" style="9" customWidth="1"/>
    <col min="158" max="158" width="59.5703125" style="9" customWidth="1"/>
    <col min="159" max="159" width="9.140625" style="9" customWidth="1"/>
    <col min="160" max="161" width="3.85546875" style="9" customWidth="1"/>
    <col min="162" max="162" width="10.5703125" style="9" customWidth="1"/>
    <col min="163" max="163" width="3.85546875" style="9" customWidth="1"/>
    <col min="164" max="166" width="14.42578125" style="9" customWidth="1"/>
    <col min="167" max="167" width="4.140625" style="9" customWidth="1"/>
    <col min="168" max="168" width="15" style="9" customWidth="1"/>
    <col min="169" max="170" width="9.140625" style="9" customWidth="1"/>
    <col min="171" max="171" width="11.5703125" style="9" customWidth="1"/>
    <col min="172" max="172" width="18.140625" style="9" customWidth="1"/>
    <col min="173" max="173" width="13.140625" style="9" customWidth="1"/>
    <col min="174" max="174" width="12.28515625" style="9" customWidth="1"/>
    <col min="175" max="412" width="9.140625" style="9"/>
    <col min="413" max="413" width="1.42578125" style="9" customWidth="1"/>
    <col min="414" max="414" width="59.5703125" style="9" customWidth="1"/>
    <col min="415" max="415" width="9.140625" style="9" customWidth="1"/>
    <col min="416" max="417" width="3.85546875" style="9" customWidth="1"/>
    <col min="418" max="418" width="10.5703125" style="9" customWidth="1"/>
    <col min="419" max="419" width="3.85546875" style="9" customWidth="1"/>
    <col min="420" max="422" width="14.42578125" style="9" customWidth="1"/>
    <col min="423" max="423" width="4.140625" style="9" customWidth="1"/>
    <col min="424" max="424" width="15" style="9" customWidth="1"/>
    <col min="425" max="426" width="9.140625" style="9" customWidth="1"/>
    <col min="427" max="427" width="11.5703125" style="9" customWidth="1"/>
    <col min="428" max="428" width="18.140625" style="9" customWidth="1"/>
    <col min="429" max="429" width="13.140625" style="9" customWidth="1"/>
    <col min="430" max="430" width="12.28515625" style="9" customWidth="1"/>
    <col min="431" max="668" width="9.140625" style="9"/>
    <col min="669" max="669" width="1.42578125" style="9" customWidth="1"/>
    <col min="670" max="670" width="59.5703125" style="9" customWidth="1"/>
    <col min="671" max="671" width="9.140625" style="9" customWidth="1"/>
    <col min="672" max="673" width="3.85546875" style="9" customWidth="1"/>
    <col min="674" max="674" width="10.5703125" style="9" customWidth="1"/>
    <col min="675" max="675" width="3.85546875" style="9" customWidth="1"/>
    <col min="676" max="678" width="14.42578125" style="9" customWidth="1"/>
    <col min="679" max="679" width="4.140625" style="9" customWidth="1"/>
    <col min="680" max="680" width="15" style="9" customWidth="1"/>
    <col min="681" max="682" width="9.140625" style="9" customWidth="1"/>
    <col min="683" max="683" width="11.5703125" style="9" customWidth="1"/>
    <col min="684" max="684" width="18.140625" style="9" customWidth="1"/>
    <col min="685" max="685" width="13.140625" style="9" customWidth="1"/>
    <col min="686" max="686" width="12.28515625" style="9" customWidth="1"/>
    <col min="687" max="924" width="9.140625" style="9"/>
    <col min="925" max="925" width="1.42578125" style="9" customWidth="1"/>
    <col min="926" max="926" width="59.5703125" style="9" customWidth="1"/>
    <col min="927" max="927" width="9.140625" style="9" customWidth="1"/>
    <col min="928" max="929" width="3.85546875" style="9" customWidth="1"/>
    <col min="930" max="930" width="10.5703125" style="9" customWidth="1"/>
    <col min="931" max="931" width="3.85546875" style="9" customWidth="1"/>
    <col min="932" max="934" width="14.42578125" style="9" customWidth="1"/>
    <col min="935" max="935" width="4.140625" style="9" customWidth="1"/>
    <col min="936" max="936" width="15" style="9" customWidth="1"/>
    <col min="937" max="938" width="9.140625" style="9" customWidth="1"/>
    <col min="939" max="939" width="11.5703125" style="9" customWidth="1"/>
    <col min="940" max="940" width="18.140625" style="9" customWidth="1"/>
    <col min="941" max="941" width="13.140625" style="9" customWidth="1"/>
    <col min="942" max="942" width="12.28515625" style="9" customWidth="1"/>
    <col min="943" max="1180" width="9.140625" style="9"/>
    <col min="1181" max="1181" width="1.42578125" style="9" customWidth="1"/>
    <col min="1182" max="1182" width="59.5703125" style="9" customWidth="1"/>
    <col min="1183" max="1183" width="9.140625" style="9" customWidth="1"/>
    <col min="1184" max="1185" width="3.85546875" style="9" customWidth="1"/>
    <col min="1186" max="1186" width="10.5703125" style="9" customWidth="1"/>
    <col min="1187" max="1187" width="3.85546875" style="9" customWidth="1"/>
    <col min="1188" max="1190" width="14.42578125" style="9" customWidth="1"/>
    <col min="1191" max="1191" width="4.140625" style="9" customWidth="1"/>
    <col min="1192" max="1192" width="15" style="9" customWidth="1"/>
    <col min="1193" max="1194" width="9.140625" style="9" customWidth="1"/>
    <col min="1195" max="1195" width="11.5703125" style="9" customWidth="1"/>
    <col min="1196" max="1196" width="18.140625" style="9" customWidth="1"/>
    <col min="1197" max="1197" width="13.140625" style="9" customWidth="1"/>
    <col min="1198" max="1198" width="12.28515625" style="9" customWidth="1"/>
    <col min="1199" max="1436" width="9.140625" style="9"/>
    <col min="1437" max="1437" width="1.42578125" style="9" customWidth="1"/>
    <col min="1438" max="1438" width="59.5703125" style="9" customWidth="1"/>
    <col min="1439" max="1439" width="9.140625" style="9" customWidth="1"/>
    <col min="1440" max="1441" width="3.85546875" style="9" customWidth="1"/>
    <col min="1442" max="1442" width="10.5703125" style="9" customWidth="1"/>
    <col min="1443" max="1443" width="3.85546875" style="9" customWidth="1"/>
    <col min="1444" max="1446" width="14.42578125" style="9" customWidth="1"/>
    <col min="1447" max="1447" width="4.140625" style="9" customWidth="1"/>
    <col min="1448" max="1448" width="15" style="9" customWidth="1"/>
    <col min="1449" max="1450" width="9.140625" style="9" customWidth="1"/>
    <col min="1451" max="1451" width="11.5703125" style="9" customWidth="1"/>
    <col min="1452" max="1452" width="18.140625" style="9" customWidth="1"/>
    <col min="1453" max="1453" width="13.140625" style="9" customWidth="1"/>
    <col min="1454" max="1454" width="12.28515625" style="9" customWidth="1"/>
    <col min="1455" max="1692" width="9.140625" style="9"/>
    <col min="1693" max="1693" width="1.42578125" style="9" customWidth="1"/>
    <col min="1694" max="1694" width="59.5703125" style="9" customWidth="1"/>
    <col min="1695" max="1695" width="9.140625" style="9" customWidth="1"/>
    <col min="1696" max="1697" width="3.85546875" style="9" customWidth="1"/>
    <col min="1698" max="1698" width="10.5703125" style="9" customWidth="1"/>
    <col min="1699" max="1699" width="3.85546875" style="9" customWidth="1"/>
    <col min="1700" max="1702" width="14.42578125" style="9" customWidth="1"/>
    <col min="1703" max="1703" width="4.140625" style="9" customWidth="1"/>
    <col min="1704" max="1704" width="15" style="9" customWidth="1"/>
    <col min="1705" max="1706" width="9.140625" style="9" customWidth="1"/>
    <col min="1707" max="1707" width="11.5703125" style="9" customWidth="1"/>
    <col min="1708" max="1708" width="18.140625" style="9" customWidth="1"/>
    <col min="1709" max="1709" width="13.140625" style="9" customWidth="1"/>
    <col min="1710" max="1710" width="12.28515625" style="9" customWidth="1"/>
    <col min="1711" max="1948" width="9.140625" style="9"/>
    <col min="1949" max="1949" width="1.42578125" style="9" customWidth="1"/>
    <col min="1950" max="1950" width="59.5703125" style="9" customWidth="1"/>
    <col min="1951" max="1951" width="9.140625" style="9" customWidth="1"/>
    <col min="1952" max="1953" width="3.85546875" style="9" customWidth="1"/>
    <col min="1954" max="1954" width="10.5703125" style="9" customWidth="1"/>
    <col min="1955" max="1955" width="3.85546875" style="9" customWidth="1"/>
    <col min="1956" max="1958" width="14.42578125" style="9" customWidth="1"/>
    <col min="1959" max="1959" width="4.140625" style="9" customWidth="1"/>
    <col min="1960" max="1960" width="15" style="9" customWidth="1"/>
    <col min="1961" max="1962" width="9.140625" style="9" customWidth="1"/>
    <col min="1963" max="1963" width="11.5703125" style="9" customWidth="1"/>
    <col min="1964" max="1964" width="18.140625" style="9" customWidth="1"/>
    <col min="1965" max="1965" width="13.140625" style="9" customWidth="1"/>
    <col min="1966" max="1966" width="12.28515625" style="9" customWidth="1"/>
    <col min="1967" max="2204" width="9.140625" style="9"/>
    <col min="2205" max="2205" width="1.42578125" style="9" customWidth="1"/>
    <col min="2206" max="2206" width="59.5703125" style="9" customWidth="1"/>
    <col min="2207" max="2207" width="9.140625" style="9" customWidth="1"/>
    <col min="2208" max="2209" width="3.85546875" style="9" customWidth="1"/>
    <col min="2210" max="2210" width="10.5703125" style="9" customWidth="1"/>
    <col min="2211" max="2211" width="3.85546875" style="9" customWidth="1"/>
    <col min="2212" max="2214" width="14.42578125" style="9" customWidth="1"/>
    <col min="2215" max="2215" width="4.140625" style="9" customWidth="1"/>
    <col min="2216" max="2216" width="15" style="9" customWidth="1"/>
    <col min="2217" max="2218" width="9.140625" style="9" customWidth="1"/>
    <col min="2219" max="2219" width="11.5703125" style="9" customWidth="1"/>
    <col min="2220" max="2220" width="18.140625" style="9" customWidth="1"/>
    <col min="2221" max="2221" width="13.140625" style="9" customWidth="1"/>
    <col min="2222" max="2222" width="12.28515625" style="9" customWidth="1"/>
    <col min="2223" max="2460" width="9.140625" style="9"/>
    <col min="2461" max="2461" width="1.42578125" style="9" customWidth="1"/>
    <col min="2462" max="2462" width="59.5703125" style="9" customWidth="1"/>
    <col min="2463" max="2463" width="9.140625" style="9" customWidth="1"/>
    <col min="2464" max="2465" width="3.85546875" style="9" customWidth="1"/>
    <col min="2466" max="2466" width="10.5703125" style="9" customWidth="1"/>
    <col min="2467" max="2467" width="3.85546875" style="9" customWidth="1"/>
    <col min="2468" max="2470" width="14.42578125" style="9" customWidth="1"/>
    <col min="2471" max="2471" width="4.140625" style="9" customWidth="1"/>
    <col min="2472" max="2472" width="15" style="9" customWidth="1"/>
    <col min="2473" max="2474" width="9.140625" style="9" customWidth="1"/>
    <col min="2475" max="2475" width="11.5703125" style="9" customWidth="1"/>
    <col min="2476" max="2476" width="18.140625" style="9" customWidth="1"/>
    <col min="2477" max="2477" width="13.140625" style="9" customWidth="1"/>
    <col min="2478" max="2478" width="12.28515625" style="9" customWidth="1"/>
    <col min="2479" max="2716" width="9.140625" style="9"/>
    <col min="2717" max="2717" width="1.42578125" style="9" customWidth="1"/>
    <col min="2718" max="2718" width="59.5703125" style="9" customWidth="1"/>
    <col min="2719" max="2719" width="9.140625" style="9" customWidth="1"/>
    <col min="2720" max="2721" width="3.85546875" style="9" customWidth="1"/>
    <col min="2722" max="2722" width="10.5703125" style="9" customWidth="1"/>
    <col min="2723" max="2723" width="3.85546875" style="9" customWidth="1"/>
    <col min="2724" max="2726" width="14.42578125" style="9" customWidth="1"/>
    <col min="2727" max="2727" width="4.140625" style="9" customWidth="1"/>
    <col min="2728" max="2728" width="15" style="9" customWidth="1"/>
    <col min="2729" max="2730" width="9.140625" style="9" customWidth="1"/>
    <col min="2731" max="2731" width="11.5703125" style="9" customWidth="1"/>
    <col min="2732" max="2732" width="18.140625" style="9" customWidth="1"/>
    <col min="2733" max="2733" width="13.140625" style="9" customWidth="1"/>
    <col min="2734" max="2734" width="12.28515625" style="9" customWidth="1"/>
    <col min="2735" max="2972" width="9.140625" style="9"/>
    <col min="2973" max="2973" width="1.42578125" style="9" customWidth="1"/>
    <col min="2974" max="2974" width="59.5703125" style="9" customWidth="1"/>
    <col min="2975" max="2975" width="9.140625" style="9" customWidth="1"/>
    <col min="2976" max="2977" width="3.85546875" style="9" customWidth="1"/>
    <col min="2978" max="2978" width="10.5703125" style="9" customWidth="1"/>
    <col min="2979" max="2979" width="3.85546875" style="9" customWidth="1"/>
    <col min="2980" max="2982" width="14.42578125" style="9" customWidth="1"/>
    <col min="2983" max="2983" width="4.140625" style="9" customWidth="1"/>
    <col min="2984" max="2984" width="15" style="9" customWidth="1"/>
    <col min="2985" max="2986" width="9.140625" style="9" customWidth="1"/>
    <col min="2987" max="2987" width="11.5703125" style="9" customWidth="1"/>
    <col min="2988" max="2988" width="18.140625" style="9" customWidth="1"/>
    <col min="2989" max="2989" width="13.140625" style="9" customWidth="1"/>
    <col min="2990" max="2990" width="12.28515625" style="9" customWidth="1"/>
    <col min="2991" max="3228" width="9.140625" style="9"/>
    <col min="3229" max="3229" width="1.42578125" style="9" customWidth="1"/>
    <col min="3230" max="3230" width="59.5703125" style="9" customWidth="1"/>
    <col min="3231" max="3231" width="9.140625" style="9" customWidth="1"/>
    <col min="3232" max="3233" width="3.85546875" style="9" customWidth="1"/>
    <col min="3234" max="3234" width="10.5703125" style="9" customWidth="1"/>
    <col min="3235" max="3235" width="3.85546875" style="9" customWidth="1"/>
    <col min="3236" max="3238" width="14.42578125" style="9" customWidth="1"/>
    <col min="3239" max="3239" width="4.140625" style="9" customWidth="1"/>
    <col min="3240" max="3240" width="15" style="9" customWidth="1"/>
    <col min="3241" max="3242" width="9.140625" style="9" customWidth="1"/>
    <col min="3243" max="3243" width="11.5703125" style="9" customWidth="1"/>
    <col min="3244" max="3244" width="18.140625" style="9" customWidth="1"/>
    <col min="3245" max="3245" width="13.140625" style="9" customWidth="1"/>
    <col min="3246" max="3246" width="12.28515625" style="9" customWidth="1"/>
    <col min="3247" max="3484" width="9.140625" style="9"/>
    <col min="3485" max="3485" width="1.42578125" style="9" customWidth="1"/>
    <col min="3486" max="3486" width="59.5703125" style="9" customWidth="1"/>
    <col min="3487" max="3487" width="9.140625" style="9" customWidth="1"/>
    <col min="3488" max="3489" width="3.85546875" style="9" customWidth="1"/>
    <col min="3490" max="3490" width="10.5703125" style="9" customWidth="1"/>
    <col min="3491" max="3491" width="3.85546875" style="9" customWidth="1"/>
    <col min="3492" max="3494" width="14.42578125" style="9" customWidth="1"/>
    <col min="3495" max="3495" width="4.140625" style="9" customWidth="1"/>
    <col min="3496" max="3496" width="15" style="9" customWidth="1"/>
    <col min="3497" max="3498" width="9.140625" style="9" customWidth="1"/>
    <col min="3499" max="3499" width="11.5703125" style="9" customWidth="1"/>
    <col min="3500" max="3500" width="18.140625" style="9" customWidth="1"/>
    <col min="3501" max="3501" width="13.140625" style="9" customWidth="1"/>
    <col min="3502" max="3502" width="12.28515625" style="9" customWidth="1"/>
    <col min="3503" max="3740" width="9.140625" style="9"/>
    <col min="3741" max="3741" width="1.42578125" style="9" customWidth="1"/>
    <col min="3742" max="3742" width="59.5703125" style="9" customWidth="1"/>
    <col min="3743" max="3743" width="9.140625" style="9" customWidth="1"/>
    <col min="3744" max="3745" width="3.85546875" style="9" customWidth="1"/>
    <col min="3746" max="3746" width="10.5703125" style="9" customWidth="1"/>
    <col min="3747" max="3747" width="3.85546875" style="9" customWidth="1"/>
    <col min="3748" max="3750" width="14.42578125" style="9" customWidth="1"/>
    <col min="3751" max="3751" width="4.140625" style="9" customWidth="1"/>
    <col min="3752" max="3752" width="15" style="9" customWidth="1"/>
    <col min="3753" max="3754" width="9.140625" style="9" customWidth="1"/>
    <col min="3755" max="3755" width="11.5703125" style="9" customWidth="1"/>
    <col min="3756" max="3756" width="18.140625" style="9" customWidth="1"/>
    <col min="3757" max="3757" width="13.140625" style="9" customWidth="1"/>
    <col min="3758" max="3758" width="12.28515625" style="9" customWidth="1"/>
    <col min="3759" max="3996" width="9.140625" style="9"/>
    <col min="3997" max="3997" width="1.42578125" style="9" customWidth="1"/>
    <col min="3998" max="3998" width="59.5703125" style="9" customWidth="1"/>
    <col min="3999" max="3999" width="9.140625" style="9" customWidth="1"/>
    <col min="4000" max="4001" width="3.85546875" style="9" customWidth="1"/>
    <col min="4002" max="4002" width="10.5703125" style="9" customWidth="1"/>
    <col min="4003" max="4003" width="3.85546875" style="9" customWidth="1"/>
    <col min="4004" max="4006" width="14.42578125" style="9" customWidth="1"/>
    <col min="4007" max="4007" width="4.140625" style="9" customWidth="1"/>
    <col min="4008" max="4008" width="15" style="9" customWidth="1"/>
    <col min="4009" max="4010" width="9.140625" style="9" customWidth="1"/>
    <col min="4011" max="4011" width="11.5703125" style="9" customWidth="1"/>
    <col min="4012" max="4012" width="18.140625" style="9" customWidth="1"/>
    <col min="4013" max="4013" width="13.140625" style="9" customWidth="1"/>
    <col min="4014" max="4014" width="12.28515625" style="9" customWidth="1"/>
    <col min="4015" max="4252" width="9.140625" style="9"/>
    <col min="4253" max="4253" width="1.42578125" style="9" customWidth="1"/>
    <col min="4254" max="4254" width="59.5703125" style="9" customWidth="1"/>
    <col min="4255" max="4255" width="9.140625" style="9" customWidth="1"/>
    <col min="4256" max="4257" width="3.85546875" style="9" customWidth="1"/>
    <col min="4258" max="4258" width="10.5703125" style="9" customWidth="1"/>
    <col min="4259" max="4259" width="3.85546875" style="9" customWidth="1"/>
    <col min="4260" max="4262" width="14.42578125" style="9" customWidth="1"/>
    <col min="4263" max="4263" width="4.140625" style="9" customWidth="1"/>
    <col min="4264" max="4264" width="15" style="9" customWidth="1"/>
    <col min="4265" max="4266" width="9.140625" style="9" customWidth="1"/>
    <col min="4267" max="4267" width="11.5703125" style="9" customWidth="1"/>
    <col min="4268" max="4268" width="18.140625" style="9" customWidth="1"/>
    <col min="4269" max="4269" width="13.140625" style="9" customWidth="1"/>
    <col min="4270" max="4270" width="12.28515625" style="9" customWidth="1"/>
    <col min="4271" max="4508" width="9.140625" style="9"/>
    <col min="4509" max="4509" width="1.42578125" style="9" customWidth="1"/>
    <col min="4510" max="4510" width="59.5703125" style="9" customWidth="1"/>
    <col min="4511" max="4511" width="9.140625" style="9" customWidth="1"/>
    <col min="4512" max="4513" width="3.85546875" style="9" customWidth="1"/>
    <col min="4514" max="4514" width="10.5703125" style="9" customWidth="1"/>
    <col min="4515" max="4515" width="3.85546875" style="9" customWidth="1"/>
    <col min="4516" max="4518" width="14.42578125" style="9" customWidth="1"/>
    <col min="4519" max="4519" width="4.140625" style="9" customWidth="1"/>
    <col min="4520" max="4520" width="15" style="9" customWidth="1"/>
    <col min="4521" max="4522" width="9.140625" style="9" customWidth="1"/>
    <col min="4523" max="4523" width="11.5703125" style="9" customWidth="1"/>
    <col min="4524" max="4524" width="18.140625" style="9" customWidth="1"/>
    <col min="4525" max="4525" width="13.140625" style="9" customWidth="1"/>
    <col min="4526" max="4526" width="12.28515625" style="9" customWidth="1"/>
    <col min="4527" max="4764" width="9.140625" style="9"/>
    <col min="4765" max="4765" width="1.42578125" style="9" customWidth="1"/>
    <col min="4766" max="4766" width="59.5703125" style="9" customWidth="1"/>
    <col min="4767" max="4767" width="9.140625" style="9" customWidth="1"/>
    <col min="4768" max="4769" width="3.85546875" style="9" customWidth="1"/>
    <col min="4770" max="4770" width="10.5703125" style="9" customWidth="1"/>
    <col min="4771" max="4771" width="3.85546875" style="9" customWidth="1"/>
    <col min="4772" max="4774" width="14.42578125" style="9" customWidth="1"/>
    <col min="4775" max="4775" width="4.140625" style="9" customWidth="1"/>
    <col min="4776" max="4776" width="15" style="9" customWidth="1"/>
    <col min="4777" max="4778" width="9.140625" style="9" customWidth="1"/>
    <col min="4779" max="4779" width="11.5703125" style="9" customWidth="1"/>
    <col min="4780" max="4780" width="18.140625" style="9" customWidth="1"/>
    <col min="4781" max="4781" width="13.140625" style="9" customWidth="1"/>
    <col min="4782" max="4782" width="12.28515625" style="9" customWidth="1"/>
    <col min="4783" max="5020" width="9.140625" style="9"/>
    <col min="5021" max="5021" width="1.42578125" style="9" customWidth="1"/>
    <col min="5022" max="5022" width="59.5703125" style="9" customWidth="1"/>
    <col min="5023" max="5023" width="9.140625" style="9" customWidth="1"/>
    <col min="5024" max="5025" width="3.85546875" style="9" customWidth="1"/>
    <col min="5026" max="5026" width="10.5703125" style="9" customWidth="1"/>
    <col min="5027" max="5027" width="3.85546875" style="9" customWidth="1"/>
    <col min="5028" max="5030" width="14.42578125" style="9" customWidth="1"/>
    <col min="5031" max="5031" width="4.140625" style="9" customWidth="1"/>
    <col min="5032" max="5032" width="15" style="9" customWidth="1"/>
    <col min="5033" max="5034" width="9.140625" style="9" customWidth="1"/>
    <col min="5035" max="5035" width="11.5703125" style="9" customWidth="1"/>
    <col min="5036" max="5036" width="18.140625" style="9" customWidth="1"/>
    <col min="5037" max="5037" width="13.140625" style="9" customWidth="1"/>
    <col min="5038" max="5038" width="12.28515625" style="9" customWidth="1"/>
    <col min="5039" max="5276" width="9.140625" style="9"/>
    <col min="5277" max="5277" width="1.42578125" style="9" customWidth="1"/>
    <col min="5278" max="5278" width="59.5703125" style="9" customWidth="1"/>
    <col min="5279" max="5279" width="9.140625" style="9" customWidth="1"/>
    <col min="5280" max="5281" width="3.85546875" style="9" customWidth="1"/>
    <col min="5282" max="5282" width="10.5703125" style="9" customWidth="1"/>
    <col min="5283" max="5283" width="3.85546875" style="9" customWidth="1"/>
    <col min="5284" max="5286" width="14.42578125" style="9" customWidth="1"/>
    <col min="5287" max="5287" width="4.140625" style="9" customWidth="1"/>
    <col min="5288" max="5288" width="15" style="9" customWidth="1"/>
    <col min="5289" max="5290" width="9.140625" style="9" customWidth="1"/>
    <col min="5291" max="5291" width="11.5703125" style="9" customWidth="1"/>
    <col min="5292" max="5292" width="18.140625" style="9" customWidth="1"/>
    <col min="5293" max="5293" width="13.140625" style="9" customWidth="1"/>
    <col min="5294" max="5294" width="12.28515625" style="9" customWidth="1"/>
    <col min="5295" max="5532" width="9.140625" style="9"/>
    <col min="5533" max="5533" width="1.42578125" style="9" customWidth="1"/>
    <col min="5534" max="5534" width="59.5703125" style="9" customWidth="1"/>
    <col min="5535" max="5535" width="9.140625" style="9" customWidth="1"/>
    <col min="5536" max="5537" width="3.85546875" style="9" customWidth="1"/>
    <col min="5538" max="5538" width="10.5703125" style="9" customWidth="1"/>
    <col min="5539" max="5539" width="3.85546875" style="9" customWidth="1"/>
    <col min="5540" max="5542" width="14.42578125" style="9" customWidth="1"/>
    <col min="5543" max="5543" width="4.140625" style="9" customWidth="1"/>
    <col min="5544" max="5544" width="15" style="9" customWidth="1"/>
    <col min="5545" max="5546" width="9.140625" style="9" customWidth="1"/>
    <col min="5547" max="5547" width="11.5703125" style="9" customWidth="1"/>
    <col min="5548" max="5548" width="18.140625" style="9" customWidth="1"/>
    <col min="5549" max="5549" width="13.140625" style="9" customWidth="1"/>
    <col min="5550" max="5550" width="12.28515625" style="9" customWidth="1"/>
    <col min="5551" max="5788" width="9.140625" style="9"/>
    <col min="5789" max="5789" width="1.42578125" style="9" customWidth="1"/>
    <col min="5790" max="5790" width="59.5703125" style="9" customWidth="1"/>
    <col min="5791" max="5791" width="9.140625" style="9" customWidth="1"/>
    <col min="5792" max="5793" width="3.85546875" style="9" customWidth="1"/>
    <col min="5794" max="5794" width="10.5703125" style="9" customWidth="1"/>
    <col min="5795" max="5795" width="3.85546875" style="9" customWidth="1"/>
    <col min="5796" max="5798" width="14.42578125" style="9" customWidth="1"/>
    <col min="5799" max="5799" width="4.140625" style="9" customWidth="1"/>
    <col min="5800" max="5800" width="15" style="9" customWidth="1"/>
    <col min="5801" max="5802" width="9.140625" style="9" customWidth="1"/>
    <col min="5803" max="5803" width="11.5703125" style="9" customWidth="1"/>
    <col min="5804" max="5804" width="18.140625" style="9" customWidth="1"/>
    <col min="5805" max="5805" width="13.140625" style="9" customWidth="1"/>
    <col min="5806" max="5806" width="12.28515625" style="9" customWidth="1"/>
    <col min="5807" max="6044" width="9.140625" style="9"/>
    <col min="6045" max="6045" width="1.42578125" style="9" customWidth="1"/>
    <col min="6046" max="6046" width="59.5703125" style="9" customWidth="1"/>
    <col min="6047" max="6047" width="9.140625" style="9" customWidth="1"/>
    <col min="6048" max="6049" width="3.85546875" style="9" customWidth="1"/>
    <col min="6050" max="6050" width="10.5703125" style="9" customWidth="1"/>
    <col min="6051" max="6051" width="3.85546875" style="9" customWidth="1"/>
    <col min="6052" max="6054" width="14.42578125" style="9" customWidth="1"/>
    <col min="6055" max="6055" width="4.140625" style="9" customWidth="1"/>
    <col min="6056" max="6056" width="15" style="9" customWidth="1"/>
    <col min="6057" max="6058" width="9.140625" style="9" customWidth="1"/>
    <col min="6059" max="6059" width="11.5703125" style="9" customWidth="1"/>
    <col min="6060" max="6060" width="18.140625" style="9" customWidth="1"/>
    <col min="6061" max="6061" width="13.140625" style="9" customWidth="1"/>
    <col min="6062" max="6062" width="12.28515625" style="9" customWidth="1"/>
    <col min="6063" max="6300" width="9.140625" style="9"/>
    <col min="6301" max="6301" width="1.42578125" style="9" customWidth="1"/>
    <col min="6302" max="6302" width="59.5703125" style="9" customWidth="1"/>
    <col min="6303" max="6303" width="9.140625" style="9" customWidth="1"/>
    <col min="6304" max="6305" width="3.85546875" style="9" customWidth="1"/>
    <col min="6306" max="6306" width="10.5703125" style="9" customWidth="1"/>
    <col min="6307" max="6307" width="3.85546875" style="9" customWidth="1"/>
    <col min="6308" max="6310" width="14.42578125" style="9" customWidth="1"/>
    <col min="6311" max="6311" width="4.140625" style="9" customWidth="1"/>
    <col min="6312" max="6312" width="15" style="9" customWidth="1"/>
    <col min="6313" max="6314" width="9.140625" style="9" customWidth="1"/>
    <col min="6315" max="6315" width="11.5703125" style="9" customWidth="1"/>
    <col min="6316" max="6316" width="18.140625" style="9" customWidth="1"/>
    <col min="6317" max="6317" width="13.140625" style="9" customWidth="1"/>
    <col min="6318" max="6318" width="12.28515625" style="9" customWidth="1"/>
    <col min="6319" max="6556" width="9.140625" style="9"/>
    <col min="6557" max="6557" width="1.42578125" style="9" customWidth="1"/>
    <col min="6558" max="6558" width="59.5703125" style="9" customWidth="1"/>
    <col min="6559" max="6559" width="9.140625" style="9" customWidth="1"/>
    <col min="6560" max="6561" width="3.85546875" style="9" customWidth="1"/>
    <col min="6562" max="6562" width="10.5703125" style="9" customWidth="1"/>
    <col min="6563" max="6563" width="3.85546875" style="9" customWidth="1"/>
    <col min="6564" max="6566" width="14.42578125" style="9" customWidth="1"/>
    <col min="6567" max="6567" width="4.140625" style="9" customWidth="1"/>
    <col min="6568" max="6568" width="15" style="9" customWidth="1"/>
    <col min="6569" max="6570" width="9.140625" style="9" customWidth="1"/>
    <col min="6571" max="6571" width="11.5703125" style="9" customWidth="1"/>
    <col min="6572" max="6572" width="18.140625" style="9" customWidth="1"/>
    <col min="6573" max="6573" width="13.140625" style="9" customWidth="1"/>
    <col min="6574" max="6574" width="12.28515625" style="9" customWidth="1"/>
    <col min="6575" max="6812" width="9.140625" style="9"/>
    <col min="6813" max="6813" width="1.42578125" style="9" customWidth="1"/>
    <col min="6814" max="6814" width="59.5703125" style="9" customWidth="1"/>
    <col min="6815" max="6815" width="9.140625" style="9" customWidth="1"/>
    <col min="6816" max="6817" width="3.85546875" style="9" customWidth="1"/>
    <col min="6818" max="6818" width="10.5703125" style="9" customWidth="1"/>
    <col min="6819" max="6819" width="3.85546875" style="9" customWidth="1"/>
    <col min="6820" max="6822" width="14.42578125" style="9" customWidth="1"/>
    <col min="6823" max="6823" width="4.140625" style="9" customWidth="1"/>
    <col min="6824" max="6824" width="15" style="9" customWidth="1"/>
    <col min="6825" max="6826" width="9.140625" style="9" customWidth="1"/>
    <col min="6827" max="6827" width="11.5703125" style="9" customWidth="1"/>
    <col min="6828" max="6828" width="18.140625" style="9" customWidth="1"/>
    <col min="6829" max="6829" width="13.140625" style="9" customWidth="1"/>
    <col min="6830" max="6830" width="12.28515625" style="9" customWidth="1"/>
    <col min="6831" max="7068" width="9.140625" style="9"/>
    <col min="7069" max="7069" width="1.42578125" style="9" customWidth="1"/>
    <col min="7070" max="7070" width="59.5703125" style="9" customWidth="1"/>
    <col min="7071" max="7071" width="9.140625" style="9" customWidth="1"/>
    <col min="7072" max="7073" width="3.85546875" style="9" customWidth="1"/>
    <col min="7074" max="7074" width="10.5703125" style="9" customWidth="1"/>
    <col min="7075" max="7075" width="3.85546875" style="9" customWidth="1"/>
    <col min="7076" max="7078" width="14.42578125" style="9" customWidth="1"/>
    <col min="7079" max="7079" width="4.140625" style="9" customWidth="1"/>
    <col min="7080" max="7080" width="15" style="9" customWidth="1"/>
    <col min="7081" max="7082" width="9.140625" style="9" customWidth="1"/>
    <col min="7083" max="7083" width="11.5703125" style="9" customWidth="1"/>
    <col min="7084" max="7084" width="18.140625" style="9" customWidth="1"/>
    <col min="7085" max="7085" width="13.140625" style="9" customWidth="1"/>
    <col min="7086" max="7086" width="12.28515625" style="9" customWidth="1"/>
    <col min="7087" max="7324" width="9.140625" style="9"/>
    <col min="7325" max="7325" width="1.42578125" style="9" customWidth="1"/>
    <col min="7326" max="7326" width="59.5703125" style="9" customWidth="1"/>
    <col min="7327" max="7327" width="9.140625" style="9" customWidth="1"/>
    <col min="7328" max="7329" width="3.85546875" style="9" customWidth="1"/>
    <col min="7330" max="7330" width="10.5703125" style="9" customWidth="1"/>
    <col min="7331" max="7331" width="3.85546875" style="9" customWidth="1"/>
    <col min="7332" max="7334" width="14.42578125" style="9" customWidth="1"/>
    <col min="7335" max="7335" width="4.140625" style="9" customWidth="1"/>
    <col min="7336" max="7336" width="15" style="9" customWidth="1"/>
    <col min="7337" max="7338" width="9.140625" style="9" customWidth="1"/>
    <col min="7339" max="7339" width="11.5703125" style="9" customWidth="1"/>
    <col min="7340" max="7340" width="18.140625" style="9" customWidth="1"/>
    <col min="7341" max="7341" width="13.140625" style="9" customWidth="1"/>
    <col min="7342" max="7342" width="12.28515625" style="9" customWidth="1"/>
    <col min="7343" max="7580" width="9.140625" style="9"/>
    <col min="7581" max="7581" width="1.42578125" style="9" customWidth="1"/>
    <col min="7582" max="7582" width="59.5703125" style="9" customWidth="1"/>
    <col min="7583" max="7583" width="9.140625" style="9" customWidth="1"/>
    <col min="7584" max="7585" width="3.85546875" style="9" customWidth="1"/>
    <col min="7586" max="7586" width="10.5703125" style="9" customWidth="1"/>
    <col min="7587" max="7587" width="3.85546875" style="9" customWidth="1"/>
    <col min="7588" max="7590" width="14.42578125" style="9" customWidth="1"/>
    <col min="7591" max="7591" width="4.140625" style="9" customWidth="1"/>
    <col min="7592" max="7592" width="15" style="9" customWidth="1"/>
    <col min="7593" max="7594" width="9.140625" style="9" customWidth="1"/>
    <col min="7595" max="7595" width="11.5703125" style="9" customWidth="1"/>
    <col min="7596" max="7596" width="18.140625" style="9" customWidth="1"/>
    <col min="7597" max="7597" width="13.140625" style="9" customWidth="1"/>
    <col min="7598" max="7598" width="12.28515625" style="9" customWidth="1"/>
    <col min="7599" max="7836" width="9.140625" style="9"/>
    <col min="7837" max="7837" width="1.42578125" style="9" customWidth="1"/>
    <col min="7838" max="7838" width="59.5703125" style="9" customWidth="1"/>
    <col min="7839" max="7839" width="9.140625" style="9" customWidth="1"/>
    <col min="7840" max="7841" width="3.85546875" style="9" customWidth="1"/>
    <col min="7842" max="7842" width="10.5703125" style="9" customWidth="1"/>
    <col min="7843" max="7843" width="3.85546875" style="9" customWidth="1"/>
    <col min="7844" max="7846" width="14.42578125" style="9" customWidth="1"/>
    <col min="7847" max="7847" width="4.140625" style="9" customWidth="1"/>
    <col min="7848" max="7848" width="15" style="9" customWidth="1"/>
    <col min="7849" max="7850" width="9.140625" style="9" customWidth="1"/>
    <col min="7851" max="7851" width="11.5703125" style="9" customWidth="1"/>
    <col min="7852" max="7852" width="18.140625" style="9" customWidth="1"/>
    <col min="7853" max="7853" width="13.140625" style="9" customWidth="1"/>
    <col min="7854" max="7854" width="12.28515625" style="9" customWidth="1"/>
    <col min="7855" max="8092" width="9.140625" style="9"/>
    <col min="8093" max="8093" width="1.42578125" style="9" customWidth="1"/>
    <col min="8094" max="8094" width="59.5703125" style="9" customWidth="1"/>
    <col min="8095" max="8095" width="9.140625" style="9" customWidth="1"/>
    <col min="8096" max="8097" width="3.85546875" style="9" customWidth="1"/>
    <col min="8098" max="8098" width="10.5703125" style="9" customWidth="1"/>
    <col min="8099" max="8099" width="3.85546875" style="9" customWidth="1"/>
    <col min="8100" max="8102" width="14.42578125" style="9" customWidth="1"/>
    <col min="8103" max="8103" width="4.140625" style="9" customWidth="1"/>
    <col min="8104" max="8104" width="15" style="9" customWidth="1"/>
    <col min="8105" max="8106" width="9.140625" style="9" customWidth="1"/>
    <col min="8107" max="8107" width="11.5703125" style="9" customWidth="1"/>
    <col min="8108" max="8108" width="18.140625" style="9" customWidth="1"/>
    <col min="8109" max="8109" width="13.140625" style="9" customWidth="1"/>
    <col min="8110" max="8110" width="12.28515625" style="9" customWidth="1"/>
    <col min="8111" max="8348" width="9.140625" style="9"/>
    <col min="8349" max="8349" width="1.42578125" style="9" customWidth="1"/>
    <col min="8350" max="8350" width="59.5703125" style="9" customWidth="1"/>
    <col min="8351" max="8351" width="9.140625" style="9" customWidth="1"/>
    <col min="8352" max="8353" width="3.85546875" style="9" customWidth="1"/>
    <col min="8354" max="8354" width="10.5703125" style="9" customWidth="1"/>
    <col min="8355" max="8355" width="3.85546875" style="9" customWidth="1"/>
    <col min="8356" max="8358" width="14.42578125" style="9" customWidth="1"/>
    <col min="8359" max="8359" width="4.140625" style="9" customWidth="1"/>
    <col min="8360" max="8360" width="15" style="9" customWidth="1"/>
    <col min="8361" max="8362" width="9.140625" style="9" customWidth="1"/>
    <col min="8363" max="8363" width="11.5703125" style="9" customWidth="1"/>
    <col min="8364" max="8364" width="18.140625" style="9" customWidth="1"/>
    <col min="8365" max="8365" width="13.140625" style="9" customWidth="1"/>
    <col min="8366" max="8366" width="12.28515625" style="9" customWidth="1"/>
    <col min="8367" max="8604" width="9.140625" style="9"/>
    <col min="8605" max="8605" width="1.42578125" style="9" customWidth="1"/>
    <col min="8606" max="8606" width="59.5703125" style="9" customWidth="1"/>
    <col min="8607" max="8607" width="9.140625" style="9" customWidth="1"/>
    <col min="8608" max="8609" width="3.85546875" style="9" customWidth="1"/>
    <col min="8610" max="8610" width="10.5703125" style="9" customWidth="1"/>
    <col min="8611" max="8611" width="3.85546875" style="9" customWidth="1"/>
    <col min="8612" max="8614" width="14.42578125" style="9" customWidth="1"/>
    <col min="8615" max="8615" width="4.140625" style="9" customWidth="1"/>
    <col min="8616" max="8616" width="15" style="9" customWidth="1"/>
    <col min="8617" max="8618" width="9.140625" style="9" customWidth="1"/>
    <col min="8619" max="8619" width="11.5703125" style="9" customWidth="1"/>
    <col min="8620" max="8620" width="18.140625" style="9" customWidth="1"/>
    <col min="8621" max="8621" width="13.140625" style="9" customWidth="1"/>
    <col min="8622" max="8622" width="12.28515625" style="9" customWidth="1"/>
    <col min="8623" max="8860" width="9.140625" style="9"/>
    <col min="8861" max="8861" width="1.42578125" style="9" customWidth="1"/>
    <col min="8862" max="8862" width="59.5703125" style="9" customWidth="1"/>
    <col min="8863" max="8863" width="9.140625" style="9" customWidth="1"/>
    <col min="8864" max="8865" width="3.85546875" style="9" customWidth="1"/>
    <col min="8866" max="8866" width="10.5703125" style="9" customWidth="1"/>
    <col min="8867" max="8867" width="3.85546875" style="9" customWidth="1"/>
    <col min="8868" max="8870" width="14.42578125" style="9" customWidth="1"/>
    <col min="8871" max="8871" width="4.140625" style="9" customWidth="1"/>
    <col min="8872" max="8872" width="15" style="9" customWidth="1"/>
    <col min="8873" max="8874" width="9.140625" style="9" customWidth="1"/>
    <col min="8875" max="8875" width="11.5703125" style="9" customWidth="1"/>
    <col min="8876" max="8876" width="18.140625" style="9" customWidth="1"/>
    <col min="8877" max="8877" width="13.140625" style="9" customWidth="1"/>
    <col min="8878" max="8878" width="12.28515625" style="9" customWidth="1"/>
    <col min="8879" max="9116" width="9.140625" style="9"/>
    <col min="9117" max="9117" width="1.42578125" style="9" customWidth="1"/>
    <col min="9118" max="9118" width="59.5703125" style="9" customWidth="1"/>
    <col min="9119" max="9119" width="9.140625" style="9" customWidth="1"/>
    <col min="9120" max="9121" width="3.85546875" style="9" customWidth="1"/>
    <col min="9122" max="9122" width="10.5703125" style="9" customWidth="1"/>
    <col min="9123" max="9123" width="3.85546875" style="9" customWidth="1"/>
    <col min="9124" max="9126" width="14.42578125" style="9" customWidth="1"/>
    <col min="9127" max="9127" width="4.140625" style="9" customWidth="1"/>
    <col min="9128" max="9128" width="15" style="9" customWidth="1"/>
    <col min="9129" max="9130" width="9.140625" style="9" customWidth="1"/>
    <col min="9131" max="9131" width="11.5703125" style="9" customWidth="1"/>
    <col min="9132" max="9132" width="18.140625" style="9" customWidth="1"/>
    <col min="9133" max="9133" width="13.140625" style="9" customWidth="1"/>
    <col min="9134" max="9134" width="12.28515625" style="9" customWidth="1"/>
    <col min="9135" max="9372" width="9.140625" style="9"/>
    <col min="9373" max="9373" width="1.42578125" style="9" customWidth="1"/>
    <col min="9374" max="9374" width="59.5703125" style="9" customWidth="1"/>
    <col min="9375" max="9375" width="9.140625" style="9" customWidth="1"/>
    <col min="9376" max="9377" width="3.85546875" style="9" customWidth="1"/>
    <col min="9378" max="9378" width="10.5703125" style="9" customWidth="1"/>
    <col min="9379" max="9379" width="3.85546875" style="9" customWidth="1"/>
    <col min="9380" max="9382" width="14.42578125" style="9" customWidth="1"/>
    <col min="9383" max="9383" width="4.140625" style="9" customWidth="1"/>
    <col min="9384" max="9384" width="15" style="9" customWidth="1"/>
    <col min="9385" max="9386" width="9.140625" style="9" customWidth="1"/>
    <col min="9387" max="9387" width="11.5703125" style="9" customWidth="1"/>
    <col min="9388" max="9388" width="18.140625" style="9" customWidth="1"/>
    <col min="9389" max="9389" width="13.140625" style="9" customWidth="1"/>
    <col min="9390" max="9390" width="12.28515625" style="9" customWidth="1"/>
    <col min="9391" max="9628" width="9.140625" style="9"/>
    <col min="9629" max="9629" width="1.42578125" style="9" customWidth="1"/>
    <col min="9630" max="9630" width="59.5703125" style="9" customWidth="1"/>
    <col min="9631" max="9631" width="9.140625" style="9" customWidth="1"/>
    <col min="9632" max="9633" width="3.85546875" style="9" customWidth="1"/>
    <col min="9634" max="9634" width="10.5703125" style="9" customWidth="1"/>
    <col min="9635" max="9635" width="3.85546875" style="9" customWidth="1"/>
    <col min="9636" max="9638" width="14.42578125" style="9" customWidth="1"/>
    <col min="9639" max="9639" width="4.140625" style="9" customWidth="1"/>
    <col min="9640" max="9640" width="15" style="9" customWidth="1"/>
    <col min="9641" max="9642" width="9.140625" style="9" customWidth="1"/>
    <col min="9643" max="9643" width="11.5703125" style="9" customWidth="1"/>
    <col min="9644" max="9644" width="18.140625" style="9" customWidth="1"/>
    <col min="9645" max="9645" width="13.140625" style="9" customWidth="1"/>
    <col min="9646" max="9646" width="12.28515625" style="9" customWidth="1"/>
    <col min="9647" max="9884" width="9.140625" style="9"/>
    <col min="9885" max="9885" width="1.42578125" style="9" customWidth="1"/>
    <col min="9886" max="9886" width="59.5703125" style="9" customWidth="1"/>
    <col min="9887" max="9887" width="9.140625" style="9" customWidth="1"/>
    <col min="9888" max="9889" width="3.85546875" style="9" customWidth="1"/>
    <col min="9890" max="9890" width="10.5703125" style="9" customWidth="1"/>
    <col min="9891" max="9891" width="3.85546875" style="9" customWidth="1"/>
    <col min="9892" max="9894" width="14.42578125" style="9" customWidth="1"/>
    <col min="9895" max="9895" width="4.140625" style="9" customWidth="1"/>
    <col min="9896" max="9896" width="15" style="9" customWidth="1"/>
    <col min="9897" max="9898" width="9.140625" style="9" customWidth="1"/>
    <col min="9899" max="9899" width="11.5703125" style="9" customWidth="1"/>
    <col min="9900" max="9900" width="18.140625" style="9" customWidth="1"/>
    <col min="9901" max="9901" width="13.140625" style="9" customWidth="1"/>
    <col min="9902" max="9902" width="12.28515625" style="9" customWidth="1"/>
    <col min="9903" max="10140" width="9.140625" style="9"/>
    <col min="10141" max="10141" width="1.42578125" style="9" customWidth="1"/>
    <col min="10142" max="10142" width="59.5703125" style="9" customWidth="1"/>
    <col min="10143" max="10143" width="9.140625" style="9" customWidth="1"/>
    <col min="10144" max="10145" width="3.85546875" style="9" customWidth="1"/>
    <col min="10146" max="10146" width="10.5703125" style="9" customWidth="1"/>
    <col min="10147" max="10147" width="3.85546875" style="9" customWidth="1"/>
    <col min="10148" max="10150" width="14.42578125" style="9" customWidth="1"/>
    <col min="10151" max="10151" width="4.140625" style="9" customWidth="1"/>
    <col min="10152" max="10152" width="15" style="9" customWidth="1"/>
    <col min="10153" max="10154" width="9.140625" style="9" customWidth="1"/>
    <col min="10155" max="10155" width="11.5703125" style="9" customWidth="1"/>
    <col min="10156" max="10156" width="18.140625" style="9" customWidth="1"/>
    <col min="10157" max="10157" width="13.140625" style="9" customWidth="1"/>
    <col min="10158" max="10158" width="12.28515625" style="9" customWidth="1"/>
    <col min="10159" max="10396" width="9.140625" style="9"/>
    <col min="10397" max="10397" width="1.42578125" style="9" customWidth="1"/>
    <col min="10398" max="10398" width="59.5703125" style="9" customWidth="1"/>
    <col min="10399" max="10399" width="9.140625" style="9" customWidth="1"/>
    <col min="10400" max="10401" width="3.85546875" style="9" customWidth="1"/>
    <col min="10402" max="10402" width="10.5703125" style="9" customWidth="1"/>
    <col min="10403" max="10403" width="3.85546875" style="9" customWidth="1"/>
    <col min="10404" max="10406" width="14.42578125" style="9" customWidth="1"/>
    <col min="10407" max="10407" width="4.140625" style="9" customWidth="1"/>
    <col min="10408" max="10408" width="15" style="9" customWidth="1"/>
    <col min="10409" max="10410" width="9.140625" style="9" customWidth="1"/>
    <col min="10411" max="10411" width="11.5703125" style="9" customWidth="1"/>
    <col min="10412" max="10412" width="18.140625" style="9" customWidth="1"/>
    <col min="10413" max="10413" width="13.140625" style="9" customWidth="1"/>
    <col min="10414" max="10414" width="12.28515625" style="9" customWidth="1"/>
    <col min="10415" max="10652" width="9.140625" style="9"/>
    <col min="10653" max="10653" width="1.42578125" style="9" customWidth="1"/>
    <col min="10654" max="10654" width="59.5703125" style="9" customWidth="1"/>
    <col min="10655" max="10655" width="9.140625" style="9" customWidth="1"/>
    <col min="10656" max="10657" width="3.85546875" style="9" customWidth="1"/>
    <col min="10658" max="10658" width="10.5703125" style="9" customWidth="1"/>
    <col min="10659" max="10659" width="3.85546875" style="9" customWidth="1"/>
    <col min="10660" max="10662" width="14.42578125" style="9" customWidth="1"/>
    <col min="10663" max="10663" width="4.140625" style="9" customWidth="1"/>
    <col min="10664" max="10664" width="15" style="9" customWidth="1"/>
    <col min="10665" max="10666" width="9.140625" style="9" customWidth="1"/>
    <col min="10667" max="10667" width="11.5703125" style="9" customWidth="1"/>
    <col min="10668" max="10668" width="18.140625" style="9" customWidth="1"/>
    <col min="10669" max="10669" width="13.140625" style="9" customWidth="1"/>
    <col min="10670" max="10670" width="12.28515625" style="9" customWidth="1"/>
    <col min="10671" max="10908" width="9.140625" style="9"/>
    <col min="10909" max="10909" width="1.42578125" style="9" customWidth="1"/>
    <col min="10910" max="10910" width="59.5703125" style="9" customWidth="1"/>
    <col min="10911" max="10911" width="9.140625" style="9" customWidth="1"/>
    <col min="10912" max="10913" width="3.85546875" style="9" customWidth="1"/>
    <col min="10914" max="10914" width="10.5703125" style="9" customWidth="1"/>
    <col min="10915" max="10915" width="3.85546875" style="9" customWidth="1"/>
    <col min="10916" max="10918" width="14.42578125" style="9" customWidth="1"/>
    <col min="10919" max="10919" width="4.140625" style="9" customWidth="1"/>
    <col min="10920" max="10920" width="15" style="9" customWidth="1"/>
    <col min="10921" max="10922" width="9.140625" style="9" customWidth="1"/>
    <col min="10923" max="10923" width="11.5703125" style="9" customWidth="1"/>
    <col min="10924" max="10924" width="18.140625" style="9" customWidth="1"/>
    <col min="10925" max="10925" width="13.140625" style="9" customWidth="1"/>
    <col min="10926" max="10926" width="12.28515625" style="9" customWidth="1"/>
    <col min="10927" max="11164" width="9.140625" style="9"/>
    <col min="11165" max="11165" width="1.42578125" style="9" customWidth="1"/>
    <col min="11166" max="11166" width="59.5703125" style="9" customWidth="1"/>
    <col min="11167" max="11167" width="9.140625" style="9" customWidth="1"/>
    <col min="11168" max="11169" width="3.85546875" style="9" customWidth="1"/>
    <col min="11170" max="11170" width="10.5703125" style="9" customWidth="1"/>
    <col min="11171" max="11171" width="3.85546875" style="9" customWidth="1"/>
    <col min="11172" max="11174" width="14.42578125" style="9" customWidth="1"/>
    <col min="11175" max="11175" width="4.140625" style="9" customWidth="1"/>
    <col min="11176" max="11176" width="15" style="9" customWidth="1"/>
    <col min="11177" max="11178" width="9.140625" style="9" customWidth="1"/>
    <col min="11179" max="11179" width="11.5703125" style="9" customWidth="1"/>
    <col min="11180" max="11180" width="18.140625" style="9" customWidth="1"/>
    <col min="11181" max="11181" width="13.140625" style="9" customWidth="1"/>
    <col min="11182" max="11182" width="12.28515625" style="9" customWidth="1"/>
    <col min="11183" max="11420" width="9.140625" style="9"/>
    <col min="11421" max="11421" width="1.42578125" style="9" customWidth="1"/>
    <col min="11422" max="11422" width="59.5703125" style="9" customWidth="1"/>
    <col min="11423" max="11423" width="9.140625" style="9" customWidth="1"/>
    <col min="11424" max="11425" width="3.85546875" style="9" customWidth="1"/>
    <col min="11426" max="11426" width="10.5703125" style="9" customWidth="1"/>
    <col min="11427" max="11427" width="3.85546875" style="9" customWidth="1"/>
    <col min="11428" max="11430" width="14.42578125" style="9" customWidth="1"/>
    <col min="11431" max="11431" width="4.140625" style="9" customWidth="1"/>
    <col min="11432" max="11432" width="15" style="9" customWidth="1"/>
    <col min="11433" max="11434" width="9.140625" style="9" customWidth="1"/>
    <col min="11435" max="11435" width="11.5703125" style="9" customWidth="1"/>
    <col min="11436" max="11436" width="18.140625" style="9" customWidth="1"/>
    <col min="11437" max="11437" width="13.140625" style="9" customWidth="1"/>
    <col min="11438" max="11438" width="12.28515625" style="9" customWidth="1"/>
    <col min="11439" max="11676" width="9.140625" style="9"/>
    <col min="11677" max="11677" width="1.42578125" style="9" customWidth="1"/>
    <col min="11678" max="11678" width="59.5703125" style="9" customWidth="1"/>
    <col min="11679" max="11679" width="9.140625" style="9" customWidth="1"/>
    <col min="11680" max="11681" width="3.85546875" style="9" customWidth="1"/>
    <col min="11682" max="11682" width="10.5703125" style="9" customWidth="1"/>
    <col min="11683" max="11683" width="3.85546875" style="9" customWidth="1"/>
    <col min="11684" max="11686" width="14.42578125" style="9" customWidth="1"/>
    <col min="11687" max="11687" width="4.140625" style="9" customWidth="1"/>
    <col min="11688" max="11688" width="15" style="9" customWidth="1"/>
    <col min="11689" max="11690" width="9.140625" style="9" customWidth="1"/>
    <col min="11691" max="11691" width="11.5703125" style="9" customWidth="1"/>
    <col min="11692" max="11692" width="18.140625" style="9" customWidth="1"/>
    <col min="11693" max="11693" width="13.140625" style="9" customWidth="1"/>
    <col min="11694" max="11694" width="12.28515625" style="9" customWidth="1"/>
    <col min="11695" max="11932" width="9.140625" style="9"/>
    <col min="11933" max="11933" width="1.42578125" style="9" customWidth="1"/>
    <col min="11934" max="11934" width="59.5703125" style="9" customWidth="1"/>
    <col min="11935" max="11935" width="9.140625" style="9" customWidth="1"/>
    <col min="11936" max="11937" width="3.85546875" style="9" customWidth="1"/>
    <col min="11938" max="11938" width="10.5703125" style="9" customWidth="1"/>
    <col min="11939" max="11939" width="3.85546875" style="9" customWidth="1"/>
    <col min="11940" max="11942" width="14.42578125" style="9" customWidth="1"/>
    <col min="11943" max="11943" width="4.140625" style="9" customWidth="1"/>
    <col min="11944" max="11944" width="15" style="9" customWidth="1"/>
    <col min="11945" max="11946" width="9.140625" style="9" customWidth="1"/>
    <col min="11947" max="11947" width="11.5703125" style="9" customWidth="1"/>
    <col min="11948" max="11948" width="18.140625" style="9" customWidth="1"/>
    <col min="11949" max="11949" width="13.140625" style="9" customWidth="1"/>
    <col min="11950" max="11950" width="12.28515625" style="9" customWidth="1"/>
    <col min="11951" max="12188" width="9.140625" style="9"/>
    <col min="12189" max="12189" width="1.42578125" style="9" customWidth="1"/>
    <col min="12190" max="12190" width="59.5703125" style="9" customWidth="1"/>
    <col min="12191" max="12191" width="9.140625" style="9" customWidth="1"/>
    <col min="12192" max="12193" width="3.85546875" style="9" customWidth="1"/>
    <col min="12194" max="12194" width="10.5703125" style="9" customWidth="1"/>
    <col min="12195" max="12195" width="3.85546875" style="9" customWidth="1"/>
    <col min="12196" max="12198" width="14.42578125" style="9" customWidth="1"/>
    <col min="12199" max="12199" width="4.140625" style="9" customWidth="1"/>
    <col min="12200" max="12200" width="15" style="9" customWidth="1"/>
    <col min="12201" max="12202" width="9.140625" style="9" customWidth="1"/>
    <col min="12203" max="12203" width="11.5703125" style="9" customWidth="1"/>
    <col min="12204" max="12204" width="18.140625" style="9" customWidth="1"/>
    <col min="12205" max="12205" width="13.140625" style="9" customWidth="1"/>
    <col min="12206" max="12206" width="12.28515625" style="9" customWidth="1"/>
    <col min="12207" max="12444" width="9.140625" style="9"/>
    <col min="12445" max="12445" width="1.42578125" style="9" customWidth="1"/>
    <col min="12446" max="12446" width="59.5703125" style="9" customWidth="1"/>
    <col min="12447" max="12447" width="9.140625" style="9" customWidth="1"/>
    <col min="12448" max="12449" width="3.85546875" style="9" customWidth="1"/>
    <col min="12450" max="12450" width="10.5703125" style="9" customWidth="1"/>
    <col min="12451" max="12451" width="3.85546875" style="9" customWidth="1"/>
    <col min="12452" max="12454" width="14.42578125" style="9" customWidth="1"/>
    <col min="12455" max="12455" width="4.140625" style="9" customWidth="1"/>
    <col min="12456" max="12456" width="15" style="9" customWidth="1"/>
    <col min="12457" max="12458" width="9.140625" style="9" customWidth="1"/>
    <col min="12459" max="12459" width="11.5703125" style="9" customWidth="1"/>
    <col min="12460" max="12460" width="18.140625" style="9" customWidth="1"/>
    <col min="12461" max="12461" width="13.140625" style="9" customWidth="1"/>
    <col min="12462" max="12462" width="12.28515625" style="9" customWidth="1"/>
    <col min="12463" max="12700" width="9.140625" style="9"/>
    <col min="12701" max="12701" width="1.42578125" style="9" customWidth="1"/>
    <col min="12702" max="12702" width="59.5703125" style="9" customWidth="1"/>
    <col min="12703" max="12703" width="9.140625" style="9" customWidth="1"/>
    <col min="12704" max="12705" width="3.85546875" style="9" customWidth="1"/>
    <col min="12706" max="12706" width="10.5703125" style="9" customWidth="1"/>
    <col min="12707" max="12707" width="3.85546875" style="9" customWidth="1"/>
    <col min="12708" max="12710" width="14.42578125" style="9" customWidth="1"/>
    <col min="12711" max="12711" width="4.140625" style="9" customWidth="1"/>
    <col min="12712" max="12712" width="15" style="9" customWidth="1"/>
    <col min="12713" max="12714" width="9.140625" style="9" customWidth="1"/>
    <col min="12715" max="12715" width="11.5703125" style="9" customWidth="1"/>
    <col min="12716" max="12716" width="18.140625" style="9" customWidth="1"/>
    <col min="12717" max="12717" width="13.140625" style="9" customWidth="1"/>
    <col min="12718" max="12718" width="12.28515625" style="9" customWidth="1"/>
    <col min="12719" max="12956" width="9.140625" style="9"/>
    <col min="12957" max="12957" width="1.42578125" style="9" customWidth="1"/>
    <col min="12958" max="12958" width="59.5703125" style="9" customWidth="1"/>
    <col min="12959" max="12959" width="9.140625" style="9" customWidth="1"/>
    <col min="12960" max="12961" width="3.85546875" style="9" customWidth="1"/>
    <col min="12962" max="12962" width="10.5703125" style="9" customWidth="1"/>
    <col min="12963" max="12963" width="3.85546875" style="9" customWidth="1"/>
    <col min="12964" max="12966" width="14.42578125" style="9" customWidth="1"/>
    <col min="12967" max="12967" width="4.140625" style="9" customWidth="1"/>
    <col min="12968" max="12968" width="15" style="9" customWidth="1"/>
    <col min="12969" max="12970" width="9.140625" style="9" customWidth="1"/>
    <col min="12971" max="12971" width="11.5703125" style="9" customWidth="1"/>
    <col min="12972" max="12972" width="18.140625" style="9" customWidth="1"/>
    <col min="12973" max="12973" width="13.140625" style="9" customWidth="1"/>
    <col min="12974" max="12974" width="12.28515625" style="9" customWidth="1"/>
    <col min="12975" max="13212" width="9.140625" style="9"/>
    <col min="13213" max="13213" width="1.42578125" style="9" customWidth="1"/>
    <col min="13214" max="13214" width="59.5703125" style="9" customWidth="1"/>
    <col min="13215" max="13215" width="9.140625" style="9" customWidth="1"/>
    <col min="13216" max="13217" width="3.85546875" style="9" customWidth="1"/>
    <col min="13218" max="13218" width="10.5703125" style="9" customWidth="1"/>
    <col min="13219" max="13219" width="3.85546875" style="9" customWidth="1"/>
    <col min="13220" max="13222" width="14.42578125" style="9" customWidth="1"/>
    <col min="13223" max="13223" width="4.140625" style="9" customWidth="1"/>
    <col min="13224" max="13224" width="15" style="9" customWidth="1"/>
    <col min="13225" max="13226" width="9.140625" style="9" customWidth="1"/>
    <col min="13227" max="13227" width="11.5703125" style="9" customWidth="1"/>
    <col min="13228" max="13228" width="18.140625" style="9" customWidth="1"/>
    <col min="13229" max="13229" width="13.140625" style="9" customWidth="1"/>
    <col min="13230" max="13230" width="12.28515625" style="9" customWidth="1"/>
    <col min="13231" max="13468" width="9.140625" style="9"/>
    <col min="13469" max="13469" width="1.42578125" style="9" customWidth="1"/>
    <col min="13470" max="13470" width="59.5703125" style="9" customWidth="1"/>
    <col min="13471" max="13471" width="9.140625" style="9" customWidth="1"/>
    <col min="13472" max="13473" width="3.85546875" style="9" customWidth="1"/>
    <col min="13474" max="13474" width="10.5703125" style="9" customWidth="1"/>
    <col min="13475" max="13475" width="3.85546875" style="9" customWidth="1"/>
    <col min="13476" max="13478" width="14.42578125" style="9" customWidth="1"/>
    <col min="13479" max="13479" width="4.140625" style="9" customWidth="1"/>
    <col min="13480" max="13480" width="15" style="9" customWidth="1"/>
    <col min="13481" max="13482" width="9.140625" style="9" customWidth="1"/>
    <col min="13483" max="13483" width="11.5703125" style="9" customWidth="1"/>
    <col min="13484" max="13484" width="18.140625" style="9" customWidth="1"/>
    <col min="13485" max="13485" width="13.140625" style="9" customWidth="1"/>
    <col min="13486" max="13486" width="12.28515625" style="9" customWidth="1"/>
    <col min="13487" max="13724" width="9.140625" style="9"/>
    <col min="13725" max="13725" width="1.42578125" style="9" customWidth="1"/>
    <col min="13726" max="13726" width="59.5703125" style="9" customWidth="1"/>
    <col min="13727" max="13727" width="9.140625" style="9" customWidth="1"/>
    <col min="13728" max="13729" width="3.85546875" style="9" customWidth="1"/>
    <col min="13730" max="13730" width="10.5703125" style="9" customWidth="1"/>
    <col min="13731" max="13731" width="3.85546875" style="9" customWidth="1"/>
    <col min="13732" max="13734" width="14.42578125" style="9" customWidth="1"/>
    <col min="13735" max="13735" width="4.140625" style="9" customWidth="1"/>
    <col min="13736" max="13736" width="15" style="9" customWidth="1"/>
    <col min="13737" max="13738" width="9.140625" style="9" customWidth="1"/>
    <col min="13739" max="13739" width="11.5703125" style="9" customWidth="1"/>
    <col min="13740" max="13740" width="18.140625" style="9" customWidth="1"/>
    <col min="13741" max="13741" width="13.140625" style="9" customWidth="1"/>
    <col min="13742" max="13742" width="12.28515625" style="9" customWidth="1"/>
    <col min="13743" max="13980" width="9.140625" style="9"/>
    <col min="13981" max="13981" width="1.42578125" style="9" customWidth="1"/>
    <col min="13982" max="13982" width="59.5703125" style="9" customWidth="1"/>
    <col min="13983" max="13983" width="9.140625" style="9" customWidth="1"/>
    <col min="13984" max="13985" width="3.85546875" style="9" customWidth="1"/>
    <col min="13986" max="13986" width="10.5703125" style="9" customWidth="1"/>
    <col min="13987" max="13987" width="3.85546875" style="9" customWidth="1"/>
    <col min="13988" max="13990" width="14.42578125" style="9" customWidth="1"/>
    <col min="13991" max="13991" width="4.140625" style="9" customWidth="1"/>
    <col min="13992" max="13992" width="15" style="9" customWidth="1"/>
    <col min="13993" max="13994" width="9.140625" style="9" customWidth="1"/>
    <col min="13995" max="13995" width="11.5703125" style="9" customWidth="1"/>
    <col min="13996" max="13996" width="18.140625" style="9" customWidth="1"/>
    <col min="13997" max="13997" width="13.140625" style="9" customWidth="1"/>
    <col min="13998" max="13998" width="12.28515625" style="9" customWidth="1"/>
    <col min="13999" max="14236" width="9.140625" style="9"/>
    <col min="14237" max="14237" width="1.42578125" style="9" customWidth="1"/>
    <col min="14238" max="14238" width="59.5703125" style="9" customWidth="1"/>
    <col min="14239" max="14239" width="9.140625" style="9" customWidth="1"/>
    <col min="14240" max="14241" width="3.85546875" style="9" customWidth="1"/>
    <col min="14242" max="14242" width="10.5703125" style="9" customWidth="1"/>
    <col min="14243" max="14243" width="3.85546875" style="9" customWidth="1"/>
    <col min="14244" max="14246" width="14.42578125" style="9" customWidth="1"/>
    <col min="14247" max="14247" width="4.140625" style="9" customWidth="1"/>
    <col min="14248" max="14248" width="15" style="9" customWidth="1"/>
    <col min="14249" max="14250" width="9.140625" style="9" customWidth="1"/>
    <col min="14251" max="14251" width="11.5703125" style="9" customWidth="1"/>
    <col min="14252" max="14252" width="18.140625" style="9" customWidth="1"/>
    <col min="14253" max="14253" width="13.140625" style="9" customWidth="1"/>
    <col min="14254" max="14254" width="12.28515625" style="9" customWidth="1"/>
    <col min="14255" max="14492" width="9.140625" style="9"/>
    <col min="14493" max="14493" width="1.42578125" style="9" customWidth="1"/>
    <col min="14494" max="14494" width="59.5703125" style="9" customWidth="1"/>
    <col min="14495" max="14495" width="9.140625" style="9" customWidth="1"/>
    <col min="14496" max="14497" width="3.85546875" style="9" customWidth="1"/>
    <col min="14498" max="14498" width="10.5703125" style="9" customWidth="1"/>
    <col min="14499" max="14499" width="3.85546875" style="9" customWidth="1"/>
    <col min="14500" max="14502" width="14.42578125" style="9" customWidth="1"/>
    <col min="14503" max="14503" width="4.140625" style="9" customWidth="1"/>
    <col min="14504" max="14504" width="15" style="9" customWidth="1"/>
    <col min="14505" max="14506" width="9.140625" style="9" customWidth="1"/>
    <col min="14507" max="14507" width="11.5703125" style="9" customWidth="1"/>
    <col min="14508" max="14508" width="18.140625" style="9" customWidth="1"/>
    <col min="14509" max="14509" width="13.140625" style="9" customWidth="1"/>
    <col min="14510" max="14510" width="12.28515625" style="9" customWidth="1"/>
    <col min="14511" max="14748" width="9.140625" style="9"/>
    <col min="14749" max="14749" width="1.42578125" style="9" customWidth="1"/>
    <col min="14750" max="14750" width="59.5703125" style="9" customWidth="1"/>
    <col min="14751" max="14751" width="9.140625" style="9" customWidth="1"/>
    <col min="14752" max="14753" width="3.85546875" style="9" customWidth="1"/>
    <col min="14754" max="14754" width="10.5703125" style="9" customWidth="1"/>
    <col min="14755" max="14755" width="3.85546875" style="9" customWidth="1"/>
    <col min="14756" max="14758" width="14.42578125" style="9" customWidth="1"/>
    <col min="14759" max="14759" width="4.140625" style="9" customWidth="1"/>
    <col min="14760" max="14760" width="15" style="9" customWidth="1"/>
    <col min="14761" max="14762" width="9.140625" style="9" customWidth="1"/>
    <col min="14763" max="14763" width="11.5703125" style="9" customWidth="1"/>
    <col min="14764" max="14764" width="18.140625" style="9" customWidth="1"/>
    <col min="14765" max="14765" width="13.140625" style="9" customWidth="1"/>
    <col min="14766" max="14766" width="12.28515625" style="9" customWidth="1"/>
    <col min="14767" max="15004" width="9.140625" style="9"/>
    <col min="15005" max="15005" width="1.42578125" style="9" customWidth="1"/>
    <col min="15006" max="15006" width="59.5703125" style="9" customWidth="1"/>
    <col min="15007" max="15007" width="9.140625" style="9" customWidth="1"/>
    <col min="15008" max="15009" width="3.85546875" style="9" customWidth="1"/>
    <col min="15010" max="15010" width="10.5703125" style="9" customWidth="1"/>
    <col min="15011" max="15011" width="3.85546875" style="9" customWidth="1"/>
    <col min="15012" max="15014" width="14.42578125" style="9" customWidth="1"/>
    <col min="15015" max="15015" width="4.140625" style="9" customWidth="1"/>
    <col min="15016" max="15016" width="15" style="9" customWidth="1"/>
    <col min="15017" max="15018" width="9.140625" style="9" customWidth="1"/>
    <col min="15019" max="15019" width="11.5703125" style="9" customWidth="1"/>
    <col min="15020" max="15020" width="18.140625" style="9" customWidth="1"/>
    <col min="15021" max="15021" width="13.140625" style="9" customWidth="1"/>
    <col min="15022" max="15022" width="12.28515625" style="9" customWidth="1"/>
    <col min="15023" max="15260" width="9.140625" style="9"/>
    <col min="15261" max="15261" width="1.42578125" style="9" customWidth="1"/>
    <col min="15262" max="15262" width="59.5703125" style="9" customWidth="1"/>
    <col min="15263" max="15263" width="9.140625" style="9" customWidth="1"/>
    <col min="15264" max="15265" width="3.85546875" style="9" customWidth="1"/>
    <col min="15266" max="15266" width="10.5703125" style="9" customWidth="1"/>
    <col min="15267" max="15267" width="3.85546875" style="9" customWidth="1"/>
    <col min="15268" max="15270" width="14.42578125" style="9" customWidth="1"/>
    <col min="15271" max="15271" width="4.140625" style="9" customWidth="1"/>
    <col min="15272" max="15272" width="15" style="9" customWidth="1"/>
    <col min="15273" max="15274" width="9.140625" style="9" customWidth="1"/>
    <col min="15275" max="15275" width="11.5703125" style="9" customWidth="1"/>
    <col min="15276" max="15276" width="18.140625" style="9" customWidth="1"/>
    <col min="15277" max="15277" width="13.140625" style="9" customWidth="1"/>
    <col min="15278" max="15278" width="12.28515625" style="9" customWidth="1"/>
    <col min="15279" max="15516" width="9.140625" style="9"/>
    <col min="15517" max="15517" width="1.42578125" style="9" customWidth="1"/>
    <col min="15518" max="15518" width="59.5703125" style="9" customWidth="1"/>
    <col min="15519" max="15519" width="9.140625" style="9" customWidth="1"/>
    <col min="15520" max="15521" width="3.85546875" style="9" customWidth="1"/>
    <col min="15522" max="15522" width="10.5703125" style="9" customWidth="1"/>
    <col min="15523" max="15523" width="3.85546875" style="9" customWidth="1"/>
    <col min="15524" max="15526" width="14.42578125" style="9" customWidth="1"/>
    <col min="15527" max="15527" width="4.140625" style="9" customWidth="1"/>
    <col min="15528" max="15528" width="15" style="9" customWidth="1"/>
    <col min="15529" max="15530" width="9.140625" style="9" customWidth="1"/>
    <col min="15531" max="15531" width="11.5703125" style="9" customWidth="1"/>
    <col min="15532" max="15532" width="18.140625" style="9" customWidth="1"/>
    <col min="15533" max="15533" width="13.140625" style="9" customWidth="1"/>
    <col min="15534" max="15534" width="12.28515625" style="9" customWidth="1"/>
    <col min="15535" max="15772" width="9.140625" style="9"/>
    <col min="15773" max="15773" width="1.42578125" style="9" customWidth="1"/>
    <col min="15774" max="15774" width="59.5703125" style="9" customWidth="1"/>
    <col min="15775" max="15775" width="9.140625" style="9" customWidth="1"/>
    <col min="15776" max="15777" width="3.85546875" style="9" customWidth="1"/>
    <col min="15778" max="15778" width="10.5703125" style="9" customWidth="1"/>
    <col min="15779" max="15779" width="3.85546875" style="9" customWidth="1"/>
    <col min="15780" max="15782" width="14.42578125" style="9" customWidth="1"/>
    <col min="15783" max="15783" width="4.140625" style="9" customWidth="1"/>
    <col min="15784" max="15784" width="15" style="9" customWidth="1"/>
    <col min="15785" max="15786" width="9.140625" style="9" customWidth="1"/>
    <col min="15787" max="15787" width="11.5703125" style="9" customWidth="1"/>
    <col min="15788" max="15788" width="18.140625" style="9" customWidth="1"/>
    <col min="15789" max="15789" width="13.140625" style="9" customWidth="1"/>
    <col min="15790" max="15790" width="12.28515625" style="9" customWidth="1"/>
    <col min="15791" max="16028" width="9.140625" style="9"/>
    <col min="16029" max="16029" width="1.42578125" style="9" customWidth="1"/>
    <col min="16030" max="16030" width="59.5703125" style="9" customWidth="1"/>
    <col min="16031" max="16031" width="9.140625" style="9" customWidth="1"/>
    <col min="16032" max="16033" width="3.85546875" style="9" customWidth="1"/>
    <col min="16034" max="16034" width="10.5703125" style="9" customWidth="1"/>
    <col min="16035" max="16035" width="3.85546875" style="9" customWidth="1"/>
    <col min="16036" max="16038" width="14.42578125" style="9" customWidth="1"/>
    <col min="16039" max="16039" width="4.140625" style="9" customWidth="1"/>
    <col min="16040" max="16040" width="15" style="9" customWidth="1"/>
    <col min="16041" max="16042" width="9.140625" style="9" customWidth="1"/>
    <col min="16043" max="16043" width="11.5703125" style="9" customWidth="1"/>
    <col min="16044" max="16044" width="18.140625" style="9" customWidth="1"/>
    <col min="16045" max="16045" width="13.140625" style="9" customWidth="1"/>
    <col min="16046" max="16046" width="12.28515625" style="9" customWidth="1"/>
    <col min="16047" max="16384" width="9.140625" style="9"/>
  </cols>
  <sheetData>
    <row r="1" spans="1:45" x14ac:dyDescent="0.25">
      <c r="H1" s="122" t="s">
        <v>546</v>
      </c>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row>
    <row r="2" spans="1:45" ht="76.5" customHeight="1" x14ac:dyDescent="0.25">
      <c r="H2" s="124" t="s">
        <v>518</v>
      </c>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row>
    <row r="3" spans="1:45" ht="18.75" hidden="1" customHeight="1" x14ac:dyDescent="0.25">
      <c r="A3" s="86"/>
      <c r="E3" s="48"/>
      <c r="F3" s="25"/>
      <c r="G3" s="25"/>
      <c r="H3" s="121" t="s">
        <v>538</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pans="1:45" ht="56.25" hidden="1" customHeight="1" x14ac:dyDescent="0.25">
      <c r="E4" s="48"/>
      <c r="F4" s="12"/>
      <c r="G4" s="12"/>
      <c r="H4" s="121" t="s">
        <v>480</v>
      </c>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row>
    <row r="5" spans="1:45" ht="47.25" customHeight="1" x14ac:dyDescent="0.25">
      <c r="A5" s="123" t="s">
        <v>543</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67"/>
      <c r="AR5" s="67"/>
      <c r="AS5" s="67"/>
    </row>
    <row r="6" spans="1:45" s="25" customFormat="1" ht="18" customHeight="1" x14ac:dyDescent="0.25">
      <c r="A6" s="29"/>
      <c r="B6" s="23"/>
      <c r="C6" s="23"/>
      <c r="D6" s="23"/>
      <c r="E6" s="68"/>
      <c r="F6" s="24"/>
      <c r="G6" s="24"/>
      <c r="H6" s="78"/>
      <c r="I6" s="24"/>
      <c r="J6" s="70"/>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t="s">
        <v>220</v>
      </c>
      <c r="AM6" s="79" t="e">
        <f>#REF!-AM472</f>
        <v>#REF!</v>
      </c>
      <c r="AN6" s="79" t="e">
        <f>#REF!-AN472</f>
        <v>#REF!</v>
      </c>
      <c r="AO6" s="79" t="e">
        <f>#REF!-AO472</f>
        <v>#REF!</v>
      </c>
      <c r="AP6" s="79" t="s">
        <v>220</v>
      </c>
      <c r="AQ6" s="79" t="e">
        <f>#REF!-AQ472</f>
        <v>#REF!</v>
      </c>
      <c r="AR6" s="79" t="e">
        <f>#REF!-AR472</f>
        <v>#REF!</v>
      </c>
      <c r="AS6" s="79" t="e">
        <f>#REF!-AS472</f>
        <v>#REF!</v>
      </c>
    </row>
    <row r="7" spans="1:45" s="1" customFormat="1" x14ac:dyDescent="0.25">
      <c r="A7" s="47" t="s">
        <v>0</v>
      </c>
      <c r="B7" s="47"/>
      <c r="C7" s="47"/>
      <c r="D7" s="47"/>
      <c r="E7" s="92" t="s">
        <v>1</v>
      </c>
      <c r="F7" s="75" t="s">
        <v>2</v>
      </c>
      <c r="G7" s="75" t="s">
        <v>3</v>
      </c>
      <c r="H7" s="75" t="s">
        <v>4</v>
      </c>
      <c r="I7" s="75" t="s">
        <v>5</v>
      </c>
      <c r="J7" s="75" t="s">
        <v>310</v>
      </c>
      <c r="K7" s="93" t="s">
        <v>273</v>
      </c>
      <c r="L7" s="93" t="s">
        <v>274</v>
      </c>
      <c r="M7" s="93" t="s">
        <v>275</v>
      </c>
      <c r="N7" s="93" t="s">
        <v>310</v>
      </c>
      <c r="O7" s="93" t="s">
        <v>310</v>
      </c>
      <c r="P7" s="93" t="s">
        <v>422</v>
      </c>
      <c r="Q7" s="93" t="s">
        <v>477</v>
      </c>
      <c r="R7" s="93" t="s">
        <v>310</v>
      </c>
      <c r="S7" s="93" t="s">
        <v>520</v>
      </c>
      <c r="T7" s="93" t="s">
        <v>521</v>
      </c>
      <c r="U7" s="93" t="s">
        <v>522</v>
      </c>
      <c r="V7" s="93" t="s">
        <v>523</v>
      </c>
      <c r="W7" s="93" t="s">
        <v>524</v>
      </c>
      <c r="X7" s="93" t="s">
        <v>525</v>
      </c>
      <c r="Y7" s="93" t="s">
        <v>526</v>
      </c>
      <c r="Z7" s="93" t="s">
        <v>422</v>
      </c>
      <c r="AA7" s="93" t="s">
        <v>527</v>
      </c>
      <c r="AB7" s="93" t="s">
        <v>528</v>
      </c>
      <c r="AC7" s="93" t="s">
        <v>529</v>
      </c>
      <c r="AD7" s="93" t="s">
        <v>422</v>
      </c>
      <c r="AE7" s="93" t="s">
        <v>530</v>
      </c>
      <c r="AF7" s="93" t="s">
        <v>531</v>
      </c>
      <c r="AG7" s="93" t="s">
        <v>532</v>
      </c>
      <c r="AH7" s="93" t="s">
        <v>533</v>
      </c>
      <c r="AI7" s="93" t="s">
        <v>534</v>
      </c>
      <c r="AJ7" s="93" t="s">
        <v>535</v>
      </c>
      <c r="AK7" s="93" t="s">
        <v>536</v>
      </c>
      <c r="AL7" s="93" t="s">
        <v>477</v>
      </c>
      <c r="AM7" s="43" t="s">
        <v>273</v>
      </c>
      <c r="AN7" s="90" t="s">
        <v>274</v>
      </c>
      <c r="AO7" s="90" t="s">
        <v>275</v>
      </c>
      <c r="AP7" s="93" t="s">
        <v>477</v>
      </c>
      <c r="AQ7" s="90" t="s">
        <v>273</v>
      </c>
      <c r="AR7" s="90" t="s">
        <v>274</v>
      </c>
      <c r="AS7" s="90" t="s">
        <v>275</v>
      </c>
    </row>
    <row r="8" spans="1:45" x14ac:dyDescent="0.25">
      <c r="A8" s="87"/>
      <c r="B8" s="87"/>
      <c r="C8" s="87"/>
      <c r="D8" s="87"/>
      <c r="E8" s="37"/>
      <c r="F8" s="2"/>
      <c r="G8" s="2"/>
      <c r="H8" s="3"/>
      <c r="I8" s="2"/>
      <c r="J8" s="34"/>
      <c r="K8" s="65"/>
      <c r="L8" s="65"/>
      <c r="M8" s="65"/>
      <c r="N8" s="65"/>
      <c r="O8" s="65"/>
      <c r="P8" s="65"/>
      <c r="Q8" s="65"/>
      <c r="R8" s="65"/>
      <c r="S8" s="65"/>
      <c r="T8" s="65"/>
      <c r="U8" s="65"/>
      <c r="V8" s="34"/>
      <c r="W8" s="80"/>
      <c r="X8" s="80"/>
      <c r="Y8" s="80"/>
      <c r="Z8" s="65"/>
      <c r="AA8" s="65"/>
      <c r="AB8" s="65"/>
      <c r="AC8" s="65"/>
      <c r="AD8" s="65"/>
      <c r="AE8" s="65"/>
      <c r="AF8" s="65"/>
      <c r="AG8" s="65"/>
      <c r="AH8" s="34"/>
      <c r="AI8" s="80"/>
      <c r="AJ8" s="80"/>
      <c r="AK8" s="80"/>
      <c r="AL8" s="65"/>
      <c r="AM8" s="96"/>
      <c r="AN8" s="65"/>
      <c r="AO8" s="65"/>
      <c r="AP8" s="65"/>
      <c r="AQ8" s="65"/>
      <c r="AR8" s="65"/>
      <c r="AS8" s="65"/>
    </row>
    <row r="9" spans="1:45" x14ac:dyDescent="0.25">
      <c r="A9" s="91" t="s">
        <v>6</v>
      </c>
      <c r="B9" s="4"/>
      <c r="C9" s="4"/>
      <c r="D9" s="4"/>
      <c r="E9" s="44">
        <v>851</v>
      </c>
      <c r="F9" s="2"/>
      <c r="G9" s="2"/>
      <c r="H9" s="108" t="s">
        <v>46</v>
      </c>
      <c r="I9" s="2"/>
      <c r="J9" s="33">
        <f t="shared" ref="J9:AS9" si="0">J10+J95+J104+J116+J151+J183+J188+J202+J245+J268</f>
        <v>142144088.41999999</v>
      </c>
      <c r="K9" s="33">
        <f t="shared" si="0"/>
        <v>49004356.420000002</v>
      </c>
      <c r="L9" s="33">
        <f t="shared" si="0"/>
        <v>86575167</v>
      </c>
      <c r="M9" s="33">
        <f t="shared" si="0"/>
        <v>6564565</v>
      </c>
      <c r="N9" s="33">
        <f t="shared" si="0"/>
        <v>146067429.41</v>
      </c>
      <c r="O9" s="33">
        <f t="shared" si="0"/>
        <v>130000150</v>
      </c>
      <c r="P9" s="33">
        <f t="shared" si="0"/>
        <v>16067279.41</v>
      </c>
      <c r="Q9" s="33">
        <f t="shared" si="0"/>
        <v>0</v>
      </c>
      <c r="R9" s="33">
        <f t="shared" si="0"/>
        <v>288211517.82999998</v>
      </c>
      <c r="S9" s="33">
        <f t="shared" si="0"/>
        <v>179004506.42000002</v>
      </c>
      <c r="T9" s="33">
        <f t="shared" si="0"/>
        <v>102642446.41000001</v>
      </c>
      <c r="U9" s="33">
        <f t="shared" si="0"/>
        <v>6564565</v>
      </c>
      <c r="V9" s="33">
        <f t="shared" si="0"/>
        <v>113416068.88000001</v>
      </c>
      <c r="W9" s="83">
        <f t="shared" si="0"/>
        <v>27398085.989999998</v>
      </c>
      <c r="X9" s="83">
        <f t="shared" si="0"/>
        <v>79384360.890000001</v>
      </c>
      <c r="Y9" s="83">
        <f t="shared" si="0"/>
        <v>6633622</v>
      </c>
      <c r="Z9" s="33">
        <f t="shared" si="0"/>
        <v>195168058.30000001</v>
      </c>
      <c r="AA9" s="33">
        <f t="shared" si="0"/>
        <v>193216358.30000001</v>
      </c>
      <c r="AB9" s="33">
        <f t="shared" si="0"/>
        <v>1951700</v>
      </c>
      <c r="AC9" s="33">
        <f t="shared" si="0"/>
        <v>0</v>
      </c>
      <c r="AD9" s="33">
        <f t="shared" si="0"/>
        <v>308584127.18000001</v>
      </c>
      <c r="AE9" s="33">
        <f t="shared" si="0"/>
        <v>220614444.29000002</v>
      </c>
      <c r="AF9" s="33">
        <f t="shared" si="0"/>
        <v>81336060.890000001</v>
      </c>
      <c r="AG9" s="33">
        <f t="shared" si="0"/>
        <v>6633622</v>
      </c>
      <c r="AH9" s="33">
        <f t="shared" si="0"/>
        <v>115146591.26000001</v>
      </c>
      <c r="AI9" s="83">
        <f t="shared" si="0"/>
        <v>29026318.100000001</v>
      </c>
      <c r="AJ9" s="83">
        <f t="shared" si="0"/>
        <v>79416418.160000011</v>
      </c>
      <c r="AK9" s="83">
        <f t="shared" si="0"/>
        <v>6703855</v>
      </c>
      <c r="AL9" s="33">
        <f t="shared" si="0"/>
        <v>0</v>
      </c>
      <c r="AM9" s="97">
        <f t="shared" si="0"/>
        <v>0</v>
      </c>
      <c r="AN9" s="14">
        <f t="shared" si="0"/>
        <v>0</v>
      </c>
      <c r="AO9" s="14">
        <f t="shared" si="0"/>
        <v>0</v>
      </c>
      <c r="AP9" s="33">
        <f t="shared" si="0"/>
        <v>115146591.26000001</v>
      </c>
      <c r="AQ9" s="14">
        <f t="shared" si="0"/>
        <v>29026318.100000001</v>
      </c>
      <c r="AR9" s="14">
        <f t="shared" si="0"/>
        <v>79416418.160000011</v>
      </c>
      <c r="AS9" s="14">
        <f t="shared" si="0"/>
        <v>6703855</v>
      </c>
    </row>
    <row r="10" spans="1:45" s="17" customFormat="1" x14ac:dyDescent="0.25">
      <c r="A10" s="89" t="s">
        <v>10</v>
      </c>
      <c r="B10" s="91"/>
      <c r="C10" s="91"/>
      <c r="D10" s="91"/>
      <c r="E10" s="37">
        <v>851</v>
      </c>
      <c r="F10" s="2" t="s">
        <v>11</v>
      </c>
      <c r="G10" s="2"/>
      <c r="H10" s="3" t="s">
        <v>46</v>
      </c>
      <c r="I10" s="2"/>
      <c r="J10" s="15">
        <f>J11+J74+J78+J82</f>
        <v>31939614</v>
      </c>
      <c r="K10" s="15">
        <f t="shared" ref="K10:AS10" si="1">K11+K74+K78+K82</f>
        <v>1557214</v>
      </c>
      <c r="L10" s="15">
        <f t="shared" si="1"/>
        <v>30375800</v>
      </c>
      <c r="M10" s="15">
        <f t="shared" si="1"/>
        <v>6600</v>
      </c>
      <c r="N10" s="15">
        <f t="shared" si="1"/>
        <v>756823</v>
      </c>
      <c r="O10" s="15">
        <f t="shared" si="1"/>
        <v>0</v>
      </c>
      <c r="P10" s="15">
        <f t="shared" si="1"/>
        <v>756823</v>
      </c>
      <c r="Q10" s="15">
        <f t="shared" si="1"/>
        <v>0</v>
      </c>
      <c r="R10" s="15">
        <f t="shared" si="1"/>
        <v>32696437</v>
      </c>
      <c r="S10" s="15">
        <f t="shared" si="1"/>
        <v>1557214</v>
      </c>
      <c r="T10" s="15">
        <f t="shared" si="1"/>
        <v>31132623</v>
      </c>
      <c r="U10" s="15">
        <f t="shared" si="1"/>
        <v>6600</v>
      </c>
      <c r="V10" s="15">
        <f t="shared" si="1"/>
        <v>30992774</v>
      </c>
      <c r="W10" s="15">
        <f t="shared" si="1"/>
        <v>1557374</v>
      </c>
      <c r="X10" s="15">
        <f t="shared" si="1"/>
        <v>29428800</v>
      </c>
      <c r="Y10" s="15">
        <f t="shared" si="1"/>
        <v>6600</v>
      </c>
      <c r="Z10" s="15">
        <f t="shared" si="1"/>
        <v>0</v>
      </c>
      <c r="AA10" s="15">
        <f t="shared" si="1"/>
        <v>0</v>
      </c>
      <c r="AB10" s="15">
        <f t="shared" si="1"/>
        <v>0</v>
      </c>
      <c r="AC10" s="15">
        <f t="shared" si="1"/>
        <v>0</v>
      </c>
      <c r="AD10" s="15">
        <f t="shared" si="1"/>
        <v>30992774</v>
      </c>
      <c r="AE10" s="15">
        <f t="shared" si="1"/>
        <v>1557374</v>
      </c>
      <c r="AF10" s="15">
        <f t="shared" si="1"/>
        <v>29428800</v>
      </c>
      <c r="AG10" s="15">
        <f t="shared" si="1"/>
        <v>6600</v>
      </c>
      <c r="AH10" s="15">
        <f t="shared" si="1"/>
        <v>31027283</v>
      </c>
      <c r="AI10" s="15">
        <f t="shared" si="1"/>
        <v>1591883</v>
      </c>
      <c r="AJ10" s="15">
        <f t="shared" si="1"/>
        <v>29428800</v>
      </c>
      <c r="AK10" s="15">
        <f t="shared" si="1"/>
        <v>6600</v>
      </c>
      <c r="AL10" s="15">
        <f t="shared" si="1"/>
        <v>0</v>
      </c>
      <c r="AM10" s="98">
        <f t="shared" si="1"/>
        <v>0</v>
      </c>
      <c r="AN10" s="16">
        <f t="shared" si="1"/>
        <v>0</v>
      </c>
      <c r="AO10" s="16">
        <f t="shared" si="1"/>
        <v>0</v>
      </c>
      <c r="AP10" s="15">
        <f t="shared" si="1"/>
        <v>31027283</v>
      </c>
      <c r="AQ10" s="16">
        <f t="shared" si="1"/>
        <v>1591883</v>
      </c>
      <c r="AR10" s="16">
        <f t="shared" si="1"/>
        <v>29428800</v>
      </c>
      <c r="AS10" s="16">
        <f t="shared" si="1"/>
        <v>6600</v>
      </c>
    </row>
    <row r="11" spans="1:45" s="17" customFormat="1" ht="90" x14ac:dyDescent="0.25">
      <c r="A11" s="89" t="s">
        <v>12</v>
      </c>
      <c r="B11" s="91"/>
      <c r="C11" s="91"/>
      <c r="D11" s="91"/>
      <c r="E11" s="37">
        <v>851</v>
      </c>
      <c r="F11" s="2" t="s">
        <v>11</v>
      </c>
      <c r="G11" s="2" t="s">
        <v>13</v>
      </c>
      <c r="H11" s="3" t="s">
        <v>46</v>
      </c>
      <c r="I11" s="2"/>
      <c r="J11" s="15">
        <f>J12+J17+J22+J27+J32+J37+J40+J56+J47+J50+J53+J59+J62+J65+J68+J71</f>
        <v>27898314</v>
      </c>
      <c r="K11" s="15">
        <f t="shared" ref="K11:U11" si="2">K12+K17+K22+K27+K32+K37+K40+K56+K47+K50+K53+K59+K62+K65+K68+K71</f>
        <v>1553014</v>
      </c>
      <c r="L11" s="15">
        <f t="shared" si="2"/>
        <v>26338700</v>
      </c>
      <c r="M11" s="15">
        <f t="shared" si="2"/>
        <v>6600</v>
      </c>
      <c r="N11" s="15">
        <f t="shared" si="2"/>
        <v>675862</v>
      </c>
      <c r="O11" s="15">
        <f t="shared" si="2"/>
        <v>0</v>
      </c>
      <c r="P11" s="15">
        <f t="shared" si="2"/>
        <v>675862</v>
      </c>
      <c r="Q11" s="15">
        <f t="shared" si="2"/>
        <v>0</v>
      </c>
      <c r="R11" s="15">
        <f t="shared" si="2"/>
        <v>28574176</v>
      </c>
      <c r="S11" s="15">
        <f t="shared" si="2"/>
        <v>1553014</v>
      </c>
      <c r="T11" s="15">
        <f t="shared" si="2"/>
        <v>27014562</v>
      </c>
      <c r="U11" s="15">
        <f t="shared" si="2"/>
        <v>6600</v>
      </c>
      <c r="V11" s="15">
        <f>V12+V17+V22+V27+V32+V37+V40+V56+V47+V50+V53+V59+V62+V65+V68+V71</f>
        <v>27620314</v>
      </c>
      <c r="W11" s="36">
        <f t="shared" ref="W11:AG11" si="3">W12+W17+W22+W27+W32+W37+W40+W56+W47+W50+W53+W59+W62+W65+W68+W71</f>
        <v>1553014</v>
      </c>
      <c r="X11" s="36">
        <f t="shared" si="3"/>
        <v>26060700</v>
      </c>
      <c r="Y11" s="36">
        <f t="shared" si="3"/>
        <v>6600</v>
      </c>
      <c r="Z11" s="15">
        <f t="shared" si="3"/>
        <v>0</v>
      </c>
      <c r="AA11" s="15">
        <f t="shared" si="3"/>
        <v>0</v>
      </c>
      <c r="AB11" s="15">
        <f t="shared" si="3"/>
        <v>0</v>
      </c>
      <c r="AC11" s="15">
        <f t="shared" si="3"/>
        <v>0</v>
      </c>
      <c r="AD11" s="15">
        <f t="shared" si="3"/>
        <v>27620314</v>
      </c>
      <c r="AE11" s="15">
        <f t="shared" si="3"/>
        <v>1553014</v>
      </c>
      <c r="AF11" s="15">
        <f t="shared" si="3"/>
        <v>26060700</v>
      </c>
      <c r="AG11" s="15">
        <f t="shared" si="3"/>
        <v>6600</v>
      </c>
      <c r="AH11" s="15">
        <f>AH12+AH17+AH22+AH27+AH32+AH37+AH40+AH56+AH47+AH50+AH53+AH59+AH62+AH65+AH68+AH71</f>
        <v>27620314</v>
      </c>
      <c r="AI11" s="36">
        <f t="shared" ref="AI11:AS11" si="4">AI12+AI17+AI22+AI27+AI32+AI37+AI40+AI56+AI47+AI50+AI53+AI59+AI62+AI65+AI68+AI71</f>
        <v>1553014</v>
      </c>
      <c r="AJ11" s="36">
        <f t="shared" si="4"/>
        <v>26060700</v>
      </c>
      <c r="AK11" s="36">
        <f t="shared" si="4"/>
        <v>6600</v>
      </c>
      <c r="AL11" s="15">
        <f t="shared" si="4"/>
        <v>0</v>
      </c>
      <c r="AM11" s="98">
        <f t="shared" si="4"/>
        <v>0</v>
      </c>
      <c r="AN11" s="16">
        <f t="shared" si="4"/>
        <v>0</v>
      </c>
      <c r="AO11" s="16">
        <f t="shared" si="4"/>
        <v>0</v>
      </c>
      <c r="AP11" s="15">
        <f t="shared" si="4"/>
        <v>27620314</v>
      </c>
      <c r="AQ11" s="16">
        <f t="shared" si="4"/>
        <v>1553014</v>
      </c>
      <c r="AR11" s="16">
        <f t="shared" si="4"/>
        <v>26060700</v>
      </c>
      <c r="AS11" s="16">
        <f t="shared" si="4"/>
        <v>6600</v>
      </c>
    </row>
    <row r="12" spans="1:45" ht="245.25" customHeight="1" x14ac:dyDescent="0.25">
      <c r="A12" s="91" t="s">
        <v>411</v>
      </c>
      <c r="B12" s="87"/>
      <c r="C12" s="87"/>
      <c r="D12" s="87"/>
      <c r="E12" s="37">
        <v>851</v>
      </c>
      <c r="F12" s="2" t="s">
        <v>11</v>
      </c>
      <c r="G12" s="2" t="s">
        <v>13</v>
      </c>
      <c r="H12" s="3" t="s">
        <v>405</v>
      </c>
      <c r="I12" s="2"/>
      <c r="J12" s="15">
        <f t="shared" ref="J12" si="5">J13+J15</f>
        <v>597236</v>
      </c>
      <c r="K12" s="15">
        <f t="shared" ref="K12:U12" si="6">K13+K15</f>
        <v>597236</v>
      </c>
      <c r="L12" s="15">
        <f t="shared" si="6"/>
        <v>0</v>
      </c>
      <c r="M12" s="15">
        <f t="shared" si="6"/>
        <v>0</v>
      </c>
      <c r="N12" s="15">
        <f t="shared" si="6"/>
        <v>0</v>
      </c>
      <c r="O12" s="15">
        <f t="shared" si="6"/>
        <v>0</v>
      </c>
      <c r="P12" s="15">
        <f t="shared" si="6"/>
        <v>0</v>
      </c>
      <c r="Q12" s="15">
        <f t="shared" si="6"/>
        <v>0</v>
      </c>
      <c r="R12" s="15">
        <f t="shared" si="6"/>
        <v>597236</v>
      </c>
      <c r="S12" s="15">
        <f t="shared" si="6"/>
        <v>597236</v>
      </c>
      <c r="T12" s="15">
        <f t="shared" si="6"/>
        <v>0</v>
      </c>
      <c r="U12" s="15">
        <f t="shared" si="6"/>
        <v>0</v>
      </c>
      <c r="V12" s="15">
        <f t="shared" ref="V12:AK12" si="7">V13+V15</f>
        <v>597236</v>
      </c>
      <c r="W12" s="36">
        <f t="shared" si="7"/>
        <v>597236</v>
      </c>
      <c r="X12" s="36">
        <f t="shared" si="7"/>
        <v>0</v>
      </c>
      <c r="Y12" s="36">
        <f t="shared" si="7"/>
        <v>0</v>
      </c>
      <c r="Z12" s="15">
        <f t="shared" si="7"/>
        <v>0</v>
      </c>
      <c r="AA12" s="15">
        <f t="shared" si="7"/>
        <v>0</v>
      </c>
      <c r="AB12" s="15">
        <f t="shared" si="7"/>
        <v>0</v>
      </c>
      <c r="AC12" s="15">
        <f t="shared" si="7"/>
        <v>0</v>
      </c>
      <c r="AD12" s="15">
        <f t="shared" si="7"/>
        <v>597236</v>
      </c>
      <c r="AE12" s="15">
        <f t="shared" si="7"/>
        <v>597236</v>
      </c>
      <c r="AF12" s="15">
        <f t="shared" si="7"/>
        <v>0</v>
      </c>
      <c r="AG12" s="15">
        <f t="shared" si="7"/>
        <v>0</v>
      </c>
      <c r="AH12" s="15">
        <f t="shared" si="7"/>
        <v>597236</v>
      </c>
      <c r="AI12" s="36">
        <f t="shared" si="7"/>
        <v>597236</v>
      </c>
      <c r="AJ12" s="36">
        <f t="shared" si="7"/>
        <v>0</v>
      </c>
      <c r="AK12" s="36">
        <f t="shared" si="7"/>
        <v>0</v>
      </c>
      <c r="AL12" s="15">
        <f t="shared" ref="AL12:AS12" si="8">AL13+AL15</f>
        <v>0</v>
      </c>
      <c r="AM12" s="99">
        <f t="shared" si="8"/>
        <v>0</v>
      </c>
      <c r="AN12" s="15">
        <f t="shared" si="8"/>
        <v>0</v>
      </c>
      <c r="AO12" s="15">
        <f t="shared" si="8"/>
        <v>0</v>
      </c>
      <c r="AP12" s="15">
        <f t="shared" si="8"/>
        <v>597236</v>
      </c>
      <c r="AQ12" s="15">
        <f t="shared" si="8"/>
        <v>597236</v>
      </c>
      <c r="AR12" s="15">
        <f t="shared" si="8"/>
        <v>0</v>
      </c>
      <c r="AS12" s="15">
        <f t="shared" si="8"/>
        <v>0</v>
      </c>
    </row>
    <row r="13" spans="1:45" ht="94.5" customHeight="1" x14ac:dyDescent="0.25">
      <c r="A13" s="91" t="s">
        <v>15</v>
      </c>
      <c r="B13" s="87"/>
      <c r="C13" s="87"/>
      <c r="D13" s="87"/>
      <c r="E13" s="37">
        <v>851</v>
      </c>
      <c r="F13" s="2" t="s">
        <v>11</v>
      </c>
      <c r="G13" s="2" t="s">
        <v>13</v>
      </c>
      <c r="H13" s="3" t="s">
        <v>405</v>
      </c>
      <c r="I13" s="2" t="s">
        <v>17</v>
      </c>
      <c r="J13" s="15">
        <f t="shared" ref="J13:AS13" si="9">J14</f>
        <v>454800</v>
      </c>
      <c r="K13" s="15">
        <f t="shared" si="9"/>
        <v>454800</v>
      </c>
      <c r="L13" s="15">
        <f t="shared" si="9"/>
        <v>0</v>
      </c>
      <c r="M13" s="15">
        <f t="shared" si="9"/>
        <v>0</v>
      </c>
      <c r="N13" s="15">
        <f t="shared" si="9"/>
        <v>0</v>
      </c>
      <c r="O13" s="15">
        <f t="shared" si="9"/>
        <v>0</v>
      </c>
      <c r="P13" s="15">
        <f t="shared" si="9"/>
        <v>0</v>
      </c>
      <c r="Q13" s="15">
        <f t="shared" si="9"/>
        <v>0</v>
      </c>
      <c r="R13" s="15">
        <f t="shared" si="9"/>
        <v>454800</v>
      </c>
      <c r="S13" s="15">
        <f t="shared" si="9"/>
        <v>454800</v>
      </c>
      <c r="T13" s="15">
        <f t="shared" si="9"/>
        <v>0</v>
      </c>
      <c r="U13" s="15">
        <f t="shared" si="9"/>
        <v>0</v>
      </c>
      <c r="V13" s="15">
        <f t="shared" si="9"/>
        <v>454800</v>
      </c>
      <c r="W13" s="36">
        <f t="shared" si="9"/>
        <v>454800</v>
      </c>
      <c r="X13" s="36">
        <f t="shared" si="9"/>
        <v>0</v>
      </c>
      <c r="Y13" s="36">
        <f t="shared" si="9"/>
        <v>0</v>
      </c>
      <c r="Z13" s="15">
        <f t="shared" si="9"/>
        <v>0</v>
      </c>
      <c r="AA13" s="15">
        <f t="shared" si="9"/>
        <v>0</v>
      </c>
      <c r="AB13" s="15">
        <f t="shared" si="9"/>
        <v>0</v>
      </c>
      <c r="AC13" s="15">
        <f t="shared" si="9"/>
        <v>0</v>
      </c>
      <c r="AD13" s="15">
        <f t="shared" si="9"/>
        <v>454800</v>
      </c>
      <c r="AE13" s="15">
        <f t="shared" si="9"/>
        <v>454800</v>
      </c>
      <c r="AF13" s="15">
        <f t="shared" si="9"/>
        <v>0</v>
      </c>
      <c r="AG13" s="15">
        <f t="shared" si="9"/>
        <v>0</v>
      </c>
      <c r="AH13" s="15">
        <f t="shared" si="9"/>
        <v>454800</v>
      </c>
      <c r="AI13" s="36">
        <f t="shared" si="9"/>
        <v>454800</v>
      </c>
      <c r="AJ13" s="36">
        <f t="shared" si="9"/>
        <v>0</v>
      </c>
      <c r="AK13" s="36">
        <f t="shared" si="9"/>
        <v>0</v>
      </c>
      <c r="AL13" s="15">
        <f t="shared" si="9"/>
        <v>0</v>
      </c>
      <c r="AM13" s="99">
        <f t="shared" si="9"/>
        <v>0</v>
      </c>
      <c r="AN13" s="15">
        <f t="shared" si="9"/>
        <v>0</v>
      </c>
      <c r="AO13" s="15">
        <f t="shared" si="9"/>
        <v>0</v>
      </c>
      <c r="AP13" s="15">
        <f t="shared" si="9"/>
        <v>454800</v>
      </c>
      <c r="AQ13" s="15">
        <f t="shared" si="9"/>
        <v>454800</v>
      </c>
      <c r="AR13" s="15">
        <f t="shared" si="9"/>
        <v>0</v>
      </c>
      <c r="AS13" s="15">
        <f t="shared" si="9"/>
        <v>0</v>
      </c>
    </row>
    <row r="14" spans="1:45" ht="45" x14ac:dyDescent="0.25">
      <c r="A14" s="91" t="s">
        <v>262</v>
      </c>
      <c r="B14" s="87"/>
      <c r="C14" s="87"/>
      <c r="D14" s="87"/>
      <c r="E14" s="37">
        <v>851</v>
      </c>
      <c r="F14" s="2" t="s">
        <v>11</v>
      </c>
      <c r="G14" s="2" t="s">
        <v>13</v>
      </c>
      <c r="H14" s="3" t="s">
        <v>405</v>
      </c>
      <c r="I14" s="2" t="s">
        <v>18</v>
      </c>
      <c r="J14" s="15">
        <v>454800</v>
      </c>
      <c r="K14" s="41">
        <f>J14</f>
        <v>454800</v>
      </c>
      <c r="L14" s="41"/>
      <c r="M14" s="41"/>
      <c r="N14" s="41"/>
      <c r="O14" s="41"/>
      <c r="P14" s="41"/>
      <c r="Q14" s="41"/>
      <c r="R14" s="63">
        <f>J14+N14</f>
        <v>454800</v>
      </c>
      <c r="S14" s="63">
        <f>K14+O14</f>
        <v>454800</v>
      </c>
      <c r="T14" s="63">
        <f>L14+P14</f>
        <v>0</v>
      </c>
      <c r="U14" s="63">
        <f>M14+Q14</f>
        <v>0</v>
      </c>
      <c r="V14" s="15">
        <v>454800</v>
      </c>
      <c r="W14" s="36">
        <f>V14</f>
        <v>454800</v>
      </c>
      <c r="X14" s="36"/>
      <c r="Y14" s="36"/>
      <c r="Z14" s="41"/>
      <c r="AA14" s="41"/>
      <c r="AB14" s="41"/>
      <c r="AC14" s="41"/>
      <c r="AD14" s="63">
        <f t="shared" ref="AD14" si="10">V14+Z14</f>
        <v>454800</v>
      </c>
      <c r="AE14" s="63">
        <f t="shared" ref="AE14" si="11">W14+AA14</f>
        <v>454800</v>
      </c>
      <c r="AF14" s="63">
        <f t="shared" ref="AF14" si="12">X14+AB14</f>
        <v>0</v>
      </c>
      <c r="AG14" s="63">
        <f t="shared" ref="AG14" si="13">Y14+AC14</f>
        <v>0</v>
      </c>
      <c r="AH14" s="15">
        <v>454800</v>
      </c>
      <c r="AI14" s="36">
        <f>AH14</f>
        <v>454800</v>
      </c>
      <c r="AJ14" s="36"/>
      <c r="AK14" s="36"/>
      <c r="AL14" s="41"/>
      <c r="AM14" s="100"/>
      <c r="AN14" s="41"/>
      <c r="AO14" s="41"/>
      <c r="AP14" s="63">
        <f t="shared" ref="AP14" si="14">AH14+AL14</f>
        <v>454800</v>
      </c>
      <c r="AQ14" s="63">
        <f t="shared" ref="AQ14" si="15">AI14+AM14</f>
        <v>454800</v>
      </c>
      <c r="AR14" s="63">
        <f t="shared" ref="AR14" si="16">AJ14+AN14</f>
        <v>0</v>
      </c>
      <c r="AS14" s="63">
        <f t="shared" ref="AS14" si="17">AK14+AO14</f>
        <v>0</v>
      </c>
    </row>
    <row r="15" spans="1:45" ht="45" x14ac:dyDescent="0.25">
      <c r="A15" s="91" t="s">
        <v>20</v>
      </c>
      <c r="B15" s="87"/>
      <c r="C15" s="87"/>
      <c r="D15" s="87"/>
      <c r="E15" s="37">
        <v>851</v>
      </c>
      <c r="F15" s="2" t="s">
        <v>11</v>
      </c>
      <c r="G15" s="2" t="s">
        <v>13</v>
      </c>
      <c r="H15" s="3" t="s">
        <v>405</v>
      </c>
      <c r="I15" s="2" t="s">
        <v>21</v>
      </c>
      <c r="J15" s="15">
        <f t="shared" ref="J15:AS15" si="18">J16</f>
        <v>142436</v>
      </c>
      <c r="K15" s="15">
        <f t="shared" si="18"/>
        <v>142436</v>
      </c>
      <c r="L15" s="15">
        <f t="shared" si="18"/>
        <v>0</v>
      </c>
      <c r="M15" s="15">
        <f t="shared" si="18"/>
        <v>0</v>
      </c>
      <c r="N15" s="15">
        <f t="shared" si="18"/>
        <v>0</v>
      </c>
      <c r="O15" s="15">
        <f t="shared" si="18"/>
        <v>0</v>
      </c>
      <c r="P15" s="15">
        <f t="shared" si="18"/>
        <v>0</v>
      </c>
      <c r="Q15" s="15">
        <f t="shared" si="18"/>
        <v>0</v>
      </c>
      <c r="R15" s="15">
        <f t="shared" si="18"/>
        <v>142436</v>
      </c>
      <c r="S15" s="15">
        <f t="shared" si="18"/>
        <v>142436</v>
      </c>
      <c r="T15" s="15">
        <f t="shared" si="18"/>
        <v>0</v>
      </c>
      <c r="U15" s="15">
        <f t="shared" si="18"/>
        <v>0</v>
      </c>
      <c r="V15" s="15">
        <f t="shared" si="18"/>
        <v>142436</v>
      </c>
      <c r="W15" s="36">
        <f t="shared" si="18"/>
        <v>142436</v>
      </c>
      <c r="X15" s="36">
        <f t="shared" si="18"/>
        <v>0</v>
      </c>
      <c r="Y15" s="36">
        <f t="shared" si="18"/>
        <v>0</v>
      </c>
      <c r="Z15" s="15">
        <f t="shared" si="18"/>
        <v>0</v>
      </c>
      <c r="AA15" s="15">
        <f t="shared" si="18"/>
        <v>0</v>
      </c>
      <c r="AB15" s="15">
        <f t="shared" si="18"/>
        <v>0</v>
      </c>
      <c r="AC15" s="15">
        <f t="shared" si="18"/>
        <v>0</v>
      </c>
      <c r="AD15" s="15">
        <f t="shared" si="18"/>
        <v>142436</v>
      </c>
      <c r="AE15" s="15">
        <f t="shared" si="18"/>
        <v>142436</v>
      </c>
      <c r="AF15" s="15">
        <f t="shared" si="18"/>
        <v>0</v>
      </c>
      <c r="AG15" s="15">
        <f t="shared" si="18"/>
        <v>0</v>
      </c>
      <c r="AH15" s="15">
        <f t="shared" si="18"/>
        <v>142436</v>
      </c>
      <c r="AI15" s="36">
        <f t="shared" si="18"/>
        <v>142436</v>
      </c>
      <c r="AJ15" s="36">
        <f t="shared" si="18"/>
        <v>0</v>
      </c>
      <c r="AK15" s="36">
        <f t="shared" si="18"/>
        <v>0</v>
      </c>
      <c r="AL15" s="15">
        <f t="shared" si="18"/>
        <v>0</v>
      </c>
      <c r="AM15" s="99">
        <f t="shared" si="18"/>
        <v>0</v>
      </c>
      <c r="AN15" s="15">
        <f t="shared" si="18"/>
        <v>0</v>
      </c>
      <c r="AO15" s="15">
        <f t="shared" si="18"/>
        <v>0</v>
      </c>
      <c r="AP15" s="15">
        <f t="shared" si="18"/>
        <v>142436</v>
      </c>
      <c r="AQ15" s="15">
        <f t="shared" si="18"/>
        <v>142436</v>
      </c>
      <c r="AR15" s="15">
        <f t="shared" si="18"/>
        <v>0</v>
      </c>
      <c r="AS15" s="15">
        <f t="shared" si="18"/>
        <v>0</v>
      </c>
    </row>
    <row r="16" spans="1:45" ht="45" x14ac:dyDescent="0.25">
      <c r="A16" s="91" t="s">
        <v>9</v>
      </c>
      <c r="B16" s="87"/>
      <c r="C16" s="87"/>
      <c r="D16" s="87"/>
      <c r="E16" s="37">
        <v>851</v>
      </c>
      <c r="F16" s="2" t="s">
        <v>11</v>
      </c>
      <c r="G16" s="2" t="s">
        <v>13</v>
      </c>
      <c r="H16" s="3" t="s">
        <v>405</v>
      </c>
      <c r="I16" s="2" t="s">
        <v>22</v>
      </c>
      <c r="J16" s="15">
        <v>142436</v>
      </c>
      <c r="K16" s="41">
        <f>J16</f>
        <v>142436</v>
      </c>
      <c r="L16" s="41"/>
      <c r="M16" s="41"/>
      <c r="N16" s="41"/>
      <c r="O16" s="41"/>
      <c r="P16" s="41"/>
      <c r="Q16" s="41"/>
      <c r="R16" s="63">
        <f>J16+N16</f>
        <v>142436</v>
      </c>
      <c r="S16" s="63">
        <f>K16+O16</f>
        <v>142436</v>
      </c>
      <c r="T16" s="63">
        <f>L16+P16</f>
        <v>0</v>
      </c>
      <c r="U16" s="63">
        <f>M16+Q16</f>
        <v>0</v>
      </c>
      <c r="V16" s="15">
        <v>142436</v>
      </c>
      <c r="W16" s="36">
        <f>V16</f>
        <v>142436</v>
      </c>
      <c r="X16" s="36"/>
      <c r="Y16" s="36"/>
      <c r="Z16" s="41"/>
      <c r="AA16" s="41"/>
      <c r="AB16" s="41"/>
      <c r="AC16" s="41"/>
      <c r="AD16" s="63">
        <f t="shared" ref="AD16" si="19">V16+Z16</f>
        <v>142436</v>
      </c>
      <c r="AE16" s="63">
        <f t="shared" ref="AE16" si="20">W16+AA16</f>
        <v>142436</v>
      </c>
      <c r="AF16" s="63">
        <f t="shared" ref="AF16" si="21">X16+AB16</f>
        <v>0</v>
      </c>
      <c r="AG16" s="63">
        <f t="shared" ref="AG16" si="22">Y16+AC16</f>
        <v>0</v>
      </c>
      <c r="AH16" s="15">
        <v>142436</v>
      </c>
      <c r="AI16" s="36">
        <f>AH16</f>
        <v>142436</v>
      </c>
      <c r="AJ16" s="36"/>
      <c r="AK16" s="36"/>
      <c r="AL16" s="41"/>
      <c r="AM16" s="100"/>
      <c r="AN16" s="41"/>
      <c r="AO16" s="41"/>
      <c r="AP16" s="63">
        <f t="shared" ref="AP16" si="23">AH16+AL16</f>
        <v>142436</v>
      </c>
      <c r="AQ16" s="63">
        <f t="shared" ref="AQ16" si="24">AI16+AM16</f>
        <v>142436</v>
      </c>
      <c r="AR16" s="63">
        <f t="shared" ref="AR16" si="25">AJ16+AN16</f>
        <v>0</v>
      </c>
      <c r="AS16" s="63">
        <f t="shared" ref="AS16" si="26">AK16+AO16</f>
        <v>0</v>
      </c>
    </row>
    <row r="17" spans="1:45" ht="255" x14ac:dyDescent="0.25">
      <c r="A17" s="91" t="s">
        <v>417</v>
      </c>
      <c r="B17" s="87"/>
      <c r="C17" s="87"/>
      <c r="D17" s="87"/>
      <c r="E17" s="37">
        <v>851</v>
      </c>
      <c r="F17" s="2" t="s">
        <v>11</v>
      </c>
      <c r="G17" s="2" t="s">
        <v>13</v>
      </c>
      <c r="H17" s="3" t="s">
        <v>406</v>
      </c>
      <c r="I17" s="2"/>
      <c r="J17" s="15">
        <f t="shared" ref="J17" si="27">J18+J20</f>
        <v>597236</v>
      </c>
      <c r="K17" s="15">
        <f t="shared" ref="K17:U17" si="28">K18+K20</f>
        <v>597236</v>
      </c>
      <c r="L17" s="15">
        <f t="shared" si="28"/>
        <v>0</v>
      </c>
      <c r="M17" s="15">
        <f t="shared" si="28"/>
        <v>0</v>
      </c>
      <c r="N17" s="15">
        <f t="shared" si="28"/>
        <v>0</v>
      </c>
      <c r="O17" s="15">
        <f t="shared" si="28"/>
        <v>0</v>
      </c>
      <c r="P17" s="15">
        <f t="shared" si="28"/>
        <v>0</v>
      </c>
      <c r="Q17" s="15">
        <f t="shared" si="28"/>
        <v>0</v>
      </c>
      <c r="R17" s="15">
        <f t="shared" si="28"/>
        <v>597236</v>
      </c>
      <c r="S17" s="15">
        <f t="shared" si="28"/>
        <v>597236</v>
      </c>
      <c r="T17" s="15">
        <f t="shared" si="28"/>
        <v>0</v>
      </c>
      <c r="U17" s="15">
        <f t="shared" si="28"/>
        <v>0</v>
      </c>
      <c r="V17" s="15">
        <f t="shared" ref="V17" si="29">V18+V20</f>
        <v>597236</v>
      </c>
      <c r="W17" s="36">
        <f t="shared" ref="W17:AK17" si="30">W18+W20</f>
        <v>597236</v>
      </c>
      <c r="X17" s="36">
        <f t="shared" si="30"/>
        <v>0</v>
      </c>
      <c r="Y17" s="36">
        <f t="shared" si="30"/>
        <v>0</v>
      </c>
      <c r="Z17" s="15">
        <f t="shared" si="30"/>
        <v>0</v>
      </c>
      <c r="AA17" s="15">
        <f t="shared" si="30"/>
        <v>0</v>
      </c>
      <c r="AB17" s="15">
        <f t="shared" si="30"/>
        <v>0</v>
      </c>
      <c r="AC17" s="15">
        <f t="shared" si="30"/>
        <v>0</v>
      </c>
      <c r="AD17" s="15">
        <f t="shared" si="30"/>
        <v>597236</v>
      </c>
      <c r="AE17" s="15">
        <f t="shared" si="30"/>
        <v>597236</v>
      </c>
      <c r="AF17" s="15">
        <f t="shared" si="30"/>
        <v>0</v>
      </c>
      <c r="AG17" s="15">
        <f t="shared" si="30"/>
        <v>0</v>
      </c>
      <c r="AH17" s="15">
        <f t="shared" si="30"/>
        <v>597236</v>
      </c>
      <c r="AI17" s="36">
        <f t="shared" si="30"/>
        <v>597236</v>
      </c>
      <c r="AJ17" s="36">
        <f t="shared" si="30"/>
        <v>0</v>
      </c>
      <c r="AK17" s="36">
        <f t="shared" si="30"/>
        <v>0</v>
      </c>
      <c r="AL17" s="15">
        <f t="shared" ref="AL17:AS17" si="31">AL18+AL20</f>
        <v>0</v>
      </c>
      <c r="AM17" s="99">
        <f t="shared" si="31"/>
        <v>0</v>
      </c>
      <c r="AN17" s="15">
        <f t="shared" si="31"/>
        <v>0</v>
      </c>
      <c r="AO17" s="15">
        <f t="shared" si="31"/>
        <v>0</v>
      </c>
      <c r="AP17" s="15">
        <f t="shared" si="31"/>
        <v>597236</v>
      </c>
      <c r="AQ17" s="15">
        <f t="shared" si="31"/>
        <v>597236</v>
      </c>
      <c r="AR17" s="15">
        <f t="shared" si="31"/>
        <v>0</v>
      </c>
      <c r="AS17" s="15">
        <f t="shared" si="31"/>
        <v>0</v>
      </c>
    </row>
    <row r="18" spans="1:45" ht="105" x14ac:dyDescent="0.25">
      <c r="A18" s="91" t="s">
        <v>15</v>
      </c>
      <c r="B18" s="87"/>
      <c r="C18" s="87"/>
      <c r="D18" s="87"/>
      <c r="E18" s="37">
        <v>851</v>
      </c>
      <c r="F18" s="2" t="s">
        <v>11</v>
      </c>
      <c r="G18" s="2" t="s">
        <v>13</v>
      </c>
      <c r="H18" s="3" t="s">
        <v>406</v>
      </c>
      <c r="I18" s="2" t="s">
        <v>17</v>
      </c>
      <c r="J18" s="15">
        <f t="shared" ref="J18:AS18" si="32">J19</f>
        <v>420700</v>
      </c>
      <c r="K18" s="15">
        <f t="shared" si="32"/>
        <v>420700</v>
      </c>
      <c r="L18" s="15">
        <f t="shared" si="32"/>
        <v>0</v>
      </c>
      <c r="M18" s="15">
        <f t="shared" si="32"/>
        <v>0</v>
      </c>
      <c r="N18" s="15">
        <f t="shared" si="32"/>
        <v>0</v>
      </c>
      <c r="O18" s="15">
        <f t="shared" si="32"/>
        <v>0</v>
      </c>
      <c r="P18" s="15">
        <f t="shared" si="32"/>
        <v>0</v>
      </c>
      <c r="Q18" s="15">
        <f t="shared" si="32"/>
        <v>0</v>
      </c>
      <c r="R18" s="15">
        <f t="shared" si="32"/>
        <v>420700</v>
      </c>
      <c r="S18" s="15">
        <f t="shared" si="32"/>
        <v>420700</v>
      </c>
      <c r="T18" s="15">
        <f t="shared" si="32"/>
        <v>0</v>
      </c>
      <c r="U18" s="15">
        <f t="shared" si="32"/>
        <v>0</v>
      </c>
      <c r="V18" s="15">
        <f t="shared" si="32"/>
        <v>420700</v>
      </c>
      <c r="W18" s="36">
        <f t="shared" si="32"/>
        <v>420700</v>
      </c>
      <c r="X18" s="36">
        <f t="shared" si="32"/>
        <v>0</v>
      </c>
      <c r="Y18" s="36">
        <f t="shared" si="32"/>
        <v>0</v>
      </c>
      <c r="Z18" s="15">
        <f t="shared" si="32"/>
        <v>0</v>
      </c>
      <c r="AA18" s="15">
        <f t="shared" si="32"/>
        <v>0</v>
      </c>
      <c r="AB18" s="15">
        <f t="shared" si="32"/>
        <v>0</v>
      </c>
      <c r="AC18" s="15">
        <f t="shared" si="32"/>
        <v>0</v>
      </c>
      <c r="AD18" s="15">
        <f t="shared" si="32"/>
        <v>420700</v>
      </c>
      <c r="AE18" s="15">
        <f t="shared" si="32"/>
        <v>420700</v>
      </c>
      <c r="AF18" s="15">
        <f t="shared" si="32"/>
        <v>0</v>
      </c>
      <c r="AG18" s="15">
        <f t="shared" si="32"/>
        <v>0</v>
      </c>
      <c r="AH18" s="15">
        <f t="shared" si="32"/>
        <v>420700</v>
      </c>
      <c r="AI18" s="36">
        <f t="shared" si="32"/>
        <v>420700</v>
      </c>
      <c r="AJ18" s="36">
        <f t="shared" si="32"/>
        <v>0</v>
      </c>
      <c r="AK18" s="36">
        <f t="shared" si="32"/>
        <v>0</v>
      </c>
      <c r="AL18" s="15">
        <f t="shared" si="32"/>
        <v>0</v>
      </c>
      <c r="AM18" s="99">
        <f t="shared" si="32"/>
        <v>0</v>
      </c>
      <c r="AN18" s="15">
        <f t="shared" si="32"/>
        <v>0</v>
      </c>
      <c r="AO18" s="15">
        <f t="shared" si="32"/>
        <v>0</v>
      </c>
      <c r="AP18" s="15">
        <f t="shared" si="32"/>
        <v>420700</v>
      </c>
      <c r="AQ18" s="15">
        <f t="shared" si="32"/>
        <v>420700</v>
      </c>
      <c r="AR18" s="15">
        <f t="shared" si="32"/>
        <v>0</v>
      </c>
      <c r="AS18" s="15">
        <f t="shared" si="32"/>
        <v>0</v>
      </c>
    </row>
    <row r="19" spans="1:45" ht="45" x14ac:dyDescent="0.25">
      <c r="A19" s="91" t="s">
        <v>262</v>
      </c>
      <c r="B19" s="87"/>
      <c r="C19" s="87"/>
      <c r="D19" s="87"/>
      <c r="E19" s="37">
        <v>851</v>
      </c>
      <c r="F19" s="2" t="s">
        <v>11</v>
      </c>
      <c r="G19" s="2" t="s">
        <v>13</v>
      </c>
      <c r="H19" s="3" t="s">
        <v>406</v>
      </c>
      <c r="I19" s="2" t="s">
        <v>18</v>
      </c>
      <c r="J19" s="15">
        <v>420700</v>
      </c>
      <c r="K19" s="41">
        <f>J19</f>
        <v>420700</v>
      </c>
      <c r="L19" s="41"/>
      <c r="M19" s="41"/>
      <c r="N19" s="41"/>
      <c r="O19" s="41"/>
      <c r="P19" s="41"/>
      <c r="Q19" s="41"/>
      <c r="R19" s="63">
        <f>J19+N19</f>
        <v>420700</v>
      </c>
      <c r="S19" s="63">
        <f>K19+O19</f>
        <v>420700</v>
      </c>
      <c r="T19" s="63">
        <f>L19+P19</f>
        <v>0</v>
      </c>
      <c r="U19" s="63">
        <f>M19+Q19</f>
        <v>0</v>
      </c>
      <c r="V19" s="15">
        <v>420700</v>
      </c>
      <c r="W19" s="36">
        <f>V19</f>
        <v>420700</v>
      </c>
      <c r="X19" s="36"/>
      <c r="Y19" s="36"/>
      <c r="Z19" s="41"/>
      <c r="AA19" s="41"/>
      <c r="AB19" s="41"/>
      <c r="AC19" s="41"/>
      <c r="AD19" s="63">
        <f t="shared" ref="AD19" si="33">V19+Z19</f>
        <v>420700</v>
      </c>
      <c r="AE19" s="63">
        <f t="shared" ref="AE19" si="34">W19+AA19</f>
        <v>420700</v>
      </c>
      <c r="AF19" s="63">
        <f t="shared" ref="AF19" si="35">X19+AB19</f>
        <v>0</v>
      </c>
      <c r="AG19" s="63">
        <f t="shared" ref="AG19" si="36">Y19+AC19</f>
        <v>0</v>
      </c>
      <c r="AH19" s="15">
        <v>420700</v>
      </c>
      <c r="AI19" s="36">
        <f>AH19</f>
        <v>420700</v>
      </c>
      <c r="AJ19" s="36"/>
      <c r="AK19" s="36"/>
      <c r="AL19" s="41"/>
      <c r="AM19" s="100"/>
      <c r="AN19" s="41"/>
      <c r="AO19" s="41"/>
      <c r="AP19" s="63">
        <f t="shared" ref="AP19" si="37">AH19+AL19</f>
        <v>420700</v>
      </c>
      <c r="AQ19" s="63">
        <f t="shared" ref="AQ19" si="38">AI19+AM19</f>
        <v>420700</v>
      </c>
      <c r="AR19" s="63">
        <f t="shared" ref="AR19" si="39">AJ19+AN19</f>
        <v>0</v>
      </c>
      <c r="AS19" s="63">
        <f t="shared" ref="AS19" si="40">AK19+AO19</f>
        <v>0</v>
      </c>
    </row>
    <row r="20" spans="1:45" ht="45" x14ac:dyDescent="0.25">
      <c r="A20" s="91" t="s">
        <v>20</v>
      </c>
      <c r="B20" s="87"/>
      <c r="C20" s="87"/>
      <c r="D20" s="87"/>
      <c r="E20" s="37">
        <v>851</v>
      </c>
      <c r="F20" s="2" t="s">
        <v>11</v>
      </c>
      <c r="G20" s="2" t="s">
        <v>13</v>
      </c>
      <c r="H20" s="3" t="s">
        <v>406</v>
      </c>
      <c r="I20" s="2" t="s">
        <v>21</v>
      </c>
      <c r="J20" s="15">
        <f t="shared" ref="J20:AS20" si="41">J21</f>
        <v>176536</v>
      </c>
      <c r="K20" s="15">
        <f t="shared" si="41"/>
        <v>176536</v>
      </c>
      <c r="L20" s="15">
        <f t="shared" si="41"/>
        <v>0</v>
      </c>
      <c r="M20" s="15">
        <f t="shared" si="41"/>
        <v>0</v>
      </c>
      <c r="N20" s="15">
        <f t="shared" si="41"/>
        <v>0</v>
      </c>
      <c r="O20" s="15">
        <f t="shared" si="41"/>
        <v>0</v>
      </c>
      <c r="P20" s="15">
        <f t="shared" si="41"/>
        <v>0</v>
      </c>
      <c r="Q20" s="15">
        <f t="shared" si="41"/>
        <v>0</v>
      </c>
      <c r="R20" s="15">
        <f t="shared" si="41"/>
        <v>176536</v>
      </c>
      <c r="S20" s="15">
        <f t="shared" si="41"/>
        <v>176536</v>
      </c>
      <c r="T20" s="15">
        <f t="shared" si="41"/>
        <v>0</v>
      </c>
      <c r="U20" s="15">
        <f t="shared" si="41"/>
        <v>0</v>
      </c>
      <c r="V20" s="15">
        <f t="shared" si="41"/>
        <v>176536</v>
      </c>
      <c r="W20" s="36">
        <f t="shared" si="41"/>
        <v>176536</v>
      </c>
      <c r="X20" s="36">
        <f t="shared" si="41"/>
        <v>0</v>
      </c>
      <c r="Y20" s="36">
        <f t="shared" si="41"/>
        <v>0</v>
      </c>
      <c r="Z20" s="15">
        <f t="shared" si="41"/>
        <v>0</v>
      </c>
      <c r="AA20" s="15">
        <f t="shared" si="41"/>
        <v>0</v>
      </c>
      <c r="AB20" s="15">
        <f t="shared" si="41"/>
        <v>0</v>
      </c>
      <c r="AC20" s="15">
        <f t="shared" si="41"/>
        <v>0</v>
      </c>
      <c r="AD20" s="15">
        <f t="shared" si="41"/>
        <v>176536</v>
      </c>
      <c r="AE20" s="15">
        <f t="shared" si="41"/>
        <v>176536</v>
      </c>
      <c r="AF20" s="15">
        <f t="shared" si="41"/>
        <v>0</v>
      </c>
      <c r="AG20" s="15">
        <f t="shared" si="41"/>
        <v>0</v>
      </c>
      <c r="AH20" s="15">
        <f t="shared" si="41"/>
        <v>176536</v>
      </c>
      <c r="AI20" s="36">
        <f t="shared" si="41"/>
        <v>176536</v>
      </c>
      <c r="AJ20" s="36">
        <f t="shared" si="41"/>
        <v>0</v>
      </c>
      <c r="AK20" s="36">
        <f t="shared" si="41"/>
        <v>0</v>
      </c>
      <c r="AL20" s="15">
        <f t="shared" si="41"/>
        <v>0</v>
      </c>
      <c r="AM20" s="99">
        <f t="shared" si="41"/>
        <v>0</v>
      </c>
      <c r="AN20" s="15">
        <f t="shared" si="41"/>
        <v>0</v>
      </c>
      <c r="AO20" s="15">
        <f t="shared" si="41"/>
        <v>0</v>
      </c>
      <c r="AP20" s="15">
        <f t="shared" si="41"/>
        <v>176536</v>
      </c>
      <c r="AQ20" s="15">
        <f t="shared" si="41"/>
        <v>176536</v>
      </c>
      <c r="AR20" s="15">
        <f t="shared" si="41"/>
        <v>0</v>
      </c>
      <c r="AS20" s="15">
        <f t="shared" si="41"/>
        <v>0</v>
      </c>
    </row>
    <row r="21" spans="1:45" ht="45" x14ac:dyDescent="0.25">
      <c r="A21" s="91" t="s">
        <v>9</v>
      </c>
      <c r="B21" s="87"/>
      <c r="C21" s="87"/>
      <c r="D21" s="87"/>
      <c r="E21" s="37">
        <v>851</v>
      </c>
      <c r="F21" s="2" t="s">
        <v>11</v>
      </c>
      <c r="G21" s="2" t="s">
        <v>13</v>
      </c>
      <c r="H21" s="3" t="s">
        <v>406</v>
      </c>
      <c r="I21" s="2" t="s">
        <v>22</v>
      </c>
      <c r="J21" s="15">
        <v>176536</v>
      </c>
      <c r="K21" s="41">
        <f>J21</f>
        <v>176536</v>
      </c>
      <c r="L21" s="41"/>
      <c r="M21" s="41"/>
      <c r="N21" s="41"/>
      <c r="O21" s="41"/>
      <c r="P21" s="41"/>
      <c r="Q21" s="41"/>
      <c r="R21" s="63">
        <f>J21+N21</f>
        <v>176536</v>
      </c>
      <c r="S21" s="63">
        <f>K21+O21</f>
        <v>176536</v>
      </c>
      <c r="T21" s="63">
        <f>L21+P21</f>
        <v>0</v>
      </c>
      <c r="U21" s="63">
        <f>M21+Q21</f>
        <v>0</v>
      </c>
      <c r="V21" s="15">
        <v>176536</v>
      </c>
      <c r="W21" s="36">
        <f>V21</f>
        <v>176536</v>
      </c>
      <c r="X21" s="36"/>
      <c r="Y21" s="36"/>
      <c r="Z21" s="41"/>
      <c r="AA21" s="41"/>
      <c r="AB21" s="41"/>
      <c r="AC21" s="41"/>
      <c r="AD21" s="63">
        <f t="shared" ref="AD21" si="42">V21+Z21</f>
        <v>176536</v>
      </c>
      <c r="AE21" s="63">
        <f t="shared" ref="AE21" si="43">W21+AA21</f>
        <v>176536</v>
      </c>
      <c r="AF21" s="63">
        <f t="shared" ref="AF21" si="44">X21+AB21</f>
        <v>0</v>
      </c>
      <c r="AG21" s="63">
        <f t="shared" ref="AG21" si="45">Y21+AC21</f>
        <v>0</v>
      </c>
      <c r="AH21" s="15">
        <v>176536</v>
      </c>
      <c r="AI21" s="36">
        <f>AH21</f>
        <v>176536</v>
      </c>
      <c r="AJ21" s="36"/>
      <c r="AK21" s="36"/>
      <c r="AL21" s="41"/>
      <c r="AM21" s="100"/>
      <c r="AN21" s="41"/>
      <c r="AO21" s="41"/>
      <c r="AP21" s="63">
        <f t="shared" ref="AP21" si="46">AH21+AL21</f>
        <v>176536</v>
      </c>
      <c r="AQ21" s="63">
        <f t="shared" ref="AQ21" si="47">AI21+AM21</f>
        <v>176536</v>
      </c>
      <c r="AR21" s="63">
        <f t="shared" ref="AR21" si="48">AJ21+AN21</f>
        <v>0</v>
      </c>
      <c r="AS21" s="63">
        <f t="shared" ref="AS21" si="49">AK21+AO21</f>
        <v>0</v>
      </c>
    </row>
    <row r="22" spans="1:45" ht="300" x14ac:dyDescent="0.25">
      <c r="A22" s="91" t="s">
        <v>413</v>
      </c>
      <c r="B22" s="87"/>
      <c r="C22" s="87"/>
      <c r="D22" s="87"/>
      <c r="E22" s="37">
        <v>851</v>
      </c>
      <c r="F22" s="2" t="s">
        <v>11</v>
      </c>
      <c r="G22" s="2" t="s">
        <v>13</v>
      </c>
      <c r="H22" s="3" t="s">
        <v>407</v>
      </c>
      <c r="I22" s="2"/>
      <c r="J22" s="15">
        <f t="shared" ref="J22" si="50">J23+J25</f>
        <v>400</v>
      </c>
      <c r="K22" s="15">
        <f t="shared" ref="K22:U22" si="51">K23+K25</f>
        <v>200</v>
      </c>
      <c r="L22" s="15">
        <f t="shared" si="51"/>
        <v>0</v>
      </c>
      <c r="M22" s="15">
        <f t="shared" si="51"/>
        <v>200</v>
      </c>
      <c r="N22" s="15">
        <f t="shared" si="51"/>
        <v>0</v>
      </c>
      <c r="O22" s="15">
        <f t="shared" si="51"/>
        <v>0</v>
      </c>
      <c r="P22" s="15">
        <f t="shared" si="51"/>
        <v>0</v>
      </c>
      <c r="Q22" s="15">
        <f t="shared" si="51"/>
        <v>0</v>
      </c>
      <c r="R22" s="15">
        <f t="shared" si="51"/>
        <v>400</v>
      </c>
      <c r="S22" s="15">
        <f t="shared" si="51"/>
        <v>200</v>
      </c>
      <c r="T22" s="15">
        <f t="shared" si="51"/>
        <v>0</v>
      </c>
      <c r="U22" s="15">
        <f t="shared" si="51"/>
        <v>200</v>
      </c>
      <c r="V22" s="15">
        <f t="shared" ref="V22:AK22" si="52">V23+V25</f>
        <v>400</v>
      </c>
      <c r="W22" s="36">
        <f t="shared" si="52"/>
        <v>200</v>
      </c>
      <c r="X22" s="36">
        <f t="shared" si="52"/>
        <v>0</v>
      </c>
      <c r="Y22" s="36">
        <f t="shared" si="52"/>
        <v>200</v>
      </c>
      <c r="Z22" s="15">
        <f t="shared" si="52"/>
        <v>0</v>
      </c>
      <c r="AA22" s="15">
        <f t="shared" si="52"/>
        <v>0</v>
      </c>
      <c r="AB22" s="15">
        <f t="shared" si="52"/>
        <v>0</v>
      </c>
      <c r="AC22" s="15">
        <f t="shared" si="52"/>
        <v>0</v>
      </c>
      <c r="AD22" s="15">
        <f t="shared" si="52"/>
        <v>400</v>
      </c>
      <c r="AE22" s="15">
        <f t="shared" si="52"/>
        <v>200</v>
      </c>
      <c r="AF22" s="15">
        <f t="shared" si="52"/>
        <v>0</v>
      </c>
      <c r="AG22" s="15">
        <f t="shared" si="52"/>
        <v>200</v>
      </c>
      <c r="AH22" s="15">
        <f t="shared" si="52"/>
        <v>400</v>
      </c>
      <c r="AI22" s="36">
        <f t="shared" si="52"/>
        <v>200</v>
      </c>
      <c r="AJ22" s="36">
        <f t="shared" si="52"/>
        <v>0</v>
      </c>
      <c r="AK22" s="36">
        <f t="shared" si="52"/>
        <v>200</v>
      </c>
      <c r="AL22" s="15">
        <f t="shared" ref="AL22:AS22" si="53">AL23+AL25</f>
        <v>0</v>
      </c>
      <c r="AM22" s="99">
        <f t="shared" si="53"/>
        <v>0</v>
      </c>
      <c r="AN22" s="15">
        <f t="shared" si="53"/>
        <v>0</v>
      </c>
      <c r="AO22" s="15">
        <f t="shared" si="53"/>
        <v>0</v>
      </c>
      <c r="AP22" s="15">
        <f t="shared" si="53"/>
        <v>400</v>
      </c>
      <c r="AQ22" s="15">
        <f t="shared" si="53"/>
        <v>200</v>
      </c>
      <c r="AR22" s="15">
        <f t="shared" si="53"/>
        <v>0</v>
      </c>
      <c r="AS22" s="15">
        <f t="shared" si="53"/>
        <v>200</v>
      </c>
    </row>
    <row r="23" spans="1:45" ht="45" x14ac:dyDescent="0.25">
      <c r="A23" s="91" t="s">
        <v>20</v>
      </c>
      <c r="B23" s="87"/>
      <c r="C23" s="87"/>
      <c r="D23" s="87"/>
      <c r="E23" s="37">
        <v>851</v>
      </c>
      <c r="F23" s="2" t="s">
        <v>11</v>
      </c>
      <c r="G23" s="2" t="s">
        <v>13</v>
      </c>
      <c r="H23" s="3" t="s">
        <v>407</v>
      </c>
      <c r="I23" s="2" t="s">
        <v>21</v>
      </c>
      <c r="J23" s="15">
        <f t="shared" ref="J23:AS23" si="54">J24</f>
        <v>400</v>
      </c>
      <c r="K23" s="15">
        <f t="shared" si="54"/>
        <v>200</v>
      </c>
      <c r="L23" s="15">
        <f t="shared" si="54"/>
        <v>0</v>
      </c>
      <c r="M23" s="15">
        <f t="shared" si="54"/>
        <v>200</v>
      </c>
      <c r="N23" s="15">
        <f t="shared" si="54"/>
        <v>0</v>
      </c>
      <c r="O23" s="15">
        <f t="shared" si="54"/>
        <v>0</v>
      </c>
      <c r="P23" s="15">
        <f t="shared" si="54"/>
        <v>0</v>
      </c>
      <c r="Q23" s="15">
        <f t="shared" si="54"/>
        <v>0</v>
      </c>
      <c r="R23" s="15">
        <f t="shared" si="54"/>
        <v>400</v>
      </c>
      <c r="S23" s="15">
        <f t="shared" si="54"/>
        <v>200</v>
      </c>
      <c r="T23" s="15">
        <f t="shared" si="54"/>
        <v>0</v>
      </c>
      <c r="U23" s="15">
        <f t="shared" si="54"/>
        <v>200</v>
      </c>
      <c r="V23" s="15">
        <f t="shared" si="54"/>
        <v>400</v>
      </c>
      <c r="W23" s="36">
        <f t="shared" si="54"/>
        <v>200</v>
      </c>
      <c r="X23" s="36">
        <f t="shared" si="54"/>
        <v>0</v>
      </c>
      <c r="Y23" s="36">
        <f t="shared" si="54"/>
        <v>200</v>
      </c>
      <c r="Z23" s="15">
        <f t="shared" si="54"/>
        <v>0</v>
      </c>
      <c r="AA23" s="15">
        <f t="shared" si="54"/>
        <v>0</v>
      </c>
      <c r="AB23" s="15">
        <f t="shared" si="54"/>
        <v>0</v>
      </c>
      <c r="AC23" s="15">
        <f t="shared" si="54"/>
        <v>0</v>
      </c>
      <c r="AD23" s="15">
        <f t="shared" si="54"/>
        <v>400</v>
      </c>
      <c r="AE23" s="15">
        <f t="shared" si="54"/>
        <v>200</v>
      </c>
      <c r="AF23" s="15">
        <f t="shared" si="54"/>
        <v>0</v>
      </c>
      <c r="AG23" s="15">
        <f t="shared" si="54"/>
        <v>200</v>
      </c>
      <c r="AH23" s="15">
        <f t="shared" si="54"/>
        <v>400</v>
      </c>
      <c r="AI23" s="36">
        <f t="shared" si="54"/>
        <v>200</v>
      </c>
      <c r="AJ23" s="36">
        <f t="shared" si="54"/>
        <v>0</v>
      </c>
      <c r="AK23" s="36">
        <f t="shared" si="54"/>
        <v>200</v>
      </c>
      <c r="AL23" s="15">
        <f t="shared" si="54"/>
        <v>0</v>
      </c>
      <c r="AM23" s="99">
        <f t="shared" si="54"/>
        <v>0</v>
      </c>
      <c r="AN23" s="15">
        <f t="shared" si="54"/>
        <v>0</v>
      </c>
      <c r="AO23" s="15">
        <f t="shared" si="54"/>
        <v>0</v>
      </c>
      <c r="AP23" s="15">
        <f t="shared" si="54"/>
        <v>400</v>
      </c>
      <c r="AQ23" s="15">
        <f t="shared" si="54"/>
        <v>200</v>
      </c>
      <c r="AR23" s="15">
        <f t="shared" si="54"/>
        <v>0</v>
      </c>
      <c r="AS23" s="15">
        <f t="shared" si="54"/>
        <v>200</v>
      </c>
    </row>
    <row r="24" spans="1:45" ht="45" x14ac:dyDescent="0.25">
      <c r="A24" s="91" t="s">
        <v>9</v>
      </c>
      <c r="B24" s="87"/>
      <c r="C24" s="87"/>
      <c r="D24" s="87"/>
      <c r="E24" s="37">
        <v>851</v>
      </c>
      <c r="F24" s="2" t="s">
        <v>11</v>
      </c>
      <c r="G24" s="2" t="s">
        <v>13</v>
      </c>
      <c r="H24" s="3" t="s">
        <v>407</v>
      </c>
      <c r="I24" s="2" t="s">
        <v>22</v>
      </c>
      <c r="J24" s="15">
        <v>400</v>
      </c>
      <c r="K24" s="41">
        <v>200</v>
      </c>
      <c r="L24" s="41"/>
      <c r="M24" s="41">
        <v>200</v>
      </c>
      <c r="N24" s="41"/>
      <c r="O24" s="41"/>
      <c r="P24" s="41"/>
      <c r="Q24" s="41"/>
      <c r="R24" s="63">
        <f>J24+N24</f>
        <v>400</v>
      </c>
      <c r="S24" s="63">
        <f>K24+O24</f>
        <v>200</v>
      </c>
      <c r="T24" s="63">
        <f>L24+P24</f>
        <v>0</v>
      </c>
      <c r="U24" s="63">
        <f>M24+Q24</f>
        <v>200</v>
      </c>
      <c r="V24" s="15">
        <v>400</v>
      </c>
      <c r="W24" s="36">
        <v>200</v>
      </c>
      <c r="X24" s="36"/>
      <c r="Y24" s="36">
        <v>200</v>
      </c>
      <c r="Z24" s="41"/>
      <c r="AA24" s="41"/>
      <c r="AB24" s="41"/>
      <c r="AC24" s="41"/>
      <c r="AD24" s="63">
        <f t="shared" ref="AD24" si="55">V24+Z24</f>
        <v>400</v>
      </c>
      <c r="AE24" s="63">
        <f t="shared" ref="AE24" si="56">W24+AA24</f>
        <v>200</v>
      </c>
      <c r="AF24" s="63">
        <f t="shared" ref="AF24" si="57">X24+AB24</f>
        <v>0</v>
      </c>
      <c r="AG24" s="63">
        <f t="shared" ref="AG24" si="58">Y24+AC24</f>
        <v>200</v>
      </c>
      <c r="AH24" s="15">
        <v>400</v>
      </c>
      <c r="AI24" s="36">
        <v>200</v>
      </c>
      <c r="AJ24" s="36"/>
      <c r="AK24" s="36">
        <v>200</v>
      </c>
      <c r="AL24" s="41"/>
      <c r="AM24" s="100"/>
      <c r="AN24" s="41"/>
      <c r="AO24" s="41"/>
      <c r="AP24" s="63">
        <f t="shared" ref="AP24" si="59">AH24+AL24</f>
        <v>400</v>
      </c>
      <c r="AQ24" s="63">
        <f t="shared" ref="AQ24" si="60">AI24+AM24</f>
        <v>200</v>
      </c>
      <c r="AR24" s="63">
        <f t="shared" ref="AR24" si="61">AJ24+AN24</f>
        <v>0</v>
      </c>
      <c r="AS24" s="63">
        <f t="shared" ref="AS24" si="62">AK24+AO24</f>
        <v>200</v>
      </c>
    </row>
    <row r="25" spans="1:45" hidden="1" x14ac:dyDescent="0.25">
      <c r="A25" s="91" t="s">
        <v>34</v>
      </c>
      <c r="B25" s="89"/>
      <c r="C25" s="89"/>
      <c r="D25" s="89"/>
      <c r="E25" s="37">
        <v>851</v>
      </c>
      <c r="F25" s="2" t="s">
        <v>11</v>
      </c>
      <c r="G25" s="2" t="s">
        <v>13</v>
      </c>
      <c r="H25" s="3" t="s">
        <v>407</v>
      </c>
      <c r="I25" s="2" t="s">
        <v>35</v>
      </c>
      <c r="J25" s="15">
        <f t="shared" ref="J25:AS25" si="63">J26</f>
        <v>0</v>
      </c>
      <c r="K25" s="15">
        <f t="shared" si="63"/>
        <v>0</v>
      </c>
      <c r="L25" s="15">
        <f t="shared" si="63"/>
        <v>0</v>
      </c>
      <c r="M25" s="15">
        <f t="shared" si="63"/>
        <v>0</v>
      </c>
      <c r="N25" s="15">
        <f t="shared" si="63"/>
        <v>0</v>
      </c>
      <c r="O25" s="15">
        <f t="shared" si="63"/>
        <v>0</v>
      </c>
      <c r="P25" s="15">
        <f t="shared" si="63"/>
        <v>0</v>
      </c>
      <c r="Q25" s="15">
        <f t="shared" si="63"/>
        <v>0</v>
      </c>
      <c r="R25" s="15">
        <f t="shared" si="63"/>
        <v>0</v>
      </c>
      <c r="S25" s="15">
        <f t="shared" si="63"/>
        <v>0</v>
      </c>
      <c r="T25" s="15">
        <f t="shared" si="63"/>
        <v>0</v>
      </c>
      <c r="U25" s="15">
        <f t="shared" si="63"/>
        <v>0</v>
      </c>
      <c r="V25" s="15">
        <f t="shared" si="63"/>
        <v>0</v>
      </c>
      <c r="W25" s="36">
        <f t="shared" si="63"/>
        <v>0</v>
      </c>
      <c r="X25" s="36">
        <f t="shared" si="63"/>
        <v>0</v>
      </c>
      <c r="Y25" s="36">
        <f t="shared" si="63"/>
        <v>0</v>
      </c>
      <c r="Z25" s="15">
        <f t="shared" si="63"/>
        <v>0</v>
      </c>
      <c r="AA25" s="15">
        <f t="shared" si="63"/>
        <v>0</v>
      </c>
      <c r="AB25" s="15">
        <f t="shared" si="63"/>
        <v>0</v>
      </c>
      <c r="AC25" s="15">
        <f t="shared" si="63"/>
        <v>0</v>
      </c>
      <c r="AD25" s="15">
        <f t="shared" si="63"/>
        <v>0</v>
      </c>
      <c r="AE25" s="15">
        <f t="shared" si="63"/>
        <v>0</v>
      </c>
      <c r="AF25" s="15">
        <f t="shared" si="63"/>
        <v>0</v>
      </c>
      <c r="AG25" s="15">
        <f t="shared" si="63"/>
        <v>0</v>
      </c>
      <c r="AH25" s="15">
        <f t="shared" si="63"/>
        <v>0</v>
      </c>
      <c r="AI25" s="36">
        <f t="shared" si="63"/>
        <v>0</v>
      </c>
      <c r="AJ25" s="36">
        <f t="shared" si="63"/>
        <v>0</v>
      </c>
      <c r="AK25" s="36">
        <f t="shared" si="63"/>
        <v>0</v>
      </c>
      <c r="AL25" s="15">
        <f t="shared" si="63"/>
        <v>0</v>
      </c>
      <c r="AM25" s="99">
        <f t="shared" si="63"/>
        <v>0</v>
      </c>
      <c r="AN25" s="15">
        <f t="shared" si="63"/>
        <v>0</v>
      </c>
      <c r="AO25" s="15">
        <f t="shared" si="63"/>
        <v>0</v>
      </c>
      <c r="AP25" s="15">
        <f t="shared" si="63"/>
        <v>0</v>
      </c>
      <c r="AQ25" s="15">
        <f t="shared" si="63"/>
        <v>0</v>
      </c>
      <c r="AR25" s="15">
        <f t="shared" si="63"/>
        <v>0</v>
      </c>
      <c r="AS25" s="15">
        <f t="shared" si="63"/>
        <v>0</v>
      </c>
    </row>
    <row r="26" spans="1:45" hidden="1" x14ac:dyDescent="0.25">
      <c r="A26" s="91" t="s">
        <v>36</v>
      </c>
      <c r="B26" s="89"/>
      <c r="C26" s="89"/>
      <c r="D26" s="89"/>
      <c r="E26" s="37">
        <v>851</v>
      </c>
      <c r="F26" s="2" t="s">
        <v>11</v>
      </c>
      <c r="G26" s="2" t="s">
        <v>13</v>
      </c>
      <c r="H26" s="3" t="s">
        <v>407</v>
      </c>
      <c r="I26" s="2" t="s">
        <v>37</v>
      </c>
      <c r="J26" s="15"/>
      <c r="K26" s="41">
        <f>J26</f>
        <v>0</v>
      </c>
      <c r="L26" s="41"/>
      <c r="M26" s="41"/>
      <c r="N26" s="41"/>
      <c r="O26" s="41"/>
      <c r="P26" s="41"/>
      <c r="Q26" s="41"/>
      <c r="R26" s="63">
        <f>J26+N26</f>
        <v>0</v>
      </c>
      <c r="S26" s="63">
        <f>K26+O26</f>
        <v>0</v>
      </c>
      <c r="T26" s="63">
        <f>L26+P26</f>
        <v>0</v>
      </c>
      <c r="U26" s="63">
        <f>M26+Q26</f>
        <v>0</v>
      </c>
      <c r="V26" s="15"/>
      <c r="W26" s="36">
        <f>V26</f>
        <v>0</v>
      </c>
      <c r="X26" s="36"/>
      <c r="Y26" s="36"/>
      <c r="Z26" s="41"/>
      <c r="AA26" s="41"/>
      <c r="AB26" s="41"/>
      <c r="AC26" s="41"/>
      <c r="AD26" s="63">
        <f t="shared" ref="AD26" si="64">V26+Z26</f>
        <v>0</v>
      </c>
      <c r="AE26" s="63">
        <f t="shared" ref="AE26" si="65">W26+AA26</f>
        <v>0</v>
      </c>
      <c r="AF26" s="63">
        <f t="shared" ref="AF26" si="66">X26+AB26</f>
        <v>0</v>
      </c>
      <c r="AG26" s="63">
        <f t="shared" ref="AG26" si="67">Y26+AC26</f>
        <v>0</v>
      </c>
      <c r="AH26" s="15"/>
      <c r="AI26" s="36">
        <f>AH26</f>
        <v>0</v>
      </c>
      <c r="AJ26" s="36"/>
      <c r="AK26" s="36"/>
      <c r="AL26" s="41"/>
      <c r="AM26" s="100"/>
      <c r="AN26" s="41"/>
      <c r="AO26" s="41"/>
      <c r="AP26" s="63">
        <f t="shared" ref="AP26" si="68">AH26+AL26</f>
        <v>0</v>
      </c>
      <c r="AQ26" s="63">
        <f t="shared" ref="AQ26" si="69">AI26+AM26</f>
        <v>0</v>
      </c>
      <c r="AR26" s="63">
        <f t="shared" ref="AR26" si="70">AJ26+AN26</f>
        <v>0</v>
      </c>
      <c r="AS26" s="63">
        <f t="shared" ref="AS26" si="71">AK26+AO26</f>
        <v>0</v>
      </c>
    </row>
    <row r="27" spans="1:45" ht="105" x14ac:dyDescent="0.25">
      <c r="A27" s="91" t="s">
        <v>434</v>
      </c>
      <c r="B27" s="91"/>
      <c r="C27" s="91"/>
      <c r="D27" s="91"/>
      <c r="E27" s="37">
        <v>851</v>
      </c>
      <c r="F27" s="2" t="s">
        <v>11</v>
      </c>
      <c r="G27" s="2" t="s">
        <v>13</v>
      </c>
      <c r="H27" s="3" t="s">
        <v>433</v>
      </c>
      <c r="I27" s="3"/>
      <c r="J27" s="15">
        <f t="shared" ref="J27" si="72">J28+J30</f>
        <v>59724</v>
      </c>
      <c r="K27" s="15">
        <f t="shared" ref="K27:U27" si="73">K28+K30</f>
        <v>59724</v>
      </c>
      <c r="L27" s="15">
        <f t="shared" si="73"/>
        <v>0</v>
      </c>
      <c r="M27" s="15">
        <f t="shared" si="73"/>
        <v>0</v>
      </c>
      <c r="N27" s="15">
        <f t="shared" si="73"/>
        <v>0</v>
      </c>
      <c r="O27" s="15">
        <f t="shared" si="73"/>
        <v>0</v>
      </c>
      <c r="P27" s="15">
        <f t="shared" si="73"/>
        <v>0</v>
      </c>
      <c r="Q27" s="15">
        <f t="shared" si="73"/>
        <v>0</v>
      </c>
      <c r="R27" s="15">
        <f t="shared" si="73"/>
        <v>59724</v>
      </c>
      <c r="S27" s="15">
        <f t="shared" si="73"/>
        <v>59724</v>
      </c>
      <c r="T27" s="15">
        <f t="shared" si="73"/>
        <v>0</v>
      </c>
      <c r="U27" s="15">
        <f t="shared" si="73"/>
        <v>0</v>
      </c>
      <c r="V27" s="15">
        <f t="shared" ref="V27:AK27" si="74">V28+V30</f>
        <v>59724</v>
      </c>
      <c r="W27" s="36">
        <f t="shared" si="74"/>
        <v>59724</v>
      </c>
      <c r="X27" s="36">
        <f t="shared" si="74"/>
        <v>0</v>
      </c>
      <c r="Y27" s="36">
        <f t="shared" si="74"/>
        <v>0</v>
      </c>
      <c r="Z27" s="15">
        <f t="shared" si="74"/>
        <v>0</v>
      </c>
      <c r="AA27" s="15">
        <f t="shared" si="74"/>
        <v>0</v>
      </c>
      <c r="AB27" s="15">
        <f t="shared" si="74"/>
        <v>0</v>
      </c>
      <c r="AC27" s="15">
        <f t="shared" si="74"/>
        <v>0</v>
      </c>
      <c r="AD27" s="15">
        <f t="shared" si="74"/>
        <v>59724</v>
      </c>
      <c r="AE27" s="15">
        <f t="shared" si="74"/>
        <v>59724</v>
      </c>
      <c r="AF27" s="15">
        <f t="shared" si="74"/>
        <v>0</v>
      </c>
      <c r="AG27" s="15">
        <f t="shared" si="74"/>
        <v>0</v>
      </c>
      <c r="AH27" s="15">
        <f t="shared" si="74"/>
        <v>59724</v>
      </c>
      <c r="AI27" s="36">
        <f t="shared" si="74"/>
        <v>59724</v>
      </c>
      <c r="AJ27" s="36">
        <f t="shared" si="74"/>
        <v>0</v>
      </c>
      <c r="AK27" s="36">
        <f t="shared" si="74"/>
        <v>0</v>
      </c>
      <c r="AL27" s="15">
        <f t="shared" ref="AL27:AS27" si="75">AL28+AL30</f>
        <v>0</v>
      </c>
      <c r="AM27" s="99">
        <f t="shared" si="75"/>
        <v>0</v>
      </c>
      <c r="AN27" s="15">
        <f t="shared" si="75"/>
        <v>0</v>
      </c>
      <c r="AO27" s="15">
        <f t="shared" si="75"/>
        <v>0</v>
      </c>
      <c r="AP27" s="15">
        <f t="shared" si="75"/>
        <v>59724</v>
      </c>
      <c r="AQ27" s="15">
        <f t="shared" si="75"/>
        <v>59724</v>
      </c>
      <c r="AR27" s="15">
        <f t="shared" si="75"/>
        <v>0</v>
      </c>
      <c r="AS27" s="15">
        <f t="shared" si="75"/>
        <v>0</v>
      </c>
    </row>
    <row r="28" spans="1:45" ht="105" x14ac:dyDescent="0.25">
      <c r="A28" s="91" t="s">
        <v>15</v>
      </c>
      <c r="B28" s="91"/>
      <c r="C28" s="91"/>
      <c r="D28" s="91"/>
      <c r="E28" s="37">
        <v>851</v>
      </c>
      <c r="F28" s="2" t="s">
        <v>11</v>
      </c>
      <c r="G28" s="2" t="s">
        <v>13</v>
      </c>
      <c r="H28" s="3" t="s">
        <v>433</v>
      </c>
      <c r="I28" s="2" t="s">
        <v>17</v>
      </c>
      <c r="J28" s="15">
        <f t="shared" ref="J28:AS28" si="76">J29</f>
        <v>33200</v>
      </c>
      <c r="K28" s="15">
        <f t="shared" si="76"/>
        <v>33200</v>
      </c>
      <c r="L28" s="15">
        <f t="shared" si="76"/>
        <v>0</v>
      </c>
      <c r="M28" s="15">
        <f t="shared" si="76"/>
        <v>0</v>
      </c>
      <c r="N28" s="15">
        <f t="shared" si="76"/>
        <v>0</v>
      </c>
      <c r="O28" s="15">
        <f t="shared" si="76"/>
        <v>0</v>
      </c>
      <c r="P28" s="15">
        <f t="shared" si="76"/>
        <v>0</v>
      </c>
      <c r="Q28" s="15">
        <f t="shared" si="76"/>
        <v>0</v>
      </c>
      <c r="R28" s="15">
        <f t="shared" si="76"/>
        <v>33200</v>
      </c>
      <c r="S28" s="15">
        <f t="shared" si="76"/>
        <v>33200</v>
      </c>
      <c r="T28" s="15">
        <f t="shared" si="76"/>
        <v>0</v>
      </c>
      <c r="U28" s="15">
        <f t="shared" si="76"/>
        <v>0</v>
      </c>
      <c r="V28" s="15">
        <f t="shared" si="76"/>
        <v>33200</v>
      </c>
      <c r="W28" s="36">
        <f t="shared" si="76"/>
        <v>33200</v>
      </c>
      <c r="X28" s="36">
        <f t="shared" si="76"/>
        <v>0</v>
      </c>
      <c r="Y28" s="36">
        <f t="shared" si="76"/>
        <v>0</v>
      </c>
      <c r="Z28" s="15">
        <f t="shared" si="76"/>
        <v>0</v>
      </c>
      <c r="AA28" s="15">
        <f t="shared" si="76"/>
        <v>0</v>
      </c>
      <c r="AB28" s="15">
        <f t="shared" si="76"/>
        <v>0</v>
      </c>
      <c r="AC28" s="15">
        <f t="shared" si="76"/>
        <v>0</v>
      </c>
      <c r="AD28" s="15">
        <f t="shared" si="76"/>
        <v>33200</v>
      </c>
      <c r="AE28" s="15">
        <f t="shared" si="76"/>
        <v>33200</v>
      </c>
      <c r="AF28" s="15">
        <f t="shared" si="76"/>
        <v>0</v>
      </c>
      <c r="AG28" s="15">
        <f t="shared" si="76"/>
        <v>0</v>
      </c>
      <c r="AH28" s="15">
        <f t="shared" si="76"/>
        <v>33200</v>
      </c>
      <c r="AI28" s="36">
        <f t="shared" si="76"/>
        <v>33200</v>
      </c>
      <c r="AJ28" s="36">
        <f t="shared" si="76"/>
        <v>0</v>
      </c>
      <c r="AK28" s="36">
        <f t="shared" si="76"/>
        <v>0</v>
      </c>
      <c r="AL28" s="15">
        <f t="shared" si="76"/>
        <v>0</v>
      </c>
      <c r="AM28" s="99">
        <f t="shared" si="76"/>
        <v>0</v>
      </c>
      <c r="AN28" s="15">
        <f t="shared" si="76"/>
        <v>0</v>
      </c>
      <c r="AO28" s="15">
        <f t="shared" si="76"/>
        <v>0</v>
      </c>
      <c r="AP28" s="15">
        <f t="shared" si="76"/>
        <v>33200</v>
      </c>
      <c r="AQ28" s="15">
        <f t="shared" si="76"/>
        <v>33200</v>
      </c>
      <c r="AR28" s="15">
        <f t="shared" si="76"/>
        <v>0</v>
      </c>
      <c r="AS28" s="15">
        <f t="shared" si="76"/>
        <v>0</v>
      </c>
    </row>
    <row r="29" spans="1:45" ht="45" x14ac:dyDescent="0.25">
      <c r="A29" s="91" t="s">
        <v>262</v>
      </c>
      <c r="B29" s="89"/>
      <c r="C29" s="89"/>
      <c r="D29" s="89"/>
      <c r="E29" s="37">
        <v>851</v>
      </c>
      <c r="F29" s="2" t="s">
        <v>11</v>
      </c>
      <c r="G29" s="2" t="s">
        <v>13</v>
      </c>
      <c r="H29" s="3" t="s">
        <v>433</v>
      </c>
      <c r="I29" s="2" t="s">
        <v>18</v>
      </c>
      <c r="J29" s="15">
        <v>33200</v>
      </c>
      <c r="K29" s="41">
        <f>J29</f>
        <v>33200</v>
      </c>
      <c r="L29" s="41"/>
      <c r="M29" s="41"/>
      <c r="N29" s="41"/>
      <c r="O29" s="41"/>
      <c r="P29" s="41"/>
      <c r="Q29" s="41"/>
      <c r="R29" s="63">
        <f>J29+N29</f>
        <v>33200</v>
      </c>
      <c r="S29" s="63">
        <f>K29+O29</f>
        <v>33200</v>
      </c>
      <c r="T29" s="63">
        <f>L29+P29</f>
        <v>0</v>
      </c>
      <c r="U29" s="63">
        <f>M29+Q29</f>
        <v>0</v>
      </c>
      <c r="V29" s="15">
        <v>33200</v>
      </c>
      <c r="W29" s="36">
        <f>V29</f>
        <v>33200</v>
      </c>
      <c r="X29" s="36"/>
      <c r="Y29" s="36"/>
      <c r="Z29" s="41"/>
      <c r="AA29" s="41"/>
      <c r="AB29" s="41"/>
      <c r="AC29" s="41"/>
      <c r="AD29" s="63">
        <f t="shared" ref="AD29" si="77">V29+Z29</f>
        <v>33200</v>
      </c>
      <c r="AE29" s="63">
        <f t="shared" ref="AE29" si="78">W29+AA29</f>
        <v>33200</v>
      </c>
      <c r="AF29" s="63">
        <f t="shared" ref="AF29" si="79">X29+AB29</f>
        <v>0</v>
      </c>
      <c r="AG29" s="63">
        <f t="shared" ref="AG29" si="80">Y29+AC29</f>
        <v>0</v>
      </c>
      <c r="AH29" s="15">
        <v>33200</v>
      </c>
      <c r="AI29" s="36">
        <f>AH29</f>
        <v>33200</v>
      </c>
      <c r="AJ29" s="36"/>
      <c r="AK29" s="36"/>
      <c r="AL29" s="41"/>
      <c r="AM29" s="100"/>
      <c r="AN29" s="41"/>
      <c r="AO29" s="41"/>
      <c r="AP29" s="63">
        <f t="shared" ref="AP29" si="81">AH29+AL29</f>
        <v>33200</v>
      </c>
      <c r="AQ29" s="63">
        <f t="shared" ref="AQ29" si="82">AI29+AM29</f>
        <v>33200</v>
      </c>
      <c r="AR29" s="63">
        <f t="shared" ref="AR29" si="83">AJ29+AN29</f>
        <v>0</v>
      </c>
      <c r="AS29" s="63">
        <f t="shared" ref="AS29" si="84">AK29+AO29</f>
        <v>0</v>
      </c>
    </row>
    <row r="30" spans="1:45" ht="45" x14ac:dyDescent="0.25">
      <c r="A30" s="91" t="s">
        <v>20</v>
      </c>
      <c r="B30" s="89"/>
      <c r="C30" s="89"/>
      <c r="D30" s="89"/>
      <c r="E30" s="37">
        <v>851</v>
      </c>
      <c r="F30" s="2" t="s">
        <v>11</v>
      </c>
      <c r="G30" s="2" t="s">
        <v>13</v>
      </c>
      <c r="H30" s="3" t="s">
        <v>433</v>
      </c>
      <c r="I30" s="2" t="s">
        <v>21</v>
      </c>
      <c r="J30" s="15">
        <f t="shared" ref="J30:AS30" si="85">J31</f>
        <v>26524</v>
      </c>
      <c r="K30" s="15">
        <f t="shared" si="85"/>
        <v>26524</v>
      </c>
      <c r="L30" s="15">
        <f t="shared" si="85"/>
        <v>0</v>
      </c>
      <c r="M30" s="15">
        <f t="shared" si="85"/>
        <v>0</v>
      </c>
      <c r="N30" s="15">
        <f t="shared" si="85"/>
        <v>0</v>
      </c>
      <c r="O30" s="15">
        <f t="shared" si="85"/>
        <v>0</v>
      </c>
      <c r="P30" s="15">
        <f t="shared" si="85"/>
        <v>0</v>
      </c>
      <c r="Q30" s="15">
        <f t="shared" si="85"/>
        <v>0</v>
      </c>
      <c r="R30" s="15">
        <f t="shared" si="85"/>
        <v>26524</v>
      </c>
      <c r="S30" s="15">
        <f t="shared" si="85"/>
        <v>26524</v>
      </c>
      <c r="T30" s="15">
        <f t="shared" si="85"/>
        <v>0</v>
      </c>
      <c r="U30" s="15">
        <f t="shared" si="85"/>
        <v>0</v>
      </c>
      <c r="V30" s="15">
        <f t="shared" si="85"/>
        <v>26524</v>
      </c>
      <c r="W30" s="36">
        <f t="shared" si="85"/>
        <v>26524</v>
      </c>
      <c r="X30" s="36">
        <f t="shared" si="85"/>
        <v>0</v>
      </c>
      <c r="Y30" s="36">
        <f t="shared" si="85"/>
        <v>0</v>
      </c>
      <c r="Z30" s="15">
        <f t="shared" si="85"/>
        <v>0</v>
      </c>
      <c r="AA30" s="15">
        <f t="shared" si="85"/>
        <v>0</v>
      </c>
      <c r="AB30" s="15">
        <f t="shared" si="85"/>
        <v>0</v>
      </c>
      <c r="AC30" s="15">
        <f t="shared" si="85"/>
        <v>0</v>
      </c>
      <c r="AD30" s="15">
        <f t="shared" si="85"/>
        <v>26524</v>
      </c>
      <c r="AE30" s="15">
        <f t="shared" si="85"/>
        <v>26524</v>
      </c>
      <c r="AF30" s="15">
        <f t="shared" si="85"/>
        <v>0</v>
      </c>
      <c r="AG30" s="15">
        <f t="shared" si="85"/>
        <v>0</v>
      </c>
      <c r="AH30" s="15">
        <f t="shared" si="85"/>
        <v>26524</v>
      </c>
      <c r="AI30" s="36">
        <f t="shared" si="85"/>
        <v>26524</v>
      </c>
      <c r="AJ30" s="36">
        <f t="shared" si="85"/>
        <v>0</v>
      </c>
      <c r="AK30" s="36">
        <f t="shared" si="85"/>
        <v>0</v>
      </c>
      <c r="AL30" s="15">
        <f t="shared" si="85"/>
        <v>0</v>
      </c>
      <c r="AM30" s="99">
        <f t="shared" si="85"/>
        <v>0</v>
      </c>
      <c r="AN30" s="15">
        <f t="shared" si="85"/>
        <v>0</v>
      </c>
      <c r="AO30" s="15">
        <f t="shared" si="85"/>
        <v>0</v>
      </c>
      <c r="AP30" s="15">
        <f t="shared" si="85"/>
        <v>26524</v>
      </c>
      <c r="AQ30" s="15">
        <f t="shared" si="85"/>
        <v>26524</v>
      </c>
      <c r="AR30" s="15">
        <f t="shared" si="85"/>
        <v>0</v>
      </c>
      <c r="AS30" s="15">
        <f t="shared" si="85"/>
        <v>0</v>
      </c>
    </row>
    <row r="31" spans="1:45" ht="45" x14ac:dyDescent="0.25">
      <c r="A31" s="91" t="s">
        <v>9</v>
      </c>
      <c r="B31" s="91"/>
      <c r="C31" s="91"/>
      <c r="D31" s="91"/>
      <c r="E31" s="37">
        <v>851</v>
      </c>
      <c r="F31" s="2" t="s">
        <v>11</v>
      </c>
      <c r="G31" s="2" t="s">
        <v>13</v>
      </c>
      <c r="H31" s="3" t="s">
        <v>433</v>
      </c>
      <c r="I31" s="2" t="s">
        <v>22</v>
      </c>
      <c r="J31" s="15">
        <v>26524</v>
      </c>
      <c r="K31" s="41">
        <f>J31</f>
        <v>26524</v>
      </c>
      <c r="L31" s="41"/>
      <c r="M31" s="41"/>
      <c r="N31" s="41"/>
      <c r="O31" s="41"/>
      <c r="P31" s="41"/>
      <c r="Q31" s="41"/>
      <c r="R31" s="63">
        <f>J31+N31</f>
        <v>26524</v>
      </c>
      <c r="S31" s="63">
        <f>K31+O31</f>
        <v>26524</v>
      </c>
      <c r="T31" s="63">
        <f>L31+P31</f>
        <v>0</v>
      </c>
      <c r="U31" s="63">
        <f>M31+Q31</f>
        <v>0</v>
      </c>
      <c r="V31" s="15">
        <v>26524</v>
      </c>
      <c r="W31" s="36">
        <f>V31</f>
        <v>26524</v>
      </c>
      <c r="X31" s="36"/>
      <c r="Y31" s="36"/>
      <c r="Z31" s="41"/>
      <c r="AA31" s="41"/>
      <c r="AB31" s="41"/>
      <c r="AC31" s="41"/>
      <c r="AD31" s="63">
        <f t="shared" ref="AD31" si="86">V31+Z31</f>
        <v>26524</v>
      </c>
      <c r="AE31" s="63">
        <f t="shared" ref="AE31" si="87">W31+AA31</f>
        <v>26524</v>
      </c>
      <c r="AF31" s="63">
        <f t="shared" ref="AF31" si="88">X31+AB31</f>
        <v>0</v>
      </c>
      <c r="AG31" s="63">
        <f t="shared" ref="AG31" si="89">Y31+AC31</f>
        <v>0</v>
      </c>
      <c r="AH31" s="15">
        <v>26524</v>
      </c>
      <c r="AI31" s="36">
        <f>AH31</f>
        <v>26524</v>
      </c>
      <c r="AJ31" s="36"/>
      <c r="AK31" s="36"/>
      <c r="AL31" s="41"/>
      <c r="AM31" s="100"/>
      <c r="AN31" s="41"/>
      <c r="AO31" s="41"/>
      <c r="AP31" s="63">
        <f t="shared" ref="AP31" si="90">AH31+AL31</f>
        <v>26524</v>
      </c>
      <c r="AQ31" s="63">
        <f t="shared" ref="AQ31" si="91">AI31+AM31</f>
        <v>26524</v>
      </c>
      <c r="AR31" s="63">
        <f t="shared" ref="AR31" si="92">AJ31+AN31</f>
        <v>0</v>
      </c>
      <c r="AS31" s="63">
        <f t="shared" ref="AS31" si="93">AK31+AO31</f>
        <v>0</v>
      </c>
    </row>
    <row r="32" spans="1:45" ht="75" x14ac:dyDescent="0.25">
      <c r="A32" s="91" t="s">
        <v>63</v>
      </c>
      <c r="B32" s="91"/>
      <c r="C32" s="91"/>
      <c r="D32" s="91"/>
      <c r="E32" s="37">
        <v>851</v>
      </c>
      <c r="F32" s="2" t="s">
        <v>11</v>
      </c>
      <c r="G32" s="2" t="s">
        <v>13</v>
      </c>
      <c r="H32" s="3" t="s">
        <v>327</v>
      </c>
      <c r="I32" s="3"/>
      <c r="J32" s="15">
        <f t="shared" ref="J32" si="94">J33+J35</f>
        <v>298618</v>
      </c>
      <c r="K32" s="15">
        <f t="shared" ref="K32:U32" si="95">K33+K35</f>
        <v>298618</v>
      </c>
      <c r="L32" s="15">
        <f t="shared" si="95"/>
        <v>0</v>
      </c>
      <c r="M32" s="15">
        <f t="shared" si="95"/>
        <v>0</v>
      </c>
      <c r="N32" s="15">
        <f t="shared" si="95"/>
        <v>0</v>
      </c>
      <c r="O32" s="15">
        <f t="shared" si="95"/>
        <v>0</v>
      </c>
      <c r="P32" s="15">
        <f t="shared" si="95"/>
        <v>0</v>
      </c>
      <c r="Q32" s="15">
        <f t="shared" si="95"/>
        <v>0</v>
      </c>
      <c r="R32" s="15">
        <f t="shared" si="95"/>
        <v>298618</v>
      </c>
      <c r="S32" s="15">
        <f t="shared" si="95"/>
        <v>298618</v>
      </c>
      <c r="T32" s="15">
        <f t="shared" si="95"/>
        <v>0</v>
      </c>
      <c r="U32" s="15">
        <f t="shared" si="95"/>
        <v>0</v>
      </c>
      <c r="V32" s="15">
        <f t="shared" ref="V32" si="96">V33+V35</f>
        <v>298618</v>
      </c>
      <c r="W32" s="36">
        <f t="shared" ref="W32:AK32" si="97">W33+W35</f>
        <v>298618</v>
      </c>
      <c r="X32" s="36">
        <f t="shared" si="97"/>
        <v>0</v>
      </c>
      <c r="Y32" s="36">
        <f t="shared" si="97"/>
        <v>0</v>
      </c>
      <c r="Z32" s="15">
        <f t="shared" si="97"/>
        <v>0</v>
      </c>
      <c r="AA32" s="15">
        <f t="shared" si="97"/>
        <v>0</v>
      </c>
      <c r="AB32" s="15">
        <f t="shared" si="97"/>
        <v>0</v>
      </c>
      <c r="AC32" s="15">
        <f t="shared" si="97"/>
        <v>0</v>
      </c>
      <c r="AD32" s="15">
        <f t="shared" si="97"/>
        <v>298618</v>
      </c>
      <c r="AE32" s="15">
        <f t="shared" si="97"/>
        <v>298618</v>
      </c>
      <c r="AF32" s="15">
        <f t="shared" si="97"/>
        <v>0</v>
      </c>
      <c r="AG32" s="15">
        <f t="shared" si="97"/>
        <v>0</v>
      </c>
      <c r="AH32" s="15">
        <f t="shared" si="97"/>
        <v>298618</v>
      </c>
      <c r="AI32" s="36">
        <f t="shared" si="97"/>
        <v>298618</v>
      </c>
      <c r="AJ32" s="36">
        <f t="shared" si="97"/>
        <v>0</v>
      </c>
      <c r="AK32" s="36">
        <f t="shared" si="97"/>
        <v>0</v>
      </c>
      <c r="AL32" s="15">
        <f t="shared" ref="AL32:AS32" si="98">AL33+AL35</f>
        <v>0</v>
      </c>
      <c r="AM32" s="99">
        <f t="shared" si="98"/>
        <v>0</v>
      </c>
      <c r="AN32" s="15">
        <f t="shared" si="98"/>
        <v>0</v>
      </c>
      <c r="AO32" s="15">
        <f t="shared" si="98"/>
        <v>0</v>
      </c>
      <c r="AP32" s="15">
        <f t="shared" si="98"/>
        <v>298618</v>
      </c>
      <c r="AQ32" s="15">
        <f t="shared" si="98"/>
        <v>298618</v>
      </c>
      <c r="AR32" s="15">
        <f t="shared" si="98"/>
        <v>0</v>
      </c>
      <c r="AS32" s="15">
        <f t="shared" si="98"/>
        <v>0</v>
      </c>
    </row>
    <row r="33" spans="1:45" ht="105" x14ac:dyDescent="0.25">
      <c r="A33" s="91" t="s">
        <v>15</v>
      </c>
      <c r="B33" s="91"/>
      <c r="C33" s="91"/>
      <c r="D33" s="91"/>
      <c r="E33" s="37">
        <v>851</v>
      </c>
      <c r="F33" s="2" t="s">
        <v>11</v>
      </c>
      <c r="G33" s="2" t="s">
        <v>13</v>
      </c>
      <c r="H33" s="3" t="s">
        <v>327</v>
      </c>
      <c r="I33" s="2" t="s">
        <v>17</v>
      </c>
      <c r="J33" s="15">
        <f t="shared" ref="J33:AS33" si="99">J34</f>
        <v>180100</v>
      </c>
      <c r="K33" s="15">
        <f t="shared" si="99"/>
        <v>180100</v>
      </c>
      <c r="L33" s="15">
        <f t="shared" si="99"/>
        <v>0</v>
      </c>
      <c r="M33" s="15">
        <f t="shared" si="99"/>
        <v>0</v>
      </c>
      <c r="N33" s="15">
        <f t="shared" si="99"/>
        <v>0</v>
      </c>
      <c r="O33" s="15">
        <f t="shared" si="99"/>
        <v>0</v>
      </c>
      <c r="P33" s="15">
        <f t="shared" si="99"/>
        <v>0</v>
      </c>
      <c r="Q33" s="15">
        <f t="shared" si="99"/>
        <v>0</v>
      </c>
      <c r="R33" s="15">
        <f t="shared" si="99"/>
        <v>180100</v>
      </c>
      <c r="S33" s="15">
        <f t="shared" si="99"/>
        <v>180100</v>
      </c>
      <c r="T33" s="15">
        <f t="shared" si="99"/>
        <v>0</v>
      </c>
      <c r="U33" s="15">
        <f t="shared" si="99"/>
        <v>0</v>
      </c>
      <c r="V33" s="15">
        <f t="shared" si="99"/>
        <v>180100</v>
      </c>
      <c r="W33" s="36">
        <f t="shared" si="99"/>
        <v>180100</v>
      </c>
      <c r="X33" s="36">
        <f t="shared" si="99"/>
        <v>0</v>
      </c>
      <c r="Y33" s="36">
        <f t="shared" si="99"/>
        <v>0</v>
      </c>
      <c r="Z33" s="15">
        <f t="shared" si="99"/>
        <v>0</v>
      </c>
      <c r="AA33" s="15">
        <f t="shared" si="99"/>
        <v>0</v>
      </c>
      <c r="AB33" s="15">
        <f t="shared" si="99"/>
        <v>0</v>
      </c>
      <c r="AC33" s="15">
        <f t="shared" si="99"/>
        <v>0</v>
      </c>
      <c r="AD33" s="15">
        <f t="shared" si="99"/>
        <v>180100</v>
      </c>
      <c r="AE33" s="15">
        <f t="shared" si="99"/>
        <v>180100</v>
      </c>
      <c r="AF33" s="15">
        <f t="shared" si="99"/>
        <v>0</v>
      </c>
      <c r="AG33" s="15">
        <f t="shared" si="99"/>
        <v>0</v>
      </c>
      <c r="AH33" s="15">
        <f t="shared" si="99"/>
        <v>180100</v>
      </c>
      <c r="AI33" s="36">
        <f t="shared" si="99"/>
        <v>180100</v>
      </c>
      <c r="AJ33" s="36">
        <f t="shared" si="99"/>
        <v>0</v>
      </c>
      <c r="AK33" s="36">
        <f t="shared" si="99"/>
        <v>0</v>
      </c>
      <c r="AL33" s="15">
        <f t="shared" si="99"/>
        <v>0</v>
      </c>
      <c r="AM33" s="99">
        <f t="shared" si="99"/>
        <v>0</v>
      </c>
      <c r="AN33" s="15">
        <f t="shared" si="99"/>
        <v>0</v>
      </c>
      <c r="AO33" s="15">
        <f t="shared" si="99"/>
        <v>0</v>
      </c>
      <c r="AP33" s="15">
        <f t="shared" si="99"/>
        <v>180100</v>
      </c>
      <c r="AQ33" s="15">
        <f t="shared" si="99"/>
        <v>180100</v>
      </c>
      <c r="AR33" s="15">
        <f t="shared" si="99"/>
        <v>0</v>
      </c>
      <c r="AS33" s="15">
        <f t="shared" si="99"/>
        <v>0</v>
      </c>
    </row>
    <row r="34" spans="1:45" ht="45" x14ac:dyDescent="0.25">
      <c r="A34" s="91" t="s">
        <v>262</v>
      </c>
      <c r="B34" s="89"/>
      <c r="C34" s="89"/>
      <c r="D34" s="89"/>
      <c r="E34" s="37">
        <v>851</v>
      </c>
      <c r="F34" s="2" t="s">
        <v>11</v>
      </c>
      <c r="G34" s="2" t="s">
        <v>13</v>
      </c>
      <c r="H34" s="3" t="s">
        <v>327</v>
      </c>
      <c r="I34" s="2" t="s">
        <v>18</v>
      </c>
      <c r="J34" s="15">
        <v>180100</v>
      </c>
      <c r="K34" s="41">
        <f>J34</f>
        <v>180100</v>
      </c>
      <c r="L34" s="41"/>
      <c r="M34" s="41"/>
      <c r="N34" s="41"/>
      <c r="O34" s="41"/>
      <c r="P34" s="41"/>
      <c r="Q34" s="41"/>
      <c r="R34" s="63">
        <f>J34+N34</f>
        <v>180100</v>
      </c>
      <c r="S34" s="63">
        <f>K34+O34</f>
        <v>180100</v>
      </c>
      <c r="T34" s="63">
        <f>L34+P34</f>
        <v>0</v>
      </c>
      <c r="U34" s="63">
        <f>M34+Q34</f>
        <v>0</v>
      </c>
      <c r="V34" s="15">
        <v>180100</v>
      </c>
      <c r="W34" s="36">
        <f>V34</f>
        <v>180100</v>
      </c>
      <c r="X34" s="36"/>
      <c r="Y34" s="36"/>
      <c r="Z34" s="41"/>
      <c r="AA34" s="41"/>
      <c r="AB34" s="41"/>
      <c r="AC34" s="41"/>
      <c r="AD34" s="63">
        <f t="shared" ref="AD34" si="100">V34+Z34</f>
        <v>180100</v>
      </c>
      <c r="AE34" s="63">
        <f t="shared" ref="AE34" si="101">W34+AA34</f>
        <v>180100</v>
      </c>
      <c r="AF34" s="63">
        <f t="shared" ref="AF34" si="102">X34+AB34</f>
        <v>0</v>
      </c>
      <c r="AG34" s="63">
        <f t="shared" ref="AG34" si="103">Y34+AC34</f>
        <v>0</v>
      </c>
      <c r="AH34" s="15">
        <v>180100</v>
      </c>
      <c r="AI34" s="36">
        <f>AH34</f>
        <v>180100</v>
      </c>
      <c r="AJ34" s="36"/>
      <c r="AK34" s="36"/>
      <c r="AL34" s="41"/>
      <c r="AM34" s="100"/>
      <c r="AN34" s="41"/>
      <c r="AO34" s="41"/>
      <c r="AP34" s="63">
        <f t="shared" ref="AP34" si="104">AH34+AL34</f>
        <v>180100</v>
      </c>
      <c r="AQ34" s="63">
        <f t="shared" ref="AQ34" si="105">AI34+AM34</f>
        <v>180100</v>
      </c>
      <c r="AR34" s="63">
        <f t="shared" ref="AR34" si="106">AJ34+AN34</f>
        <v>0</v>
      </c>
      <c r="AS34" s="63">
        <f t="shared" ref="AS34" si="107">AK34+AO34</f>
        <v>0</v>
      </c>
    </row>
    <row r="35" spans="1:45" ht="45" x14ac:dyDescent="0.25">
      <c r="A35" s="91" t="s">
        <v>20</v>
      </c>
      <c r="B35" s="89"/>
      <c r="C35" s="89"/>
      <c r="D35" s="89"/>
      <c r="E35" s="37">
        <v>851</v>
      </c>
      <c r="F35" s="2" t="s">
        <v>11</v>
      </c>
      <c r="G35" s="2" t="s">
        <v>13</v>
      </c>
      <c r="H35" s="3" t="s">
        <v>327</v>
      </c>
      <c r="I35" s="2" t="s">
        <v>21</v>
      </c>
      <c r="J35" s="15">
        <f t="shared" ref="J35:AS35" si="108">J36</f>
        <v>118518</v>
      </c>
      <c r="K35" s="15">
        <f t="shared" si="108"/>
        <v>118518</v>
      </c>
      <c r="L35" s="15">
        <f t="shared" si="108"/>
        <v>0</v>
      </c>
      <c r="M35" s="15">
        <f t="shared" si="108"/>
        <v>0</v>
      </c>
      <c r="N35" s="15">
        <f t="shared" si="108"/>
        <v>0</v>
      </c>
      <c r="O35" s="15">
        <f t="shared" si="108"/>
        <v>0</v>
      </c>
      <c r="P35" s="15">
        <f t="shared" si="108"/>
        <v>0</v>
      </c>
      <c r="Q35" s="15">
        <f t="shared" si="108"/>
        <v>0</v>
      </c>
      <c r="R35" s="15">
        <f t="shared" si="108"/>
        <v>118518</v>
      </c>
      <c r="S35" s="15">
        <f t="shared" si="108"/>
        <v>118518</v>
      </c>
      <c r="T35" s="15">
        <f t="shared" si="108"/>
        <v>0</v>
      </c>
      <c r="U35" s="15">
        <f t="shared" si="108"/>
        <v>0</v>
      </c>
      <c r="V35" s="15">
        <f t="shared" si="108"/>
        <v>118518</v>
      </c>
      <c r="W35" s="36">
        <f t="shared" si="108"/>
        <v>118518</v>
      </c>
      <c r="X35" s="36">
        <f t="shared" si="108"/>
        <v>0</v>
      </c>
      <c r="Y35" s="36">
        <f t="shared" si="108"/>
        <v>0</v>
      </c>
      <c r="Z35" s="15">
        <f t="shared" si="108"/>
        <v>0</v>
      </c>
      <c r="AA35" s="15">
        <f t="shared" si="108"/>
        <v>0</v>
      </c>
      <c r="AB35" s="15">
        <f t="shared" si="108"/>
        <v>0</v>
      </c>
      <c r="AC35" s="15">
        <f t="shared" si="108"/>
        <v>0</v>
      </c>
      <c r="AD35" s="15">
        <f t="shared" si="108"/>
        <v>118518</v>
      </c>
      <c r="AE35" s="15">
        <f t="shared" si="108"/>
        <v>118518</v>
      </c>
      <c r="AF35" s="15">
        <f t="shared" si="108"/>
        <v>0</v>
      </c>
      <c r="AG35" s="15">
        <f t="shared" si="108"/>
        <v>0</v>
      </c>
      <c r="AH35" s="15">
        <f t="shared" si="108"/>
        <v>118518</v>
      </c>
      <c r="AI35" s="36">
        <f t="shared" si="108"/>
        <v>118518</v>
      </c>
      <c r="AJ35" s="36">
        <f t="shared" si="108"/>
        <v>0</v>
      </c>
      <c r="AK35" s="36">
        <f t="shared" si="108"/>
        <v>0</v>
      </c>
      <c r="AL35" s="15">
        <f t="shared" si="108"/>
        <v>0</v>
      </c>
      <c r="AM35" s="99">
        <f t="shared" si="108"/>
        <v>0</v>
      </c>
      <c r="AN35" s="15">
        <f t="shared" si="108"/>
        <v>0</v>
      </c>
      <c r="AO35" s="15">
        <f t="shared" si="108"/>
        <v>0</v>
      </c>
      <c r="AP35" s="15">
        <f t="shared" si="108"/>
        <v>118518</v>
      </c>
      <c r="AQ35" s="15">
        <f t="shared" si="108"/>
        <v>118518</v>
      </c>
      <c r="AR35" s="15">
        <f t="shared" si="108"/>
        <v>0</v>
      </c>
      <c r="AS35" s="15">
        <f t="shared" si="108"/>
        <v>0</v>
      </c>
    </row>
    <row r="36" spans="1:45" ht="45" x14ac:dyDescent="0.25">
      <c r="A36" s="91" t="s">
        <v>9</v>
      </c>
      <c r="B36" s="91"/>
      <c r="C36" s="91"/>
      <c r="D36" s="91"/>
      <c r="E36" s="37">
        <v>851</v>
      </c>
      <c r="F36" s="2" t="s">
        <v>11</v>
      </c>
      <c r="G36" s="2" t="s">
        <v>13</v>
      </c>
      <c r="H36" s="3" t="s">
        <v>327</v>
      </c>
      <c r="I36" s="2" t="s">
        <v>22</v>
      </c>
      <c r="J36" s="15">
        <v>118518</v>
      </c>
      <c r="K36" s="41">
        <f>J36</f>
        <v>118518</v>
      </c>
      <c r="L36" s="41"/>
      <c r="M36" s="41"/>
      <c r="N36" s="41"/>
      <c r="O36" s="41"/>
      <c r="P36" s="41"/>
      <c r="Q36" s="41"/>
      <c r="R36" s="63">
        <f>J36+N36</f>
        <v>118518</v>
      </c>
      <c r="S36" s="63">
        <f>K36+O36</f>
        <v>118518</v>
      </c>
      <c r="T36" s="63">
        <f>L36+P36</f>
        <v>0</v>
      </c>
      <c r="U36" s="63">
        <f>M36+Q36</f>
        <v>0</v>
      </c>
      <c r="V36" s="15">
        <v>118518</v>
      </c>
      <c r="W36" s="36">
        <f>V36</f>
        <v>118518</v>
      </c>
      <c r="X36" s="36"/>
      <c r="Y36" s="36"/>
      <c r="Z36" s="41"/>
      <c r="AA36" s="41"/>
      <c r="AB36" s="41"/>
      <c r="AC36" s="41"/>
      <c r="AD36" s="63">
        <f t="shared" ref="AD36" si="109">V36+Z36</f>
        <v>118518</v>
      </c>
      <c r="AE36" s="63">
        <f t="shared" ref="AE36" si="110">W36+AA36</f>
        <v>118518</v>
      </c>
      <c r="AF36" s="63">
        <f t="shared" ref="AF36" si="111">X36+AB36</f>
        <v>0</v>
      </c>
      <c r="AG36" s="63">
        <f t="shared" ref="AG36" si="112">Y36+AC36</f>
        <v>0</v>
      </c>
      <c r="AH36" s="15">
        <v>118518</v>
      </c>
      <c r="AI36" s="36">
        <f>AH36</f>
        <v>118518</v>
      </c>
      <c r="AJ36" s="36"/>
      <c r="AK36" s="36"/>
      <c r="AL36" s="41"/>
      <c r="AM36" s="100"/>
      <c r="AN36" s="41"/>
      <c r="AO36" s="41"/>
      <c r="AP36" s="63">
        <f t="shared" ref="AP36" si="113">AH36+AL36</f>
        <v>118518</v>
      </c>
      <c r="AQ36" s="63">
        <f t="shared" ref="AQ36" si="114">AI36+AM36</f>
        <v>118518</v>
      </c>
      <c r="AR36" s="63">
        <f t="shared" ref="AR36" si="115">AJ36+AN36</f>
        <v>0</v>
      </c>
      <c r="AS36" s="63">
        <f t="shared" ref="AS36" si="116">AK36+AO36</f>
        <v>0</v>
      </c>
    </row>
    <row r="37" spans="1:45" ht="60" x14ac:dyDescent="0.25">
      <c r="A37" s="91" t="s">
        <v>261</v>
      </c>
      <c r="B37" s="91"/>
      <c r="C37" s="91"/>
      <c r="D37" s="91"/>
      <c r="E37" s="37">
        <v>851</v>
      </c>
      <c r="F37" s="2" t="s">
        <v>11</v>
      </c>
      <c r="G37" s="2" t="s">
        <v>13</v>
      </c>
      <c r="H37" s="3" t="s">
        <v>311</v>
      </c>
      <c r="I37" s="2"/>
      <c r="J37" s="15">
        <f t="shared" ref="J37:AL38" si="117">J38</f>
        <v>1707600</v>
      </c>
      <c r="K37" s="15">
        <f t="shared" si="117"/>
        <v>0</v>
      </c>
      <c r="L37" s="15">
        <f t="shared" si="117"/>
        <v>1707600</v>
      </c>
      <c r="M37" s="15">
        <f t="shared" si="117"/>
        <v>0</v>
      </c>
      <c r="N37" s="15">
        <f t="shared" si="117"/>
        <v>0</v>
      </c>
      <c r="O37" s="15">
        <f t="shared" si="117"/>
        <v>0</v>
      </c>
      <c r="P37" s="15">
        <f t="shared" si="117"/>
        <v>0</v>
      </c>
      <c r="Q37" s="15">
        <f t="shared" si="117"/>
        <v>0</v>
      </c>
      <c r="R37" s="15">
        <f t="shared" si="117"/>
        <v>1707600</v>
      </c>
      <c r="S37" s="15">
        <f t="shared" si="117"/>
        <v>0</v>
      </c>
      <c r="T37" s="15">
        <f t="shared" si="117"/>
        <v>1707600</v>
      </c>
      <c r="U37" s="15">
        <f t="shared" si="117"/>
        <v>0</v>
      </c>
      <c r="V37" s="15">
        <f t="shared" si="117"/>
        <v>1707600</v>
      </c>
      <c r="W37" s="36">
        <f t="shared" si="117"/>
        <v>0</v>
      </c>
      <c r="X37" s="36">
        <f t="shared" si="117"/>
        <v>1707600</v>
      </c>
      <c r="Y37" s="36">
        <f t="shared" si="117"/>
        <v>0</v>
      </c>
      <c r="Z37" s="15">
        <f t="shared" si="117"/>
        <v>0</v>
      </c>
      <c r="AA37" s="15">
        <f t="shared" si="117"/>
        <v>0</v>
      </c>
      <c r="AB37" s="15">
        <f t="shared" si="117"/>
        <v>0</v>
      </c>
      <c r="AC37" s="15">
        <f t="shared" si="117"/>
        <v>0</v>
      </c>
      <c r="AD37" s="15">
        <f t="shared" si="117"/>
        <v>1707600</v>
      </c>
      <c r="AE37" s="15">
        <f t="shared" si="117"/>
        <v>0</v>
      </c>
      <c r="AF37" s="15">
        <f t="shared" si="117"/>
        <v>1707600</v>
      </c>
      <c r="AG37" s="15">
        <f t="shared" si="117"/>
        <v>0</v>
      </c>
      <c r="AH37" s="15">
        <f t="shared" si="117"/>
        <v>1707600</v>
      </c>
      <c r="AI37" s="36">
        <f t="shared" si="117"/>
        <v>0</v>
      </c>
      <c r="AJ37" s="36">
        <f t="shared" si="117"/>
        <v>1707600</v>
      </c>
      <c r="AK37" s="36">
        <f t="shared" si="117"/>
        <v>0</v>
      </c>
      <c r="AL37" s="15">
        <f t="shared" si="117"/>
        <v>0</v>
      </c>
      <c r="AM37" s="99">
        <f t="shared" ref="AL37:AS38" si="118">AM38</f>
        <v>0</v>
      </c>
      <c r="AN37" s="15">
        <f t="shared" si="118"/>
        <v>0</v>
      </c>
      <c r="AO37" s="15">
        <f t="shared" si="118"/>
        <v>0</v>
      </c>
      <c r="AP37" s="15">
        <f t="shared" si="118"/>
        <v>1707600</v>
      </c>
      <c r="AQ37" s="15">
        <f t="shared" si="118"/>
        <v>0</v>
      </c>
      <c r="AR37" s="15">
        <f t="shared" si="118"/>
        <v>1707600</v>
      </c>
      <c r="AS37" s="15">
        <f t="shared" si="118"/>
        <v>0</v>
      </c>
    </row>
    <row r="38" spans="1:45" ht="105" x14ac:dyDescent="0.25">
      <c r="A38" s="91" t="s">
        <v>15</v>
      </c>
      <c r="B38" s="91"/>
      <c r="C38" s="91"/>
      <c r="D38" s="91"/>
      <c r="E38" s="37">
        <v>851</v>
      </c>
      <c r="F38" s="2" t="s">
        <v>16</v>
      </c>
      <c r="G38" s="2" t="s">
        <v>13</v>
      </c>
      <c r="H38" s="3" t="s">
        <v>311</v>
      </c>
      <c r="I38" s="2" t="s">
        <v>17</v>
      </c>
      <c r="J38" s="15">
        <f t="shared" si="117"/>
        <v>1707600</v>
      </c>
      <c r="K38" s="15">
        <f t="shared" si="117"/>
        <v>0</v>
      </c>
      <c r="L38" s="15">
        <f t="shared" si="117"/>
        <v>1707600</v>
      </c>
      <c r="M38" s="15">
        <f t="shared" si="117"/>
        <v>0</v>
      </c>
      <c r="N38" s="15">
        <f t="shared" si="117"/>
        <v>0</v>
      </c>
      <c r="O38" s="15">
        <f t="shared" si="117"/>
        <v>0</v>
      </c>
      <c r="P38" s="15">
        <f t="shared" si="117"/>
        <v>0</v>
      </c>
      <c r="Q38" s="15">
        <f t="shared" si="117"/>
        <v>0</v>
      </c>
      <c r="R38" s="15">
        <f t="shared" si="117"/>
        <v>1707600</v>
      </c>
      <c r="S38" s="15">
        <f t="shared" si="117"/>
        <v>0</v>
      </c>
      <c r="T38" s="15">
        <f t="shared" si="117"/>
        <v>1707600</v>
      </c>
      <c r="U38" s="15">
        <f t="shared" si="117"/>
        <v>0</v>
      </c>
      <c r="V38" s="15">
        <f t="shared" si="117"/>
        <v>1707600</v>
      </c>
      <c r="W38" s="36">
        <f t="shared" si="117"/>
        <v>0</v>
      </c>
      <c r="X38" s="36">
        <f t="shared" si="117"/>
        <v>1707600</v>
      </c>
      <c r="Y38" s="36">
        <f t="shared" si="117"/>
        <v>0</v>
      </c>
      <c r="Z38" s="15">
        <f t="shared" si="117"/>
        <v>0</v>
      </c>
      <c r="AA38" s="15">
        <f t="shared" si="117"/>
        <v>0</v>
      </c>
      <c r="AB38" s="15">
        <f t="shared" si="117"/>
        <v>0</v>
      </c>
      <c r="AC38" s="15">
        <f t="shared" si="117"/>
        <v>0</v>
      </c>
      <c r="AD38" s="15">
        <f t="shared" si="117"/>
        <v>1707600</v>
      </c>
      <c r="AE38" s="15">
        <f t="shared" si="117"/>
        <v>0</v>
      </c>
      <c r="AF38" s="15">
        <f t="shared" si="117"/>
        <v>1707600</v>
      </c>
      <c r="AG38" s="15">
        <f t="shared" si="117"/>
        <v>0</v>
      </c>
      <c r="AH38" s="15">
        <f t="shared" si="117"/>
        <v>1707600</v>
      </c>
      <c r="AI38" s="36">
        <f t="shared" si="117"/>
        <v>0</v>
      </c>
      <c r="AJ38" s="36">
        <f t="shared" si="117"/>
        <v>1707600</v>
      </c>
      <c r="AK38" s="36">
        <f t="shared" si="117"/>
        <v>0</v>
      </c>
      <c r="AL38" s="15">
        <f t="shared" si="118"/>
        <v>0</v>
      </c>
      <c r="AM38" s="99">
        <f t="shared" si="118"/>
        <v>0</v>
      </c>
      <c r="AN38" s="15">
        <f t="shared" si="118"/>
        <v>0</v>
      </c>
      <c r="AO38" s="15">
        <f t="shared" si="118"/>
        <v>0</v>
      </c>
      <c r="AP38" s="15">
        <f t="shared" si="118"/>
        <v>1707600</v>
      </c>
      <c r="AQ38" s="15">
        <f t="shared" si="118"/>
        <v>0</v>
      </c>
      <c r="AR38" s="15">
        <f t="shared" si="118"/>
        <v>1707600</v>
      </c>
      <c r="AS38" s="15">
        <f t="shared" si="118"/>
        <v>0</v>
      </c>
    </row>
    <row r="39" spans="1:45" ht="45" x14ac:dyDescent="0.25">
      <c r="A39" s="91" t="s">
        <v>262</v>
      </c>
      <c r="B39" s="89"/>
      <c r="C39" s="89"/>
      <c r="D39" s="89"/>
      <c r="E39" s="37">
        <v>851</v>
      </c>
      <c r="F39" s="2" t="s">
        <v>11</v>
      </c>
      <c r="G39" s="2" t="s">
        <v>13</v>
      </c>
      <c r="H39" s="3" t="s">
        <v>311</v>
      </c>
      <c r="I39" s="2" t="s">
        <v>18</v>
      </c>
      <c r="J39" s="15">
        <v>1707600</v>
      </c>
      <c r="K39" s="41"/>
      <c r="L39" s="41">
        <f>J39</f>
        <v>1707600</v>
      </c>
      <c r="M39" s="41"/>
      <c r="N39" s="41"/>
      <c r="O39" s="41"/>
      <c r="P39" s="41">
        <f>N39</f>
        <v>0</v>
      </c>
      <c r="Q39" s="41"/>
      <c r="R39" s="63">
        <f>J39+N39</f>
        <v>1707600</v>
      </c>
      <c r="S39" s="63">
        <f>K39+O39</f>
        <v>0</v>
      </c>
      <c r="T39" s="63">
        <f>L39+P39</f>
        <v>1707600</v>
      </c>
      <c r="U39" s="63">
        <f>M39+Q39</f>
        <v>0</v>
      </c>
      <c r="V39" s="15">
        <v>1707600</v>
      </c>
      <c r="W39" s="36"/>
      <c r="X39" s="36">
        <f>V39</f>
        <v>1707600</v>
      </c>
      <c r="Y39" s="36"/>
      <c r="Z39" s="41"/>
      <c r="AA39" s="41"/>
      <c r="AB39" s="41"/>
      <c r="AC39" s="41"/>
      <c r="AD39" s="63">
        <f t="shared" ref="AD39" si="119">V39+Z39</f>
        <v>1707600</v>
      </c>
      <c r="AE39" s="63">
        <f t="shared" ref="AE39" si="120">W39+AA39</f>
        <v>0</v>
      </c>
      <c r="AF39" s="63">
        <f t="shared" ref="AF39" si="121">X39+AB39</f>
        <v>1707600</v>
      </c>
      <c r="AG39" s="63">
        <f t="shared" ref="AG39" si="122">Y39+AC39</f>
        <v>0</v>
      </c>
      <c r="AH39" s="15">
        <v>1707600</v>
      </c>
      <c r="AI39" s="36"/>
      <c r="AJ39" s="36">
        <f>AH39</f>
        <v>1707600</v>
      </c>
      <c r="AK39" s="36"/>
      <c r="AL39" s="41"/>
      <c r="AM39" s="100"/>
      <c r="AN39" s="41"/>
      <c r="AO39" s="41"/>
      <c r="AP39" s="63">
        <f t="shared" ref="AP39" si="123">AH39+AL39</f>
        <v>1707600</v>
      </c>
      <c r="AQ39" s="63">
        <f t="shared" ref="AQ39" si="124">AI39+AM39</f>
        <v>0</v>
      </c>
      <c r="AR39" s="63">
        <f t="shared" ref="AR39" si="125">AJ39+AN39</f>
        <v>1707600</v>
      </c>
      <c r="AS39" s="63">
        <f t="shared" ref="AS39" si="126">AK39+AO39</f>
        <v>0</v>
      </c>
    </row>
    <row r="40" spans="1:45" ht="45" x14ac:dyDescent="0.25">
      <c r="A40" s="91" t="s">
        <v>19</v>
      </c>
      <c r="B40" s="89"/>
      <c r="C40" s="87"/>
      <c r="D40" s="87"/>
      <c r="E40" s="37">
        <v>851</v>
      </c>
      <c r="F40" s="2" t="s">
        <v>16</v>
      </c>
      <c r="G40" s="2" t="s">
        <v>13</v>
      </c>
      <c r="H40" s="3" t="s">
        <v>312</v>
      </c>
      <c r="I40" s="2"/>
      <c r="J40" s="15">
        <f>J41+J43+J45</f>
        <v>24353100</v>
      </c>
      <c r="K40" s="15">
        <f t="shared" ref="K40:U40" si="127">K41+K43+K45</f>
        <v>0</v>
      </c>
      <c r="L40" s="15">
        <f t="shared" si="127"/>
        <v>24353100</v>
      </c>
      <c r="M40" s="15">
        <f t="shared" si="127"/>
        <v>0</v>
      </c>
      <c r="N40" s="15">
        <f t="shared" si="127"/>
        <v>675862</v>
      </c>
      <c r="O40" s="15">
        <f t="shared" si="127"/>
        <v>0</v>
      </c>
      <c r="P40" s="15">
        <f t="shared" si="127"/>
        <v>675862</v>
      </c>
      <c r="Q40" s="15">
        <f t="shared" si="127"/>
        <v>0</v>
      </c>
      <c r="R40" s="15">
        <f t="shared" si="127"/>
        <v>25028962</v>
      </c>
      <c r="S40" s="15">
        <f t="shared" si="127"/>
        <v>0</v>
      </c>
      <c r="T40" s="15">
        <f t="shared" si="127"/>
        <v>25028962</v>
      </c>
      <c r="U40" s="15">
        <f t="shared" si="127"/>
        <v>0</v>
      </c>
      <c r="V40" s="15">
        <f>V41+V43+V45</f>
        <v>24353100</v>
      </c>
      <c r="W40" s="36">
        <f t="shared" ref="W40:AG40" si="128">W41+W43+W45</f>
        <v>0</v>
      </c>
      <c r="X40" s="36">
        <f t="shared" si="128"/>
        <v>24353100</v>
      </c>
      <c r="Y40" s="36">
        <f t="shared" si="128"/>
        <v>0</v>
      </c>
      <c r="Z40" s="15">
        <f t="shared" si="128"/>
        <v>0</v>
      </c>
      <c r="AA40" s="15">
        <f t="shared" si="128"/>
        <v>0</v>
      </c>
      <c r="AB40" s="15">
        <f t="shared" si="128"/>
        <v>0</v>
      </c>
      <c r="AC40" s="15">
        <f t="shared" si="128"/>
        <v>0</v>
      </c>
      <c r="AD40" s="15">
        <f t="shared" si="128"/>
        <v>24353100</v>
      </c>
      <c r="AE40" s="15">
        <f t="shared" si="128"/>
        <v>0</v>
      </c>
      <c r="AF40" s="15">
        <f t="shared" si="128"/>
        <v>24353100</v>
      </c>
      <c r="AG40" s="15">
        <f t="shared" si="128"/>
        <v>0</v>
      </c>
      <c r="AH40" s="15">
        <f>AH41+AH43+AH45</f>
        <v>24353100</v>
      </c>
      <c r="AI40" s="36">
        <f t="shared" ref="AI40:AS40" si="129">AI41+AI43+AI45</f>
        <v>0</v>
      </c>
      <c r="AJ40" s="36">
        <f t="shared" si="129"/>
        <v>24353100</v>
      </c>
      <c r="AK40" s="36">
        <f t="shared" si="129"/>
        <v>0</v>
      </c>
      <c r="AL40" s="15">
        <f t="shared" si="129"/>
        <v>0</v>
      </c>
      <c r="AM40" s="99">
        <f t="shared" si="129"/>
        <v>0</v>
      </c>
      <c r="AN40" s="15">
        <f t="shared" si="129"/>
        <v>0</v>
      </c>
      <c r="AO40" s="15">
        <f t="shared" si="129"/>
        <v>0</v>
      </c>
      <c r="AP40" s="15">
        <f t="shared" si="129"/>
        <v>24353100</v>
      </c>
      <c r="AQ40" s="15">
        <f t="shared" si="129"/>
        <v>0</v>
      </c>
      <c r="AR40" s="15">
        <f t="shared" si="129"/>
        <v>24353100</v>
      </c>
      <c r="AS40" s="15">
        <f t="shared" si="129"/>
        <v>0</v>
      </c>
    </row>
    <row r="41" spans="1:45" ht="105" x14ac:dyDescent="0.25">
      <c r="A41" s="91" t="s">
        <v>15</v>
      </c>
      <c r="B41" s="87"/>
      <c r="C41" s="87"/>
      <c r="D41" s="87"/>
      <c r="E41" s="37">
        <v>851</v>
      </c>
      <c r="F41" s="2" t="s">
        <v>11</v>
      </c>
      <c r="G41" s="2" t="s">
        <v>13</v>
      </c>
      <c r="H41" s="3" t="s">
        <v>312</v>
      </c>
      <c r="I41" s="2" t="s">
        <v>17</v>
      </c>
      <c r="J41" s="15">
        <f t="shared" ref="J41:AS41" si="130">J42</f>
        <v>19304800</v>
      </c>
      <c r="K41" s="15">
        <f t="shared" si="130"/>
        <v>0</v>
      </c>
      <c r="L41" s="15">
        <f t="shared" si="130"/>
        <v>19304800</v>
      </c>
      <c r="M41" s="15">
        <f t="shared" si="130"/>
        <v>0</v>
      </c>
      <c r="N41" s="15">
        <f t="shared" si="130"/>
        <v>0</v>
      </c>
      <c r="O41" s="15">
        <f t="shared" si="130"/>
        <v>0</v>
      </c>
      <c r="P41" s="15">
        <f t="shared" si="130"/>
        <v>0</v>
      </c>
      <c r="Q41" s="15">
        <f t="shared" si="130"/>
        <v>0</v>
      </c>
      <c r="R41" s="15">
        <f t="shared" si="130"/>
        <v>19304800</v>
      </c>
      <c r="S41" s="15">
        <f t="shared" si="130"/>
        <v>0</v>
      </c>
      <c r="T41" s="15">
        <f t="shared" si="130"/>
        <v>19304800</v>
      </c>
      <c r="U41" s="15">
        <f t="shared" si="130"/>
        <v>0</v>
      </c>
      <c r="V41" s="15">
        <f t="shared" si="130"/>
        <v>19304800</v>
      </c>
      <c r="W41" s="36">
        <f t="shared" si="130"/>
        <v>0</v>
      </c>
      <c r="X41" s="36">
        <f t="shared" si="130"/>
        <v>19304800</v>
      </c>
      <c r="Y41" s="36">
        <f t="shared" si="130"/>
        <v>0</v>
      </c>
      <c r="Z41" s="15">
        <f t="shared" si="130"/>
        <v>0</v>
      </c>
      <c r="AA41" s="15">
        <f t="shared" si="130"/>
        <v>0</v>
      </c>
      <c r="AB41" s="15">
        <f t="shared" si="130"/>
        <v>0</v>
      </c>
      <c r="AC41" s="15">
        <f t="shared" si="130"/>
        <v>0</v>
      </c>
      <c r="AD41" s="15">
        <f t="shared" si="130"/>
        <v>19304800</v>
      </c>
      <c r="AE41" s="15">
        <f t="shared" si="130"/>
        <v>0</v>
      </c>
      <c r="AF41" s="15">
        <f t="shared" si="130"/>
        <v>19304800</v>
      </c>
      <c r="AG41" s="15">
        <f t="shared" si="130"/>
        <v>0</v>
      </c>
      <c r="AH41" s="15">
        <f t="shared" si="130"/>
        <v>19304800</v>
      </c>
      <c r="AI41" s="36">
        <f t="shared" si="130"/>
        <v>0</v>
      </c>
      <c r="AJ41" s="36">
        <f t="shared" si="130"/>
        <v>19304800</v>
      </c>
      <c r="AK41" s="36">
        <f t="shared" si="130"/>
        <v>0</v>
      </c>
      <c r="AL41" s="15">
        <f t="shared" si="130"/>
        <v>0</v>
      </c>
      <c r="AM41" s="99">
        <f t="shared" si="130"/>
        <v>0</v>
      </c>
      <c r="AN41" s="15">
        <f t="shared" si="130"/>
        <v>0</v>
      </c>
      <c r="AO41" s="15">
        <f t="shared" si="130"/>
        <v>0</v>
      </c>
      <c r="AP41" s="15">
        <f t="shared" si="130"/>
        <v>19304800</v>
      </c>
      <c r="AQ41" s="15">
        <f t="shared" si="130"/>
        <v>0</v>
      </c>
      <c r="AR41" s="15">
        <f t="shared" si="130"/>
        <v>19304800</v>
      </c>
      <c r="AS41" s="15">
        <f t="shared" si="130"/>
        <v>0</v>
      </c>
    </row>
    <row r="42" spans="1:45" ht="45" x14ac:dyDescent="0.25">
      <c r="A42" s="91" t="s">
        <v>262</v>
      </c>
      <c r="B42" s="87"/>
      <c r="C42" s="87"/>
      <c r="D42" s="87"/>
      <c r="E42" s="37">
        <v>851</v>
      </c>
      <c r="F42" s="2" t="s">
        <v>11</v>
      </c>
      <c r="G42" s="2" t="s">
        <v>13</v>
      </c>
      <c r="H42" s="3" t="s">
        <v>312</v>
      </c>
      <c r="I42" s="2" t="s">
        <v>18</v>
      </c>
      <c r="J42" s="15">
        <v>19304800</v>
      </c>
      <c r="K42" s="41"/>
      <c r="L42" s="41">
        <f>J42</f>
        <v>19304800</v>
      </c>
      <c r="M42" s="41"/>
      <c r="N42" s="41"/>
      <c r="O42" s="41"/>
      <c r="P42" s="41">
        <f>N42</f>
        <v>0</v>
      </c>
      <c r="Q42" s="41"/>
      <c r="R42" s="63">
        <f>J42+N42</f>
        <v>19304800</v>
      </c>
      <c r="S42" s="63">
        <f>K42+O42</f>
        <v>0</v>
      </c>
      <c r="T42" s="63">
        <f>L42+P42</f>
        <v>19304800</v>
      </c>
      <c r="U42" s="63">
        <f>M42+Q42</f>
        <v>0</v>
      </c>
      <c r="V42" s="15">
        <v>19304800</v>
      </c>
      <c r="W42" s="36"/>
      <c r="X42" s="36">
        <f>V42</f>
        <v>19304800</v>
      </c>
      <c r="Y42" s="36"/>
      <c r="Z42" s="41"/>
      <c r="AA42" s="41"/>
      <c r="AB42" s="41"/>
      <c r="AC42" s="41"/>
      <c r="AD42" s="63">
        <f t="shared" ref="AD42" si="131">V42+Z42</f>
        <v>19304800</v>
      </c>
      <c r="AE42" s="63">
        <f t="shared" ref="AE42" si="132">W42+AA42</f>
        <v>0</v>
      </c>
      <c r="AF42" s="63">
        <f t="shared" ref="AF42" si="133">X42+AB42</f>
        <v>19304800</v>
      </c>
      <c r="AG42" s="63">
        <f t="shared" ref="AG42" si="134">Y42+AC42</f>
        <v>0</v>
      </c>
      <c r="AH42" s="15">
        <v>19304800</v>
      </c>
      <c r="AI42" s="36"/>
      <c r="AJ42" s="36">
        <f>AH42</f>
        <v>19304800</v>
      </c>
      <c r="AK42" s="36"/>
      <c r="AL42" s="41"/>
      <c r="AM42" s="100"/>
      <c r="AN42" s="41"/>
      <c r="AO42" s="41"/>
      <c r="AP42" s="63">
        <f t="shared" ref="AP42" si="135">AH42+AL42</f>
        <v>19304800</v>
      </c>
      <c r="AQ42" s="63">
        <f t="shared" ref="AQ42" si="136">AI42+AM42</f>
        <v>0</v>
      </c>
      <c r="AR42" s="63">
        <f t="shared" ref="AR42" si="137">AJ42+AN42</f>
        <v>19304800</v>
      </c>
      <c r="AS42" s="63">
        <f t="shared" ref="AS42" si="138">AK42+AO42</f>
        <v>0</v>
      </c>
    </row>
    <row r="43" spans="1:45" ht="45" x14ac:dyDescent="0.25">
      <c r="A43" s="91" t="s">
        <v>20</v>
      </c>
      <c r="B43" s="87"/>
      <c r="C43" s="87"/>
      <c r="D43" s="87"/>
      <c r="E43" s="37">
        <v>851</v>
      </c>
      <c r="F43" s="2" t="s">
        <v>11</v>
      </c>
      <c r="G43" s="2" t="s">
        <v>13</v>
      </c>
      <c r="H43" s="3" t="s">
        <v>312</v>
      </c>
      <c r="I43" s="2" t="s">
        <v>21</v>
      </c>
      <c r="J43" s="15">
        <f t="shared" ref="J43:AS43" si="139">J44</f>
        <v>4963500</v>
      </c>
      <c r="K43" s="15">
        <f t="shared" si="139"/>
        <v>0</v>
      </c>
      <c r="L43" s="15">
        <f t="shared" si="139"/>
        <v>4963500</v>
      </c>
      <c r="M43" s="15">
        <f t="shared" si="139"/>
        <v>0</v>
      </c>
      <c r="N43" s="15">
        <f t="shared" si="139"/>
        <v>675862</v>
      </c>
      <c r="O43" s="15">
        <f t="shared" si="139"/>
        <v>0</v>
      </c>
      <c r="P43" s="15">
        <f t="shared" si="139"/>
        <v>675862</v>
      </c>
      <c r="Q43" s="15">
        <f t="shared" si="139"/>
        <v>0</v>
      </c>
      <c r="R43" s="15">
        <f t="shared" si="139"/>
        <v>5639362</v>
      </c>
      <c r="S43" s="15">
        <f t="shared" si="139"/>
        <v>0</v>
      </c>
      <c r="T43" s="15">
        <f t="shared" si="139"/>
        <v>5639362</v>
      </c>
      <c r="U43" s="15">
        <f t="shared" si="139"/>
        <v>0</v>
      </c>
      <c r="V43" s="15">
        <f t="shared" si="139"/>
        <v>4963500</v>
      </c>
      <c r="W43" s="36">
        <f t="shared" si="139"/>
        <v>0</v>
      </c>
      <c r="X43" s="36">
        <f t="shared" si="139"/>
        <v>4963500</v>
      </c>
      <c r="Y43" s="36">
        <f t="shared" si="139"/>
        <v>0</v>
      </c>
      <c r="Z43" s="15">
        <f t="shared" si="139"/>
        <v>0</v>
      </c>
      <c r="AA43" s="15">
        <f t="shared" si="139"/>
        <v>0</v>
      </c>
      <c r="AB43" s="15">
        <f t="shared" si="139"/>
        <v>0</v>
      </c>
      <c r="AC43" s="15">
        <f t="shared" si="139"/>
        <v>0</v>
      </c>
      <c r="AD43" s="15">
        <f t="shared" si="139"/>
        <v>4963500</v>
      </c>
      <c r="AE43" s="15">
        <f t="shared" si="139"/>
        <v>0</v>
      </c>
      <c r="AF43" s="15">
        <f t="shared" si="139"/>
        <v>4963500</v>
      </c>
      <c r="AG43" s="15">
        <f t="shared" si="139"/>
        <v>0</v>
      </c>
      <c r="AH43" s="15">
        <f t="shared" si="139"/>
        <v>4963500</v>
      </c>
      <c r="AI43" s="36">
        <f t="shared" si="139"/>
        <v>0</v>
      </c>
      <c r="AJ43" s="36">
        <f t="shared" si="139"/>
        <v>4963500</v>
      </c>
      <c r="AK43" s="36">
        <f t="shared" si="139"/>
        <v>0</v>
      </c>
      <c r="AL43" s="15">
        <f t="shared" si="139"/>
        <v>0</v>
      </c>
      <c r="AM43" s="99">
        <f t="shared" si="139"/>
        <v>0</v>
      </c>
      <c r="AN43" s="15">
        <f t="shared" si="139"/>
        <v>0</v>
      </c>
      <c r="AO43" s="15">
        <f t="shared" si="139"/>
        <v>0</v>
      </c>
      <c r="AP43" s="15">
        <f t="shared" si="139"/>
        <v>4963500</v>
      </c>
      <c r="AQ43" s="15">
        <f t="shared" si="139"/>
        <v>0</v>
      </c>
      <c r="AR43" s="15">
        <f t="shared" si="139"/>
        <v>4963500</v>
      </c>
      <c r="AS43" s="15">
        <f t="shared" si="139"/>
        <v>0</v>
      </c>
    </row>
    <row r="44" spans="1:45" ht="45" x14ac:dyDescent="0.25">
      <c r="A44" s="91" t="s">
        <v>9</v>
      </c>
      <c r="B44" s="87"/>
      <c r="C44" s="87"/>
      <c r="D44" s="87"/>
      <c r="E44" s="37">
        <v>851</v>
      </c>
      <c r="F44" s="2" t="s">
        <v>11</v>
      </c>
      <c r="G44" s="2" t="s">
        <v>13</v>
      </c>
      <c r="H44" s="3" t="s">
        <v>312</v>
      </c>
      <c r="I44" s="2" t="s">
        <v>22</v>
      </c>
      <c r="J44" s="15">
        <v>4963500</v>
      </c>
      <c r="K44" s="41"/>
      <c r="L44" s="41">
        <f>J44</f>
        <v>4963500</v>
      </c>
      <c r="M44" s="41"/>
      <c r="N44" s="41">
        <f>279597+383013+13252</f>
        <v>675862</v>
      </c>
      <c r="O44" s="41"/>
      <c r="P44" s="41">
        <f>N44</f>
        <v>675862</v>
      </c>
      <c r="Q44" s="41"/>
      <c r="R44" s="63">
        <f>J44+N44</f>
        <v>5639362</v>
      </c>
      <c r="S44" s="63">
        <f>K44+O44</f>
        <v>0</v>
      </c>
      <c r="T44" s="63">
        <f>L44+P44</f>
        <v>5639362</v>
      </c>
      <c r="U44" s="63">
        <f>M44+Q44</f>
        <v>0</v>
      </c>
      <c r="V44" s="15">
        <v>4963500</v>
      </c>
      <c r="W44" s="36"/>
      <c r="X44" s="36">
        <f>V44</f>
        <v>4963500</v>
      </c>
      <c r="Y44" s="36"/>
      <c r="Z44" s="41"/>
      <c r="AA44" s="41"/>
      <c r="AB44" s="41"/>
      <c r="AC44" s="41"/>
      <c r="AD44" s="63">
        <f t="shared" ref="AD44" si="140">V44+Z44</f>
        <v>4963500</v>
      </c>
      <c r="AE44" s="63">
        <f t="shared" ref="AE44" si="141">W44+AA44</f>
        <v>0</v>
      </c>
      <c r="AF44" s="63">
        <f t="shared" ref="AF44" si="142">X44+AB44</f>
        <v>4963500</v>
      </c>
      <c r="AG44" s="63">
        <f t="shared" ref="AG44" si="143">Y44+AC44</f>
        <v>0</v>
      </c>
      <c r="AH44" s="15">
        <v>4963500</v>
      </c>
      <c r="AI44" s="36"/>
      <c r="AJ44" s="36">
        <f>AH44</f>
        <v>4963500</v>
      </c>
      <c r="AK44" s="36"/>
      <c r="AL44" s="41"/>
      <c r="AM44" s="100"/>
      <c r="AN44" s="41"/>
      <c r="AO44" s="41"/>
      <c r="AP44" s="63">
        <f t="shared" ref="AP44" si="144">AH44+AL44</f>
        <v>4963500</v>
      </c>
      <c r="AQ44" s="63">
        <f t="shared" ref="AQ44" si="145">AI44+AM44</f>
        <v>0</v>
      </c>
      <c r="AR44" s="63">
        <f t="shared" ref="AR44" si="146">AJ44+AN44</f>
        <v>4963500</v>
      </c>
      <c r="AS44" s="63">
        <f t="shared" ref="AS44" si="147">AK44+AO44</f>
        <v>0</v>
      </c>
    </row>
    <row r="45" spans="1:45" x14ac:dyDescent="0.25">
      <c r="A45" s="91" t="s">
        <v>23</v>
      </c>
      <c r="B45" s="87"/>
      <c r="C45" s="87"/>
      <c r="D45" s="87"/>
      <c r="E45" s="37">
        <v>851</v>
      </c>
      <c r="F45" s="2" t="s">
        <v>11</v>
      </c>
      <c r="G45" s="2" t="s">
        <v>13</v>
      </c>
      <c r="H45" s="3" t="s">
        <v>312</v>
      </c>
      <c r="I45" s="2" t="s">
        <v>24</v>
      </c>
      <c r="J45" s="15">
        <f t="shared" ref="J45:AS45" si="148">J46</f>
        <v>84800</v>
      </c>
      <c r="K45" s="15">
        <f t="shared" si="148"/>
        <v>0</v>
      </c>
      <c r="L45" s="15">
        <f t="shared" si="148"/>
        <v>84800</v>
      </c>
      <c r="M45" s="15">
        <f t="shared" si="148"/>
        <v>0</v>
      </c>
      <c r="N45" s="15">
        <f t="shared" si="148"/>
        <v>0</v>
      </c>
      <c r="O45" s="15">
        <f t="shared" si="148"/>
        <v>0</v>
      </c>
      <c r="P45" s="15">
        <f t="shared" si="148"/>
        <v>0</v>
      </c>
      <c r="Q45" s="15">
        <f t="shared" si="148"/>
        <v>0</v>
      </c>
      <c r="R45" s="15">
        <f t="shared" si="148"/>
        <v>84800</v>
      </c>
      <c r="S45" s="15">
        <f t="shared" si="148"/>
        <v>0</v>
      </c>
      <c r="T45" s="15">
        <f t="shared" si="148"/>
        <v>84800</v>
      </c>
      <c r="U45" s="15">
        <f t="shared" si="148"/>
        <v>0</v>
      </c>
      <c r="V45" s="15">
        <f t="shared" si="148"/>
        <v>84800</v>
      </c>
      <c r="W45" s="36">
        <f t="shared" si="148"/>
        <v>0</v>
      </c>
      <c r="X45" s="36">
        <f t="shared" si="148"/>
        <v>84800</v>
      </c>
      <c r="Y45" s="36">
        <f t="shared" si="148"/>
        <v>0</v>
      </c>
      <c r="Z45" s="15">
        <f t="shared" si="148"/>
        <v>0</v>
      </c>
      <c r="AA45" s="15">
        <f t="shared" si="148"/>
        <v>0</v>
      </c>
      <c r="AB45" s="15">
        <f t="shared" si="148"/>
        <v>0</v>
      </c>
      <c r="AC45" s="15">
        <f t="shared" si="148"/>
        <v>0</v>
      </c>
      <c r="AD45" s="15">
        <f t="shared" si="148"/>
        <v>84800</v>
      </c>
      <c r="AE45" s="15">
        <f t="shared" si="148"/>
        <v>0</v>
      </c>
      <c r="AF45" s="15">
        <f t="shared" si="148"/>
        <v>84800</v>
      </c>
      <c r="AG45" s="15">
        <f t="shared" si="148"/>
        <v>0</v>
      </c>
      <c r="AH45" s="15">
        <f t="shared" si="148"/>
        <v>84800</v>
      </c>
      <c r="AI45" s="36">
        <f t="shared" si="148"/>
        <v>0</v>
      </c>
      <c r="AJ45" s="36">
        <f t="shared" si="148"/>
        <v>84800</v>
      </c>
      <c r="AK45" s="36">
        <f t="shared" si="148"/>
        <v>0</v>
      </c>
      <c r="AL45" s="15">
        <f t="shared" si="148"/>
        <v>0</v>
      </c>
      <c r="AM45" s="99">
        <f t="shared" si="148"/>
        <v>0</v>
      </c>
      <c r="AN45" s="15">
        <f t="shared" si="148"/>
        <v>0</v>
      </c>
      <c r="AO45" s="15">
        <f t="shared" si="148"/>
        <v>0</v>
      </c>
      <c r="AP45" s="15">
        <f t="shared" si="148"/>
        <v>84800</v>
      </c>
      <c r="AQ45" s="15">
        <f t="shared" si="148"/>
        <v>0</v>
      </c>
      <c r="AR45" s="15">
        <f t="shared" si="148"/>
        <v>84800</v>
      </c>
      <c r="AS45" s="15">
        <f t="shared" si="148"/>
        <v>0</v>
      </c>
    </row>
    <row r="46" spans="1:45" ht="30" x14ac:dyDescent="0.25">
      <c r="A46" s="91" t="s">
        <v>25</v>
      </c>
      <c r="B46" s="87"/>
      <c r="C46" s="87"/>
      <c r="D46" s="87"/>
      <c r="E46" s="37">
        <v>851</v>
      </c>
      <c r="F46" s="2" t="s">
        <v>11</v>
      </c>
      <c r="G46" s="2" t="s">
        <v>13</v>
      </c>
      <c r="H46" s="3" t="s">
        <v>312</v>
      </c>
      <c r="I46" s="2" t="s">
        <v>26</v>
      </c>
      <c r="J46" s="15">
        <v>84800</v>
      </c>
      <c r="K46" s="41"/>
      <c r="L46" s="41">
        <f>J46</f>
        <v>84800</v>
      </c>
      <c r="M46" s="41"/>
      <c r="N46" s="41"/>
      <c r="O46" s="41"/>
      <c r="P46" s="41"/>
      <c r="Q46" s="41"/>
      <c r="R46" s="63">
        <f>J46+N46</f>
        <v>84800</v>
      </c>
      <c r="S46" s="63">
        <f>K46+O46</f>
        <v>0</v>
      </c>
      <c r="T46" s="63">
        <f>L46+P46</f>
        <v>84800</v>
      </c>
      <c r="U46" s="63">
        <f>M46+Q46</f>
        <v>0</v>
      </c>
      <c r="V46" s="15">
        <v>84800</v>
      </c>
      <c r="W46" s="36"/>
      <c r="X46" s="36">
        <f>V46</f>
        <v>84800</v>
      </c>
      <c r="Y46" s="36"/>
      <c r="Z46" s="41"/>
      <c r="AA46" s="41"/>
      <c r="AB46" s="41"/>
      <c r="AC46" s="41"/>
      <c r="AD46" s="63">
        <f t="shared" ref="AD46" si="149">V46+Z46</f>
        <v>84800</v>
      </c>
      <c r="AE46" s="63">
        <f t="shared" ref="AE46" si="150">W46+AA46</f>
        <v>0</v>
      </c>
      <c r="AF46" s="63">
        <f t="shared" ref="AF46" si="151">X46+AB46</f>
        <v>84800</v>
      </c>
      <c r="AG46" s="63">
        <f t="shared" ref="AG46" si="152">Y46+AC46</f>
        <v>0</v>
      </c>
      <c r="AH46" s="15">
        <v>84800</v>
      </c>
      <c r="AI46" s="36"/>
      <c r="AJ46" s="36">
        <f>AH46</f>
        <v>84800</v>
      </c>
      <c r="AK46" s="36"/>
      <c r="AL46" s="41"/>
      <c r="AM46" s="100"/>
      <c r="AN46" s="41"/>
      <c r="AO46" s="41"/>
      <c r="AP46" s="63">
        <f t="shared" ref="AP46" si="153">AH46+AL46</f>
        <v>84800</v>
      </c>
      <c r="AQ46" s="63">
        <f t="shared" ref="AQ46" si="154">AI46+AM46</f>
        <v>0</v>
      </c>
      <c r="AR46" s="63">
        <f t="shared" ref="AR46" si="155">AJ46+AN46</f>
        <v>84800</v>
      </c>
      <c r="AS46" s="63">
        <f t="shared" ref="AS46" si="156">AK46+AO46</f>
        <v>0</v>
      </c>
    </row>
    <row r="47" spans="1:45" ht="45" x14ac:dyDescent="0.25">
      <c r="A47" s="91" t="s">
        <v>401</v>
      </c>
      <c r="B47" s="89"/>
      <c r="C47" s="91"/>
      <c r="D47" s="91"/>
      <c r="E47" s="37">
        <v>851</v>
      </c>
      <c r="F47" s="2" t="s">
        <v>11</v>
      </c>
      <c r="G47" s="2" t="s">
        <v>13</v>
      </c>
      <c r="H47" s="3" t="s">
        <v>313</v>
      </c>
      <c r="I47" s="2"/>
      <c r="J47" s="15">
        <f t="shared" ref="J47:AL48" si="157">J48</f>
        <v>100000</v>
      </c>
      <c r="K47" s="15">
        <f t="shared" si="157"/>
        <v>0</v>
      </c>
      <c r="L47" s="15">
        <f t="shared" si="157"/>
        <v>100000</v>
      </c>
      <c r="M47" s="15">
        <f t="shared" si="157"/>
        <v>0</v>
      </c>
      <c r="N47" s="15">
        <f t="shared" si="157"/>
        <v>0</v>
      </c>
      <c r="O47" s="15">
        <f t="shared" si="157"/>
        <v>0</v>
      </c>
      <c r="P47" s="15">
        <f t="shared" si="157"/>
        <v>0</v>
      </c>
      <c r="Q47" s="15">
        <f t="shared" si="157"/>
        <v>0</v>
      </c>
      <c r="R47" s="15">
        <f t="shared" si="157"/>
        <v>100000</v>
      </c>
      <c r="S47" s="15">
        <f t="shared" si="157"/>
        <v>0</v>
      </c>
      <c r="T47" s="15">
        <f t="shared" si="157"/>
        <v>100000</v>
      </c>
      <c r="U47" s="15">
        <f t="shared" si="157"/>
        <v>0</v>
      </c>
      <c r="V47" s="15">
        <f t="shared" si="157"/>
        <v>0</v>
      </c>
      <c r="W47" s="36">
        <f t="shared" si="157"/>
        <v>0</v>
      </c>
      <c r="X47" s="36">
        <f t="shared" si="157"/>
        <v>0</v>
      </c>
      <c r="Y47" s="36">
        <f t="shared" si="157"/>
        <v>0</v>
      </c>
      <c r="Z47" s="15">
        <f t="shared" si="157"/>
        <v>0</v>
      </c>
      <c r="AA47" s="15">
        <f t="shared" si="157"/>
        <v>0</v>
      </c>
      <c r="AB47" s="15">
        <f t="shared" si="157"/>
        <v>0</v>
      </c>
      <c r="AC47" s="15">
        <f t="shared" si="157"/>
        <v>0</v>
      </c>
      <c r="AD47" s="15">
        <f t="shared" si="157"/>
        <v>0</v>
      </c>
      <c r="AE47" s="15">
        <f t="shared" si="157"/>
        <v>0</v>
      </c>
      <c r="AF47" s="15">
        <f t="shared" si="157"/>
        <v>0</v>
      </c>
      <c r="AG47" s="15">
        <f t="shared" si="157"/>
        <v>0</v>
      </c>
      <c r="AH47" s="15">
        <f t="shared" si="157"/>
        <v>0</v>
      </c>
      <c r="AI47" s="36">
        <f t="shared" si="157"/>
        <v>0</v>
      </c>
      <c r="AJ47" s="36">
        <f t="shared" si="157"/>
        <v>0</v>
      </c>
      <c r="AK47" s="36">
        <f t="shared" si="157"/>
        <v>0</v>
      </c>
      <c r="AL47" s="15">
        <f t="shared" si="157"/>
        <v>0</v>
      </c>
      <c r="AM47" s="99">
        <f t="shared" ref="AL47:AS48" si="158">AM48</f>
        <v>0</v>
      </c>
      <c r="AN47" s="15">
        <f t="shared" si="158"/>
        <v>0</v>
      </c>
      <c r="AO47" s="15">
        <f t="shared" si="158"/>
        <v>0</v>
      </c>
      <c r="AP47" s="15">
        <f t="shared" si="158"/>
        <v>0</v>
      </c>
      <c r="AQ47" s="15">
        <f t="shared" si="158"/>
        <v>0</v>
      </c>
      <c r="AR47" s="15">
        <f t="shared" si="158"/>
        <v>0</v>
      </c>
      <c r="AS47" s="15">
        <f t="shared" si="158"/>
        <v>0</v>
      </c>
    </row>
    <row r="48" spans="1:45" ht="45" x14ac:dyDescent="0.25">
      <c r="A48" s="91" t="s">
        <v>20</v>
      </c>
      <c r="B48" s="91"/>
      <c r="C48" s="91"/>
      <c r="D48" s="91"/>
      <c r="E48" s="37">
        <v>851</v>
      </c>
      <c r="F48" s="2" t="s">
        <v>11</v>
      </c>
      <c r="G48" s="2" t="s">
        <v>13</v>
      </c>
      <c r="H48" s="3" t="s">
        <v>313</v>
      </c>
      <c r="I48" s="2" t="s">
        <v>21</v>
      </c>
      <c r="J48" s="15">
        <f t="shared" si="157"/>
        <v>100000</v>
      </c>
      <c r="K48" s="15">
        <f t="shared" si="157"/>
        <v>0</v>
      </c>
      <c r="L48" s="15">
        <f t="shared" si="157"/>
        <v>100000</v>
      </c>
      <c r="M48" s="15">
        <f t="shared" si="157"/>
        <v>0</v>
      </c>
      <c r="N48" s="15">
        <f t="shared" si="157"/>
        <v>0</v>
      </c>
      <c r="O48" s="15">
        <f t="shared" si="157"/>
        <v>0</v>
      </c>
      <c r="P48" s="15">
        <f t="shared" si="157"/>
        <v>0</v>
      </c>
      <c r="Q48" s="15">
        <f t="shared" si="157"/>
        <v>0</v>
      </c>
      <c r="R48" s="15">
        <f t="shared" si="157"/>
        <v>100000</v>
      </c>
      <c r="S48" s="15">
        <f t="shared" si="157"/>
        <v>0</v>
      </c>
      <c r="T48" s="15">
        <f t="shared" si="157"/>
        <v>100000</v>
      </c>
      <c r="U48" s="15">
        <f t="shared" si="157"/>
        <v>0</v>
      </c>
      <c r="V48" s="15">
        <f t="shared" si="157"/>
        <v>0</v>
      </c>
      <c r="W48" s="36">
        <f t="shared" si="157"/>
        <v>0</v>
      </c>
      <c r="X48" s="36">
        <f t="shared" si="157"/>
        <v>0</v>
      </c>
      <c r="Y48" s="36">
        <f t="shared" si="157"/>
        <v>0</v>
      </c>
      <c r="Z48" s="15">
        <f t="shared" si="157"/>
        <v>0</v>
      </c>
      <c r="AA48" s="15">
        <f t="shared" si="157"/>
        <v>0</v>
      </c>
      <c r="AB48" s="15">
        <f t="shared" si="157"/>
        <v>0</v>
      </c>
      <c r="AC48" s="15">
        <f t="shared" si="157"/>
        <v>0</v>
      </c>
      <c r="AD48" s="15">
        <f t="shared" si="157"/>
        <v>0</v>
      </c>
      <c r="AE48" s="15">
        <f t="shared" si="157"/>
        <v>0</v>
      </c>
      <c r="AF48" s="15">
        <f t="shared" si="157"/>
        <v>0</v>
      </c>
      <c r="AG48" s="15">
        <f t="shared" si="157"/>
        <v>0</v>
      </c>
      <c r="AH48" s="15">
        <f t="shared" si="157"/>
        <v>0</v>
      </c>
      <c r="AI48" s="36">
        <f t="shared" si="157"/>
        <v>0</v>
      </c>
      <c r="AJ48" s="36">
        <f t="shared" si="157"/>
        <v>0</v>
      </c>
      <c r="AK48" s="36">
        <f t="shared" si="157"/>
        <v>0</v>
      </c>
      <c r="AL48" s="15">
        <f t="shared" si="158"/>
        <v>0</v>
      </c>
      <c r="AM48" s="99">
        <f t="shared" si="158"/>
        <v>0</v>
      </c>
      <c r="AN48" s="15">
        <f t="shared" si="158"/>
        <v>0</v>
      </c>
      <c r="AO48" s="15">
        <f t="shared" si="158"/>
        <v>0</v>
      </c>
      <c r="AP48" s="15">
        <f t="shared" si="158"/>
        <v>0</v>
      </c>
      <c r="AQ48" s="15">
        <f t="shared" si="158"/>
        <v>0</v>
      </c>
      <c r="AR48" s="15">
        <f t="shared" si="158"/>
        <v>0</v>
      </c>
      <c r="AS48" s="15">
        <f t="shared" si="158"/>
        <v>0</v>
      </c>
    </row>
    <row r="49" spans="1:45" ht="45" x14ac:dyDescent="0.25">
      <c r="A49" s="91" t="s">
        <v>9</v>
      </c>
      <c r="B49" s="91"/>
      <c r="C49" s="91"/>
      <c r="D49" s="91"/>
      <c r="E49" s="37">
        <v>851</v>
      </c>
      <c r="F49" s="2" t="s">
        <v>11</v>
      </c>
      <c r="G49" s="2" t="s">
        <v>13</v>
      </c>
      <c r="H49" s="3" t="s">
        <v>313</v>
      </c>
      <c r="I49" s="2" t="s">
        <v>22</v>
      </c>
      <c r="J49" s="15">
        <v>100000</v>
      </c>
      <c r="K49" s="41"/>
      <c r="L49" s="41">
        <f>J49</f>
        <v>100000</v>
      </c>
      <c r="M49" s="41"/>
      <c r="N49" s="41"/>
      <c r="O49" s="41"/>
      <c r="P49" s="41"/>
      <c r="Q49" s="41"/>
      <c r="R49" s="63">
        <f>J49+N49</f>
        <v>100000</v>
      </c>
      <c r="S49" s="63">
        <f>K49+O49</f>
        <v>0</v>
      </c>
      <c r="T49" s="63">
        <f>L49+P49</f>
        <v>100000</v>
      </c>
      <c r="U49" s="63">
        <f>M49+Q49</f>
        <v>0</v>
      </c>
      <c r="V49" s="15"/>
      <c r="W49" s="36"/>
      <c r="X49" s="36">
        <f>V49</f>
        <v>0</v>
      </c>
      <c r="Y49" s="36"/>
      <c r="Z49" s="41"/>
      <c r="AA49" s="41"/>
      <c r="AB49" s="41"/>
      <c r="AC49" s="41"/>
      <c r="AD49" s="63">
        <f t="shared" ref="AD49" si="159">V49+Z49</f>
        <v>0</v>
      </c>
      <c r="AE49" s="63">
        <f t="shared" ref="AE49" si="160">W49+AA49</f>
        <v>0</v>
      </c>
      <c r="AF49" s="63">
        <f t="shared" ref="AF49" si="161">X49+AB49</f>
        <v>0</v>
      </c>
      <c r="AG49" s="63">
        <f t="shared" ref="AG49" si="162">Y49+AC49</f>
        <v>0</v>
      </c>
      <c r="AH49" s="15"/>
      <c r="AI49" s="36"/>
      <c r="AJ49" s="36">
        <f>AH49</f>
        <v>0</v>
      </c>
      <c r="AK49" s="36"/>
      <c r="AL49" s="41"/>
      <c r="AM49" s="100"/>
      <c r="AN49" s="41"/>
      <c r="AO49" s="41"/>
      <c r="AP49" s="63">
        <f t="shared" ref="AP49" si="163">AH49+AL49</f>
        <v>0</v>
      </c>
      <c r="AQ49" s="63">
        <f t="shared" ref="AQ49" si="164">AI49+AM49</f>
        <v>0</v>
      </c>
      <c r="AR49" s="63">
        <f t="shared" ref="AR49" si="165">AJ49+AN49</f>
        <v>0</v>
      </c>
      <c r="AS49" s="63">
        <f t="shared" ref="AS49" si="166">AK49+AO49</f>
        <v>0</v>
      </c>
    </row>
    <row r="50" spans="1:45" ht="60" x14ac:dyDescent="0.25">
      <c r="A50" s="89" t="s">
        <v>295</v>
      </c>
      <c r="B50" s="89"/>
      <c r="C50" s="89"/>
      <c r="D50" s="89"/>
      <c r="E50" s="37">
        <v>851</v>
      </c>
      <c r="F50" s="2" t="s">
        <v>11</v>
      </c>
      <c r="G50" s="2" t="s">
        <v>13</v>
      </c>
      <c r="H50" s="3" t="s">
        <v>314</v>
      </c>
      <c r="I50" s="2"/>
      <c r="J50" s="15">
        <f t="shared" ref="J50:AL51" si="167">J51</f>
        <v>100000</v>
      </c>
      <c r="K50" s="15">
        <f t="shared" si="167"/>
        <v>0</v>
      </c>
      <c r="L50" s="15">
        <f t="shared" si="167"/>
        <v>100000</v>
      </c>
      <c r="M50" s="15">
        <f t="shared" si="167"/>
        <v>0</v>
      </c>
      <c r="N50" s="15">
        <f t="shared" si="167"/>
        <v>0</v>
      </c>
      <c r="O50" s="15">
        <f t="shared" si="167"/>
        <v>0</v>
      </c>
      <c r="P50" s="15">
        <f t="shared" si="167"/>
        <v>0</v>
      </c>
      <c r="Q50" s="15">
        <f t="shared" si="167"/>
        <v>0</v>
      </c>
      <c r="R50" s="15">
        <f t="shared" si="167"/>
        <v>100000</v>
      </c>
      <c r="S50" s="15">
        <f t="shared" si="167"/>
        <v>0</v>
      </c>
      <c r="T50" s="15">
        <f t="shared" si="167"/>
        <v>100000</v>
      </c>
      <c r="U50" s="15">
        <f t="shared" si="167"/>
        <v>0</v>
      </c>
      <c r="V50" s="15">
        <f t="shared" si="167"/>
        <v>0</v>
      </c>
      <c r="W50" s="36">
        <f t="shared" si="167"/>
        <v>0</v>
      </c>
      <c r="X50" s="36">
        <f t="shared" si="167"/>
        <v>0</v>
      </c>
      <c r="Y50" s="36">
        <f t="shared" si="167"/>
        <v>0</v>
      </c>
      <c r="Z50" s="15">
        <f t="shared" si="167"/>
        <v>0</v>
      </c>
      <c r="AA50" s="15">
        <f t="shared" si="167"/>
        <v>0</v>
      </c>
      <c r="AB50" s="15">
        <f t="shared" si="167"/>
        <v>0</v>
      </c>
      <c r="AC50" s="15">
        <f t="shared" si="167"/>
        <v>0</v>
      </c>
      <c r="AD50" s="15">
        <f t="shared" si="167"/>
        <v>0</v>
      </c>
      <c r="AE50" s="15">
        <f t="shared" si="167"/>
        <v>0</v>
      </c>
      <c r="AF50" s="15">
        <f t="shared" si="167"/>
        <v>0</v>
      </c>
      <c r="AG50" s="15">
        <f t="shared" si="167"/>
        <v>0</v>
      </c>
      <c r="AH50" s="15">
        <f t="shared" si="167"/>
        <v>0</v>
      </c>
      <c r="AI50" s="36">
        <f t="shared" si="167"/>
        <v>0</v>
      </c>
      <c r="AJ50" s="36">
        <f t="shared" si="167"/>
        <v>0</v>
      </c>
      <c r="AK50" s="36">
        <f t="shared" si="167"/>
        <v>0</v>
      </c>
      <c r="AL50" s="15">
        <f t="shared" si="167"/>
        <v>0</v>
      </c>
      <c r="AM50" s="99">
        <f t="shared" ref="AL50:AS51" si="168">AM51</f>
        <v>0</v>
      </c>
      <c r="AN50" s="15">
        <f t="shared" si="168"/>
        <v>0</v>
      </c>
      <c r="AO50" s="15">
        <f t="shared" si="168"/>
        <v>0</v>
      </c>
      <c r="AP50" s="15">
        <f t="shared" si="168"/>
        <v>0</v>
      </c>
      <c r="AQ50" s="15">
        <f t="shared" si="168"/>
        <v>0</v>
      </c>
      <c r="AR50" s="15">
        <f t="shared" si="168"/>
        <v>0</v>
      </c>
      <c r="AS50" s="15">
        <f t="shared" si="168"/>
        <v>0</v>
      </c>
    </row>
    <row r="51" spans="1:45" ht="45" x14ac:dyDescent="0.25">
      <c r="A51" s="91" t="s">
        <v>20</v>
      </c>
      <c r="B51" s="91"/>
      <c r="C51" s="91"/>
      <c r="D51" s="91"/>
      <c r="E51" s="37">
        <v>851</v>
      </c>
      <c r="F51" s="2" t="s">
        <v>11</v>
      </c>
      <c r="G51" s="2" t="s">
        <v>13</v>
      </c>
      <c r="H51" s="3" t="s">
        <v>314</v>
      </c>
      <c r="I51" s="2" t="s">
        <v>21</v>
      </c>
      <c r="J51" s="15">
        <f t="shared" si="167"/>
        <v>100000</v>
      </c>
      <c r="K51" s="15">
        <f t="shared" si="167"/>
        <v>0</v>
      </c>
      <c r="L51" s="15">
        <f t="shared" si="167"/>
        <v>100000</v>
      </c>
      <c r="M51" s="15">
        <f t="shared" si="167"/>
        <v>0</v>
      </c>
      <c r="N51" s="15">
        <f t="shared" si="167"/>
        <v>0</v>
      </c>
      <c r="O51" s="15">
        <f t="shared" si="167"/>
        <v>0</v>
      </c>
      <c r="P51" s="15">
        <f t="shared" si="167"/>
        <v>0</v>
      </c>
      <c r="Q51" s="15">
        <f t="shared" si="167"/>
        <v>0</v>
      </c>
      <c r="R51" s="15">
        <f t="shared" si="167"/>
        <v>100000</v>
      </c>
      <c r="S51" s="15">
        <f t="shared" si="167"/>
        <v>0</v>
      </c>
      <c r="T51" s="15">
        <f t="shared" si="167"/>
        <v>100000</v>
      </c>
      <c r="U51" s="15">
        <f t="shared" si="167"/>
        <v>0</v>
      </c>
      <c r="V51" s="15">
        <f t="shared" si="167"/>
        <v>0</v>
      </c>
      <c r="W51" s="36">
        <f t="shared" si="167"/>
        <v>0</v>
      </c>
      <c r="X51" s="36">
        <f t="shared" si="167"/>
        <v>0</v>
      </c>
      <c r="Y51" s="36">
        <f t="shared" si="167"/>
        <v>0</v>
      </c>
      <c r="Z51" s="15">
        <f t="shared" si="167"/>
        <v>0</v>
      </c>
      <c r="AA51" s="15">
        <f t="shared" si="167"/>
        <v>0</v>
      </c>
      <c r="AB51" s="15">
        <f t="shared" si="167"/>
        <v>0</v>
      </c>
      <c r="AC51" s="15">
        <f t="shared" si="167"/>
        <v>0</v>
      </c>
      <c r="AD51" s="15">
        <f t="shared" si="167"/>
        <v>0</v>
      </c>
      <c r="AE51" s="15">
        <f t="shared" si="167"/>
        <v>0</v>
      </c>
      <c r="AF51" s="15">
        <f t="shared" si="167"/>
        <v>0</v>
      </c>
      <c r="AG51" s="15">
        <f t="shared" si="167"/>
        <v>0</v>
      </c>
      <c r="AH51" s="15">
        <f t="shared" si="167"/>
        <v>0</v>
      </c>
      <c r="AI51" s="36">
        <f t="shared" si="167"/>
        <v>0</v>
      </c>
      <c r="AJ51" s="36">
        <f t="shared" si="167"/>
        <v>0</v>
      </c>
      <c r="AK51" s="36">
        <f t="shared" si="167"/>
        <v>0</v>
      </c>
      <c r="AL51" s="15">
        <f t="shared" si="168"/>
        <v>0</v>
      </c>
      <c r="AM51" s="99">
        <f t="shared" si="168"/>
        <v>0</v>
      </c>
      <c r="AN51" s="15">
        <f t="shared" si="168"/>
        <v>0</v>
      </c>
      <c r="AO51" s="15">
        <f t="shared" si="168"/>
        <v>0</v>
      </c>
      <c r="AP51" s="15">
        <f t="shared" si="168"/>
        <v>0</v>
      </c>
      <c r="AQ51" s="15">
        <f t="shared" si="168"/>
        <v>0</v>
      </c>
      <c r="AR51" s="15">
        <f t="shared" si="168"/>
        <v>0</v>
      </c>
      <c r="AS51" s="15">
        <f t="shared" si="168"/>
        <v>0</v>
      </c>
    </row>
    <row r="52" spans="1:45" ht="45" x14ac:dyDescent="0.25">
      <c r="A52" s="91" t="s">
        <v>9</v>
      </c>
      <c r="B52" s="91"/>
      <c r="C52" s="91"/>
      <c r="D52" s="91"/>
      <c r="E52" s="37">
        <v>851</v>
      </c>
      <c r="F52" s="2" t="s">
        <v>11</v>
      </c>
      <c r="G52" s="2" t="s">
        <v>13</v>
      </c>
      <c r="H52" s="3" t="s">
        <v>314</v>
      </c>
      <c r="I52" s="2" t="s">
        <v>22</v>
      </c>
      <c r="J52" s="15">
        <v>100000</v>
      </c>
      <c r="K52" s="41"/>
      <c r="L52" s="41">
        <f>J52</f>
        <v>100000</v>
      </c>
      <c r="M52" s="41"/>
      <c r="N52" s="41"/>
      <c r="O52" s="41"/>
      <c r="P52" s="41"/>
      <c r="Q52" s="41"/>
      <c r="R52" s="63">
        <f>J52+N52</f>
        <v>100000</v>
      </c>
      <c r="S52" s="63">
        <f>K52+O52</f>
        <v>0</v>
      </c>
      <c r="T52" s="63">
        <f>L52+P52</f>
        <v>100000</v>
      </c>
      <c r="U52" s="63">
        <f>M52+Q52</f>
        <v>0</v>
      </c>
      <c r="V52" s="15"/>
      <c r="W52" s="36"/>
      <c r="X52" s="36">
        <f>V52</f>
        <v>0</v>
      </c>
      <c r="Y52" s="36"/>
      <c r="Z52" s="41"/>
      <c r="AA52" s="41"/>
      <c r="AB52" s="41"/>
      <c r="AC52" s="41"/>
      <c r="AD52" s="63">
        <f t="shared" ref="AD52" si="169">V52+Z52</f>
        <v>0</v>
      </c>
      <c r="AE52" s="63">
        <f t="shared" ref="AE52" si="170">W52+AA52</f>
        <v>0</v>
      </c>
      <c r="AF52" s="63">
        <f t="shared" ref="AF52" si="171">X52+AB52</f>
        <v>0</v>
      </c>
      <c r="AG52" s="63">
        <f t="shared" ref="AG52" si="172">Y52+AC52</f>
        <v>0</v>
      </c>
      <c r="AH52" s="15"/>
      <c r="AI52" s="36"/>
      <c r="AJ52" s="36">
        <f>AH52</f>
        <v>0</v>
      </c>
      <c r="AK52" s="36"/>
      <c r="AL52" s="41"/>
      <c r="AM52" s="100"/>
      <c r="AN52" s="41"/>
      <c r="AO52" s="41"/>
      <c r="AP52" s="63">
        <f t="shared" ref="AP52" si="173">AH52+AL52</f>
        <v>0</v>
      </c>
      <c r="AQ52" s="63">
        <f t="shared" ref="AQ52" si="174">AI52+AM52</f>
        <v>0</v>
      </c>
      <c r="AR52" s="63">
        <f t="shared" ref="AR52" si="175">AJ52+AN52</f>
        <v>0</v>
      </c>
      <c r="AS52" s="63">
        <f t="shared" ref="AS52" si="176">AK52+AO52</f>
        <v>0</v>
      </c>
    </row>
    <row r="53" spans="1:45" ht="30" x14ac:dyDescent="0.25">
      <c r="A53" s="91" t="s">
        <v>28</v>
      </c>
      <c r="B53" s="89"/>
      <c r="C53" s="91"/>
      <c r="D53" s="91"/>
      <c r="E53" s="37">
        <v>851</v>
      </c>
      <c r="F53" s="2" t="s">
        <v>11</v>
      </c>
      <c r="G53" s="2" t="s">
        <v>13</v>
      </c>
      <c r="H53" s="3" t="s">
        <v>315</v>
      </c>
      <c r="I53" s="2"/>
      <c r="J53" s="15">
        <f t="shared" ref="J53:AL54" si="177">J54</f>
        <v>78000</v>
      </c>
      <c r="K53" s="15">
        <f t="shared" si="177"/>
        <v>0</v>
      </c>
      <c r="L53" s="15">
        <f t="shared" si="177"/>
        <v>78000</v>
      </c>
      <c r="M53" s="15">
        <f t="shared" si="177"/>
        <v>0</v>
      </c>
      <c r="N53" s="15">
        <f t="shared" si="177"/>
        <v>0</v>
      </c>
      <c r="O53" s="15">
        <f t="shared" si="177"/>
        <v>0</v>
      </c>
      <c r="P53" s="15">
        <f t="shared" si="177"/>
        <v>0</v>
      </c>
      <c r="Q53" s="15">
        <f t="shared" si="177"/>
        <v>0</v>
      </c>
      <c r="R53" s="15">
        <f t="shared" si="177"/>
        <v>78000</v>
      </c>
      <c r="S53" s="15">
        <f t="shared" si="177"/>
        <v>0</v>
      </c>
      <c r="T53" s="15">
        <f t="shared" si="177"/>
        <v>78000</v>
      </c>
      <c r="U53" s="15">
        <f t="shared" si="177"/>
        <v>0</v>
      </c>
      <c r="V53" s="15">
        <f t="shared" si="177"/>
        <v>0</v>
      </c>
      <c r="W53" s="36">
        <f t="shared" si="177"/>
        <v>0</v>
      </c>
      <c r="X53" s="36">
        <f t="shared" si="177"/>
        <v>0</v>
      </c>
      <c r="Y53" s="36">
        <f t="shared" si="177"/>
        <v>0</v>
      </c>
      <c r="Z53" s="15">
        <f t="shared" si="177"/>
        <v>0</v>
      </c>
      <c r="AA53" s="15">
        <f t="shared" si="177"/>
        <v>0</v>
      </c>
      <c r="AB53" s="15">
        <f t="shared" si="177"/>
        <v>0</v>
      </c>
      <c r="AC53" s="15">
        <f t="shared" si="177"/>
        <v>0</v>
      </c>
      <c r="AD53" s="15">
        <f t="shared" si="177"/>
        <v>0</v>
      </c>
      <c r="AE53" s="15">
        <f t="shared" si="177"/>
        <v>0</v>
      </c>
      <c r="AF53" s="15">
        <f t="shared" si="177"/>
        <v>0</v>
      </c>
      <c r="AG53" s="15">
        <f t="shared" si="177"/>
        <v>0</v>
      </c>
      <c r="AH53" s="15">
        <f t="shared" si="177"/>
        <v>0</v>
      </c>
      <c r="AI53" s="36">
        <f t="shared" si="177"/>
        <v>0</v>
      </c>
      <c r="AJ53" s="36">
        <f t="shared" si="177"/>
        <v>0</v>
      </c>
      <c r="AK53" s="36">
        <f t="shared" si="177"/>
        <v>0</v>
      </c>
      <c r="AL53" s="15">
        <f t="shared" si="177"/>
        <v>0</v>
      </c>
      <c r="AM53" s="99">
        <f t="shared" ref="AL53:AS54" si="178">AM54</f>
        <v>0</v>
      </c>
      <c r="AN53" s="15">
        <f t="shared" si="178"/>
        <v>0</v>
      </c>
      <c r="AO53" s="15">
        <f t="shared" si="178"/>
        <v>0</v>
      </c>
      <c r="AP53" s="15">
        <f t="shared" si="178"/>
        <v>0</v>
      </c>
      <c r="AQ53" s="15">
        <f t="shared" si="178"/>
        <v>0</v>
      </c>
      <c r="AR53" s="15">
        <f t="shared" si="178"/>
        <v>0</v>
      </c>
      <c r="AS53" s="15">
        <f t="shared" si="178"/>
        <v>0</v>
      </c>
    </row>
    <row r="54" spans="1:45" x14ac:dyDescent="0.25">
      <c r="A54" s="91" t="s">
        <v>23</v>
      </c>
      <c r="B54" s="91"/>
      <c r="C54" s="91"/>
      <c r="D54" s="91"/>
      <c r="E54" s="37">
        <v>851</v>
      </c>
      <c r="F54" s="2" t="s">
        <v>11</v>
      </c>
      <c r="G54" s="2" t="s">
        <v>13</v>
      </c>
      <c r="H54" s="3" t="s">
        <v>315</v>
      </c>
      <c r="I54" s="2" t="s">
        <v>24</v>
      </c>
      <c r="J54" s="15">
        <f t="shared" si="177"/>
        <v>78000</v>
      </c>
      <c r="K54" s="15">
        <f t="shared" si="177"/>
        <v>0</v>
      </c>
      <c r="L54" s="15">
        <f t="shared" si="177"/>
        <v>78000</v>
      </c>
      <c r="M54" s="15">
        <f t="shared" si="177"/>
        <v>0</v>
      </c>
      <c r="N54" s="15">
        <f t="shared" si="177"/>
        <v>0</v>
      </c>
      <c r="O54" s="15">
        <f t="shared" si="177"/>
        <v>0</v>
      </c>
      <c r="P54" s="15">
        <f t="shared" si="177"/>
        <v>0</v>
      </c>
      <c r="Q54" s="15">
        <f t="shared" si="177"/>
        <v>0</v>
      </c>
      <c r="R54" s="15">
        <f t="shared" si="177"/>
        <v>78000</v>
      </c>
      <c r="S54" s="15">
        <f t="shared" si="177"/>
        <v>0</v>
      </c>
      <c r="T54" s="15">
        <f t="shared" si="177"/>
        <v>78000</v>
      </c>
      <c r="U54" s="15">
        <f t="shared" si="177"/>
        <v>0</v>
      </c>
      <c r="V54" s="15">
        <f t="shared" si="177"/>
        <v>0</v>
      </c>
      <c r="W54" s="36">
        <f t="shared" si="177"/>
        <v>0</v>
      </c>
      <c r="X54" s="36">
        <f t="shared" si="177"/>
        <v>0</v>
      </c>
      <c r="Y54" s="36">
        <f t="shared" si="177"/>
        <v>0</v>
      </c>
      <c r="Z54" s="15">
        <f t="shared" si="177"/>
        <v>0</v>
      </c>
      <c r="AA54" s="15">
        <f t="shared" si="177"/>
        <v>0</v>
      </c>
      <c r="AB54" s="15">
        <f t="shared" si="177"/>
        <v>0</v>
      </c>
      <c r="AC54" s="15">
        <f t="shared" si="177"/>
        <v>0</v>
      </c>
      <c r="AD54" s="15">
        <f t="shared" si="177"/>
        <v>0</v>
      </c>
      <c r="AE54" s="15">
        <f t="shared" si="177"/>
        <v>0</v>
      </c>
      <c r="AF54" s="15">
        <f t="shared" si="177"/>
        <v>0</v>
      </c>
      <c r="AG54" s="15">
        <f t="shared" si="177"/>
        <v>0</v>
      </c>
      <c r="AH54" s="15">
        <f t="shared" si="177"/>
        <v>0</v>
      </c>
      <c r="AI54" s="36">
        <f t="shared" si="177"/>
        <v>0</v>
      </c>
      <c r="AJ54" s="36">
        <f t="shared" si="177"/>
        <v>0</v>
      </c>
      <c r="AK54" s="36">
        <f t="shared" si="177"/>
        <v>0</v>
      </c>
      <c r="AL54" s="15">
        <f t="shared" si="178"/>
        <v>0</v>
      </c>
      <c r="AM54" s="99">
        <f t="shared" si="178"/>
        <v>0</v>
      </c>
      <c r="AN54" s="15">
        <f t="shared" si="178"/>
        <v>0</v>
      </c>
      <c r="AO54" s="15">
        <f t="shared" si="178"/>
        <v>0</v>
      </c>
      <c r="AP54" s="15">
        <f t="shared" si="178"/>
        <v>0</v>
      </c>
      <c r="AQ54" s="15">
        <f t="shared" si="178"/>
        <v>0</v>
      </c>
      <c r="AR54" s="15">
        <f t="shared" si="178"/>
        <v>0</v>
      </c>
      <c r="AS54" s="15">
        <f t="shared" si="178"/>
        <v>0</v>
      </c>
    </row>
    <row r="55" spans="1:45" ht="30" x14ac:dyDescent="0.25">
      <c r="A55" s="91" t="s">
        <v>25</v>
      </c>
      <c r="B55" s="91"/>
      <c r="C55" s="91"/>
      <c r="D55" s="91"/>
      <c r="E55" s="37">
        <v>851</v>
      </c>
      <c r="F55" s="2" t="s">
        <v>11</v>
      </c>
      <c r="G55" s="2" t="s">
        <v>13</v>
      </c>
      <c r="H55" s="3" t="s">
        <v>315</v>
      </c>
      <c r="I55" s="2" t="s">
        <v>26</v>
      </c>
      <c r="J55" s="15">
        <v>78000</v>
      </c>
      <c r="K55" s="41"/>
      <c r="L55" s="41">
        <f>J55</f>
        <v>78000</v>
      </c>
      <c r="M55" s="41"/>
      <c r="N55" s="41"/>
      <c r="O55" s="41"/>
      <c r="P55" s="41"/>
      <c r="Q55" s="41"/>
      <c r="R55" s="63">
        <f>J55+N55</f>
        <v>78000</v>
      </c>
      <c r="S55" s="63">
        <f>K55+O55</f>
        <v>0</v>
      </c>
      <c r="T55" s="63">
        <f>L55+P55</f>
        <v>78000</v>
      </c>
      <c r="U55" s="63">
        <f>M55+Q55</f>
        <v>0</v>
      </c>
      <c r="V55" s="15"/>
      <c r="W55" s="36"/>
      <c r="X55" s="36">
        <f>V55</f>
        <v>0</v>
      </c>
      <c r="Y55" s="36"/>
      <c r="Z55" s="41"/>
      <c r="AA55" s="41"/>
      <c r="AB55" s="41"/>
      <c r="AC55" s="41"/>
      <c r="AD55" s="63">
        <f t="shared" ref="AD55" si="179">V55+Z55</f>
        <v>0</v>
      </c>
      <c r="AE55" s="63">
        <f t="shared" ref="AE55" si="180">W55+AA55</f>
        <v>0</v>
      </c>
      <c r="AF55" s="63">
        <f t="shared" ref="AF55" si="181">X55+AB55</f>
        <v>0</v>
      </c>
      <c r="AG55" s="63">
        <f t="shared" ref="AG55" si="182">Y55+AC55</f>
        <v>0</v>
      </c>
      <c r="AH55" s="15"/>
      <c r="AI55" s="36"/>
      <c r="AJ55" s="36">
        <f>AH55</f>
        <v>0</v>
      </c>
      <c r="AK55" s="36"/>
      <c r="AL55" s="41"/>
      <c r="AM55" s="100"/>
      <c r="AN55" s="41"/>
      <c r="AO55" s="41"/>
      <c r="AP55" s="63">
        <f t="shared" ref="AP55" si="183">AH55+AL55</f>
        <v>0</v>
      </c>
      <c r="AQ55" s="63">
        <f t="shared" ref="AQ55" si="184">AI55+AM55</f>
        <v>0</v>
      </c>
      <c r="AR55" s="63">
        <f t="shared" ref="AR55" si="185">AJ55+AN55</f>
        <v>0</v>
      </c>
      <c r="AS55" s="63">
        <f t="shared" ref="AS55" si="186">AK55+AO55</f>
        <v>0</v>
      </c>
    </row>
    <row r="56" spans="1:45" ht="90" x14ac:dyDescent="0.25">
      <c r="A56" s="91" t="s">
        <v>27</v>
      </c>
      <c r="B56" s="89"/>
      <c r="C56" s="91"/>
      <c r="D56" s="91"/>
      <c r="E56" s="37">
        <v>851</v>
      </c>
      <c r="F56" s="2" t="s">
        <v>11</v>
      </c>
      <c r="G56" s="2" t="s">
        <v>13</v>
      </c>
      <c r="H56" s="3" t="s">
        <v>316</v>
      </c>
      <c r="I56" s="2"/>
      <c r="J56" s="15">
        <f t="shared" ref="J56:AK69" si="187">J57</f>
        <v>2500</v>
      </c>
      <c r="K56" s="15">
        <f t="shared" si="187"/>
        <v>0</v>
      </c>
      <c r="L56" s="15">
        <f t="shared" si="187"/>
        <v>0</v>
      </c>
      <c r="M56" s="15">
        <f t="shared" si="187"/>
        <v>2500</v>
      </c>
      <c r="N56" s="15">
        <f t="shared" si="187"/>
        <v>0</v>
      </c>
      <c r="O56" s="15">
        <f t="shared" si="187"/>
        <v>0</v>
      </c>
      <c r="P56" s="15">
        <f t="shared" si="187"/>
        <v>0</v>
      </c>
      <c r="Q56" s="15">
        <f t="shared" si="187"/>
        <v>0</v>
      </c>
      <c r="R56" s="15">
        <f t="shared" si="187"/>
        <v>2500</v>
      </c>
      <c r="S56" s="15">
        <f t="shared" si="187"/>
        <v>0</v>
      </c>
      <c r="T56" s="15">
        <f t="shared" si="187"/>
        <v>0</v>
      </c>
      <c r="U56" s="15">
        <f t="shared" si="187"/>
        <v>2500</v>
      </c>
      <c r="V56" s="15">
        <f t="shared" si="187"/>
        <v>2500</v>
      </c>
      <c r="W56" s="36">
        <f t="shared" si="187"/>
        <v>0</v>
      </c>
      <c r="X56" s="36">
        <f t="shared" si="187"/>
        <v>0</v>
      </c>
      <c r="Y56" s="36">
        <f t="shared" si="187"/>
        <v>2500</v>
      </c>
      <c r="Z56" s="15">
        <f t="shared" si="187"/>
        <v>0</v>
      </c>
      <c r="AA56" s="15">
        <f t="shared" si="187"/>
        <v>0</v>
      </c>
      <c r="AB56" s="15">
        <f t="shared" si="187"/>
        <v>0</v>
      </c>
      <c r="AC56" s="15">
        <f t="shared" si="187"/>
        <v>0</v>
      </c>
      <c r="AD56" s="15">
        <f t="shared" si="187"/>
        <v>2500</v>
      </c>
      <c r="AE56" s="15">
        <f t="shared" si="187"/>
        <v>0</v>
      </c>
      <c r="AF56" s="15">
        <f t="shared" si="187"/>
        <v>0</v>
      </c>
      <c r="AG56" s="15">
        <f t="shared" si="187"/>
        <v>2500</v>
      </c>
      <c r="AH56" s="15">
        <f t="shared" si="187"/>
        <v>2500</v>
      </c>
      <c r="AI56" s="36">
        <f t="shared" si="187"/>
        <v>0</v>
      </c>
      <c r="AJ56" s="36">
        <f t="shared" si="187"/>
        <v>0</v>
      </c>
      <c r="AK56" s="36">
        <f t="shared" si="187"/>
        <v>2500</v>
      </c>
      <c r="AL56" s="15">
        <f t="shared" ref="AL56:AS69" si="188">AL57</f>
        <v>0</v>
      </c>
      <c r="AM56" s="99">
        <f t="shared" si="188"/>
        <v>0</v>
      </c>
      <c r="AN56" s="15">
        <f t="shared" si="188"/>
        <v>0</v>
      </c>
      <c r="AO56" s="15">
        <f t="shared" si="188"/>
        <v>0</v>
      </c>
      <c r="AP56" s="15">
        <f t="shared" si="188"/>
        <v>2500</v>
      </c>
      <c r="AQ56" s="15">
        <f t="shared" si="188"/>
        <v>0</v>
      </c>
      <c r="AR56" s="15">
        <f t="shared" si="188"/>
        <v>0</v>
      </c>
      <c r="AS56" s="15">
        <f t="shared" si="188"/>
        <v>2500</v>
      </c>
    </row>
    <row r="57" spans="1:45" ht="45" x14ac:dyDescent="0.25">
      <c r="A57" s="91" t="s">
        <v>20</v>
      </c>
      <c r="B57" s="89"/>
      <c r="C57" s="89"/>
      <c r="D57" s="89"/>
      <c r="E57" s="37">
        <v>851</v>
      </c>
      <c r="F57" s="2" t="s">
        <v>11</v>
      </c>
      <c r="G57" s="2" t="s">
        <v>13</v>
      </c>
      <c r="H57" s="3" t="s">
        <v>316</v>
      </c>
      <c r="I57" s="2" t="s">
        <v>21</v>
      </c>
      <c r="J57" s="15">
        <f t="shared" si="187"/>
        <v>2500</v>
      </c>
      <c r="K57" s="15">
        <f t="shared" si="187"/>
        <v>0</v>
      </c>
      <c r="L57" s="15">
        <f t="shared" si="187"/>
        <v>0</v>
      </c>
      <c r="M57" s="15">
        <f t="shared" si="187"/>
        <v>2500</v>
      </c>
      <c r="N57" s="15">
        <f t="shared" si="187"/>
        <v>0</v>
      </c>
      <c r="O57" s="15">
        <f t="shared" si="187"/>
        <v>0</v>
      </c>
      <c r="P57" s="15">
        <f t="shared" si="187"/>
        <v>0</v>
      </c>
      <c r="Q57" s="15">
        <f t="shared" si="187"/>
        <v>0</v>
      </c>
      <c r="R57" s="15">
        <f t="shared" si="187"/>
        <v>2500</v>
      </c>
      <c r="S57" s="15">
        <f t="shared" si="187"/>
        <v>0</v>
      </c>
      <c r="T57" s="15">
        <f t="shared" si="187"/>
        <v>0</v>
      </c>
      <c r="U57" s="15">
        <f t="shared" si="187"/>
        <v>2500</v>
      </c>
      <c r="V57" s="15">
        <f t="shared" si="187"/>
        <v>2500</v>
      </c>
      <c r="W57" s="36">
        <f t="shared" si="187"/>
        <v>0</v>
      </c>
      <c r="X57" s="36">
        <f t="shared" si="187"/>
        <v>0</v>
      </c>
      <c r="Y57" s="36">
        <f t="shared" si="187"/>
        <v>2500</v>
      </c>
      <c r="Z57" s="15">
        <f t="shared" si="187"/>
        <v>0</v>
      </c>
      <c r="AA57" s="15">
        <f t="shared" si="187"/>
        <v>0</v>
      </c>
      <c r="AB57" s="15">
        <f t="shared" si="187"/>
        <v>0</v>
      </c>
      <c r="AC57" s="15">
        <f t="shared" si="187"/>
        <v>0</v>
      </c>
      <c r="AD57" s="15">
        <f t="shared" si="187"/>
        <v>2500</v>
      </c>
      <c r="AE57" s="15">
        <f t="shared" si="187"/>
        <v>0</v>
      </c>
      <c r="AF57" s="15">
        <f t="shared" si="187"/>
        <v>0</v>
      </c>
      <c r="AG57" s="15">
        <f t="shared" si="187"/>
        <v>2500</v>
      </c>
      <c r="AH57" s="15">
        <f t="shared" si="187"/>
        <v>2500</v>
      </c>
      <c r="AI57" s="36">
        <f t="shared" si="187"/>
        <v>0</v>
      </c>
      <c r="AJ57" s="36">
        <f t="shared" si="187"/>
        <v>0</v>
      </c>
      <c r="AK57" s="36">
        <f t="shared" si="187"/>
        <v>2500</v>
      </c>
      <c r="AL57" s="15">
        <f t="shared" si="188"/>
        <v>0</v>
      </c>
      <c r="AM57" s="99">
        <f t="shared" si="188"/>
        <v>0</v>
      </c>
      <c r="AN57" s="15">
        <f t="shared" si="188"/>
        <v>0</v>
      </c>
      <c r="AO57" s="15">
        <f t="shared" si="188"/>
        <v>0</v>
      </c>
      <c r="AP57" s="15">
        <f t="shared" si="188"/>
        <v>2500</v>
      </c>
      <c r="AQ57" s="15">
        <f t="shared" si="188"/>
        <v>0</v>
      </c>
      <c r="AR57" s="15">
        <f t="shared" si="188"/>
        <v>0</v>
      </c>
      <c r="AS57" s="15">
        <f t="shared" si="188"/>
        <v>2500</v>
      </c>
    </row>
    <row r="58" spans="1:45" ht="45" x14ac:dyDescent="0.25">
      <c r="A58" s="91" t="s">
        <v>9</v>
      </c>
      <c r="B58" s="91"/>
      <c r="C58" s="91"/>
      <c r="D58" s="91"/>
      <c r="E58" s="37">
        <v>851</v>
      </c>
      <c r="F58" s="2" t="s">
        <v>11</v>
      </c>
      <c r="G58" s="2" t="s">
        <v>13</v>
      </c>
      <c r="H58" s="3" t="s">
        <v>316</v>
      </c>
      <c r="I58" s="2" t="s">
        <v>22</v>
      </c>
      <c r="J58" s="15">
        <v>2500</v>
      </c>
      <c r="K58" s="41"/>
      <c r="L58" s="41"/>
      <c r="M58" s="41">
        <f>J58</f>
        <v>2500</v>
      </c>
      <c r="N58" s="41"/>
      <c r="O58" s="41"/>
      <c r="P58" s="41"/>
      <c r="Q58" s="41"/>
      <c r="R58" s="63">
        <f>J58+N58</f>
        <v>2500</v>
      </c>
      <c r="S58" s="63">
        <f>K58+O58</f>
        <v>0</v>
      </c>
      <c r="T58" s="63">
        <f>L58+P58</f>
        <v>0</v>
      </c>
      <c r="U58" s="63">
        <f>M58+Q58</f>
        <v>2500</v>
      </c>
      <c r="V58" s="15">
        <v>2500</v>
      </c>
      <c r="W58" s="36"/>
      <c r="X58" s="36"/>
      <c r="Y58" s="36">
        <f>V58</f>
        <v>2500</v>
      </c>
      <c r="Z58" s="41"/>
      <c r="AA58" s="41"/>
      <c r="AB58" s="41"/>
      <c r="AC58" s="41"/>
      <c r="AD58" s="63">
        <f t="shared" ref="AD58" si="189">V58+Z58</f>
        <v>2500</v>
      </c>
      <c r="AE58" s="63">
        <f t="shared" ref="AE58" si="190">W58+AA58</f>
        <v>0</v>
      </c>
      <c r="AF58" s="63">
        <f t="shared" ref="AF58" si="191">X58+AB58</f>
        <v>0</v>
      </c>
      <c r="AG58" s="63">
        <f t="shared" ref="AG58" si="192">Y58+AC58</f>
        <v>2500</v>
      </c>
      <c r="AH58" s="15">
        <v>2500</v>
      </c>
      <c r="AI58" s="36"/>
      <c r="AJ58" s="36"/>
      <c r="AK58" s="36">
        <f>AH58</f>
        <v>2500</v>
      </c>
      <c r="AL58" s="41"/>
      <c r="AM58" s="100"/>
      <c r="AN58" s="41"/>
      <c r="AO58" s="41"/>
      <c r="AP58" s="63">
        <f t="shared" ref="AP58" si="193">AH58+AL58</f>
        <v>2500</v>
      </c>
      <c r="AQ58" s="63">
        <f t="shared" ref="AQ58" si="194">AI58+AM58</f>
        <v>0</v>
      </c>
      <c r="AR58" s="63">
        <f t="shared" ref="AR58" si="195">AJ58+AN58</f>
        <v>0</v>
      </c>
      <c r="AS58" s="63">
        <f t="shared" ref="AS58" si="196">AK58+AO58</f>
        <v>2500</v>
      </c>
    </row>
    <row r="59" spans="1:45" ht="105" x14ac:dyDescent="0.25">
      <c r="A59" s="91" t="s">
        <v>459</v>
      </c>
      <c r="B59" s="89"/>
      <c r="C59" s="91"/>
      <c r="D59" s="91"/>
      <c r="E59" s="37">
        <v>851</v>
      </c>
      <c r="F59" s="2" t="s">
        <v>11</v>
      </c>
      <c r="G59" s="2" t="s">
        <v>13</v>
      </c>
      <c r="H59" s="3" t="s">
        <v>460</v>
      </c>
      <c r="I59" s="2"/>
      <c r="J59" s="15">
        <f t="shared" si="187"/>
        <v>600</v>
      </c>
      <c r="K59" s="15">
        <f t="shared" si="187"/>
        <v>0</v>
      </c>
      <c r="L59" s="15">
        <f t="shared" si="187"/>
        <v>0</v>
      </c>
      <c r="M59" s="15">
        <f t="shared" si="187"/>
        <v>600</v>
      </c>
      <c r="N59" s="15">
        <f t="shared" si="187"/>
        <v>0</v>
      </c>
      <c r="O59" s="15">
        <f t="shared" si="187"/>
        <v>0</v>
      </c>
      <c r="P59" s="15">
        <f t="shared" si="187"/>
        <v>0</v>
      </c>
      <c r="Q59" s="15">
        <f t="shared" si="187"/>
        <v>0</v>
      </c>
      <c r="R59" s="15">
        <f t="shared" si="187"/>
        <v>600</v>
      </c>
      <c r="S59" s="15">
        <f t="shared" si="187"/>
        <v>0</v>
      </c>
      <c r="T59" s="15">
        <f t="shared" si="187"/>
        <v>0</v>
      </c>
      <c r="U59" s="15">
        <f t="shared" si="187"/>
        <v>600</v>
      </c>
      <c r="V59" s="15">
        <f t="shared" si="187"/>
        <v>600</v>
      </c>
      <c r="W59" s="36">
        <f t="shared" si="187"/>
        <v>0</v>
      </c>
      <c r="X59" s="36">
        <f t="shared" si="187"/>
        <v>0</v>
      </c>
      <c r="Y59" s="36">
        <f t="shared" si="187"/>
        <v>600</v>
      </c>
      <c r="Z59" s="15">
        <f t="shared" si="187"/>
        <v>0</v>
      </c>
      <c r="AA59" s="15">
        <f t="shared" si="187"/>
        <v>0</v>
      </c>
      <c r="AB59" s="15">
        <f t="shared" si="187"/>
        <v>0</v>
      </c>
      <c r="AC59" s="15">
        <f t="shared" si="187"/>
        <v>0</v>
      </c>
      <c r="AD59" s="15">
        <f t="shared" si="187"/>
        <v>600</v>
      </c>
      <c r="AE59" s="15">
        <f t="shared" si="187"/>
        <v>0</v>
      </c>
      <c r="AF59" s="15">
        <f t="shared" si="187"/>
        <v>0</v>
      </c>
      <c r="AG59" s="15">
        <f t="shared" si="187"/>
        <v>600</v>
      </c>
      <c r="AH59" s="15">
        <f t="shared" si="187"/>
        <v>600</v>
      </c>
      <c r="AI59" s="36">
        <f t="shared" si="187"/>
        <v>0</v>
      </c>
      <c r="AJ59" s="36">
        <f t="shared" si="187"/>
        <v>0</v>
      </c>
      <c r="AK59" s="36">
        <f t="shared" si="187"/>
        <v>600</v>
      </c>
      <c r="AL59" s="15">
        <f t="shared" si="188"/>
        <v>0</v>
      </c>
      <c r="AM59" s="99">
        <f t="shared" si="188"/>
        <v>0</v>
      </c>
      <c r="AN59" s="15">
        <f t="shared" si="188"/>
        <v>0</v>
      </c>
      <c r="AO59" s="15">
        <f t="shared" si="188"/>
        <v>0</v>
      </c>
      <c r="AP59" s="15">
        <f t="shared" si="188"/>
        <v>600</v>
      </c>
      <c r="AQ59" s="15">
        <f t="shared" si="188"/>
        <v>0</v>
      </c>
      <c r="AR59" s="15">
        <f t="shared" si="188"/>
        <v>0</v>
      </c>
      <c r="AS59" s="15">
        <f t="shared" si="188"/>
        <v>600</v>
      </c>
    </row>
    <row r="60" spans="1:45" ht="45" x14ac:dyDescent="0.25">
      <c r="A60" s="91" t="s">
        <v>20</v>
      </c>
      <c r="B60" s="89"/>
      <c r="C60" s="89"/>
      <c r="D60" s="89"/>
      <c r="E60" s="37">
        <v>851</v>
      </c>
      <c r="F60" s="2" t="s">
        <v>11</v>
      </c>
      <c r="G60" s="2" t="s">
        <v>13</v>
      </c>
      <c r="H60" s="3" t="s">
        <v>460</v>
      </c>
      <c r="I60" s="2" t="s">
        <v>21</v>
      </c>
      <c r="J60" s="15">
        <f t="shared" si="187"/>
        <v>600</v>
      </c>
      <c r="K60" s="15">
        <f t="shared" si="187"/>
        <v>0</v>
      </c>
      <c r="L60" s="15">
        <f t="shared" si="187"/>
        <v>0</v>
      </c>
      <c r="M60" s="15">
        <f t="shared" si="187"/>
        <v>600</v>
      </c>
      <c r="N60" s="15">
        <f t="shared" si="187"/>
        <v>0</v>
      </c>
      <c r="O60" s="15">
        <f t="shared" si="187"/>
        <v>0</v>
      </c>
      <c r="P60" s="15">
        <f t="shared" si="187"/>
        <v>0</v>
      </c>
      <c r="Q60" s="15">
        <f t="shared" si="187"/>
        <v>0</v>
      </c>
      <c r="R60" s="15">
        <f t="shared" si="187"/>
        <v>600</v>
      </c>
      <c r="S60" s="15">
        <f t="shared" si="187"/>
        <v>0</v>
      </c>
      <c r="T60" s="15">
        <f t="shared" si="187"/>
        <v>0</v>
      </c>
      <c r="U60" s="15">
        <f t="shared" si="187"/>
        <v>600</v>
      </c>
      <c r="V60" s="15">
        <f t="shared" si="187"/>
        <v>600</v>
      </c>
      <c r="W60" s="36">
        <f t="shared" si="187"/>
        <v>0</v>
      </c>
      <c r="X60" s="36">
        <f t="shared" si="187"/>
        <v>0</v>
      </c>
      <c r="Y60" s="36">
        <f t="shared" si="187"/>
        <v>600</v>
      </c>
      <c r="Z60" s="15">
        <f t="shared" si="187"/>
        <v>0</v>
      </c>
      <c r="AA60" s="15">
        <f t="shared" si="187"/>
        <v>0</v>
      </c>
      <c r="AB60" s="15">
        <f t="shared" si="187"/>
        <v>0</v>
      </c>
      <c r="AC60" s="15">
        <f t="shared" si="187"/>
        <v>0</v>
      </c>
      <c r="AD60" s="15">
        <f t="shared" si="187"/>
        <v>600</v>
      </c>
      <c r="AE60" s="15">
        <f t="shared" si="187"/>
        <v>0</v>
      </c>
      <c r="AF60" s="15">
        <f t="shared" si="187"/>
        <v>0</v>
      </c>
      <c r="AG60" s="15">
        <f t="shared" si="187"/>
        <v>600</v>
      </c>
      <c r="AH60" s="15">
        <f t="shared" si="187"/>
        <v>600</v>
      </c>
      <c r="AI60" s="36">
        <f t="shared" si="187"/>
        <v>0</v>
      </c>
      <c r="AJ60" s="36">
        <f t="shared" si="187"/>
        <v>0</v>
      </c>
      <c r="AK60" s="36">
        <f t="shared" si="187"/>
        <v>600</v>
      </c>
      <c r="AL60" s="15">
        <f t="shared" si="188"/>
        <v>0</v>
      </c>
      <c r="AM60" s="99">
        <f t="shared" si="188"/>
        <v>0</v>
      </c>
      <c r="AN60" s="15">
        <f t="shared" si="188"/>
        <v>0</v>
      </c>
      <c r="AO60" s="15">
        <f t="shared" si="188"/>
        <v>0</v>
      </c>
      <c r="AP60" s="15">
        <f t="shared" si="188"/>
        <v>600</v>
      </c>
      <c r="AQ60" s="15">
        <f t="shared" si="188"/>
        <v>0</v>
      </c>
      <c r="AR60" s="15">
        <f t="shared" si="188"/>
        <v>0</v>
      </c>
      <c r="AS60" s="15">
        <f t="shared" si="188"/>
        <v>600</v>
      </c>
    </row>
    <row r="61" spans="1:45" ht="45" x14ac:dyDescent="0.25">
      <c r="A61" s="91" t="s">
        <v>9</v>
      </c>
      <c r="B61" s="91"/>
      <c r="C61" s="91"/>
      <c r="D61" s="91"/>
      <c r="E61" s="37">
        <v>851</v>
      </c>
      <c r="F61" s="2" t="s">
        <v>11</v>
      </c>
      <c r="G61" s="2" t="s">
        <v>13</v>
      </c>
      <c r="H61" s="3" t="s">
        <v>460</v>
      </c>
      <c r="I61" s="2" t="s">
        <v>22</v>
      </c>
      <c r="J61" s="15">
        <v>600</v>
      </c>
      <c r="K61" s="41"/>
      <c r="L61" s="41"/>
      <c r="M61" s="41">
        <f>J61</f>
        <v>600</v>
      </c>
      <c r="N61" s="41"/>
      <c r="O61" s="41"/>
      <c r="P61" s="41"/>
      <c r="Q61" s="41"/>
      <c r="R61" s="63">
        <f>J61+N61</f>
        <v>600</v>
      </c>
      <c r="S61" s="63">
        <f>K61+O61</f>
        <v>0</v>
      </c>
      <c r="T61" s="63">
        <f>L61+P61</f>
        <v>0</v>
      </c>
      <c r="U61" s="63">
        <f>M61+Q61</f>
        <v>600</v>
      </c>
      <c r="V61" s="15">
        <v>600</v>
      </c>
      <c r="W61" s="36"/>
      <c r="X61" s="36"/>
      <c r="Y61" s="36">
        <f>V61</f>
        <v>600</v>
      </c>
      <c r="Z61" s="41"/>
      <c r="AA61" s="41"/>
      <c r="AB61" s="41"/>
      <c r="AC61" s="41"/>
      <c r="AD61" s="63">
        <f t="shared" ref="AD61" si="197">V61+Z61</f>
        <v>600</v>
      </c>
      <c r="AE61" s="63">
        <f t="shared" ref="AE61" si="198">W61+AA61</f>
        <v>0</v>
      </c>
      <c r="AF61" s="63">
        <f t="shared" ref="AF61" si="199">X61+AB61</f>
        <v>0</v>
      </c>
      <c r="AG61" s="63">
        <f t="shared" ref="AG61" si="200">Y61+AC61</f>
        <v>600</v>
      </c>
      <c r="AH61" s="15">
        <v>600</v>
      </c>
      <c r="AI61" s="36"/>
      <c r="AJ61" s="36"/>
      <c r="AK61" s="36">
        <f>AH61</f>
        <v>600</v>
      </c>
      <c r="AL61" s="41"/>
      <c r="AM61" s="100"/>
      <c r="AN61" s="41"/>
      <c r="AO61" s="41"/>
      <c r="AP61" s="63">
        <f t="shared" ref="AP61" si="201">AH61+AL61</f>
        <v>600</v>
      </c>
      <c r="AQ61" s="63">
        <f t="shared" ref="AQ61" si="202">AI61+AM61</f>
        <v>0</v>
      </c>
      <c r="AR61" s="63">
        <f t="shared" ref="AR61" si="203">AJ61+AN61</f>
        <v>0</v>
      </c>
      <c r="AS61" s="63">
        <f t="shared" ref="AS61" si="204">AK61+AO61</f>
        <v>600</v>
      </c>
    </row>
    <row r="62" spans="1:45" ht="90" x14ac:dyDescent="0.25">
      <c r="A62" s="91" t="s">
        <v>461</v>
      </c>
      <c r="B62" s="89"/>
      <c r="C62" s="91"/>
      <c r="D62" s="91"/>
      <c r="E62" s="37">
        <v>851</v>
      </c>
      <c r="F62" s="2" t="s">
        <v>11</v>
      </c>
      <c r="G62" s="2" t="s">
        <v>13</v>
      </c>
      <c r="H62" s="3" t="s">
        <v>462</v>
      </c>
      <c r="I62" s="2"/>
      <c r="J62" s="15">
        <f t="shared" si="187"/>
        <v>600</v>
      </c>
      <c r="K62" s="15">
        <f t="shared" si="187"/>
        <v>0</v>
      </c>
      <c r="L62" s="15">
        <f t="shared" si="187"/>
        <v>0</v>
      </c>
      <c r="M62" s="15">
        <f t="shared" si="187"/>
        <v>600</v>
      </c>
      <c r="N62" s="15">
        <f t="shared" si="187"/>
        <v>0</v>
      </c>
      <c r="O62" s="15">
        <f t="shared" si="187"/>
        <v>0</v>
      </c>
      <c r="P62" s="15">
        <f t="shared" si="187"/>
        <v>0</v>
      </c>
      <c r="Q62" s="15">
        <f t="shared" si="187"/>
        <v>0</v>
      </c>
      <c r="R62" s="15">
        <f t="shared" si="187"/>
        <v>600</v>
      </c>
      <c r="S62" s="15">
        <f t="shared" si="187"/>
        <v>0</v>
      </c>
      <c r="T62" s="15">
        <f t="shared" si="187"/>
        <v>0</v>
      </c>
      <c r="U62" s="15">
        <f t="shared" si="187"/>
        <v>600</v>
      </c>
      <c r="V62" s="15">
        <f t="shared" si="187"/>
        <v>600</v>
      </c>
      <c r="W62" s="36">
        <f t="shared" si="187"/>
        <v>0</v>
      </c>
      <c r="X62" s="36">
        <f t="shared" si="187"/>
        <v>0</v>
      </c>
      <c r="Y62" s="36">
        <f t="shared" si="187"/>
        <v>600</v>
      </c>
      <c r="Z62" s="15">
        <f t="shared" si="187"/>
        <v>0</v>
      </c>
      <c r="AA62" s="15">
        <f t="shared" si="187"/>
        <v>0</v>
      </c>
      <c r="AB62" s="15">
        <f t="shared" si="187"/>
        <v>0</v>
      </c>
      <c r="AC62" s="15">
        <f t="shared" si="187"/>
        <v>0</v>
      </c>
      <c r="AD62" s="15">
        <f t="shared" si="187"/>
        <v>600</v>
      </c>
      <c r="AE62" s="15">
        <f t="shared" si="187"/>
        <v>0</v>
      </c>
      <c r="AF62" s="15">
        <f t="shared" si="187"/>
        <v>0</v>
      </c>
      <c r="AG62" s="15">
        <f t="shared" si="187"/>
        <v>600</v>
      </c>
      <c r="AH62" s="15">
        <f t="shared" si="187"/>
        <v>600</v>
      </c>
      <c r="AI62" s="36">
        <f t="shared" si="187"/>
        <v>0</v>
      </c>
      <c r="AJ62" s="36">
        <f t="shared" si="187"/>
        <v>0</v>
      </c>
      <c r="AK62" s="36">
        <f t="shared" si="187"/>
        <v>600</v>
      </c>
      <c r="AL62" s="15">
        <f t="shared" si="188"/>
        <v>0</v>
      </c>
      <c r="AM62" s="99">
        <f t="shared" si="188"/>
        <v>0</v>
      </c>
      <c r="AN62" s="15">
        <f t="shared" si="188"/>
        <v>0</v>
      </c>
      <c r="AO62" s="15">
        <f t="shared" si="188"/>
        <v>0</v>
      </c>
      <c r="AP62" s="15">
        <f t="shared" si="188"/>
        <v>600</v>
      </c>
      <c r="AQ62" s="15">
        <f t="shared" si="188"/>
        <v>0</v>
      </c>
      <c r="AR62" s="15">
        <f t="shared" si="188"/>
        <v>0</v>
      </c>
      <c r="AS62" s="15">
        <f t="shared" si="188"/>
        <v>600</v>
      </c>
    </row>
    <row r="63" spans="1:45" ht="45" x14ac:dyDescent="0.25">
      <c r="A63" s="91" t="s">
        <v>20</v>
      </c>
      <c r="B63" s="89"/>
      <c r="C63" s="89"/>
      <c r="D63" s="89"/>
      <c r="E63" s="37">
        <v>851</v>
      </c>
      <c r="F63" s="2" t="s">
        <v>11</v>
      </c>
      <c r="G63" s="2" t="s">
        <v>13</v>
      </c>
      <c r="H63" s="3" t="s">
        <v>462</v>
      </c>
      <c r="I63" s="2" t="s">
        <v>21</v>
      </c>
      <c r="J63" s="15">
        <f t="shared" si="187"/>
        <v>600</v>
      </c>
      <c r="K63" s="15">
        <f t="shared" si="187"/>
        <v>0</v>
      </c>
      <c r="L63" s="15">
        <f t="shared" si="187"/>
        <v>0</v>
      </c>
      <c r="M63" s="15">
        <f t="shared" si="187"/>
        <v>600</v>
      </c>
      <c r="N63" s="15">
        <f t="shared" si="187"/>
        <v>0</v>
      </c>
      <c r="O63" s="15">
        <f t="shared" si="187"/>
        <v>0</v>
      </c>
      <c r="P63" s="15">
        <f t="shared" si="187"/>
        <v>0</v>
      </c>
      <c r="Q63" s="15">
        <f t="shared" si="187"/>
        <v>0</v>
      </c>
      <c r="R63" s="15">
        <f t="shared" si="187"/>
        <v>600</v>
      </c>
      <c r="S63" s="15">
        <f t="shared" si="187"/>
        <v>0</v>
      </c>
      <c r="T63" s="15">
        <f t="shared" si="187"/>
        <v>0</v>
      </c>
      <c r="U63" s="15">
        <f t="shared" si="187"/>
        <v>600</v>
      </c>
      <c r="V63" s="15">
        <f t="shared" si="187"/>
        <v>600</v>
      </c>
      <c r="W63" s="36">
        <f t="shared" si="187"/>
        <v>0</v>
      </c>
      <c r="X63" s="36">
        <f t="shared" si="187"/>
        <v>0</v>
      </c>
      <c r="Y63" s="36">
        <f t="shared" si="187"/>
        <v>600</v>
      </c>
      <c r="Z63" s="15">
        <f t="shared" si="187"/>
        <v>0</v>
      </c>
      <c r="AA63" s="15">
        <f t="shared" si="187"/>
        <v>0</v>
      </c>
      <c r="AB63" s="15">
        <f t="shared" si="187"/>
        <v>0</v>
      </c>
      <c r="AC63" s="15">
        <f t="shared" si="187"/>
        <v>0</v>
      </c>
      <c r="AD63" s="15">
        <f t="shared" si="187"/>
        <v>600</v>
      </c>
      <c r="AE63" s="15">
        <f t="shared" si="187"/>
        <v>0</v>
      </c>
      <c r="AF63" s="15">
        <f t="shared" si="187"/>
        <v>0</v>
      </c>
      <c r="AG63" s="15">
        <f t="shared" si="187"/>
        <v>600</v>
      </c>
      <c r="AH63" s="15">
        <f t="shared" si="187"/>
        <v>600</v>
      </c>
      <c r="AI63" s="36">
        <f t="shared" si="187"/>
        <v>0</v>
      </c>
      <c r="AJ63" s="36">
        <f t="shared" si="187"/>
        <v>0</v>
      </c>
      <c r="AK63" s="36">
        <f t="shared" si="187"/>
        <v>600</v>
      </c>
      <c r="AL63" s="15">
        <f t="shared" si="188"/>
        <v>0</v>
      </c>
      <c r="AM63" s="99">
        <f t="shared" si="188"/>
        <v>0</v>
      </c>
      <c r="AN63" s="15">
        <f t="shared" si="188"/>
        <v>0</v>
      </c>
      <c r="AO63" s="15">
        <f t="shared" si="188"/>
        <v>0</v>
      </c>
      <c r="AP63" s="15">
        <f t="shared" si="188"/>
        <v>600</v>
      </c>
      <c r="AQ63" s="15">
        <f t="shared" si="188"/>
        <v>0</v>
      </c>
      <c r="AR63" s="15">
        <f t="shared" si="188"/>
        <v>0</v>
      </c>
      <c r="AS63" s="15">
        <f t="shared" si="188"/>
        <v>600</v>
      </c>
    </row>
    <row r="64" spans="1:45" ht="45" x14ac:dyDescent="0.25">
      <c r="A64" s="91" t="s">
        <v>9</v>
      </c>
      <c r="B64" s="91"/>
      <c r="C64" s="91"/>
      <c r="D64" s="91"/>
      <c r="E64" s="37">
        <v>851</v>
      </c>
      <c r="F64" s="2" t="s">
        <v>11</v>
      </c>
      <c r="G64" s="2" t="s">
        <v>13</v>
      </c>
      <c r="H64" s="3" t="s">
        <v>462</v>
      </c>
      <c r="I64" s="2" t="s">
        <v>22</v>
      </c>
      <c r="J64" s="15">
        <v>600</v>
      </c>
      <c r="K64" s="41"/>
      <c r="L64" s="41"/>
      <c r="M64" s="41">
        <f>J64</f>
        <v>600</v>
      </c>
      <c r="N64" s="41"/>
      <c r="O64" s="41"/>
      <c r="P64" s="41"/>
      <c r="Q64" s="41"/>
      <c r="R64" s="63">
        <f>J64+N64</f>
        <v>600</v>
      </c>
      <c r="S64" s="63">
        <f>K64+O64</f>
        <v>0</v>
      </c>
      <c r="T64" s="63">
        <f>L64+P64</f>
        <v>0</v>
      </c>
      <c r="U64" s="63">
        <f>M64+Q64</f>
        <v>600</v>
      </c>
      <c r="V64" s="15">
        <v>600</v>
      </c>
      <c r="W64" s="36"/>
      <c r="X64" s="36"/>
      <c r="Y64" s="36">
        <f>V64</f>
        <v>600</v>
      </c>
      <c r="Z64" s="41"/>
      <c r="AA64" s="41"/>
      <c r="AB64" s="41"/>
      <c r="AC64" s="41"/>
      <c r="AD64" s="63">
        <f t="shared" ref="AD64" si="205">V64+Z64</f>
        <v>600</v>
      </c>
      <c r="AE64" s="63">
        <f t="shared" ref="AE64" si="206">W64+AA64</f>
        <v>0</v>
      </c>
      <c r="AF64" s="63">
        <f t="shared" ref="AF64" si="207">X64+AB64</f>
        <v>0</v>
      </c>
      <c r="AG64" s="63">
        <f t="shared" ref="AG64" si="208">Y64+AC64</f>
        <v>600</v>
      </c>
      <c r="AH64" s="15">
        <v>600</v>
      </c>
      <c r="AI64" s="36"/>
      <c r="AJ64" s="36"/>
      <c r="AK64" s="36">
        <f>AH64</f>
        <v>600</v>
      </c>
      <c r="AL64" s="41"/>
      <c r="AM64" s="100"/>
      <c r="AN64" s="41"/>
      <c r="AO64" s="41"/>
      <c r="AP64" s="63">
        <f t="shared" ref="AP64" si="209">AH64+AL64</f>
        <v>600</v>
      </c>
      <c r="AQ64" s="63">
        <f t="shared" ref="AQ64" si="210">AI64+AM64</f>
        <v>0</v>
      </c>
      <c r="AR64" s="63">
        <f t="shared" ref="AR64" si="211">AJ64+AN64</f>
        <v>0</v>
      </c>
      <c r="AS64" s="63">
        <f t="shared" ref="AS64" si="212">AK64+AO64</f>
        <v>600</v>
      </c>
    </row>
    <row r="65" spans="1:45" ht="165" x14ac:dyDescent="0.25">
      <c r="A65" s="91" t="s">
        <v>463</v>
      </c>
      <c r="B65" s="89"/>
      <c r="C65" s="91"/>
      <c r="D65" s="91"/>
      <c r="E65" s="37">
        <v>851</v>
      </c>
      <c r="F65" s="2" t="s">
        <v>11</v>
      </c>
      <c r="G65" s="2" t="s">
        <v>13</v>
      </c>
      <c r="H65" s="3" t="s">
        <v>464</v>
      </c>
      <c r="I65" s="2"/>
      <c r="J65" s="15">
        <f t="shared" si="187"/>
        <v>600</v>
      </c>
      <c r="K65" s="15">
        <f t="shared" si="187"/>
        <v>0</v>
      </c>
      <c r="L65" s="15">
        <f t="shared" si="187"/>
        <v>0</v>
      </c>
      <c r="M65" s="15">
        <f t="shared" si="187"/>
        <v>600</v>
      </c>
      <c r="N65" s="15">
        <f t="shared" si="187"/>
        <v>0</v>
      </c>
      <c r="O65" s="15">
        <f t="shared" si="187"/>
        <v>0</v>
      </c>
      <c r="P65" s="15">
        <f t="shared" si="187"/>
        <v>0</v>
      </c>
      <c r="Q65" s="15">
        <f t="shared" si="187"/>
        <v>0</v>
      </c>
      <c r="R65" s="15">
        <f t="shared" si="187"/>
        <v>600</v>
      </c>
      <c r="S65" s="15">
        <f t="shared" si="187"/>
        <v>0</v>
      </c>
      <c r="T65" s="15">
        <f t="shared" si="187"/>
        <v>0</v>
      </c>
      <c r="U65" s="15">
        <f t="shared" si="187"/>
        <v>600</v>
      </c>
      <c r="V65" s="15">
        <f t="shared" si="187"/>
        <v>600</v>
      </c>
      <c r="W65" s="36">
        <f t="shared" si="187"/>
        <v>0</v>
      </c>
      <c r="X65" s="36">
        <f t="shared" si="187"/>
        <v>0</v>
      </c>
      <c r="Y65" s="36">
        <f t="shared" si="187"/>
        <v>600</v>
      </c>
      <c r="Z65" s="15">
        <f t="shared" si="187"/>
        <v>0</v>
      </c>
      <c r="AA65" s="15">
        <f t="shared" si="187"/>
        <v>0</v>
      </c>
      <c r="AB65" s="15">
        <f t="shared" si="187"/>
        <v>0</v>
      </c>
      <c r="AC65" s="15">
        <f t="shared" si="187"/>
        <v>0</v>
      </c>
      <c r="AD65" s="15">
        <f t="shared" si="187"/>
        <v>600</v>
      </c>
      <c r="AE65" s="15">
        <f t="shared" si="187"/>
        <v>0</v>
      </c>
      <c r="AF65" s="15">
        <f t="shared" si="187"/>
        <v>0</v>
      </c>
      <c r="AG65" s="15">
        <f t="shared" ref="Z65:AG69" si="213">AG66</f>
        <v>600</v>
      </c>
      <c r="AH65" s="15">
        <f t="shared" si="187"/>
        <v>600</v>
      </c>
      <c r="AI65" s="36">
        <f t="shared" si="187"/>
        <v>0</v>
      </c>
      <c r="AJ65" s="36">
        <f t="shared" si="187"/>
        <v>0</v>
      </c>
      <c r="AK65" s="36">
        <f t="shared" si="187"/>
        <v>600</v>
      </c>
      <c r="AL65" s="15">
        <f t="shared" si="188"/>
        <v>0</v>
      </c>
      <c r="AM65" s="99">
        <f t="shared" si="188"/>
        <v>0</v>
      </c>
      <c r="AN65" s="15">
        <f t="shared" si="188"/>
        <v>0</v>
      </c>
      <c r="AO65" s="15">
        <f t="shared" si="188"/>
        <v>0</v>
      </c>
      <c r="AP65" s="15">
        <f t="shared" si="188"/>
        <v>600</v>
      </c>
      <c r="AQ65" s="15">
        <f t="shared" si="188"/>
        <v>0</v>
      </c>
      <c r="AR65" s="15">
        <f t="shared" si="188"/>
        <v>0</v>
      </c>
      <c r="AS65" s="15">
        <f t="shared" si="188"/>
        <v>600</v>
      </c>
    </row>
    <row r="66" spans="1:45" ht="45" x14ac:dyDescent="0.25">
      <c r="A66" s="91" t="s">
        <v>20</v>
      </c>
      <c r="B66" s="89"/>
      <c r="C66" s="89"/>
      <c r="D66" s="89"/>
      <c r="E66" s="37">
        <v>851</v>
      </c>
      <c r="F66" s="2" t="s">
        <v>11</v>
      </c>
      <c r="G66" s="2" t="s">
        <v>13</v>
      </c>
      <c r="H66" s="3" t="s">
        <v>464</v>
      </c>
      <c r="I66" s="2" t="s">
        <v>21</v>
      </c>
      <c r="J66" s="15">
        <f t="shared" si="187"/>
        <v>600</v>
      </c>
      <c r="K66" s="15">
        <f t="shared" si="187"/>
        <v>0</v>
      </c>
      <c r="L66" s="15">
        <f t="shared" si="187"/>
        <v>0</v>
      </c>
      <c r="M66" s="15">
        <f t="shared" si="187"/>
        <v>600</v>
      </c>
      <c r="N66" s="15">
        <f t="shared" si="187"/>
        <v>0</v>
      </c>
      <c r="O66" s="15">
        <f t="shared" si="187"/>
        <v>0</v>
      </c>
      <c r="P66" s="15">
        <f t="shared" si="187"/>
        <v>0</v>
      </c>
      <c r="Q66" s="15">
        <f t="shared" si="187"/>
        <v>0</v>
      </c>
      <c r="R66" s="15">
        <f t="shared" si="187"/>
        <v>600</v>
      </c>
      <c r="S66" s="15">
        <f t="shared" si="187"/>
        <v>0</v>
      </c>
      <c r="T66" s="15">
        <f t="shared" si="187"/>
        <v>0</v>
      </c>
      <c r="U66" s="15">
        <f t="shared" si="187"/>
        <v>600</v>
      </c>
      <c r="V66" s="15">
        <f t="shared" si="187"/>
        <v>600</v>
      </c>
      <c r="W66" s="36">
        <f t="shared" si="187"/>
        <v>0</v>
      </c>
      <c r="X66" s="36">
        <f t="shared" si="187"/>
        <v>0</v>
      </c>
      <c r="Y66" s="36">
        <f t="shared" si="187"/>
        <v>600</v>
      </c>
      <c r="Z66" s="15">
        <f t="shared" si="213"/>
        <v>0</v>
      </c>
      <c r="AA66" s="15">
        <f t="shared" si="213"/>
        <v>0</v>
      </c>
      <c r="AB66" s="15">
        <f t="shared" si="213"/>
        <v>0</v>
      </c>
      <c r="AC66" s="15">
        <f t="shared" si="213"/>
        <v>0</v>
      </c>
      <c r="AD66" s="15">
        <f t="shared" si="213"/>
        <v>600</v>
      </c>
      <c r="AE66" s="15">
        <f t="shared" si="213"/>
        <v>0</v>
      </c>
      <c r="AF66" s="15">
        <f t="shared" si="213"/>
        <v>0</v>
      </c>
      <c r="AG66" s="15">
        <f t="shared" si="213"/>
        <v>600</v>
      </c>
      <c r="AH66" s="15">
        <f t="shared" si="187"/>
        <v>600</v>
      </c>
      <c r="AI66" s="36">
        <f t="shared" si="187"/>
        <v>0</v>
      </c>
      <c r="AJ66" s="36">
        <f t="shared" si="187"/>
        <v>0</v>
      </c>
      <c r="AK66" s="36">
        <f t="shared" si="187"/>
        <v>600</v>
      </c>
      <c r="AL66" s="15">
        <f t="shared" si="188"/>
        <v>0</v>
      </c>
      <c r="AM66" s="99">
        <f t="shared" si="188"/>
        <v>0</v>
      </c>
      <c r="AN66" s="15">
        <f t="shared" si="188"/>
        <v>0</v>
      </c>
      <c r="AO66" s="15">
        <f t="shared" si="188"/>
        <v>0</v>
      </c>
      <c r="AP66" s="15">
        <f t="shared" si="188"/>
        <v>600</v>
      </c>
      <c r="AQ66" s="15">
        <f t="shared" si="188"/>
        <v>0</v>
      </c>
      <c r="AR66" s="15">
        <f t="shared" si="188"/>
        <v>0</v>
      </c>
      <c r="AS66" s="15">
        <f t="shared" si="188"/>
        <v>600</v>
      </c>
    </row>
    <row r="67" spans="1:45" ht="45" x14ac:dyDescent="0.25">
      <c r="A67" s="91" t="s">
        <v>9</v>
      </c>
      <c r="B67" s="91"/>
      <c r="C67" s="91"/>
      <c r="D67" s="91"/>
      <c r="E67" s="37">
        <v>851</v>
      </c>
      <c r="F67" s="2" t="s">
        <v>11</v>
      </c>
      <c r="G67" s="2" t="s">
        <v>13</v>
      </c>
      <c r="H67" s="3" t="s">
        <v>464</v>
      </c>
      <c r="I67" s="2" t="s">
        <v>22</v>
      </c>
      <c r="J67" s="15">
        <v>600</v>
      </c>
      <c r="K67" s="41"/>
      <c r="L67" s="41"/>
      <c r="M67" s="41">
        <f>J67</f>
        <v>600</v>
      </c>
      <c r="N67" s="41"/>
      <c r="O67" s="41"/>
      <c r="P67" s="41"/>
      <c r="Q67" s="41"/>
      <c r="R67" s="63">
        <f>J67+N67</f>
        <v>600</v>
      </c>
      <c r="S67" s="63">
        <f>K67+O67</f>
        <v>0</v>
      </c>
      <c r="T67" s="63">
        <f>L67+P67</f>
        <v>0</v>
      </c>
      <c r="U67" s="63">
        <f>M67+Q67</f>
        <v>600</v>
      </c>
      <c r="V67" s="15">
        <v>600</v>
      </c>
      <c r="W67" s="36"/>
      <c r="X67" s="36"/>
      <c r="Y67" s="36">
        <f>V67</f>
        <v>600</v>
      </c>
      <c r="Z67" s="41"/>
      <c r="AA67" s="41"/>
      <c r="AB67" s="41"/>
      <c r="AC67" s="41"/>
      <c r="AD67" s="63">
        <f t="shared" ref="AD67" si="214">V67+Z67</f>
        <v>600</v>
      </c>
      <c r="AE67" s="63">
        <f t="shared" ref="AE67" si="215">W67+AA67</f>
        <v>0</v>
      </c>
      <c r="AF67" s="63">
        <f t="shared" ref="AF67" si="216">X67+AB67</f>
        <v>0</v>
      </c>
      <c r="AG67" s="63">
        <f t="shared" ref="AG67" si="217">Y67+AC67</f>
        <v>600</v>
      </c>
      <c r="AH67" s="15">
        <v>600</v>
      </c>
      <c r="AI67" s="36"/>
      <c r="AJ67" s="36"/>
      <c r="AK67" s="36">
        <f>AH67</f>
        <v>600</v>
      </c>
      <c r="AL67" s="41"/>
      <c r="AM67" s="100"/>
      <c r="AN67" s="41"/>
      <c r="AO67" s="41"/>
      <c r="AP67" s="63">
        <f t="shared" ref="AP67" si="218">AH67+AL67</f>
        <v>600</v>
      </c>
      <c r="AQ67" s="63">
        <f t="shared" ref="AQ67" si="219">AI67+AM67</f>
        <v>0</v>
      </c>
      <c r="AR67" s="63">
        <f t="shared" ref="AR67" si="220">AJ67+AN67</f>
        <v>0</v>
      </c>
      <c r="AS67" s="63">
        <f t="shared" ref="AS67" si="221">AK67+AO67</f>
        <v>600</v>
      </c>
    </row>
    <row r="68" spans="1:45" ht="105" x14ac:dyDescent="0.25">
      <c r="A68" s="91" t="s">
        <v>465</v>
      </c>
      <c r="B68" s="89"/>
      <c r="C68" s="91"/>
      <c r="D68" s="91"/>
      <c r="E68" s="37">
        <v>851</v>
      </c>
      <c r="F68" s="2" t="s">
        <v>11</v>
      </c>
      <c r="G68" s="2" t="s">
        <v>13</v>
      </c>
      <c r="H68" s="3" t="s">
        <v>466</v>
      </c>
      <c r="I68" s="2"/>
      <c r="J68" s="15">
        <f t="shared" si="187"/>
        <v>2100</v>
      </c>
      <c r="K68" s="15">
        <f t="shared" si="187"/>
        <v>0</v>
      </c>
      <c r="L68" s="15">
        <f t="shared" si="187"/>
        <v>0</v>
      </c>
      <c r="M68" s="15">
        <f t="shared" si="187"/>
        <v>2100</v>
      </c>
      <c r="N68" s="15">
        <f t="shared" si="187"/>
        <v>0</v>
      </c>
      <c r="O68" s="15">
        <f t="shared" si="187"/>
        <v>0</v>
      </c>
      <c r="P68" s="15">
        <f t="shared" si="187"/>
        <v>0</v>
      </c>
      <c r="Q68" s="15">
        <f t="shared" si="187"/>
        <v>0</v>
      </c>
      <c r="R68" s="15">
        <f t="shared" si="187"/>
        <v>2100</v>
      </c>
      <c r="S68" s="15">
        <f t="shared" si="187"/>
        <v>0</v>
      </c>
      <c r="T68" s="15">
        <f t="shared" si="187"/>
        <v>0</v>
      </c>
      <c r="U68" s="15">
        <f t="shared" si="187"/>
        <v>2100</v>
      </c>
      <c r="V68" s="15">
        <f t="shared" si="187"/>
        <v>2100</v>
      </c>
      <c r="W68" s="36">
        <f t="shared" si="187"/>
        <v>0</v>
      </c>
      <c r="X68" s="36">
        <f t="shared" si="187"/>
        <v>0</v>
      </c>
      <c r="Y68" s="36">
        <f t="shared" si="187"/>
        <v>2100</v>
      </c>
      <c r="Z68" s="15">
        <f t="shared" si="213"/>
        <v>0</v>
      </c>
      <c r="AA68" s="15">
        <f t="shared" si="213"/>
        <v>0</v>
      </c>
      <c r="AB68" s="15">
        <f t="shared" si="213"/>
        <v>0</v>
      </c>
      <c r="AC68" s="15">
        <f t="shared" si="213"/>
        <v>0</v>
      </c>
      <c r="AD68" s="15">
        <f t="shared" si="213"/>
        <v>2100</v>
      </c>
      <c r="AE68" s="15">
        <f t="shared" si="213"/>
        <v>0</v>
      </c>
      <c r="AF68" s="15">
        <f t="shared" si="213"/>
        <v>0</v>
      </c>
      <c r="AG68" s="15">
        <f t="shared" si="213"/>
        <v>2100</v>
      </c>
      <c r="AH68" s="15">
        <f t="shared" si="187"/>
        <v>2100</v>
      </c>
      <c r="AI68" s="36">
        <f t="shared" si="187"/>
        <v>0</v>
      </c>
      <c r="AJ68" s="36">
        <f t="shared" si="187"/>
        <v>0</v>
      </c>
      <c r="AK68" s="36">
        <f t="shared" si="187"/>
        <v>2100</v>
      </c>
      <c r="AL68" s="15">
        <f t="shared" si="188"/>
        <v>0</v>
      </c>
      <c r="AM68" s="99">
        <f t="shared" si="188"/>
        <v>0</v>
      </c>
      <c r="AN68" s="15">
        <f t="shared" si="188"/>
        <v>0</v>
      </c>
      <c r="AO68" s="15">
        <f t="shared" si="188"/>
        <v>0</v>
      </c>
      <c r="AP68" s="15">
        <f t="shared" si="188"/>
        <v>2100</v>
      </c>
      <c r="AQ68" s="15">
        <f t="shared" si="188"/>
        <v>0</v>
      </c>
      <c r="AR68" s="15">
        <f t="shared" si="188"/>
        <v>0</v>
      </c>
      <c r="AS68" s="15">
        <f t="shared" si="188"/>
        <v>2100</v>
      </c>
    </row>
    <row r="69" spans="1:45" ht="45" x14ac:dyDescent="0.25">
      <c r="A69" s="91" t="s">
        <v>20</v>
      </c>
      <c r="B69" s="89"/>
      <c r="C69" s="89"/>
      <c r="D69" s="89"/>
      <c r="E69" s="37">
        <v>851</v>
      </c>
      <c r="F69" s="2" t="s">
        <v>11</v>
      </c>
      <c r="G69" s="2" t="s">
        <v>13</v>
      </c>
      <c r="H69" s="3" t="s">
        <v>466</v>
      </c>
      <c r="I69" s="2" t="s">
        <v>21</v>
      </c>
      <c r="J69" s="15">
        <f t="shared" si="187"/>
        <v>2100</v>
      </c>
      <c r="K69" s="15">
        <f t="shared" si="187"/>
        <v>0</v>
      </c>
      <c r="L69" s="15">
        <f t="shared" si="187"/>
        <v>0</v>
      </c>
      <c r="M69" s="15">
        <f t="shared" si="187"/>
        <v>2100</v>
      </c>
      <c r="N69" s="15">
        <f t="shared" si="187"/>
        <v>0</v>
      </c>
      <c r="O69" s="15">
        <f t="shared" si="187"/>
        <v>0</v>
      </c>
      <c r="P69" s="15">
        <f t="shared" si="187"/>
        <v>0</v>
      </c>
      <c r="Q69" s="15">
        <f t="shared" si="187"/>
        <v>0</v>
      </c>
      <c r="R69" s="15">
        <f t="shared" si="187"/>
        <v>2100</v>
      </c>
      <c r="S69" s="15">
        <f t="shared" si="187"/>
        <v>0</v>
      </c>
      <c r="T69" s="15">
        <f t="shared" si="187"/>
        <v>0</v>
      </c>
      <c r="U69" s="15">
        <f t="shared" si="187"/>
        <v>2100</v>
      </c>
      <c r="V69" s="15">
        <f t="shared" si="187"/>
        <v>2100</v>
      </c>
      <c r="W69" s="36">
        <f t="shared" si="187"/>
        <v>0</v>
      </c>
      <c r="X69" s="36">
        <f t="shared" si="187"/>
        <v>0</v>
      </c>
      <c r="Y69" s="36">
        <f t="shared" si="187"/>
        <v>2100</v>
      </c>
      <c r="Z69" s="15">
        <f t="shared" si="213"/>
        <v>0</v>
      </c>
      <c r="AA69" s="15">
        <f t="shared" si="213"/>
        <v>0</v>
      </c>
      <c r="AB69" s="15">
        <f t="shared" si="213"/>
        <v>0</v>
      </c>
      <c r="AC69" s="15">
        <f t="shared" si="213"/>
        <v>0</v>
      </c>
      <c r="AD69" s="15">
        <f t="shared" si="213"/>
        <v>2100</v>
      </c>
      <c r="AE69" s="15">
        <f t="shared" si="213"/>
        <v>0</v>
      </c>
      <c r="AF69" s="15">
        <f t="shared" si="213"/>
        <v>0</v>
      </c>
      <c r="AG69" s="15">
        <f t="shared" si="213"/>
        <v>2100</v>
      </c>
      <c r="AH69" s="15">
        <f t="shared" si="187"/>
        <v>2100</v>
      </c>
      <c r="AI69" s="36">
        <f t="shared" si="187"/>
        <v>0</v>
      </c>
      <c r="AJ69" s="36">
        <f t="shared" si="187"/>
        <v>0</v>
      </c>
      <c r="AK69" s="36">
        <f t="shared" si="187"/>
        <v>2100</v>
      </c>
      <c r="AL69" s="15">
        <f t="shared" si="188"/>
        <v>0</v>
      </c>
      <c r="AM69" s="99">
        <f t="shared" si="188"/>
        <v>0</v>
      </c>
      <c r="AN69" s="15">
        <f t="shared" si="188"/>
        <v>0</v>
      </c>
      <c r="AO69" s="15">
        <f t="shared" si="188"/>
        <v>0</v>
      </c>
      <c r="AP69" s="15">
        <f t="shared" si="188"/>
        <v>2100</v>
      </c>
      <c r="AQ69" s="15">
        <f t="shared" si="188"/>
        <v>0</v>
      </c>
      <c r="AR69" s="15">
        <f t="shared" si="188"/>
        <v>0</v>
      </c>
      <c r="AS69" s="15">
        <f t="shared" si="188"/>
        <v>2100</v>
      </c>
    </row>
    <row r="70" spans="1:45" ht="45" x14ac:dyDescent="0.25">
      <c r="A70" s="91" t="s">
        <v>9</v>
      </c>
      <c r="B70" s="91"/>
      <c r="C70" s="91"/>
      <c r="D70" s="91"/>
      <c r="E70" s="37">
        <v>851</v>
      </c>
      <c r="F70" s="2" t="s">
        <v>11</v>
      </c>
      <c r="G70" s="2" t="s">
        <v>13</v>
      </c>
      <c r="H70" s="3" t="s">
        <v>466</v>
      </c>
      <c r="I70" s="2" t="s">
        <v>22</v>
      </c>
      <c r="J70" s="15">
        <v>2100</v>
      </c>
      <c r="K70" s="41"/>
      <c r="L70" s="41"/>
      <c r="M70" s="41">
        <f>J70</f>
        <v>2100</v>
      </c>
      <c r="N70" s="41"/>
      <c r="O70" s="41"/>
      <c r="P70" s="41"/>
      <c r="Q70" s="41"/>
      <c r="R70" s="63">
        <f>J70+N70</f>
        <v>2100</v>
      </c>
      <c r="S70" s="63">
        <f>K70+O70</f>
        <v>0</v>
      </c>
      <c r="T70" s="63">
        <f>L70+P70</f>
        <v>0</v>
      </c>
      <c r="U70" s="63">
        <f>M70+Q70</f>
        <v>2100</v>
      </c>
      <c r="V70" s="15">
        <v>2100</v>
      </c>
      <c r="W70" s="36"/>
      <c r="X70" s="36"/>
      <c r="Y70" s="36">
        <f>V70</f>
        <v>2100</v>
      </c>
      <c r="Z70" s="41"/>
      <c r="AA70" s="41"/>
      <c r="AB70" s="41"/>
      <c r="AC70" s="41"/>
      <c r="AD70" s="63">
        <f t="shared" ref="AD70" si="222">V70+Z70</f>
        <v>2100</v>
      </c>
      <c r="AE70" s="63">
        <f t="shared" ref="AE70" si="223">W70+AA70</f>
        <v>0</v>
      </c>
      <c r="AF70" s="63">
        <f t="shared" ref="AF70" si="224">X70+AB70</f>
        <v>0</v>
      </c>
      <c r="AG70" s="63">
        <f t="shared" ref="AG70" si="225">Y70+AC70</f>
        <v>2100</v>
      </c>
      <c r="AH70" s="15">
        <v>2100</v>
      </c>
      <c r="AI70" s="36"/>
      <c r="AJ70" s="36"/>
      <c r="AK70" s="36">
        <f>AH70</f>
        <v>2100</v>
      </c>
      <c r="AL70" s="41"/>
      <c r="AM70" s="100"/>
      <c r="AN70" s="41"/>
      <c r="AO70" s="41"/>
      <c r="AP70" s="63">
        <f t="shared" ref="AP70" si="226">AH70+AL70</f>
        <v>2100</v>
      </c>
      <c r="AQ70" s="63">
        <f t="shared" ref="AQ70" si="227">AI70+AM70</f>
        <v>0</v>
      </c>
      <c r="AR70" s="63">
        <f t="shared" ref="AR70" si="228">AJ70+AN70</f>
        <v>0</v>
      </c>
      <c r="AS70" s="63">
        <f t="shared" ref="AS70" si="229">AK70+AO70</f>
        <v>2100</v>
      </c>
    </row>
    <row r="71" spans="1:45" ht="60" hidden="1" x14ac:dyDescent="0.25">
      <c r="A71" s="91" t="s">
        <v>418</v>
      </c>
      <c r="B71" s="91"/>
      <c r="C71" s="91"/>
      <c r="D71" s="91"/>
      <c r="E71" s="3">
        <v>851</v>
      </c>
      <c r="F71" s="2" t="s">
        <v>11</v>
      </c>
      <c r="G71" s="2" t="s">
        <v>13</v>
      </c>
      <c r="H71" s="87" t="s">
        <v>419</v>
      </c>
      <c r="I71" s="2"/>
      <c r="J71" s="15">
        <f t="shared" ref="J71:AL72" si="230">J72</f>
        <v>0</v>
      </c>
      <c r="K71" s="15">
        <f t="shared" si="230"/>
        <v>0</v>
      </c>
      <c r="L71" s="15">
        <f t="shared" si="230"/>
        <v>0</v>
      </c>
      <c r="M71" s="15">
        <f t="shared" si="230"/>
        <v>0</v>
      </c>
      <c r="N71" s="15">
        <f t="shared" si="230"/>
        <v>0</v>
      </c>
      <c r="O71" s="15">
        <f t="shared" si="230"/>
        <v>0</v>
      </c>
      <c r="P71" s="15">
        <f t="shared" si="230"/>
        <v>0</v>
      </c>
      <c r="Q71" s="15">
        <f t="shared" si="230"/>
        <v>0</v>
      </c>
      <c r="R71" s="15">
        <f t="shared" si="230"/>
        <v>0</v>
      </c>
      <c r="S71" s="15">
        <f t="shared" si="230"/>
        <v>0</v>
      </c>
      <c r="T71" s="15">
        <f t="shared" si="230"/>
        <v>0</v>
      </c>
      <c r="U71" s="15">
        <f t="shared" si="230"/>
        <v>0</v>
      </c>
      <c r="V71" s="15">
        <f t="shared" si="230"/>
        <v>0</v>
      </c>
      <c r="W71" s="36">
        <f t="shared" si="230"/>
        <v>0</v>
      </c>
      <c r="X71" s="36">
        <f t="shared" si="230"/>
        <v>0</v>
      </c>
      <c r="Y71" s="36">
        <f t="shared" si="230"/>
        <v>0</v>
      </c>
      <c r="Z71" s="15">
        <f t="shared" si="230"/>
        <v>0</v>
      </c>
      <c r="AA71" s="15">
        <f t="shared" si="230"/>
        <v>0</v>
      </c>
      <c r="AB71" s="15">
        <f t="shared" si="230"/>
        <v>0</v>
      </c>
      <c r="AC71" s="15">
        <f t="shared" si="230"/>
        <v>0</v>
      </c>
      <c r="AD71" s="15">
        <f t="shared" si="230"/>
        <v>0</v>
      </c>
      <c r="AE71" s="15">
        <f t="shared" si="230"/>
        <v>0</v>
      </c>
      <c r="AF71" s="15">
        <f t="shared" si="230"/>
        <v>0</v>
      </c>
      <c r="AG71" s="15">
        <f t="shared" si="230"/>
        <v>0</v>
      </c>
      <c r="AH71" s="15">
        <f t="shared" si="230"/>
        <v>0</v>
      </c>
      <c r="AI71" s="36">
        <f t="shared" si="230"/>
        <v>0</v>
      </c>
      <c r="AJ71" s="36">
        <f t="shared" si="230"/>
        <v>0</v>
      </c>
      <c r="AK71" s="36">
        <f t="shared" si="230"/>
        <v>0</v>
      </c>
      <c r="AL71" s="15">
        <f t="shared" si="230"/>
        <v>0</v>
      </c>
      <c r="AM71" s="99">
        <f t="shared" ref="AL71:AS72" si="231">AM72</f>
        <v>0</v>
      </c>
      <c r="AN71" s="15">
        <f t="shared" si="231"/>
        <v>0</v>
      </c>
      <c r="AO71" s="15">
        <f t="shared" si="231"/>
        <v>0</v>
      </c>
      <c r="AP71" s="15">
        <f t="shared" si="231"/>
        <v>0</v>
      </c>
      <c r="AQ71" s="15">
        <f t="shared" si="231"/>
        <v>0</v>
      </c>
      <c r="AR71" s="15">
        <f t="shared" si="231"/>
        <v>0</v>
      </c>
      <c r="AS71" s="15">
        <f t="shared" si="231"/>
        <v>0</v>
      </c>
    </row>
    <row r="72" spans="1:45" ht="105" hidden="1" x14ac:dyDescent="0.25">
      <c r="A72" s="91" t="s">
        <v>15</v>
      </c>
      <c r="B72" s="91"/>
      <c r="C72" s="91"/>
      <c r="D72" s="91"/>
      <c r="E72" s="3">
        <v>851</v>
      </c>
      <c r="F72" s="2" t="s">
        <v>11</v>
      </c>
      <c r="G72" s="2" t="s">
        <v>13</v>
      </c>
      <c r="H72" s="87" t="s">
        <v>419</v>
      </c>
      <c r="I72" s="2" t="s">
        <v>17</v>
      </c>
      <c r="J72" s="15">
        <f t="shared" si="230"/>
        <v>0</v>
      </c>
      <c r="K72" s="15">
        <f t="shared" si="230"/>
        <v>0</v>
      </c>
      <c r="L72" s="15">
        <f t="shared" si="230"/>
        <v>0</v>
      </c>
      <c r="M72" s="15">
        <f t="shared" si="230"/>
        <v>0</v>
      </c>
      <c r="N72" s="15">
        <f t="shared" si="230"/>
        <v>0</v>
      </c>
      <c r="O72" s="15">
        <f t="shared" si="230"/>
        <v>0</v>
      </c>
      <c r="P72" s="15">
        <f t="shared" si="230"/>
        <v>0</v>
      </c>
      <c r="Q72" s="15">
        <f t="shared" si="230"/>
        <v>0</v>
      </c>
      <c r="R72" s="15">
        <f t="shared" si="230"/>
        <v>0</v>
      </c>
      <c r="S72" s="15">
        <f t="shared" si="230"/>
        <v>0</v>
      </c>
      <c r="T72" s="15">
        <f t="shared" si="230"/>
        <v>0</v>
      </c>
      <c r="U72" s="15">
        <f t="shared" si="230"/>
        <v>0</v>
      </c>
      <c r="V72" s="15">
        <f t="shared" si="230"/>
        <v>0</v>
      </c>
      <c r="W72" s="36">
        <f t="shared" si="230"/>
        <v>0</v>
      </c>
      <c r="X72" s="36">
        <f t="shared" si="230"/>
        <v>0</v>
      </c>
      <c r="Y72" s="36">
        <f t="shared" si="230"/>
        <v>0</v>
      </c>
      <c r="Z72" s="15">
        <f t="shared" si="230"/>
        <v>0</v>
      </c>
      <c r="AA72" s="15">
        <f t="shared" si="230"/>
        <v>0</v>
      </c>
      <c r="AB72" s="15">
        <f t="shared" si="230"/>
        <v>0</v>
      </c>
      <c r="AC72" s="15">
        <f t="shared" si="230"/>
        <v>0</v>
      </c>
      <c r="AD72" s="15">
        <f t="shared" si="230"/>
        <v>0</v>
      </c>
      <c r="AE72" s="15">
        <f t="shared" si="230"/>
        <v>0</v>
      </c>
      <c r="AF72" s="15">
        <f t="shared" si="230"/>
        <v>0</v>
      </c>
      <c r="AG72" s="15">
        <f t="shared" si="230"/>
        <v>0</v>
      </c>
      <c r="AH72" s="15">
        <f t="shared" si="230"/>
        <v>0</v>
      </c>
      <c r="AI72" s="36">
        <f t="shared" si="230"/>
        <v>0</v>
      </c>
      <c r="AJ72" s="36">
        <f t="shared" si="230"/>
        <v>0</v>
      </c>
      <c r="AK72" s="36">
        <f t="shared" si="230"/>
        <v>0</v>
      </c>
      <c r="AL72" s="15">
        <f t="shared" si="231"/>
        <v>0</v>
      </c>
      <c r="AM72" s="99">
        <f t="shared" si="231"/>
        <v>0</v>
      </c>
      <c r="AN72" s="15">
        <f t="shared" si="231"/>
        <v>0</v>
      </c>
      <c r="AO72" s="15">
        <f t="shared" si="231"/>
        <v>0</v>
      </c>
      <c r="AP72" s="15">
        <f t="shared" si="231"/>
        <v>0</v>
      </c>
      <c r="AQ72" s="15">
        <f t="shared" si="231"/>
        <v>0</v>
      </c>
      <c r="AR72" s="15">
        <f t="shared" si="231"/>
        <v>0</v>
      </c>
      <c r="AS72" s="15">
        <f t="shared" si="231"/>
        <v>0</v>
      </c>
    </row>
    <row r="73" spans="1:45" ht="45" hidden="1" x14ac:dyDescent="0.25">
      <c r="A73" s="91" t="s">
        <v>262</v>
      </c>
      <c r="B73" s="91"/>
      <c r="C73" s="91"/>
      <c r="D73" s="91"/>
      <c r="E73" s="3">
        <v>851</v>
      </c>
      <c r="F73" s="2" t="s">
        <v>11</v>
      </c>
      <c r="G73" s="2" t="s">
        <v>13</v>
      </c>
      <c r="H73" s="87" t="s">
        <v>419</v>
      </c>
      <c r="I73" s="2" t="s">
        <v>18</v>
      </c>
      <c r="J73" s="15"/>
      <c r="K73" s="41"/>
      <c r="L73" s="41"/>
      <c r="M73" s="41"/>
      <c r="N73" s="41"/>
      <c r="O73" s="41"/>
      <c r="P73" s="41"/>
      <c r="Q73" s="41"/>
      <c r="R73" s="63">
        <f>J73+N73</f>
        <v>0</v>
      </c>
      <c r="S73" s="63">
        <f>K73+O73</f>
        <v>0</v>
      </c>
      <c r="T73" s="63">
        <f>L73+P73</f>
        <v>0</v>
      </c>
      <c r="U73" s="63">
        <f>M73+Q73</f>
        <v>0</v>
      </c>
      <c r="V73" s="15"/>
      <c r="W73" s="36"/>
      <c r="X73" s="36"/>
      <c r="Y73" s="36"/>
      <c r="Z73" s="41"/>
      <c r="AA73" s="41"/>
      <c r="AB73" s="41"/>
      <c r="AC73" s="41"/>
      <c r="AD73" s="63">
        <f t="shared" ref="AD73" si="232">V73+Z73</f>
        <v>0</v>
      </c>
      <c r="AE73" s="63">
        <f t="shared" ref="AE73" si="233">W73+AA73</f>
        <v>0</v>
      </c>
      <c r="AF73" s="63">
        <f t="shared" ref="AF73" si="234">X73+AB73</f>
        <v>0</v>
      </c>
      <c r="AG73" s="63">
        <f t="shared" ref="AG73" si="235">Y73+AC73</f>
        <v>0</v>
      </c>
      <c r="AH73" s="15"/>
      <c r="AI73" s="36"/>
      <c r="AJ73" s="36"/>
      <c r="AK73" s="36"/>
      <c r="AL73" s="41"/>
      <c r="AM73" s="100"/>
      <c r="AN73" s="41"/>
      <c r="AO73" s="41"/>
      <c r="AP73" s="63">
        <f t="shared" ref="AP73" si="236">AH73+AL73</f>
        <v>0</v>
      </c>
      <c r="AQ73" s="63">
        <f t="shared" ref="AQ73" si="237">AI73+AM73</f>
        <v>0</v>
      </c>
      <c r="AR73" s="63">
        <f t="shared" ref="AR73" si="238">AJ73+AN73</f>
        <v>0</v>
      </c>
      <c r="AS73" s="63">
        <f t="shared" ref="AS73" si="239">AK73+AO73</f>
        <v>0</v>
      </c>
    </row>
    <row r="74" spans="1:45" x14ac:dyDescent="0.25">
      <c r="A74" s="89" t="s">
        <v>29</v>
      </c>
      <c r="B74" s="91"/>
      <c r="C74" s="91"/>
      <c r="D74" s="91"/>
      <c r="E74" s="37">
        <v>851</v>
      </c>
      <c r="F74" s="2" t="s">
        <v>11</v>
      </c>
      <c r="G74" s="2" t="s">
        <v>30</v>
      </c>
      <c r="H74" s="3" t="s">
        <v>46</v>
      </c>
      <c r="I74" s="2"/>
      <c r="J74" s="15">
        <f t="shared" ref="J74:AL80" si="240">J75</f>
        <v>4200</v>
      </c>
      <c r="K74" s="15">
        <f t="shared" si="240"/>
        <v>4200</v>
      </c>
      <c r="L74" s="15">
        <f t="shared" si="240"/>
        <v>0</v>
      </c>
      <c r="M74" s="15">
        <f t="shared" si="240"/>
        <v>0</v>
      </c>
      <c r="N74" s="15">
        <f t="shared" si="240"/>
        <v>0</v>
      </c>
      <c r="O74" s="15">
        <f t="shared" si="240"/>
        <v>0</v>
      </c>
      <c r="P74" s="15">
        <f t="shared" si="240"/>
        <v>0</v>
      </c>
      <c r="Q74" s="15">
        <f t="shared" si="240"/>
        <v>0</v>
      </c>
      <c r="R74" s="15">
        <f t="shared" si="240"/>
        <v>4200</v>
      </c>
      <c r="S74" s="15">
        <f t="shared" si="240"/>
        <v>4200</v>
      </c>
      <c r="T74" s="15">
        <f t="shared" si="240"/>
        <v>0</v>
      </c>
      <c r="U74" s="15">
        <f t="shared" si="240"/>
        <v>0</v>
      </c>
      <c r="V74" s="15">
        <f t="shared" si="240"/>
        <v>4360</v>
      </c>
      <c r="W74" s="36">
        <f t="shared" si="240"/>
        <v>4360</v>
      </c>
      <c r="X74" s="36">
        <f t="shared" si="240"/>
        <v>0</v>
      </c>
      <c r="Y74" s="36">
        <f t="shared" si="240"/>
        <v>0</v>
      </c>
      <c r="Z74" s="15">
        <f t="shared" si="240"/>
        <v>0</v>
      </c>
      <c r="AA74" s="15">
        <f t="shared" si="240"/>
        <v>0</v>
      </c>
      <c r="AB74" s="15">
        <f t="shared" si="240"/>
        <v>0</v>
      </c>
      <c r="AC74" s="15">
        <f t="shared" si="240"/>
        <v>0</v>
      </c>
      <c r="AD74" s="15">
        <f t="shared" si="240"/>
        <v>4360</v>
      </c>
      <c r="AE74" s="15">
        <f t="shared" si="240"/>
        <v>4360</v>
      </c>
      <c r="AF74" s="15">
        <f t="shared" si="240"/>
        <v>0</v>
      </c>
      <c r="AG74" s="15">
        <f t="shared" si="240"/>
        <v>0</v>
      </c>
      <c r="AH74" s="15">
        <f t="shared" si="240"/>
        <v>38869</v>
      </c>
      <c r="AI74" s="36">
        <f t="shared" si="240"/>
        <v>38869</v>
      </c>
      <c r="AJ74" s="36">
        <f t="shared" si="240"/>
        <v>0</v>
      </c>
      <c r="AK74" s="36">
        <f t="shared" si="240"/>
        <v>0</v>
      </c>
      <c r="AL74" s="15">
        <f t="shared" si="240"/>
        <v>0</v>
      </c>
      <c r="AM74" s="98">
        <f t="shared" ref="AL74:AS80" si="241">AM75</f>
        <v>0</v>
      </c>
      <c r="AN74" s="16">
        <f t="shared" si="241"/>
        <v>0</v>
      </c>
      <c r="AO74" s="16">
        <f t="shared" si="241"/>
        <v>0</v>
      </c>
      <c r="AP74" s="15">
        <f t="shared" si="241"/>
        <v>38869</v>
      </c>
      <c r="AQ74" s="16">
        <f t="shared" si="241"/>
        <v>38869</v>
      </c>
      <c r="AR74" s="16">
        <f t="shared" si="241"/>
        <v>0</v>
      </c>
      <c r="AS74" s="16">
        <f t="shared" si="241"/>
        <v>0</v>
      </c>
    </row>
    <row r="75" spans="1:45" ht="75" x14ac:dyDescent="0.25">
      <c r="A75" s="91" t="s">
        <v>158</v>
      </c>
      <c r="B75" s="91"/>
      <c r="C75" s="91"/>
      <c r="D75" s="91"/>
      <c r="E75" s="37">
        <v>851</v>
      </c>
      <c r="F75" s="2" t="s">
        <v>11</v>
      </c>
      <c r="G75" s="2" t="s">
        <v>30</v>
      </c>
      <c r="H75" s="3" t="s">
        <v>317</v>
      </c>
      <c r="I75" s="2"/>
      <c r="J75" s="15">
        <f t="shared" si="240"/>
        <v>4200</v>
      </c>
      <c r="K75" s="15">
        <f t="shared" si="240"/>
        <v>4200</v>
      </c>
      <c r="L75" s="15">
        <f t="shared" si="240"/>
        <v>0</v>
      </c>
      <c r="M75" s="15">
        <f t="shared" si="240"/>
        <v>0</v>
      </c>
      <c r="N75" s="15">
        <f t="shared" si="240"/>
        <v>0</v>
      </c>
      <c r="O75" s="15">
        <f t="shared" si="240"/>
        <v>0</v>
      </c>
      <c r="P75" s="15">
        <f t="shared" si="240"/>
        <v>0</v>
      </c>
      <c r="Q75" s="15">
        <f t="shared" si="240"/>
        <v>0</v>
      </c>
      <c r="R75" s="15">
        <f t="shared" si="240"/>
        <v>4200</v>
      </c>
      <c r="S75" s="15">
        <f t="shared" si="240"/>
        <v>4200</v>
      </c>
      <c r="T75" s="15">
        <f t="shared" si="240"/>
        <v>0</v>
      </c>
      <c r="U75" s="15">
        <f t="shared" si="240"/>
        <v>0</v>
      </c>
      <c r="V75" s="15">
        <f t="shared" si="240"/>
        <v>4360</v>
      </c>
      <c r="W75" s="36">
        <f t="shared" si="240"/>
        <v>4360</v>
      </c>
      <c r="X75" s="36">
        <f t="shared" si="240"/>
        <v>0</v>
      </c>
      <c r="Y75" s="36">
        <f t="shared" si="240"/>
        <v>0</v>
      </c>
      <c r="Z75" s="15">
        <f t="shared" si="240"/>
        <v>0</v>
      </c>
      <c r="AA75" s="15">
        <f t="shared" si="240"/>
        <v>0</v>
      </c>
      <c r="AB75" s="15">
        <f t="shared" si="240"/>
        <v>0</v>
      </c>
      <c r="AC75" s="15">
        <f t="shared" si="240"/>
        <v>0</v>
      </c>
      <c r="AD75" s="15">
        <f t="shared" si="240"/>
        <v>4360</v>
      </c>
      <c r="AE75" s="15">
        <f t="shared" si="240"/>
        <v>4360</v>
      </c>
      <c r="AF75" s="15">
        <f t="shared" si="240"/>
        <v>0</v>
      </c>
      <c r="AG75" s="15">
        <f t="shared" si="240"/>
        <v>0</v>
      </c>
      <c r="AH75" s="15">
        <f t="shared" si="240"/>
        <v>38869</v>
      </c>
      <c r="AI75" s="36">
        <f t="shared" si="240"/>
        <v>38869</v>
      </c>
      <c r="AJ75" s="36">
        <f t="shared" si="240"/>
        <v>0</v>
      </c>
      <c r="AK75" s="36">
        <f t="shared" si="240"/>
        <v>0</v>
      </c>
      <c r="AL75" s="15">
        <f t="shared" si="241"/>
        <v>0</v>
      </c>
      <c r="AM75" s="99">
        <f t="shared" si="241"/>
        <v>0</v>
      </c>
      <c r="AN75" s="15">
        <f t="shared" si="241"/>
        <v>0</v>
      </c>
      <c r="AO75" s="15">
        <f t="shared" si="241"/>
        <v>0</v>
      </c>
      <c r="AP75" s="15">
        <f t="shared" si="241"/>
        <v>38869</v>
      </c>
      <c r="AQ75" s="15">
        <f t="shared" si="241"/>
        <v>38869</v>
      </c>
      <c r="AR75" s="15">
        <f t="shared" si="241"/>
        <v>0</v>
      </c>
      <c r="AS75" s="15">
        <f t="shared" si="241"/>
        <v>0</v>
      </c>
    </row>
    <row r="76" spans="1:45" ht="45" x14ac:dyDescent="0.25">
      <c r="A76" s="91" t="s">
        <v>20</v>
      </c>
      <c r="B76" s="89"/>
      <c r="C76" s="89"/>
      <c r="D76" s="89"/>
      <c r="E76" s="37">
        <v>851</v>
      </c>
      <c r="F76" s="2" t="s">
        <v>11</v>
      </c>
      <c r="G76" s="2" t="s">
        <v>30</v>
      </c>
      <c r="H76" s="3" t="s">
        <v>317</v>
      </c>
      <c r="I76" s="2" t="s">
        <v>21</v>
      </c>
      <c r="J76" s="15">
        <f t="shared" si="240"/>
        <v>4200</v>
      </c>
      <c r="K76" s="15">
        <f t="shared" si="240"/>
        <v>4200</v>
      </c>
      <c r="L76" s="15">
        <f t="shared" si="240"/>
        <v>0</v>
      </c>
      <c r="M76" s="15">
        <f t="shared" si="240"/>
        <v>0</v>
      </c>
      <c r="N76" s="15">
        <f t="shared" si="240"/>
        <v>0</v>
      </c>
      <c r="O76" s="15">
        <f t="shared" si="240"/>
        <v>0</v>
      </c>
      <c r="P76" s="15">
        <f t="shared" si="240"/>
        <v>0</v>
      </c>
      <c r="Q76" s="15">
        <f t="shared" si="240"/>
        <v>0</v>
      </c>
      <c r="R76" s="15">
        <f t="shared" si="240"/>
        <v>4200</v>
      </c>
      <c r="S76" s="15">
        <f t="shared" si="240"/>
        <v>4200</v>
      </c>
      <c r="T76" s="15">
        <f t="shared" si="240"/>
        <v>0</v>
      </c>
      <c r="U76" s="15">
        <f t="shared" si="240"/>
        <v>0</v>
      </c>
      <c r="V76" s="15">
        <f t="shared" si="240"/>
        <v>4360</v>
      </c>
      <c r="W76" s="36">
        <f t="shared" si="240"/>
        <v>4360</v>
      </c>
      <c r="X76" s="36">
        <f t="shared" si="240"/>
        <v>0</v>
      </c>
      <c r="Y76" s="36">
        <f t="shared" si="240"/>
        <v>0</v>
      </c>
      <c r="Z76" s="15">
        <f t="shared" si="240"/>
        <v>0</v>
      </c>
      <c r="AA76" s="15">
        <f t="shared" si="240"/>
        <v>0</v>
      </c>
      <c r="AB76" s="15">
        <f t="shared" si="240"/>
        <v>0</v>
      </c>
      <c r="AC76" s="15">
        <f t="shared" si="240"/>
        <v>0</v>
      </c>
      <c r="AD76" s="15">
        <f t="shared" si="240"/>
        <v>4360</v>
      </c>
      <c r="AE76" s="15">
        <f t="shared" si="240"/>
        <v>4360</v>
      </c>
      <c r="AF76" s="15">
        <f t="shared" si="240"/>
        <v>0</v>
      </c>
      <c r="AG76" s="15">
        <f t="shared" si="240"/>
        <v>0</v>
      </c>
      <c r="AH76" s="15">
        <f t="shared" si="240"/>
        <v>38869</v>
      </c>
      <c r="AI76" s="36">
        <f t="shared" si="240"/>
        <v>38869</v>
      </c>
      <c r="AJ76" s="36">
        <f t="shared" si="240"/>
        <v>0</v>
      </c>
      <c r="AK76" s="36">
        <f t="shared" si="240"/>
        <v>0</v>
      </c>
      <c r="AL76" s="15">
        <f t="shared" si="241"/>
        <v>0</v>
      </c>
      <c r="AM76" s="99">
        <f t="shared" si="241"/>
        <v>0</v>
      </c>
      <c r="AN76" s="15">
        <f t="shared" si="241"/>
        <v>0</v>
      </c>
      <c r="AO76" s="15">
        <f t="shared" si="241"/>
        <v>0</v>
      </c>
      <c r="AP76" s="15">
        <f t="shared" si="241"/>
        <v>38869</v>
      </c>
      <c r="AQ76" s="15">
        <f t="shared" si="241"/>
        <v>38869</v>
      </c>
      <c r="AR76" s="15">
        <f t="shared" si="241"/>
        <v>0</v>
      </c>
      <c r="AS76" s="15">
        <f t="shared" si="241"/>
        <v>0</v>
      </c>
    </row>
    <row r="77" spans="1:45" ht="45" x14ac:dyDescent="0.25">
      <c r="A77" s="91" t="s">
        <v>9</v>
      </c>
      <c r="B77" s="91"/>
      <c r="C77" s="91"/>
      <c r="D77" s="91"/>
      <c r="E77" s="37">
        <v>851</v>
      </c>
      <c r="F77" s="2" t="s">
        <v>11</v>
      </c>
      <c r="G77" s="2" t="s">
        <v>30</v>
      </c>
      <c r="H77" s="3" t="s">
        <v>317</v>
      </c>
      <c r="I77" s="2" t="s">
        <v>22</v>
      </c>
      <c r="J77" s="15">
        <v>4200</v>
      </c>
      <c r="K77" s="41">
        <f>J77</f>
        <v>4200</v>
      </c>
      <c r="L77" s="41"/>
      <c r="M77" s="41"/>
      <c r="N77" s="41"/>
      <c r="O77" s="41"/>
      <c r="P77" s="41"/>
      <c r="Q77" s="41"/>
      <c r="R77" s="63">
        <f>J77+N77</f>
        <v>4200</v>
      </c>
      <c r="S77" s="63">
        <f>K77+O77</f>
        <v>4200</v>
      </c>
      <c r="T77" s="63">
        <f>L77+P77</f>
        <v>0</v>
      </c>
      <c r="U77" s="63">
        <f>M77+Q77</f>
        <v>0</v>
      </c>
      <c r="V77" s="15">
        <v>4360</v>
      </c>
      <c r="W77" s="36">
        <f>V77</f>
        <v>4360</v>
      </c>
      <c r="X77" s="36"/>
      <c r="Y77" s="36"/>
      <c r="Z77" s="41"/>
      <c r="AA77" s="41"/>
      <c r="AB77" s="41"/>
      <c r="AC77" s="41"/>
      <c r="AD77" s="63">
        <f t="shared" ref="AD77" si="242">V77+Z77</f>
        <v>4360</v>
      </c>
      <c r="AE77" s="63">
        <f t="shared" ref="AE77" si="243">W77+AA77</f>
        <v>4360</v>
      </c>
      <c r="AF77" s="63">
        <f t="shared" ref="AF77" si="244">X77+AB77</f>
        <v>0</v>
      </c>
      <c r="AG77" s="63">
        <f t="shared" ref="AG77" si="245">Y77+AC77</f>
        <v>0</v>
      </c>
      <c r="AH77" s="15">
        <v>38869</v>
      </c>
      <c r="AI77" s="36">
        <f>AH77</f>
        <v>38869</v>
      </c>
      <c r="AJ77" s="36"/>
      <c r="AK77" s="36"/>
      <c r="AL77" s="41"/>
      <c r="AM77" s="100"/>
      <c r="AN77" s="41"/>
      <c r="AO77" s="41"/>
      <c r="AP77" s="63">
        <f t="shared" ref="AP77" si="246">AH77+AL77</f>
        <v>38869</v>
      </c>
      <c r="AQ77" s="63">
        <f t="shared" ref="AQ77" si="247">AI77+AM77</f>
        <v>38869</v>
      </c>
      <c r="AR77" s="63">
        <f t="shared" ref="AR77" si="248">AJ77+AN77</f>
        <v>0</v>
      </c>
      <c r="AS77" s="63">
        <f t="shared" ref="AS77" si="249">AK77+AO77</f>
        <v>0</v>
      </c>
    </row>
    <row r="78" spans="1:45" s="17" customFormat="1" ht="30" x14ac:dyDescent="0.25">
      <c r="A78" s="91" t="s">
        <v>502</v>
      </c>
      <c r="B78" s="91"/>
      <c r="C78" s="91"/>
      <c r="D78" s="91"/>
      <c r="E78" s="37" t="s">
        <v>256</v>
      </c>
      <c r="F78" s="2" t="s">
        <v>11</v>
      </c>
      <c r="G78" s="2" t="s">
        <v>75</v>
      </c>
      <c r="H78" s="3"/>
      <c r="I78" s="2"/>
      <c r="J78" s="15">
        <f t="shared" si="240"/>
        <v>0</v>
      </c>
      <c r="K78" s="15">
        <f t="shared" si="240"/>
        <v>0</v>
      </c>
      <c r="L78" s="15">
        <f t="shared" si="240"/>
        <v>0</v>
      </c>
      <c r="M78" s="15">
        <f t="shared" si="240"/>
        <v>0</v>
      </c>
      <c r="N78" s="15">
        <f t="shared" si="240"/>
        <v>80961</v>
      </c>
      <c r="O78" s="15">
        <f t="shared" si="240"/>
        <v>0</v>
      </c>
      <c r="P78" s="15">
        <f t="shared" si="240"/>
        <v>80961</v>
      </c>
      <c r="Q78" s="15">
        <f t="shared" si="240"/>
        <v>0</v>
      </c>
      <c r="R78" s="15">
        <f t="shared" si="240"/>
        <v>80961</v>
      </c>
      <c r="S78" s="15">
        <f t="shared" si="240"/>
        <v>0</v>
      </c>
      <c r="T78" s="15">
        <f t="shared" si="240"/>
        <v>80961</v>
      </c>
      <c r="U78" s="15">
        <f t="shared" si="240"/>
        <v>0</v>
      </c>
      <c r="V78" s="15">
        <f t="shared" si="240"/>
        <v>0</v>
      </c>
      <c r="W78" s="36">
        <f t="shared" si="240"/>
        <v>0</v>
      </c>
      <c r="X78" s="36">
        <f t="shared" si="240"/>
        <v>0</v>
      </c>
      <c r="Y78" s="36">
        <f t="shared" si="240"/>
        <v>0</v>
      </c>
      <c r="Z78" s="15">
        <f t="shared" si="240"/>
        <v>0</v>
      </c>
      <c r="AA78" s="15">
        <f t="shared" si="240"/>
        <v>0</v>
      </c>
      <c r="AB78" s="15">
        <f t="shared" si="240"/>
        <v>0</v>
      </c>
      <c r="AC78" s="15">
        <f t="shared" si="240"/>
        <v>0</v>
      </c>
      <c r="AD78" s="15">
        <f t="shared" si="240"/>
        <v>0</v>
      </c>
      <c r="AE78" s="15">
        <f t="shared" si="240"/>
        <v>0</v>
      </c>
      <c r="AF78" s="15">
        <f t="shared" si="240"/>
        <v>0</v>
      </c>
      <c r="AG78" s="15">
        <f t="shared" si="240"/>
        <v>0</v>
      </c>
      <c r="AH78" s="15">
        <f t="shared" si="240"/>
        <v>0</v>
      </c>
      <c r="AI78" s="36">
        <f t="shared" si="240"/>
        <v>0</v>
      </c>
      <c r="AJ78" s="36">
        <f t="shared" si="240"/>
        <v>0</v>
      </c>
      <c r="AK78" s="36">
        <f t="shared" si="240"/>
        <v>0</v>
      </c>
      <c r="AL78" s="15">
        <f t="shared" si="240"/>
        <v>0</v>
      </c>
      <c r="AM78" s="98">
        <f t="shared" si="241"/>
        <v>0</v>
      </c>
      <c r="AN78" s="16">
        <f t="shared" si="241"/>
        <v>0</v>
      </c>
      <c r="AO78" s="16">
        <f t="shared" si="241"/>
        <v>0</v>
      </c>
      <c r="AP78" s="15">
        <f t="shared" si="241"/>
        <v>0</v>
      </c>
      <c r="AQ78" s="16">
        <f t="shared" si="241"/>
        <v>0</v>
      </c>
      <c r="AR78" s="16">
        <f t="shared" si="241"/>
        <v>0</v>
      </c>
      <c r="AS78" s="16">
        <f t="shared" si="241"/>
        <v>0</v>
      </c>
    </row>
    <row r="79" spans="1:45" ht="30" x14ac:dyDescent="0.25">
      <c r="A79" s="91" t="s">
        <v>503</v>
      </c>
      <c r="B79" s="91"/>
      <c r="C79" s="91"/>
      <c r="D79" s="91"/>
      <c r="E79" s="37" t="s">
        <v>256</v>
      </c>
      <c r="F79" s="2" t="s">
        <v>11</v>
      </c>
      <c r="G79" s="2" t="s">
        <v>75</v>
      </c>
      <c r="H79" s="3" t="s">
        <v>506</v>
      </c>
      <c r="I79" s="2"/>
      <c r="J79" s="15">
        <f t="shared" si="240"/>
        <v>0</v>
      </c>
      <c r="K79" s="15">
        <f t="shared" si="240"/>
        <v>0</v>
      </c>
      <c r="L79" s="15">
        <f t="shared" si="240"/>
        <v>0</v>
      </c>
      <c r="M79" s="15">
        <f t="shared" si="240"/>
        <v>0</v>
      </c>
      <c r="N79" s="15">
        <f t="shared" si="240"/>
        <v>80961</v>
      </c>
      <c r="O79" s="15">
        <f t="shared" si="240"/>
        <v>0</v>
      </c>
      <c r="P79" s="15">
        <f t="shared" si="240"/>
        <v>80961</v>
      </c>
      <c r="Q79" s="15">
        <f t="shared" si="240"/>
        <v>0</v>
      </c>
      <c r="R79" s="15">
        <f t="shared" si="240"/>
        <v>80961</v>
      </c>
      <c r="S79" s="15">
        <f t="shared" si="240"/>
        <v>0</v>
      </c>
      <c r="T79" s="15">
        <f t="shared" si="240"/>
        <v>80961</v>
      </c>
      <c r="U79" s="15">
        <f t="shared" si="240"/>
        <v>0</v>
      </c>
      <c r="V79" s="15">
        <f t="shared" si="240"/>
        <v>0</v>
      </c>
      <c r="W79" s="36">
        <f t="shared" si="240"/>
        <v>0</v>
      </c>
      <c r="X79" s="36">
        <f t="shared" si="240"/>
        <v>0</v>
      </c>
      <c r="Y79" s="36">
        <f t="shared" si="240"/>
        <v>0</v>
      </c>
      <c r="Z79" s="15">
        <f t="shared" si="240"/>
        <v>0</v>
      </c>
      <c r="AA79" s="15">
        <f t="shared" si="240"/>
        <v>0</v>
      </c>
      <c r="AB79" s="15">
        <f t="shared" si="240"/>
        <v>0</v>
      </c>
      <c r="AC79" s="15">
        <f t="shared" si="240"/>
        <v>0</v>
      </c>
      <c r="AD79" s="15">
        <f t="shared" si="240"/>
        <v>0</v>
      </c>
      <c r="AE79" s="15">
        <f t="shared" si="240"/>
        <v>0</v>
      </c>
      <c r="AF79" s="15">
        <f t="shared" si="240"/>
        <v>0</v>
      </c>
      <c r="AG79" s="15">
        <f t="shared" si="240"/>
        <v>0</v>
      </c>
      <c r="AH79" s="15">
        <f t="shared" si="240"/>
        <v>0</v>
      </c>
      <c r="AI79" s="36">
        <f t="shared" si="240"/>
        <v>0</v>
      </c>
      <c r="AJ79" s="36">
        <f t="shared" si="240"/>
        <v>0</v>
      </c>
      <c r="AK79" s="36">
        <f t="shared" si="240"/>
        <v>0</v>
      </c>
      <c r="AL79" s="15">
        <f t="shared" si="241"/>
        <v>0</v>
      </c>
      <c r="AM79" s="99">
        <f t="shared" si="241"/>
        <v>0</v>
      </c>
      <c r="AN79" s="15">
        <f t="shared" si="241"/>
        <v>0</v>
      </c>
      <c r="AO79" s="15">
        <f t="shared" si="241"/>
        <v>0</v>
      </c>
      <c r="AP79" s="15">
        <f t="shared" si="241"/>
        <v>0</v>
      </c>
      <c r="AQ79" s="15">
        <f t="shared" si="241"/>
        <v>0</v>
      </c>
      <c r="AR79" s="15">
        <f t="shared" si="241"/>
        <v>0</v>
      </c>
      <c r="AS79" s="15">
        <f t="shared" si="241"/>
        <v>0</v>
      </c>
    </row>
    <row r="80" spans="1:45" x14ac:dyDescent="0.25">
      <c r="A80" s="91" t="s">
        <v>23</v>
      </c>
      <c r="B80" s="91"/>
      <c r="C80" s="91"/>
      <c r="D80" s="91"/>
      <c r="E80" s="37" t="s">
        <v>256</v>
      </c>
      <c r="F80" s="2" t="s">
        <v>11</v>
      </c>
      <c r="G80" s="2" t="s">
        <v>75</v>
      </c>
      <c r="H80" s="3" t="s">
        <v>506</v>
      </c>
      <c r="I80" s="2" t="s">
        <v>24</v>
      </c>
      <c r="J80" s="15">
        <f t="shared" si="240"/>
        <v>0</v>
      </c>
      <c r="K80" s="15">
        <f t="shared" si="240"/>
        <v>0</v>
      </c>
      <c r="L80" s="15">
        <f t="shared" si="240"/>
        <v>0</v>
      </c>
      <c r="M80" s="15">
        <f t="shared" si="240"/>
        <v>0</v>
      </c>
      <c r="N80" s="15">
        <f t="shared" si="240"/>
        <v>80961</v>
      </c>
      <c r="O80" s="15">
        <f t="shared" si="240"/>
        <v>0</v>
      </c>
      <c r="P80" s="15">
        <f t="shared" si="240"/>
        <v>80961</v>
      </c>
      <c r="Q80" s="15">
        <f t="shared" si="240"/>
        <v>0</v>
      </c>
      <c r="R80" s="15">
        <f t="shared" si="240"/>
        <v>80961</v>
      </c>
      <c r="S80" s="15">
        <f t="shared" si="240"/>
        <v>0</v>
      </c>
      <c r="T80" s="15">
        <f t="shared" si="240"/>
        <v>80961</v>
      </c>
      <c r="U80" s="15">
        <f t="shared" si="240"/>
        <v>0</v>
      </c>
      <c r="V80" s="15">
        <f t="shared" si="240"/>
        <v>0</v>
      </c>
      <c r="W80" s="36">
        <f t="shared" si="240"/>
        <v>0</v>
      </c>
      <c r="X80" s="36">
        <f t="shared" si="240"/>
        <v>0</v>
      </c>
      <c r="Y80" s="36">
        <f t="shared" si="240"/>
        <v>0</v>
      </c>
      <c r="Z80" s="15">
        <f t="shared" si="240"/>
        <v>0</v>
      </c>
      <c r="AA80" s="15">
        <f t="shared" si="240"/>
        <v>0</v>
      </c>
      <c r="AB80" s="15">
        <f t="shared" si="240"/>
        <v>0</v>
      </c>
      <c r="AC80" s="15">
        <f t="shared" si="240"/>
        <v>0</v>
      </c>
      <c r="AD80" s="15">
        <f t="shared" si="240"/>
        <v>0</v>
      </c>
      <c r="AE80" s="15">
        <f t="shared" si="240"/>
        <v>0</v>
      </c>
      <c r="AF80" s="15">
        <f t="shared" si="240"/>
        <v>0</v>
      </c>
      <c r="AG80" s="15">
        <f t="shared" si="240"/>
        <v>0</v>
      </c>
      <c r="AH80" s="15">
        <f t="shared" si="240"/>
        <v>0</v>
      </c>
      <c r="AI80" s="36">
        <f t="shared" si="240"/>
        <v>0</v>
      </c>
      <c r="AJ80" s="36">
        <f t="shared" si="240"/>
        <v>0</v>
      </c>
      <c r="AK80" s="36">
        <f t="shared" si="240"/>
        <v>0</v>
      </c>
      <c r="AL80" s="15">
        <f t="shared" si="241"/>
        <v>0</v>
      </c>
      <c r="AM80" s="99">
        <f t="shared" si="241"/>
        <v>0</v>
      </c>
      <c r="AN80" s="15">
        <f t="shared" si="241"/>
        <v>0</v>
      </c>
      <c r="AO80" s="15">
        <f t="shared" si="241"/>
        <v>0</v>
      </c>
      <c r="AP80" s="15">
        <f t="shared" si="241"/>
        <v>0</v>
      </c>
      <c r="AQ80" s="15">
        <f t="shared" si="241"/>
        <v>0</v>
      </c>
      <c r="AR80" s="15">
        <f t="shared" si="241"/>
        <v>0</v>
      </c>
      <c r="AS80" s="15">
        <f t="shared" si="241"/>
        <v>0</v>
      </c>
    </row>
    <row r="81" spans="1:45" x14ac:dyDescent="0.25">
      <c r="A81" s="91" t="s">
        <v>505</v>
      </c>
      <c r="B81" s="91"/>
      <c r="C81" s="91"/>
      <c r="D81" s="91"/>
      <c r="E81" s="37" t="s">
        <v>256</v>
      </c>
      <c r="F81" s="2" t="s">
        <v>11</v>
      </c>
      <c r="G81" s="2" t="s">
        <v>75</v>
      </c>
      <c r="H81" s="3" t="s">
        <v>506</v>
      </c>
      <c r="I81" s="2" t="s">
        <v>504</v>
      </c>
      <c r="J81" s="15"/>
      <c r="K81" s="41">
        <f>J81</f>
        <v>0</v>
      </c>
      <c r="L81" s="41"/>
      <c r="M81" s="41"/>
      <c r="N81" s="41">
        <f>36806+44155</f>
        <v>80961</v>
      </c>
      <c r="O81" s="41"/>
      <c r="P81" s="41">
        <f>N81</f>
        <v>80961</v>
      </c>
      <c r="Q81" s="41"/>
      <c r="R81" s="63">
        <f>J81+N81</f>
        <v>80961</v>
      </c>
      <c r="S81" s="63">
        <f>K81+O81</f>
        <v>0</v>
      </c>
      <c r="T81" s="63">
        <f>L81+P81</f>
        <v>80961</v>
      </c>
      <c r="U81" s="63">
        <f>M81+Q81</f>
        <v>0</v>
      </c>
      <c r="V81" s="15"/>
      <c r="W81" s="36">
        <f>V81</f>
        <v>0</v>
      </c>
      <c r="X81" s="36"/>
      <c r="Y81" s="36"/>
      <c r="Z81" s="41"/>
      <c r="AA81" s="41"/>
      <c r="AB81" s="41"/>
      <c r="AC81" s="41"/>
      <c r="AD81" s="63">
        <f t="shared" ref="AD81" si="250">V81+Z81</f>
        <v>0</v>
      </c>
      <c r="AE81" s="63">
        <f t="shared" ref="AE81" si="251">W81+AA81</f>
        <v>0</v>
      </c>
      <c r="AF81" s="63">
        <f t="shared" ref="AF81" si="252">X81+AB81</f>
        <v>0</v>
      </c>
      <c r="AG81" s="63">
        <f t="shared" ref="AG81" si="253">Y81+AC81</f>
        <v>0</v>
      </c>
      <c r="AH81" s="15"/>
      <c r="AI81" s="36">
        <f>AH81</f>
        <v>0</v>
      </c>
      <c r="AJ81" s="36"/>
      <c r="AK81" s="36"/>
      <c r="AL81" s="41"/>
      <c r="AM81" s="100"/>
      <c r="AN81" s="41"/>
      <c r="AO81" s="41"/>
      <c r="AP81" s="63">
        <f t="shared" ref="AP81" si="254">AH81+AL81</f>
        <v>0</v>
      </c>
      <c r="AQ81" s="63">
        <f t="shared" ref="AQ81" si="255">AI81+AM81</f>
        <v>0</v>
      </c>
      <c r="AR81" s="63">
        <f t="shared" ref="AR81" si="256">AJ81+AN81</f>
        <v>0</v>
      </c>
      <c r="AS81" s="63">
        <f t="shared" ref="AS81" si="257">AK81+AO81</f>
        <v>0</v>
      </c>
    </row>
    <row r="82" spans="1:45" s="17" customFormat="1" ht="30" x14ac:dyDescent="0.25">
      <c r="A82" s="89" t="s">
        <v>32</v>
      </c>
      <c r="B82" s="91"/>
      <c r="C82" s="91"/>
      <c r="D82" s="91"/>
      <c r="E82" s="37">
        <v>851</v>
      </c>
      <c r="F82" s="2" t="s">
        <v>11</v>
      </c>
      <c r="G82" s="2" t="s">
        <v>33</v>
      </c>
      <c r="H82" s="3" t="s">
        <v>46</v>
      </c>
      <c r="I82" s="2"/>
      <c r="J82" s="15">
        <f>J86+J83+J89+J92</f>
        <v>4037100</v>
      </c>
      <c r="K82" s="15">
        <f t="shared" ref="K82:U82" si="258">K86+K83+K89+K92</f>
        <v>0</v>
      </c>
      <c r="L82" s="15">
        <f t="shared" si="258"/>
        <v>4037100</v>
      </c>
      <c r="M82" s="15">
        <f t="shared" si="258"/>
        <v>0</v>
      </c>
      <c r="N82" s="15">
        <f t="shared" si="258"/>
        <v>0</v>
      </c>
      <c r="O82" s="15">
        <f t="shared" si="258"/>
        <v>0</v>
      </c>
      <c r="P82" s="15">
        <f t="shared" si="258"/>
        <v>0</v>
      </c>
      <c r="Q82" s="15">
        <f t="shared" si="258"/>
        <v>0</v>
      </c>
      <c r="R82" s="15">
        <f t="shared" si="258"/>
        <v>4037100</v>
      </c>
      <c r="S82" s="15">
        <f t="shared" si="258"/>
        <v>0</v>
      </c>
      <c r="T82" s="15">
        <f t="shared" si="258"/>
        <v>4037100</v>
      </c>
      <c r="U82" s="15">
        <f t="shared" si="258"/>
        <v>0</v>
      </c>
      <c r="V82" s="15">
        <f>V86+V83+V89+V92</f>
        <v>3368100</v>
      </c>
      <c r="W82" s="36">
        <f t="shared" ref="W82:AG82" si="259">W86+W83+W89+W92</f>
        <v>0</v>
      </c>
      <c r="X82" s="36">
        <f t="shared" si="259"/>
        <v>3368100</v>
      </c>
      <c r="Y82" s="36">
        <f t="shared" si="259"/>
        <v>0</v>
      </c>
      <c r="Z82" s="15">
        <f t="shared" si="259"/>
        <v>0</v>
      </c>
      <c r="AA82" s="15">
        <f t="shared" si="259"/>
        <v>0</v>
      </c>
      <c r="AB82" s="15">
        <f t="shared" si="259"/>
        <v>0</v>
      </c>
      <c r="AC82" s="15">
        <f t="shared" si="259"/>
        <v>0</v>
      </c>
      <c r="AD82" s="15">
        <f t="shared" si="259"/>
        <v>3368100</v>
      </c>
      <c r="AE82" s="15">
        <f t="shared" si="259"/>
        <v>0</v>
      </c>
      <c r="AF82" s="15">
        <f t="shared" si="259"/>
        <v>3368100</v>
      </c>
      <c r="AG82" s="15">
        <f t="shared" si="259"/>
        <v>0</v>
      </c>
      <c r="AH82" s="15">
        <f>AH86+AH83+AH89+AH92</f>
        <v>3368100</v>
      </c>
      <c r="AI82" s="36">
        <f t="shared" ref="AI82:AS82" si="260">AI86+AI83+AI89+AI92</f>
        <v>0</v>
      </c>
      <c r="AJ82" s="36">
        <f t="shared" si="260"/>
        <v>3368100</v>
      </c>
      <c r="AK82" s="36">
        <f t="shared" si="260"/>
        <v>0</v>
      </c>
      <c r="AL82" s="15">
        <f t="shared" si="260"/>
        <v>0</v>
      </c>
      <c r="AM82" s="98">
        <f t="shared" si="260"/>
        <v>0</v>
      </c>
      <c r="AN82" s="16">
        <f t="shared" si="260"/>
        <v>0</v>
      </c>
      <c r="AO82" s="16">
        <f t="shared" si="260"/>
        <v>0</v>
      </c>
      <c r="AP82" s="15">
        <f t="shared" si="260"/>
        <v>3368100</v>
      </c>
      <c r="AQ82" s="16">
        <f t="shared" si="260"/>
        <v>0</v>
      </c>
      <c r="AR82" s="16">
        <f t="shared" si="260"/>
        <v>3368100</v>
      </c>
      <c r="AS82" s="16">
        <f t="shared" si="260"/>
        <v>0</v>
      </c>
    </row>
    <row r="83" spans="1:45" ht="45" x14ac:dyDescent="0.25">
      <c r="A83" s="91" t="s">
        <v>228</v>
      </c>
      <c r="B83" s="91"/>
      <c r="C83" s="91"/>
      <c r="D83" s="91"/>
      <c r="E83" s="37">
        <v>851</v>
      </c>
      <c r="F83" s="2" t="s">
        <v>11</v>
      </c>
      <c r="G83" s="3" t="s">
        <v>33</v>
      </c>
      <c r="H83" s="3" t="s">
        <v>318</v>
      </c>
      <c r="I83" s="2"/>
      <c r="J83" s="15">
        <f t="shared" ref="J83:AL84" si="261">J84</f>
        <v>35500</v>
      </c>
      <c r="K83" s="15">
        <f t="shared" si="261"/>
        <v>0</v>
      </c>
      <c r="L83" s="15">
        <f t="shared" si="261"/>
        <v>35500</v>
      </c>
      <c r="M83" s="15">
        <f t="shared" si="261"/>
        <v>0</v>
      </c>
      <c r="N83" s="15">
        <f t="shared" si="261"/>
        <v>0</v>
      </c>
      <c r="O83" s="15">
        <f t="shared" si="261"/>
        <v>0</v>
      </c>
      <c r="P83" s="15">
        <f t="shared" si="261"/>
        <v>0</v>
      </c>
      <c r="Q83" s="15">
        <f t="shared" si="261"/>
        <v>0</v>
      </c>
      <c r="R83" s="15">
        <f t="shared" si="261"/>
        <v>35500</v>
      </c>
      <c r="S83" s="15">
        <f t="shared" si="261"/>
        <v>0</v>
      </c>
      <c r="T83" s="15">
        <f t="shared" si="261"/>
        <v>35500</v>
      </c>
      <c r="U83" s="15">
        <f t="shared" si="261"/>
        <v>0</v>
      </c>
      <c r="V83" s="15">
        <f t="shared" si="261"/>
        <v>0</v>
      </c>
      <c r="W83" s="36">
        <f t="shared" si="261"/>
        <v>0</v>
      </c>
      <c r="X83" s="36">
        <f t="shared" si="261"/>
        <v>0</v>
      </c>
      <c r="Y83" s="36">
        <f t="shared" si="261"/>
        <v>0</v>
      </c>
      <c r="Z83" s="15">
        <f t="shared" si="261"/>
        <v>0</v>
      </c>
      <c r="AA83" s="15">
        <f t="shared" si="261"/>
        <v>0</v>
      </c>
      <c r="AB83" s="15">
        <f t="shared" si="261"/>
        <v>0</v>
      </c>
      <c r="AC83" s="15">
        <f t="shared" si="261"/>
        <v>0</v>
      </c>
      <c r="AD83" s="15">
        <f t="shared" si="261"/>
        <v>0</v>
      </c>
      <c r="AE83" s="15">
        <f t="shared" si="261"/>
        <v>0</v>
      </c>
      <c r="AF83" s="15">
        <f t="shared" si="261"/>
        <v>0</v>
      </c>
      <c r="AG83" s="15">
        <f t="shared" si="261"/>
        <v>0</v>
      </c>
      <c r="AH83" s="15">
        <f t="shared" si="261"/>
        <v>0</v>
      </c>
      <c r="AI83" s="36">
        <f t="shared" si="261"/>
        <v>0</v>
      </c>
      <c r="AJ83" s="36">
        <f t="shared" si="261"/>
        <v>0</v>
      </c>
      <c r="AK83" s="36">
        <f t="shared" si="261"/>
        <v>0</v>
      </c>
      <c r="AL83" s="15">
        <f t="shared" si="261"/>
        <v>0</v>
      </c>
      <c r="AM83" s="99">
        <f t="shared" ref="AL83:AS84" si="262">AM84</f>
        <v>0</v>
      </c>
      <c r="AN83" s="15">
        <f t="shared" si="262"/>
        <v>0</v>
      </c>
      <c r="AO83" s="15">
        <f t="shared" si="262"/>
        <v>0</v>
      </c>
      <c r="AP83" s="15">
        <f t="shared" si="262"/>
        <v>0</v>
      </c>
      <c r="AQ83" s="15">
        <f t="shared" si="262"/>
        <v>0</v>
      </c>
      <c r="AR83" s="15">
        <f t="shared" si="262"/>
        <v>0</v>
      </c>
      <c r="AS83" s="15">
        <f t="shared" si="262"/>
        <v>0</v>
      </c>
    </row>
    <row r="84" spans="1:45" ht="45" x14ac:dyDescent="0.25">
      <c r="A84" s="91" t="s">
        <v>20</v>
      </c>
      <c r="B84" s="89"/>
      <c r="C84" s="89"/>
      <c r="D84" s="89"/>
      <c r="E84" s="37">
        <v>851</v>
      </c>
      <c r="F84" s="2" t="s">
        <v>11</v>
      </c>
      <c r="G84" s="3" t="s">
        <v>33</v>
      </c>
      <c r="H84" s="3" t="s">
        <v>318</v>
      </c>
      <c r="I84" s="2" t="s">
        <v>21</v>
      </c>
      <c r="J84" s="15">
        <f t="shared" si="261"/>
        <v>35500</v>
      </c>
      <c r="K84" s="15">
        <f t="shared" si="261"/>
        <v>0</v>
      </c>
      <c r="L84" s="15">
        <f t="shared" si="261"/>
        <v>35500</v>
      </c>
      <c r="M84" s="15">
        <f t="shared" si="261"/>
        <v>0</v>
      </c>
      <c r="N84" s="15">
        <f t="shared" si="261"/>
        <v>0</v>
      </c>
      <c r="O84" s="15">
        <f t="shared" si="261"/>
        <v>0</v>
      </c>
      <c r="P84" s="15">
        <f t="shared" si="261"/>
        <v>0</v>
      </c>
      <c r="Q84" s="15">
        <f t="shared" si="261"/>
        <v>0</v>
      </c>
      <c r="R84" s="15">
        <f t="shared" si="261"/>
        <v>35500</v>
      </c>
      <c r="S84" s="15">
        <f t="shared" si="261"/>
        <v>0</v>
      </c>
      <c r="T84" s="15">
        <f t="shared" si="261"/>
        <v>35500</v>
      </c>
      <c r="U84" s="15">
        <f t="shared" si="261"/>
        <v>0</v>
      </c>
      <c r="V84" s="15">
        <f t="shared" si="261"/>
        <v>0</v>
      </c>
      <c r="W84" s="36">
        <f t="shared" si="261"/>
        <v>0</v>
      </c>
      <c r="X84" s="36">
        <f t="shared" si="261"/>
        <v>0</v>
      </c>
      <c r="Y84" s="36">
        <f t="shared" si="261"/>
        <v>0</v>
      </c>
      <c r="Z84" s="15">
        <f t="shared" si="261"/>
        <v>0</v>
      </c>
      <c r="AA84" s="15">
        <f t="shared" si="261"/>
        <v>0</v>
      </c>
      <c r="AB84" s="15">
        <f t="shared" si="261"/>
        <v>0</v>
      </c>
      <c r="AC84" s="15">
        <f t="shared" si="261"/>
        <v>0</v>
      </c>
      <c r="AD84" s="15">
        <f t="shared" si="261"/>
        <v>0</v>
      </c>
      <c r="AE84" s="15">
        <f t="shared" si="261"/>
        <v>0</v>
      </c>
      <c r="AF84" s="15">
        <f t="shared" si="261"/>
        <v>0</v>
      </c>
      <c r="AG84" s="15">
        <f t="shared" si="261"/>
        <v>0</v>
      </c>
      <c r="AH84" s="15">
        <f t="shared" si="261"/>
        <v>0</v>
      </c>
      <c r="AI84" s="36">
        <f t="shared" si="261"/>
        <v>0</v>
      </c>
      <c r="AJ84" s="36">
        <f t="shared" si="261"/>
        <v>0</v>
      </c>
      <c r="AK84" s="36">
        <f t="shared" si="261"/>
        <v>0</v>
      </c>
      <c r="AL84" s="15">
        <f t="shared" si="262"/>
        <v>0</v>
      </c>
      <c r="AM84" s="99">
        <f t="shared" si="262"/>
        <v>0</v>
      </c>
      <c r="AN84" s="15">
        <f t="shared" si="262"/>
        <v>0</v>
      </c>
      <c r="AO84" s="15">
        <f t="shared" si="262"/>
        <v>0</v>
      </c>
      <c r="AP84" s="15">
        <f t="shared" si="262"/>
        <v>0</v>
      </c>
      <c r="AQ84" s="15">
        <f t="shared" si="262"/>
        <v>0</v>
      </c>
      <c r="AR84" s="15">
        <f t="shared" si="262"/>
        <v>0</v>
      </c>
      <c r="AS84" s="15">
        <f t="shared" si="262"/>
        <v>0</v>
      </c>
    </row>
    <row r="85" spans="1:45" ht="45" x14ac:dyDescent="0.25">
      <c r="A85" s="91" t="s">
        <v>9</v>
      </c>
      <c r="B85" s="91"/>
      <c r="C85" s="91"/>
      <c r="D85" s="91"/>
      <c r="E85" s="37">
        <v>851</v>
      </c>
      <c r="F85" s="2" t="s">
        <v>11</v>
      </c>
      <c r="G85" s="3" t="s">
        <v>33</v>
      </c>
      <c r="H85" s="3" t="s">
        <v>318</v>
      </c>
      <c r="I85" s="2" t="s">
        <v>22</v>
      </c>
      <c r="J85" s="15">
        <v>35500</v>
      </c>
      <c r="K85" s="41"/>
      <c r="L85" s="41">
        <f>J85</f>
        <v>35500</v>
      </c>
      <c r="M85" s="41"/>
      <c r="N85" s="41"/>
      <c r="O85" s="41"/>
      <c r="P85" s="41"/>
      <c r="Q85" s="41"/>
      <c r="R85" s="63">
        <f>J85+N85</f>
        <v>35500</v>
      </c>
      <c r="S85" s="63">
        <f>K85+O85</f>
        <v>0</v>
      </c>
      <c r="T85" s="63">
        <f>L85+P85</f>
        <v>35500</v>
      </c>
      <c r="U85" s="63">
        <f>M85+Q85</f>
        <v>0</v>
      </c>
      <c r="V85" s="15"/>
      <c r="W85" s="36"/>
      <c r="X85" s="36">
        <f>V85</f>
        <v>0</v>
      </c>
      <c r="Y85" s="36"/>
      <c r="Z85" s="41"/>
      <c r="AA85" s="41"/>
      <c r="AB85" s="41"/>
      <c r="AC85" s="41"/>
      <c r="AD85" s="63">
        <f t="shared" ref="AD85" si="263">V85+Z85</f>
        <v>0</v>
      </c>
      <c r="AE85" s="63">
        <f t="shared" ref="AE85" si="264">W85+AA85</f>
        <v>0</v>
      </c>
      <c r="AF85" s="63">
        <f t="shared" ref="AF85" si="265">X85+AB85</f>
        <v>0</v>
      </c>
      <c r="AG85" s="63">
        <f t="shared" ref="AG85" si="266">Y85+AC85</f>
        <v>0</v>
      </c>
      <c r="AH85" s="15"/>
      <c r="AI85" s="36"/>
      <c r="AJ85" s="36">
        <f>AH85</f>
        <v>0</v>
      </c>
      <c r="AK85" s="36"/>
      <c r="AL85" s="41"/>
      <c r="AM85" s="100"/>
      <c r="AN85" s="41"/>
      <c r="AO85" s="41"/>
      <c r="AP85" s="63">
        <f t="shared" ref="AP85" si="267">AH85+AL85</f>
        <v>0</v>
      </c>
      <c r="AQ85" s="63">
        <f t="shared" ref="AQ85" si="268">AI85+AM85</f>
        <v>0</v>
      </c>
      <c r="AR85" s="63">
        <f t="shared" ref="AR85" si="269">AJ85+AN85</f>
        <v>0</v>
      </c>
      <c r="AS85" s="63">
        <f t="shared" ref="AS85" si="270">AK85+AO85</f>
        <v>0</v>
      </c>
    </row>
    <row r="86" spans="1:45" ht="45" x14ac:dyDescent="0.25">
      <c r="A86" s="91" t="s">
        <v>38</v>
      </c>
      <c r="B86" s="91"/>
      <c r="C86" s="91"/>
      <c r="D86" s="91"/>
      <c r="E86" s="37">
        <v>851</v>
      </c>
      <c r="F86" s="2" t="s">
        <v>16</v>
      </c>
      <c r="G86" s="3" t="s">
        <v>33</v>
      </c>
      <c r="H86" s="3" t="s">
        <v>394</v>
      </c>
      <c r="I86" s="2"/>
      <c r="J86" s="15">
        <f t="shared" ref="J86:AL87" si="271">J87</f>
        <v>633500</v>
      </c>
      <c r="K86" s="15">
        <f t="shared" si="271"/>
        <v>0</v>
      </c>
      <c r="L86" s="15">
        <f t="shared" si="271"/>
        <v>633500</v>
      </c>
      <c r="M86" s="15">
        <f t="shared" si="271"/>
        <v>0</v>
      </c>
      <c r="N86" s="15">
        <f t="shared" si="271"/>
        <v>0</v>
      </c>
      <c r="O86" s="15">
        <f t="shared" si="271"/>
        <v>0</v>
      </c>
      <c r="P86" s="15">
        <f t="shared" si="271"/>
        <v>0</v>
      </c>
      <c r="Q86" s="15">
        <f t="shared" si="271"/>
        <v>0</v>
      </c>
      <c r="R86" s="15">
        <f t="shared" si="271"/>
        <v>633500</v>
      </c>
      <c r="S86" s="15">
        <f t="shared" si="271"/>
        <v>0</v>
      </c>
      <c r="T86" s="15">
        <f t="shared" si="271"/>
        <v>633500</v>
      </c>
      <c r="U86" s="15">
        <f t="shared" si="271"/>
        <v>0</v>
      </c>
      <c r="V86" s="15">
        <f t="shared" si="271"/>
        <v>0</v>
      </c>
      <c r="W86" s="36">
        <f t="shared" si="271"/>
        <v>0</v>
      </c>
      <c r="X86" s="36">
        <f t="shared" si="271"/>
        <v>0</v>
      </c>
      <c r="Y86" s="36">
        <f t="shared" si="271"/>
        <v>0</v>
      </c>
      <c r="Z86" s="15">
        <f t="shared" si="271"/>
        <v>0</v>
      </c>
      <c r="AA86" s="15">
        <f t="shared" si="271"/>
        <v>0</v>
      </c>
      <c r="AB86" s="15">
        <f t="shared" si="271"/>
        <v>0</v>
      </c>
      <c r="AC86" s="15">
        <f t="shared" si="271"/>
        <v>0</v>
      </c>
      <c r="AD86" s="15">
        <f t="shared" si="271"/>
        <v>0</v>
      </c>
      <c r="AE86" s="15">
        <f t="shared" si="271"/>
        <v>0</v>
      </c>
      <c r="AF86" s="15">
        <f t="shared" si="271"/>
        <v>0</v>
      </c>
      <c r="AG86" s="15">
        <f t="shared" si="271"/>
        <v>0</v>
      </c>
      <c r="AH86" s="15">
        <f t="shared" si="271"/>
        <v>0</v>
      </c>
      <c r="AI86" s="36">
        <f t="shared" si="271"/>
        <v>0</v>
      </c>
      <c r="AJ86" s="36">
        <f t="shared" si="271"/>
        <v>0</v>
      </c>
      <c r="AK86" s="36">
        <f t="shared" si="271"/>
        <v>0</v>
      </c>
      <c r="AL86" s="15">
        <f t="shared" si="271"/>
        <v>0</v>
      </c>
      <c r="AM86" s="99">
        <f t="shared" ref="AL86:AS87" si="272">AM87</f>
        <v>0</v>
      </c>
      <c r="AN86" s="15">
        <f t="shared" si="272"/>
        <v>0</v>
      </c>
      <c r="AO86" s="15">
        <f t="shared" si="272"/>
        <v>0</v>
      </c>
      <c r="AP86" s="15">
        <f t="shared" si="272"/>
        <v>0</v>
      </c>
      <c r="AQ86" s="15">
        <f t="shared" si="272"/>
        <v>0</v>
      </c>
      <c r="AR86" s="15">
        <f t="shared" si="272"/>
        <v>0</v>
      </c>
      <c r="AS86" s="15">
        <f t="shared" si="272"/>
        <v>0</v>
      </c>
    </row>
    <row r="87" spans="1:45" ht="45" x14ac:dyDescent="0.25">
      <c r="A87" s="91" t="s">
        <v>20</v>
      </c>
      <c r="B87" s="89"/>
      <c r="C87" s="89"/>
      <c r="D87" s="89"/>
      <c r="E87" s="37">
        <v>851</v>
      </c>
      <c r="F87" s="2" t="s">
        <v>11</v>
      </c>
      <c r="G87" s="2" t="s">
        <v>33</v>
      </c>
      <c r="H87" s="3" t="s">
        <v>394</v>
      </c>
      <c r="I87" s="2" t="s">
        <v>21</v>
      </c>
      <c r="J87" s="15">
        <f t="shared" si="271"/>
        <v>633500</v>
      </c>
      <c r="K87" s="15">
        <f t="shared" si="271"/>
        <v>0</v>
      </c>
      <c r="L87" s="15">
        <f t="shared" si="271"/>
        <v>633500</v>
      </c>
      <c r="M87" s="15">
        <f t="shared" si="271"/>
        <v>0</v>
      </c>
      <c r="N87" s="15">
        <f t="shared" si="271"/>
        <v>0</v>
      </c>
      <c r="O87" s="15">
        <f t="shared" si="271"/>
        <v>0</v>
      </c>
      <c r="P87" s="15">
        <f t="shared" si="271"/>
        <v>0</v>
      </c>
      <c r="Q87" s="15">
        <f t="shared" si="271"/>
        <v>0</v>
      </c>
      <c r="R87" s="15">
        <f t="shared" si="271"/>
        <v>633500</v>
      </c>
      <c r="S87" s="15">
        <f t="shared" si="271"/>
        <v>0</v>
      </c>
      <c r="T87" s="15">
        <f t="shared" si="271"/>
        <v>633500</v>
      </c>
      <c r="U87" s="15">
        <f t="shared" si="271"/>
        <v>0</v>
      </c>
      <c r="V87" s="15">
        <f t="shared" si="271"/>
        <v>0</v>
      </c>
      <c r="W87" s="36">
        <f t="shared" si="271"/>
        <v>0</v>
      </c>
      <c r="X87" s="36">
        <f t="shared" si="271"/>
        <v>0</v>
      </c>
      <c r="Y87" s="36">
        <f t="shared" si="271"/>
        <v>0</v>
      </c>
      <c r="Z87" s="15">
        <f t="shared" si="271"/>
        <v>0</v>
      </c>
      <c r="AA87" s="15">
        <f t="shared" si="271"/>
        <v>0</v>
      </c>
      <c r="AB87" s="15">
        <f t="shared" si="271"/>
        <v>0</v>
      </c>
      <c r="AC87" s="15">
        <f t="shared" si="271"/>
        <v>0</v>
      </c>
      <c r="AD87" s="15">
        <f t="shared" si="271"/>
        <v>0</v>
      </c>
      <c r="AE87" s="15">
        <f t="shared" si="271"/>
        <v>0</v>
      </c>
      <c r="AF87" s="15">
        <f t="shared" si="271"/>
        <v>0</v>
      </c>
      <c r="AG87" s="15">
        <f t="shared" si="271"/>
        <v>0</v>
      </c>
      <c r="AH87" s="15">
        <f t="shared" si="271"/>
        <v>0</v>
      </c>
      <c r="AI87" s="36">
        <f t="shared" si="271"/>
        <v>0</v>
      </c>
      <c r="AJ87" s="36">
        <f t="shared" si="271"/>
        <v>0</v>
      </c>
      <c r="AK87" s="36">
        <f t="shared" si="271"/>
        <v>0</v>
      </c>
      <c r="AL87" s="15">
        <f t="shared" si="272"/>
        <v>0</v>
      </c>
      <c r="AM87" s="99">
        <f t="shared" si="272"/>
        <v>0</v>
      </c>
      <c r="AN87" s="15">
        <f t="shared" si="272"/>
        <v>0</v>
      </c>
      <c r="AO87" s="15">
        <f t="shared" si="272"/>
        <v>0</v>
      </c>
      <c r="AP87" s="15">
        <f t="shared" si="272"/>
        <v>0</v>
      </c>
      <c r="AQ87" s="15">
        <f t="shared" si="272"/>
        <v>0</v>
      </c>
      <c r="AR87" s="15">
        <f t="shared" si="272"/>
        <v>0</v>
      </c>
      <c r="AS87" s="15">
        <f t="shared" si="272"/>
        <v>0</v>
      </c>
    </row>
    <row r="88" spans="1:45" ht="45" x14ac:dyDescent="0.25">
      <c r="A88" s="91" t="s">
        <v>9</v>
      </c>
      <c r="B88" s="91"/>
      <c r="C88" s="91"/>
      <c r="D88" s="91"/>
      <c r="E88" s="37">
        <v>851</v>
      </c>
      <c r="F88" s="2" t="s">
        <v>11</v>
      </c>
      <c r="G88" s="2" t="s">
        <v>33</v>
      </c>
      <c r="H88" s="3" t="s">
        <v>394</v>
      </c>
      <c r="I88" s="2" t="s">
        <v>22</v>
      </c>
      <c r="J88" s="15">
        <v>633500</v>
      </c>
      <c r="K88" s="41"/>
      <c r="L88" s="41">
        <f>J88</f>
        <v>633500</v>
      </c>
      <c r="M88" s="41"/>
      <c r="N88" s="41"/>
      <c r="O88" s="41"/>
      <c r="P88" s="41"/>
      <c r="Q88" s="41"/>
      <c r="R88" s="63">
        <f>J88+N88</f>
        <v>633500</v>
      </c>
      <c r="S88" s="63">
        <f>K88+O88</f>
        <v>0</v>
      </c>
      <c r="T88" s="63">
        <f>L88+P88</f>
        <v>633500</v>
      </c>
      <c r="U88" s="63">
        <f>M88+Q88</f>
        <v>0</v>
      </c>
      <c r="V88" s="15"/>
      <c r="W88" s="36"/>
      <c r="X88" s="36">
        <f>V88</f>
        <v>0</v>
      </c>
      <c r="Y88" s="36"/>
      <c r="Z88" s="41"/>
      <c r="AA88" s="41"/>
      <c r="AB88" s="41"/>
      <c r="AC88" s="41"/>
      <c r="AD88" s="63">
        <f t="shared" ref="AD88" si="273">V88+Z88</f>
        <v>0</v>
      </c>
      <c r="AE88" s="63">
        <f t="shared" ref="AE88" si="274">W88+AA88</f>
        <v>0</v>
      </c>
      <c r="AF88" s="63">
        <f t="shared" ref="AF88" si="275">X88+AB88</f>
        <v>0</v>
      </c>
      <c r="AG88" s="63">
        <f t="shared" ref="AG88" si="276">Y88+AC88</f>
        <v>0</v>
      </c>
      <c r="AH88" s="15"/>
      <c r="AI88" s="36"/>
      <c r="AJ88" s="36">
        <f>AH88</f>
        <v>0</v>
      </c>
      <c r="AK88" s="36"/>
      <c r="AL88" s="41"/>
      <c r="AM88" s="100"/>
      <c r="AN88" s="41"/>
      <c r="AO88" s="41"/>
      <c r="AP88" s="63">
        <f t="shared" ref="AP88" si="277">AH88+AL88</f>
        <v>0</v>
      </c>
      <c r="AQ88" s="63">
        <f t="shared" ref="AQ88" si="278">AI88+AM88</f>
        <v>0</v>
      </c>
      <c r="AR88" s="63">
        <f t="shared" ref="AR88" si="279">AJ88+AN88</f>
        <v>0</v>
      </c>
      <c r="AS88" s="63">
        <f t="shared" ref="AS88" si="280">AK88+AO88</f>
        <v>0</v>
      </c>
    </row>
    <row r="89" spans="1:45" ht="75" hidden="1" x14ac:dyDescent="0.25">
      <c r="A89" s="91" t="s">
        <v>453</v>
      </c>
      <c r="B89" s="91"/>
      <c r="C89" s="91"/>
      <c r="D89" s="91"/>
      <c r="E89" s="37" t="s">
        <v>256</v>
      </c>
      <c r="F89" s="2" t="s">
        <v>11</v>
      </c>
      <c r="G89" s="2" t="s">
        <v>33</v>
      </c>
      <c r="H89" s="3" t="s">
        <v>471</v>
      </c>
      <c r="I89" s="2"/>
      <c r="J89" s="15">
        <f>J90</f>
        <v>0</v>
      </c>
      <c r="K89" s="15">
        <f t="shared" ref="K89:U90" si="281">K90</f>
        <v>0</v>
      </c>
      <c r="L89" s="15">
        <f t="shared" si="281"/>
        <v>0</v>
      </c>
      <c r="M89" s="15">
        <f t="shared" si="281"/>
        <v>0</v>
      </c>
      <c r="N89" s="15">
        <f t="shared" si="281"/>
        <v>0</v>
      </c>
      <c r="O89" s="15">
        <f t="shared" si="281"/>
        <v>0</v>
      </c>
      <c r="P89" s="15">
        <f t="shared" si="281"/>
        <v>0</v>
      </c>
      <c r="Q89" s="15">
        <f t="shared" si="281"/>
        <v>0</v>
      </c>
      <c r="R89" s="15">
        <f t="shared" si="281"/>
        <v>0</v>
      </c>
      <c r="S89" s="15">
        <f t="shared" si="281"/>
        <v>0</v>
      </c>
      <c r="T89" s="15">
        <f t="shared" si="281"/>
        <v>0</v>
      </c>
      <c r="U89" s="15">
        <f t="shared" si="281"/>
        <v>0</v>
      </c>
      <c r="V89" s="15">
        <f>V90</f>
        <v>0</v>
      </c>
      <c r="W89" s="36">
        <f t="shared" ref="W89:AL90" si="282">W90</f>
        <v>0</v>
      </c>
      <c r="X89" s="36">
        <f t="shared" si="282"/>
        <v>0</v>
      </c>
      <c r="Y89" s="36">
        <f t="shared" si="282"/>
        <v>0</v>
      </c>
      <c r="Z89" s="15">
        <f t="shared" si="282"/>
        <v>0</v>
      </c>
      <c r="AA89" s="15">
        <f t="shared" si="282"/>
        <v>0</v>
      </c>
      <c r="AB89" s="15">
        <f t="shared" si="282"/>
        <v>0</v>
      </c>
      <c r="AC89" s="15">
        <f t="shared" si="282"/>
        <v>0</v>
      </c>
      <c r="AD89" s="15">
        <f t="shared" si="282"/>
        <v>0</v>
      </c>
      <c r="AE89" s="15">
        <f t="shared" si="282"/>
        <v>0</v>
      </c>
      <c r="AF89" s="15">
        <f t="shared" si="282"/>
        <v>0</v>
      </c>
      <c r="AG89" s="15">
        <f t="shared" si="282"/>
        <v>0</v>
      </c>
      <c r="AH89" s="15">
        <f>AH90</f>
        <v>0</v>
      </c>
      <c r="AI89" s="36">
        <f t="shared" si="282"/>
        <v>0</v>
      </c>
      <c r="AJ89" s="36">
        <f t="shared" si="282"/>
        <v>0</v>
      </c>
      <c r="AK89" s="36">
        <f t="shared" si="282"/>
        <v>0</v>
      </c>
      <c r="AL89" s="15">
        <f t="shared" si="282"/>
        <v>0</v>
      </c>
      <c r="AM89" s="99">
        <f t="shared" ref="AL89:AS90" si="283">AM90</f>
        <v>0</v>
      </c>
      <c r="AN89" s="15">
        <f t="shared" si="283"/>
        <v>0</v>
      </c>
      <c r="AO89" s="15">
        <f t="shared" si="283"/>
        <v>0</v>
      </c>
      <c r="AP89" s="15">
        <f t="shared" si="283"/>
        <v>0</v>
      </c>
      <c r="AQ89" s="15">
        <f t="shared" si="283"/>
        <v>0</v>
      </c>
      <c r="AR89" s="15">
        <f t="shared" si="283"/>
        <v>0</v>
      </c>
      <c r="AS89" s="15">
        <f t="shared" si="283"/>
        <v>0</v>
      </c>
    </row>
    <row r="90" spans="1:45" ht="45" hidden="1" x14ac:dyDescent="0.25">
      <c r="A90" s="91" t="s">
        <v>20</v>
      </c>
      <c r="B90" s="91"/>
      <c r="C90" s="91"/>
      <c r="D90" s="91"/>
      <c r="E90" s="37">
        <v>851</v>
      </c>
      <c r="F90" s="2" t="s">
        <v>11</v>
      </c>
      <c r="G90" s="2" t="s">
        <v>33</v>
      </c>
      <c r="H90" s="3" t="s">
        <v>471</v>
      </c>
      <c r="I90" s="2" t="s">
        <v>21</v>
      </c>
      <c r="J90" s="15">
        <f>J91</f>
        <v>0</v>
      </c>
      <c r="K90" s="15">
        <f t="shared" si="281"/>
        <v>0</v>
      </c>
      <c r="L90" s="15">
        <f t="shared" si="281"/>
        <v>0</v>
      </c>
      <c r="M90" s="15">
        <f t="shared" si="281"/>
        <v>0</v>
      </c>
      <c r="N90" s="15">
        <f t="shared" si="281"/>
        <v>0</v>
      </c>
      <c r="O90" s="15">
        <f t="shared" si="281"/>
        <v>0</v>
      </c>
      <c r="P90" s="15">
        <f t="shared" si="281"/>
        <v>0</v>
      </c>
      <c r="Q90" s="15">
        <f t="shared" si="281"/>
        <v>0</v>
      </c>
      <c r="R90" s="15">
        <f t="shared" si="281"/>
        <v>0</v>
      </c>
      <c r="S90" s="15">
        <f t="shared" si="281"/>
        <v>0</v>
      </c>
      <c r="T90" s="15">
        <f t="shared" si="281"/>
        <v>0</v>
      </c>
      <c r="U90" s="15">
        <f t="shared" si="281"/>
        <v>0</v>
      </c>
      <c r="V90" s="15">
        <f>V91</f>
        <v>0</v>
      </c>
      <c r="W90" s="36">
        <f t="shared" si="282"/>
        <v>0</v>
      </c>
      <c r="X90" s="36">
        <f t="shared" si="282"/>
        <v>0</v>
      </c>
      <c r="Y90" s="36">
        <f t="shared" si="282"/>
        <v>0</v>
      </c>
      <c r="Z90" s="15">
        <f t="shared" si="282"/>
        <v>0</v>
      </c>
      <c r="AA90" s="15">
        <f t="shared" si="282"/>
        <v>0</v>
      </c>
      <c r="AB90" s="15">
        <f t="shared" si="282"/>
        <v>0</v>
      </c>
      <c r="AC90" s="15">
        <f t="shared" si="282"/>
        <v>0</v>
      </c>
      <c r="AD90" s="15">
        <f t="shared" si="282"/>
        <v>0</v>
      </c>
      <c r="AE90" s="15">
        <f t="shared" si="282"/>
        <v>0</v>
      </c>
      <c r="AF90" s="15">
        <f t="shared" si="282"/>
        <v>0</v>
      </c>
      <c r="AG90" s="15">
        <f t="shared" si="282"/>
        <v>0</v>
      </c>
      <c r="AH90" s="15">
        <f>AH91</f>
        <v>0</v>
      </c>
      <c r="AI90" s="36">
        <f t="shared" si="282"/>
        <v>0</v>
      </c>
      <c r="AJ90" s="36">
        <f t="shared" si="282"/>
        <v>0</v>
      </c>
      <c r="AK90" s="36">
        <f t="shared" si="282"/>
        <v>0</v>
      </c>
      <c r="AL90" s="15">
        <f t="shared" si="283"/>
        <v>0</v>
      </c>
      <c r="AM90" s="99">
        <f t="shared" si="283"/>
        <v>0</v>
      </c>
      <c r="AN90" s="15">
        <f t="shared" si="283"/>
        <v>0</v>
      </c>
      <c r="AO90" s="15">
        <f t="shared" si="283"/>
        <v>0</v>
      </c>
      <c r="AP90" s="15">
        <f t="shared" si="283"/>
        <v>0</v>
      </c>
      <c r="AQ90" s="15">
        <f t="shared" si="283"/>
        <v>0</v>
      </c>
      <c r="AR90" s="15">
        <f t="shared" si="283"/>
        <v>0</v>
      </c>
      <c r="AS90" s="15">
        <f t="shared" si="283"/>
        <v>0</v>
      </c>
    </row>
    <row r="91" spans="1:45" ht="45" hidden="1" x14ac:dyDescent="0.25">
      <c r="A91" s="91" t="s">
        <v>9</v>
      </c>
      <c r="B91" s="91"/>
      <c r="C91" s="91"/>
      <c r="D91" s="91"/>
      <c r="E91" s="37">
        <v>851</v>
      </c>
      <c r="F91" s="2" t="s">
        <v>11</v>
      </c>
      <c r="G91" s="2" t="s">
        <v>33</v>
      </c>
      <c r="H91" s="3" t="s">
        <v>471</v>
      </c>
      <c r="I91" s="2" t="s">
        <v>22</v>
      </c>
      <c r="J91" s="15"/>
      <c r="K91" s="41"/>
      <c r="L91" s="41"/>
      <c r="M91" s="41"/>
      <c r="N91" s="41"/>
      <c r="O91" s="41"/>
      <c r="P91" s="41"/>
      <c r="Q91" s="41"/>
      <c r="R91" s="63">
        <f>J91+N91</f>
        <v>0</v>
      </c>
      <c r="S91" s="63">
        <f>K91+O91</f>
        <v>0</v>
      </c>
      <c r="T91" s="63">
        <f>L91+P91</f>
        <v>0</v>
      </c>
      <c r="U91" s="63">
        <f>M91+Q91</f>
        <v>0</v>
      </c>
      <c r="V91" s="15"/>
      <c r="W91" s="36"/>
      <c r="X91" s="36"/>
      <c r="Y91" s="36"/>
      <c r="Z91" s="41"/>
      <c r="AA91" s="41"/>
      <c r="AB91" s="41"/>
      <c r="AC91" s="41"/>
      <c r="AD91" s="63">
        <f t="shared" ref="AD91" si="284">V91+Z91</f>
        <v>0</v>
      </c>
      <c r="AE91" s="63">
        <f t="shared" ref="AE91" si="285">W91+AA91</f>
        <v>0</v>
      </c>
      <c r="AF91" s="63">
        <f t="shared" ref="AF91" si="286">X91+AB91</f>
        <v>0</v>
      </c>
      <c r="AG91" s="63">
        <f t="shared" ref="AG91" si="287">Y91+AC91</f>
        <v>0</v>
      </c>
      <c r="AH91" s="15"/>
      <c r="AI91" s="36"/>
      <c r="AJ91" s="36"/>
      <c r="AK91" s="36"/>
      <c r="AL91" s="41"/>
      <c r="AM91" s="100"/>
      <c r="AN91" s="41"/>
      <c r="AO91" s="41"/>
      <c r="AP91" s="63">
        <f t="shared" ref="AP91" si="288">AH91+AL91</f>
        <v>0</v>
      </c>
      <c r="AQ91" s="63">
        <f t="shared" ref="AQ91" si="289">AI91+AM91</f>
        <v>0</v>
      </c>
      <c r="AR91" s="63">
        <f t="shared" ref="AR91" si="290">AJ91+AN91</f>
        <v>0</v>
      </c>
      <c r="AS91" s="63">
        <f t="shared" ref="AS91" si="291">AK91+AO91</f>
        <v>0</v>
      </c>
    </row>
    <row r="92" spans="1:45" s="1" customFormat="1" ht="45" x14ac:dyDescent="0.25">
      <c r="A92" s="91" t="s">
        <v>39</v>
      </c>
      <c r="B92" s="87"/>
      <c r="C92" s="87"/>
      <c r="D92" s="87"/>
      <c r="E92" s="37">
        <v>851</v>
      </c>
      <c r="F92" s="3" t="s">
        <v>11</v>
      </c>
      <c r="G92" s="3" t="s">
        <v>33</v>
      </c>
      <c r="H92" s="3" t="s">
        <v>319</v>
      </c>
      <c r="I92" s="3"/>
      <c r="J92" s="15">
        <f t="shared" ref="J92:AL93" si="292">J93</f>
        <v>3368100</v>
      </c>
      <c r="K92" s="15">
        <f t="shared" si="292"/>
        <v>0</v>
      </c>
      <c r="L92" s="15">
        <f t="shared" si="292"/>
        <v>3368100</v>
      </c>
      <c r="M92" s="15">
        <f t="shared" si="292"/>
        <v>0</v>
      </c>
      <c r="N92" s="15">
        <f t="shared" si="292"/>
        <v>0</v>
      </c>
      <c r="O92" s="15">
        <f t="shared" si="292"/>
        <v>0</v>
      </c>
      <c r="P92" s="15">
        <f t="shared" si="292"/>
        <v>0</v>
      </c>
      <c r="Q92" s="15">
        <f t="shared" si="292"/>
        <v>0</v>
      </c>
      <c r="R92" s="15">
        <f t="shared" si="292"/>
        <v>3368100</v>
      </c>
      <c r="S92" s="15">
        <f t="shared" si="292"/>
        <v>0</v>
      </c>
      <c r="T92" s="15">
        <f t="shared" si="292"/>
        <v>3368100</v>
      </c>
      <c r="U92" s="15">
        <f t="shared" si="292"/>
        <v>0</v>
      </c>
      <c r="V92" s="15">
        <f t="shared" si="292"/>
        <v>3368100</v>
      </c>
      <c r="W92" s="36">
        <f t="shared" si="292"/>
        <v>0</v>
      </c>
      <c r="X92" s="36">
        <f t="shared" si="292"/>
        <v>3368100</v>
      </c>
      <c r="Y92" s="36">
        <f t="shared" si="292"/>
        <v>0</v>
      </c>
      <c r="Z92" s="15">
        <f t="shared" si="292"/>
        <v>0</v>
      </c>
      <c r="AA92" s="15">
        <f t="shared" si="292"/>
        <v>0</v>
      </c>
      <c r="AB92" s="15">
        <f t="shared" si="292"/>
        <v>0</v>
      </c>
      <c r="AC92" s="15">
        <f t="shared" si="292"/>
        <v>0</v>
      </c>
      <c r="AD92" s="15">
        <f t="shared" si="292"/>
        <v>3368100</v>
      </c>
      <c r="AE92" s="15">
        <f t="shared" si="292"/>
        <v>0</v>
      </c>
      <c r="AF92" s="15">
        <f t="shared" si="292"/>
        <v>3368100</v>
      </c>
      <c r="AG92" s="15">
        <f t="shared" si="292"/>
        <v>0</v>
      </c>
      <c r="AH92" s="15">
        <f t="shared" si="292"/>
        <v>3368100</v>
      </c>
      <c r="AI92" s="36">
        <f t="shared" si="292"/>
        <v>0</v>
      </c>
      <c r="AJ92" s="36">
        <f t="shared" si="292"/>
        <v>3368100</v>
      </c>
      <c r="AK92" s="36">
        <f t="shared" si="292"/>
        <v>0</v>
      </c>
      <c r="AL92" s="15">
        <f t="shared" si="292"/>
        <v>0</v>
      </c>
      <c r="AM92" s="99">
        <f t="shared" ref="AL92:AS93" si="293">AM93</f>
        <v>0</v>
      </c>
      <c r="AN92" s="15">
        <f t="shared" si="293"/>
        <v>0</v>
      </c>
      <c r="AO92" s="15">
        <f t="shared" si="293"/>
        <v>0</v>
      </c>
      <c r="AP92" s="15">
        <f t="shared" si="293"/>
        <v>3368100</v>
      </c>
      <c r="AQ92" s="15">
        <f t="shared" si="293"/>
        <v>0</v>
      </c>
      <c r="AR92" s="15">
        <f t="shared" si="293"/>
        <v>3368100</v>
      </c>
      <c r="AS92" s="15">
        <f t="shared" si="293"/>
        <v>0</v>
      </c>
    </row>
    <row r="93" spans="1:45" ht="60" x14ac:dyDescent="0.25">
      <c r="A93" s="91" t="s">
        <v>40</v>
      </c>
      <c r="B93" s="91"/>
      <c r="C93" s="91"/>
      <c r="D93" s="91"/>
      <c r="E93" s="37">
        <v>851</v>
      </c>
      <c r="F93" s="2" t="s">
        <v>11</v>
      </c>
      <c r="G93" s="2" t="s">
        <v>33</v>
      </c>
      <c r="H93" s="3" t="s">
        <v>319</v>
      </c>
      <c r="I93" s="2">
        <v>600</v>
      </c>
      <c r="J93" s="15">
        <f t="shared" si="292"/>
        <v>3368100</v>
      </c>
      <c r="K93" s="15">
        <f t="shared" si="292"/>
        <v>0</v>
      </c>
      <c r="L93" s="15">
        <f t="shared" si="292"/>
        <v>3368100</v>
      </c>
      <c r="M93" s="15">
        <f t="shared" si="292"/>
        <v>0</v>
      </c>
      <c r="N93" s="15">
        <f t="shared" si="292"/>
        <v>0</v>
      </c>
      <c r="O93" s="15">
        <f t="shared" si="292"/>
        <v>0</v>
      </c>
      <c r="P93" s="15">
        <f t="shared" si="292"/>
        <v>0</v>
      </c>
      <c r="Q93" s="15">
        <f t="shared" si="292"/>
        <v>0</v>
      </c>
      <c r="R93" s="15">
        <f t="shared" si="292"/>
        <v>3368100</v>
      </c>
      <c r="S93" s="15">
        <f t="shared" si="292"/>
        <v>0</v>
      </c>
      <c r="T93" s="15">
        <f t="shared" si="292"/>
        <v>3368100</v>
      </c>
      <c r="U93" s="15">
        <f t="shared" si="292"/>
        <v>0</v>
      </c>
      <c r="V93" s="15">
        <f t="shared" si="292"/>
        <v>3368100</v>
      </c>
      <c r="W93" s="36">
        <f t="shared" si="292"/>
        <v>0</v>
      </c>
      <c r="X93" s="36">
        <f t="shared" si="292"/>
        <v>3368100</v>
      </c>
      <c r="Y93" s="36">
        <f t="shared" si="292"/>
        <v>0</v>
      </c>
      <c r="Z93" s="15">
        <f t="shared" si="292"/>
        <v>0</v>
      </c>
      <c r="AA93" s="15">
        <f t="shared" si="292"/>
        <v>0</v>
      </c>
      <c r="AB93" s="15">
        <f t="shared" si="292"/>
        <v>0</v>
      </c>
      <c r="AC93" s="15">
        <f t="shared" si="292"/>
        <v>0</v>
      </c>
      <c r="AD93" s="15">
        <f t="shared" si="292"/>
        <v>3368100</v>
      </c>
      <c r="AE93" s="15">
        <f t="shared" si="292"/>
        <v>0</v>
      </c>
      <c r="AF93" s="15">
        <f t="shared" si="292"/>
        <v>3368100</v>
      </c>
      <c r="AG93" s="15">
        <f t="shared" si="292"/>
        <v>0</v>
      </c>
      <c r="AH93" s="15">
        <f t="shared" si="292"/>
        <v>3368100</v>
      </c>
      <c r="AI93" s="36">
        <f t="shared" si="292"/>
        <v>0</v>
      </c>
      <c r="AJ93" s="36">
        <f t="shared" si="292"/>
        <v>3368100</v>
      </c>
      <c r="AK93" s="36">
        <f t="shared" si="292"/>
        <v>0</v>
      </c>
      <c r="AL93" s="15">
        <f t="shared" si="293"/>
        <v>0</v>
      </c>
      <c r="AM93" s="99">
        <f t="shared" si="293"/>
        <v>0</v>
      </c>
      <c r="AN93" s="15">
        <f t="shared" si="293"/>
        <v>0</v>
      </c>
      <c r="AO93" s="15">
        <f t="shared" si="293"/>
        <v>0</v>
      </c>
      <c r="AP93" s="15">
        <f t="shared" si="293"/>
        <v>3368100</v>
      </c>
      <c r="AQ93" s="15">
        <f t="shared" si="293"/>
        <v>0</v>
      </c>
      <c r="AR93" s="15">
        <f t="shared" si="293"/>
        <v>3368100</v>
      </c>
      <c r="AS93" s="15">
        <f t="shared" si="293"/>
        <v>0</v>
      </c>
    </row>
    <row r="94" spans="1:45" x14ac:dyDescent="0.25">
      <c r="A94" s="91" t="s">
        <v>81</v>
      </c>
      <c r="B94" s="91"/>
      <c r="C94" s="91"/>
      <c r="D94" s="91"/>
      <c r="E94" s="37">
        <v>851</v>
      </c>
      <c r="F94" s="2" t="s">
        <v>11</v>
      </c>
      <c r="G94" s="2" t="s">
        <v>33</v>
      </c>
      <c r="H94" s="3" t="s">
        <v>319</v>
      </c>
      <c r="I94" s="2">
        <v>610</v>
      </c>
      <c r="J94" s="15">
        <v>3368100</v>
      </c>
      <c r="K94" s="41"/>
      <c r="L94" s="41">
        <f>J94</f>
        <v>3368100</v>
      </c>
      <c r="M94" s="41"/>
      <c r="N94" s="41"/>
      <c r="O94" s="41"/>
      <c r="P94" s="41"/>
      <c r="Q94" s="41"/>
      <c r="R94" s="63">
        <f>J94+N94</f>
        <v>3368100</v>
      </c>
      <c r="S94" s="63">
        <f>K94+O94</f>
        <v>0</v>
      </c>
      <c r="T94" s="63">
        <f>L94+P94</f>
        <v>3368100</v>
      </c>
      <c r="U94" s="63">
        <f>M94+Q94</f>
        <v>0</v>
      </c>
      <c r="V94" s="15">
        <v>3368100</v>
      </c>
      <c r="W94" s="36"/>
      <c r="X94" s="36">
        <f>V94</f>
        <v>3368100</v>
      </c>
      <c r="Y94" s="36"/>
      <c r="Z94" s="41"/>
      <c r="AA94" s="41"/>
      <c r="AB94" s="41"/>
      <c r="AC94" s="41"/>
      <c r="AD94" s="63">
        <f t="shared" ref="AD94" si="294">V94+Z94</f>
        <v>3368100</v>
      </c>
      <c r="AE94" s="63">
        <f t="shared" ref="AE94" si="295">W94+AA94</f>
        <v>0</v>
      </c>
      <c r="AF94" s="63">
        <f t="shared" ref="AF94" si="296">X94+AB94</f>
        <v>3368100</v>
      </c>
      <c r="AG94" s="63">
        <f t="shared" ref="AG94" si="297">Y94+AC94</f>
        <v>0</v>
      </c>
      <c r="AH94" s="15">
        <v>3368100</v>
      </c>
      <c r="AI94" s="36"/>
      <c r="AJ94" s="36">
        <f>AH94</f>
        <v>3368100</v>
      </c>
      <c r="AK94" s="36"/>
      <c r="AL94" s="41"/>
      <c r="AM94" s="100"/>
      <c r="AN94" s="41"/>
      <c r="AO94" s="41"/>
      <c r="AP94" s="63">
        <f t="shared" ref="AP94" si="298">AH94+AL94</f>
        <v>3368100</v>
      </c>
      <c r="AQ94" s="63">
        <f t="shared" ref="AQ94" si="299">AI94+AM94</f>
        <v>0</v>
      </c>
      <c r="AR94" s="63">
        <f t="shared" ref="AR94" si="300">AJ94+AN94</f>
        <v>3368100</v>
      </c>
      <c r="AS94" s="63">
        <f t="shared" ref="AS94" si="301">AK94+AO94</f>
        <v>0</v>
      </c>
    </row>
    <row r="95" spans="1:45" s="17" customFormat="1" x14ac:dyDescent="0.25">
      <c r="A95" s="89" t="s">
        <v>42</v>
      </c>
      <c r="B95" s="91"/>
      <c r="C95" s="91"/>
      <c r="D95" s="91"/>
      <c r="E95" s="44">
        <v>851</v>
      </c>
      <c r="F95" s="2" t="s">
        <v>43</v>
      </c>
      <c r="G95" s="2"/>
      <c r="H95" s="3" t="s">
        <v>46</v>
      </c>
      <c r="I95" s="2"/>
      <c r="J95" s="15">
        <f t="shared" ref="J95:AL96" si="302">J96</f>
        <v>689965</v>
      </c>
      <c r="K95" s="15">
        <f t="shared" si="302"/>
        <v>0</v>
      </c>
      <c r="L95" s="15">
        <f t="shared" si="302"/>
        <v>0</v>
      </c>
      <c r="M95" s="15">
        <f t="shared" si="302"/>
        <v>689965</v>
      </c>
      <c r="N95" s="15">
        <f t="shared" si="302"/>
        <v>0</v>
      </c>
      <c r="O95" s="15">
        <f t="shared" si="302"/>
        <v>0</v>
      </c>
      <c r="P95" s="15">
        <f t="shared" si="302"/>
        <v>0</v>
      </c>
      <c r="Q95" s="15">
        <f t="shared" si="302"/>
        <v>0</v>
      </c>
      <c r="R95" s="15">
        <f t="shared" si="302"/>
        <v>689965</v>
      </c>
      <c r="S95" s="15">
        <f t="shared" si="302"/>
        <v>0</v>
      </c>
      <c r="T95" s="15">
        <f t="shared" si="302"/>
        <v>0</v>
      </c>
      <c r="U95" s="15">
        <f t="shared" si="302"/>
        <v>689965</v>
      </c>
      <c r="V95" s="15">
        <f t="shared" si="302"/>
        <v>759022</v>
      </c>
      <c r="W95" s="36">
        <f t="shared" si="302"/>
        <v>0</v>
      </c>
      <c r="X95" s="36">
        <f t="shared" si="302"/>
        <v>0</v>
      </c>
      <c r="Y95" s="36">
        <f t="shared" si="302"/>
        <v>759022</v>
      </c>
      <c r="Z95" s="15">
        <f t="shared" si="302"/>
        <v>0</v>
      </c>
      <c r="AA95" s="15">
        <f t="shared" si="302"/>
        <v>0</v>
      </c>
      <c r="AB95" s="15">
        <f t="shared" si="302"/>
        <v>0</v>
      </c>
      <c r="AC95" s="15">
        <f t="shared" si="302"/>
        <v>0</v>
      </c>
      <c r="AD95" s="15">
        <f t="shared" si="302"/>
        <v>759022</v>
      </c>
      <c r="AE95" s="15">
        <f t="shared" si="302"/>
        <v>0</v>
      </c>
      <c r="AF95" s="15">
        <f t="shared" si="302"/>
        <v>0</v>
      </c>
      <c r="AG95" s="15">
        <f t="shared" si="302"/>
        <v>759022</v>
      </c>
      <c r="AH95" s="15">
        <f t="shared" si="302"/>
        <v>829255</v>
      </c>
      <c r="AI95" s="36">
        <f t="shared" si="302"/>
        <v>0</v>
      </c>
      <c r="AJ95" s="36">
        <f t="shared" si="302"/>
        <v>0</v>
      </c>
      <c r="AK95" s="36">
        <f t="shared" si="302"/>
        <v>829255</v>
      </c>
      <c r="AL95" s="15">
        <f t="shared" si="302"/>
        <v>0</v>
      </c>
      <c r="AM95" s="98">
        <f t="shared" ref="AL95:AS96" si="303">AM96</f>
        <v>0</v>
      </c>
      <c r="AN95" s="16">
        <f t="shared" si="303"/>
        <v>0</v>
      </c>
      <c r="AO95" s="16">
        <f t="shared" si="303"/>
        <v>0</v>
      </c>
      <c r="AP95" s="15">
        <f t="shared" si="303"/>
        <v>829255</v>
      </c>
      <c r="AQ95" s="16">
        <f t="shared" si="303"/>
        <v>0</v>
      </c>
      <c r="AR95" s="16">
        <f t="shared" si="303"/>
        <v>0</v>
      </c>
      <c r="AS95" s="16">
        <f t="shared" si="303"/>
        <v>829255</v>
      </c>
    </row>
    <row r="96" spans="1:45" s="27" customFormat="1" ht="30" x14ac:dyDescent="0.25">
      <c r="A96" s="89" t="s">
        <v>44</v>
      </c>
      <c r="B96" s="89"/>
      <c r="C96" s="89"/>
      <c r="D96" s="89"/>
      <c r="E96" s="44">
        <v>851</v>
      </c>
      <c r="F96" s="2" t="s">
        <v>43</v>
      </c>
      <c r="G96" s="2" t="s">
        <v>45</v>
      </c>
      <c r="H96" s="3" t="s">
        <v>46</v>
      </c>
      <c r="I96" s="2"/>
      <c r="J96" s="15">
        <f t="shared" si="302"/>
        <v>689965</v>
      </c>
      <c r="K96" s="15">
        <f t="shared" si="302"/>
        <v>0</v>
      </c>
      <c r="L96" s="15">
        <f t="shared" si="302"/>
        <v>0</v>
      </c>
      <c r="M96" s="15">
        <f t="shared" si="302"/>
        <v>689965</v>
      </c>
      <c r="N96" s="15">
        <f t="shared" si="302"/>
        <v>0</v>
      </c>
      <c r="O96" s="15">
        <f t="shared" si="302"/>
        <v>0</v>
      </c>
      <c r="P96" s="15">
        <f t="shared" si="302"/>
        <v>0</v>
      </c>
      <c r="Q96" s="15">
        <f t="shared" si="302"/>
        <v>0</v>
      </c>
      <c r="R96" s="15">
        <f t="shared" si="302"/>
        <v>689965</v>
      </c>
      <c r="S96" s="15">
        <f t="shared" si="302"/>
        <v>0</v>
      </c>
      <c r="T96" s="15">
        <f t="shared" si="302"/>
        <v>0</v>
      </c>
      <c r="U96" s="15">
        <f t="shared" si="302"/>
        <v>689965</v>
      </c>
      <c r="V96" s="15">
        <f t="shared" si="302"/>
        <v>759022</v>
      </c>
      <c r="W96" s="36">
        <f t="shared" si="302"/>
        <v>0</v>
      </c>
      <c r="X96" s="36">
        <f t="shared" si="302"/>
        <v>0</v>
      </c>
      <c r="Y96" s="36">
        <f t="shared" si="302"/>
        <v>759022</v>
      </c>
      <c r="Z96" s="15">
        <f t="shared" si="302"/>
        <v>0</v>
      </c>
      <c r="AA96" s="15">
        <f t="shared" si="302"/>
        <v>0</v>
      </c>
      <c r="AB96" s="15">
        <f t="shared" si="302"/>
        <v>0</v>
      </c>
      <c r="AC96" s="15">
        <f t="shared" si="302"/>
        <v>0</v>
      </c>
      <c r="AD96" s="15">
        <f t="shared" si="302"/>
        <v>759022</v>
      </c>
      <c r="AE96" s="15">
        <f t="shared" si="302"/>
        <v>0</v>
      </c>
      <c r="AF96" s="15">
        <f t="shared" si="302"/>
        <v>0</v>
      </c>
      <c r="AG96" s="15">
        <f t="shared" si="302"/>
        <v>759022</v>
      </c>
      <c r="AH96" s="15">
        <f t="shared" si="302"/>
        <v>829255</v>
      </c>
      <c r="AI96" s="36">
        <f t="shared" si="302"/>
        <v>0</v>
      </c>
      <c r="AJ96" s="36">
        <f t="shared" si="302"/>
        <v>0</v>
      </c>
      <c r="AK96" s="36">
        <f t="shared" si="302"/>
        <v>829255</v>
      </c>
      <c r="AL96" s="15">
        <f t="shared" si="303"/>
        <v>0</v>
      </c>
      <c r="AM96" s="98">
        <f t="shared" si="303"/>
        <v>0</v>
      </c>
      <c r="AN96" s="16">
        <f t="shared" si="303"/>
        <v>0</v>
      </c>
      <c r="AO96" s="16">
        <f t="shared" si="303"/>
        <v>0</v>
      </c>
      <c r="AP96" s="15">
        <f t="shared" si="303"/>
        <v>829255</v>
      </c>
      <c r="AQ96" s="16">
        <f t="shared" si="303"/>
        <v>0</v>
      </c>
      <c r="AR96" s="16">
        <f t="shared" si="303"/>
        <v>0</v>
      </c>
      <c r="AS96" s="16">
        <f t="shared" si="303"/>
        <v>829255</v>
      </c>
    </row>
    <row r="97" spans="1:45" s="1" customFormat="1" ht="60" x14ac:dyDescent="0.25">
      <c r="A97" s="91" t="s">
        <v>437</v>
      </c>
      <c r="B97" s="89"/>
      <c r="C97" s="89"/>
      <c r="D97" s="89"/>
      <c r="E97" s="44">
        <v>851</v>
      </c>
      <c r="F97" s="3" t="s">
        <v>43</v>
      </c>
      <c r="G97" s="3" t="s">
        <v>45</v>
      </c>
      <c r="H97" s="3" t="s">
        <v>320</v>
      </c>
      <c r="I97" s="3" t="s">
        <v>46</v>
      </c>
      <c r="J97" s="15">
        <f t="shared" ref="J97" si="304">J98+J100+J102</f>
        <v>689965</v>
      </c>
      <c r="K97" s="15">
        <f t="shared" ref="K97:U97" si="305">K98+K100+K102</f>
        <v>0</v>
      </c>
      <c r="L97" s="15">
        <f t="shared" si="305"/>
        <v>0</v>
      </c>
      <c r="M97" s="15">
        <f t="shared" si="305"/>
        <v>689965</v>
      </c>
      <c r="N97" s="15">
        <f t="shared" si="305"/>
        <v>0</v>
      </c>
      <c r="O97" s="15">
        <f t="shared" si="305"/>
        <v>0</v>
      </c>
      <c r="P97" s="15">
        <f t="shared" si="305"/>
        <v>0</v>
      </c>
      <c r="Q97" s="15">
        <f t="shared" si="305"/>
        <v>0</v>
      </c>
      <c r="R97" s="15">
        <f t="shared" si="305"/>
        <v>689965</v>
      </c>
      <c r="S97" s="15">
        <f t="shared" si="305"/>
        <v>0</v>
      </c>
      <c r="T97" s="15">
        <f t="shared" si="305"/>
        <v>0</v>
      </c>
      <c r="U97" s="15">
        <f t="shared" si="305"/>
        <v>689965</v>
      </c>
      <c r="V97" s="15">
        <f t="shared" ref="V97:AK97" si="306">V98+V100+V102</f>
        <v>759022</v>
      </c>
      <c r="W97" s="36">
        <f t="shared" si="306"/>
        <v>0</v>
      </c>
      <c r="X97" s="36">
        <f t="shared" si="306"/>
        <v>0</v>
      </c>
      <c r="Y97" s="36">
        <f t="shared" si="306"/>
        <v>759022</v>
      </c>
      <c r="Z97" s="15">
        <f t="shared" si="306"/>
        <v>0</v>
      </c>
      <c r="AA97" s="15">
        <f t="shared" si="306"/>
        <v>0</v>
      </c>
      <c r="AB97" s="15">
        <f t="shared" si="306"/>
        <v>0</v>
      </c>
      <c r="AC97" s="15">
        <f t="shared" si="306"/>
        <v>0</v>
      </c>
      <c r="AD97" s="15">
        <f t="shared" si="306"/>
        <v>759022</v>
      </c>
      <c r="AE97" s="15">
        <f t="shared" si="306"/>
        <v>0</v>
      </c>
      <c r="AF97" s="15">
        <f t="shared" si="306"/>
        <v>0</v>
      </c>
      <c r="AG97" s="15">
        <f t="shared" si="306"/>
        <v>759022</v>
      </c>
      <c r="AH97" s="15">
        <f t="shared" si="306"/>
        <v>829255</v>
      </c>
      <c r="AI97" s="36">
        <f t="shared" si="306"/>
        <v>0</v>
      </c>
      <c r="AJ97" s="36">
        <f t="shared" si="306"/>
        <v>0</v>
      </c>
      <c r="AK97" s="36">
        <f t="shared" si="306"/>
        <v>829255</v>
      </c>
      <c r="AL97" s="15">
        <f t="shared" ref="AL97:AS97" si="307">AL98+AL100+AL102</f>
        <v>0</v>
      </c>
      <c r="AM97" s="99">
        <f t="shared" si="307"/>
        <v>0</v>
      </c>
      <c r="AN97" s="15">
        <f t="shared" si="307"/>
        <v>0</v>
      </c>
      <c r="AO97" s="15">
        <f t="shared" si="307"/>
        <v>0</v>
      </c>
      <c r="AP97" s="15">
        <f t="shared" si="307"/>
        <v>829255</v>
      </c>
      <c r="AQ97" s="15">
        <f t="shared" si="307"/>
        <v>0</v>
      </c>
      <c r="AR97" s="15">
        <f t="shared" si="307"/>
        <v>0</v>
      </c>
      <c r="AS97" s="15">
        <f t="shared" si="307"/>
        <v>829255</v>
      </c>
    </row>
    <row r="98" spans="1:45" ht="105" x14ac:dyDescent="0.25">
      <c r="A98" s="91" t="s">
        <v>15</v>
      </c>
      <c r="B98" s="87"/>
      <c r="C98" s="87"/>
      <c r="D98" s="87"/>
      <c r="E98" s="37">
        <v>851</v>
      </c>
      <c r="F98" s="2" t="s">
        <v>43</v>
      </c>
      <c r="G98" s="2" t="s">
        <v>45</v>
      </c>
      <c r="H98" s="3" t="s">
        <v>320</v>
      </c>
      <c r="I98" s="2" t="s">
        <v>17</v>
      </c>
      <c r="J98" s="15">
        <f t="shared" ref="J98:AS98" si="308">J99</f>
        <v>648965</v>
      </c>
      <c r="K98" s="15">
        <f t="shared" si="308"/>
        <v>0</v>
      </c>
      <c r="L98" s="15">
        <f t="shared" si="308"/>
        <v>0</v>
      </c>
      <c r="M98" s="15">
        <f t="shared" si="308"/>
        <v>648965</v>
      </c>
      <c r="N98" s="15">
        <f t="shared" si="308"/>
        <v>0</v>
      </c>
      <c r="O98" s="15">
        <f t="shared" si="308"/>
        <v>0</v>
      </c>
      <c r="P98" s="15">
        <f t="shared" si="308"/>
        <v>0</v>
      </c>
      <c r="Q98" s="15">
        <f t="shared" si="308"/>
        <v>0</v>
      </c>
      <c r="R98" s="15">
        <f t="shared" si="308"/>
        <v>648965</v>
      </c>
      <c r="S98" s="15">
        <f t="shared" si="308"/>
        <v>0</v>
      </c>
      <c r="T98" s="15">
        <f t="shared" si="308"/>
        <v>0</v>
      </c>
      <c r="U98" s="15">
        <f t="shared" si="308"/>
        <v>648965</v>
      </c>
      <c r="V98" s="15">
        <f t="shared" si="308"/>
        <v>701486</v>
      </c>
      <c r="W98" s="36">
        <f t="shared" si="308"/>
        <v>0</v>
      </c>
      <c r="X98" s="36">
        <f t="shared" si="308"/>
        <v>0</v>
      </c>
      <c r="Y98" s="36">
        <f t="shared" si="308"/>
        <v>701486</v>
      </c>
      <c r="Z98" s="15">
        <f t="shared" si="308"/>
        <v>0</v>
      </c>
      <c r="AA98" s="15">
        <f t="shared" si="308"/>
        <v>0</v>
      </c>
      <c r="AB98" s="15">
        <f t="shared" si="308"/>
        <v>0</v>
      </c>
      <c r="AC98" s="15">
        <f t="shared" si="308"/>
        <v>0</v>
      </c>
      <c r="AD98" s="15">
        <f t="shared" si="308"/>
        <v>701486</v>
      </c>
      <c r="AE98" s="15">
        <f t="shared" si="308"/>
        <v>0</v>
      </c>
      <c r="AF98" s="15">
        <f t="shared" si="308"/>
        <v>0</v>
      </c>
      <c r="AG98" s="15">
        <f t="shared" si="308"/>
        <v>701486</v>
      </c>
      <c r="AH98" s="15">
        <f t="shared" si="308"/>
        <v>801699</v>
      </c>
      <c r="AI98" s="36">
        <f t="shared" si="308"/>
        <v>0</v>
      </c>
      <c r="AJ98" s="36">
        <f t="shared" si="308"/>
        <v>0</v>
      </c>
      <c r="AK98" s="36">
        <f t="shared" si="308"/>
        <v>801699</v>
      </c>
      <c r="AL98" s="15">
        <f t="shared" si="308"/>
        <v>0</v>
      </c>
      <c r="AM98" s="99">
        <f t="shared" si="308"/>
        <v>0</v>
      </c>
      <c r="AN98" s="15">
        <f t="shared" si="308"/>
        <v>0</v>
      </c>
      <c r="AO98" s="15">
        <f t="shared" si="308"/>
        <v>0</v>
      </c>
      <c r="AP98" s="15">
        <f t="shared" si="308"/>
        <v>801699</v>
      </c>
      <c r="AQ98" s="15">
        <f t="shared" si="308"/>
        <v>0</v>
      </c>
      <c r="AR98" s="15">
        <f t="shared" si="308"/>
        <v>0</v>
      </c>
      <c r="AS98" s="15">
        <f t="shared" si="308"/>
        <v>801699</v>
      </c>
    </row>
    <row r="99" spans="1:45" ht="45" x14ac:dyDescent="0.25">
      <c r="A99" s="91" t="s">
        <v>262</v>
      </c>
      <c r="B99" s="87"/>
      <c r="C99" s="87"/>
      <c r="D99" s="87"/>
      <c r="E99" s="37">
        <v>851</v>
      </c>
      <c r="F99" s="2" t="s">
        <v>43</v>
      </c>
      <c r="G99" s="2" t="s">
        <v>45</v>
      </c>
      <c r="H99" s="3" t="s">
        <v>320</v>
      </c>
      <c r="I99" s="2" t="s">
        <v>18</v>
      </c>
      <c r="J99" s="15">
        <f>500292+148673</f>
        <v>648965</v>
      </c>
      <c r="K99" s="41"/>
      <c r="L99" s="41"/>
      <c r="M99" s="41">
        <f>J99</f>
        <v>648965</v>
      </c>
      <c r="N99" s="41"/>
      <c r="O99" s="41"/>
      <c r="P99" s="41"/>
      <c r="Q99" s="41"/>
      <c r="R99" s="63">
        <f>J99+N99</f>
        <v>648965</v>
      </c>
      <c r="S99" s="63">
        <f>K99+O99</f>
        <v>0</v>
      </c>
      <c r="T99" s="63">
        <f>L99+P99</f>
        <v>0</v>
      </c>
      <c r="U99" s="63">
        <f>M99+Q99</f>
        <v>648965</v>
      </c>
      <c r="V99" s="41">
        <f>538776+162710</f>
        <v>701486</v>
      </c>
      <c r="W99" s="36"/>
      <c r="X99" s="36"/>
      <c r="Y99" s="36">
        <f>V99</f>
        <v>701486</v>
      </c>
      <c r="Z99" s="41"/>
      <c r="AA99" s="41"/>
      <c r="AB99" s="41"/>
      <c r="AC99" s="41"/>
      <c r="AD99" s="63">
        <f t="shared" ref="AD99" si="309">V99+Z99</f>
        <v>701486</v>
      </c>
      <c r="AE99" s="63">
        <f t="shared" ref="AE99" si="310">W99+AA99</f>
        <v>0</v>
      </c>
      <c r="AF99" s="63">
        <f t="shared" ref="AF99" si="311">X99+AB99</f>
        <v>0</v>
      </c>
      <c r="AG99" s="63">
        <f t="shared" ref="AG99" si="312">Y99+AC99</f>
        <v>701486</v>
      </c>
      <c r="AH99" s="15">
        <f>615744+185955</f>
        <v>801699</v>
      </c>
      <c r="AI99" s="36"/>
      <c r="AJ99" s="36"/>
      <c r="AK99" s="36">
        <f>AH99</f>
        <v>801699</v>
      </c>
      <c r="AL99" s="41"/>
      <c r="AM99" s="100"/>
      <c r="AN99" s="41"/>
      <c r="AO99" s="41"/>
      <c r="AP99" s="63">
        <f t="shared" ref="AP99" si="313">AH99+AL99</f>
        <v>801699</v>
      </c>
      <c r="AQ99" s="63">
        <f t="shared" ref="AQ99" si="314">AI99+AM99</f>
        <v>0</v>
      </c>
      <c r="AR99" s="63">
        <f t="shared" ref="AR99" si="315">AJ99+AN99</f>
        <v>0</v>
      </c>
      <c r="AS99" s="63">
        <f t="shared" ref="AS99" si="316">AK99+AO99</f>
        <v>801699</v>
      </c>
    </row>
    <row r="100" spans="1:45" ht="45" x14ac:dyDescent="0.25">
      <c r="A100" s="91" t="s">
        <v>20</v>
      </c>
      <c r="B100" s="87"/>
      <c r="C100" s="87"/>
      <c r="D100" s="87"/>
      <c r="E100" s="37">
        <v>851</v>
      </c>
      <c r="F100" s="2" t="s">
        <v>43</v>
      </c>
      <c r="G100" s="2" t="s">
        <v>45</v>
      </c>
      <c r="H100" s="3" t="s">
        <v>320</v>
      </c>
      <c r="I100" s="2" t="s">
        <v>21</v>
      </c>
      <c r="J100" s="15">
        <f t="shared" ref="J100:AS100" si="317">J101</f>
        <v>41000</v>
      </c>
      <c r="K100" s="15">
        <f t="shared" si="317"/>
        <v>0</v>
      </c>
      <c r="L100" s="15">
        <f t="shared" si="317"/>
        <v>0</v>
      </c>
      <c r="M100" s="15">
        <f t="shared" si="317"/>
        <v>41000</v>
      </c>
      <c r="N100" s="15">
        <f t="shared" si="317"/>
        <v>0</v>
      </c>
      <c r="O100" s="15">
        <f t="shared" si="317"/>
        <v>0</v>
      </c>
      <c r="P100" s="15">
        <f t="shared" si="317"/>
        <v>0</v>
      </c>
      <c r="Q100" s="15">
        <f t="shared" si="317"/>
        <v>0</v>
      </c>
      <c r="R100" s="15">
        <f t="shared" si="317"/>
        <v>41000</v>
      </c>
      <c r="S100" s="15">
        <f t="shared" si="317"/>
        <v>0</v>
      </c>
      <c r="T100" s="15">
        <f t="shared" si="317"/>
        <v>0</v>
      </c>
      <c r="U100" s="15">
        <f t="shared" si="317"/>
        <v>41000</v>
      </c>
      <c r="V100" s="15">
        <f t="shared" si="317"/>
        <v>57536</v>
      </c>
      <c r="W100" s="36">
        <f t="shared" si="317"/>
        <v>0</v>
      </c>
      <c r="X100" s="36">
        <f t="shared" si="317"/>
        <v>0</v>
      </c>
      <c r="Y100" s="36">
        <f t="shared" si="317"/>
        <v>57536</v>
      </c>
      <c r="Z100" s="15">
        <f t="shared" si="317"/>
        <v>0</v>
      </c>
      <c r="AA100" s="15">
        <f t="shared" si="317"/>
        <v>0</v>
      </c>
      <c r="AB100" s="15">
        <f t="shared" si="317"/>
        <v>0</v>
      </c>
      <c r="AC100" s="15">
        <f t="shared" si="317"/>
        <v>0</v>
      </c>
      <c r="AD100" s="15">
        <f t="shared" si="317"/>
        <v>57536</v>
      </c>
      <c r="AE100" s="15">
        <f t="shared" si="317"/>
        <v>0</v>
      </c>
      <c r="AF100" s="15">
        <f t="shared" si="317"/>
        <v>0</v>
      </c>
      <c r="AG100" s="15">
        <f t="shared" si="317"/>
        <v>57536</v>
      </c>
      <c r="AH100" s="15">
        <f t="shared" si="317"/>
        <v>27556</v>
      </c>
      <c r="AI100" s="36">
        <f t="shared" si="317"/>
        <v>0</v>
      </c>
      <c r="AJ100" s="36">
        <f t="shared" si="317"/>
        <v>0</v>
      </c>
      <c r="AK100" s="36">
        <f t="shared" si="317"/>
        <v>27556</v>
      </c>
      <c r="AL100" s="15">
        <f t="shared" si="317"/>
        <v>0</v>
      </c>
      <c r="AM100" s="99">
        <f t="shared" si="317"/>
        <v>0</v>
      </c>
      <c r="AN100" s="15">
        <f t="shared" si="317"/>
        <v>0</v>
      </c>
      <c r="AO100" s="15">
        <f t="shared" si="317"/>
        <v>0</v>
      </c>
      <c r="AP100" s="15">
        <f t="shared" si="317"/>
        <v>27556</v>
      </c>
      <c r="AQ100" s="15">
        <f t="shared" si="317"/>
        <v>0</v>
      </c>
      <c r="AR100" s="15">
        <f t="shared" si="317"/>
        <v>0</v>
      </c>
      <c r="AS100" s="15">
        <f t="shared" si="317"/>
        <v>27556</v>
      </c>
    </row>
    <row r="101" spans="1:45" ht="45" x14ac:dyDescent="0.25">
      <c r="A101" s="91" t="s">
        <v>9</v>
      </c>
      <c r="B101" s="87"/>
      <c r="C101" s="87"/>
      <c r="D101" s="87"/>
      <c r="E101" s="37">
        <v>851</v>
      </c>
      <c r="F101" s="2" t="s">
        <v>43</v>
      </c>
      <c r="G101" s="2" t="s">
        <v>45</v>
      </c>
      <c r="H101" s="3" t="s">
        <v>320</v>
      </c>
      <c r="I101" s="2" t="s">
        <v>22</v>
      </c>
      <c r="J101" s="15">
        <v>41000</v>
      </c>
      <c r="K101" s="41"/>
      <c r="L101" s="41"/>
      <c r="M101" s="41">
        <f>J101</f>
        <v>41000</v>
      </c>
      <c r="N101" s="41"/>
      <c r="O101" s="41"/>
      <c r="P101" s="41"/>
      <c r="Q101" s="41"/>
      <c r="R101" s="63">
        <f>J101+N101</f>
        <v>41000</v>
      </c>
      <c r="S101" s="63">
        <f>K101+O101</f>
        <v>0</v>
      </c>
      <c r="T101" s="63">
        <f>L101+P101</f>
        <v>0</v>
      </c>
      <c r="U101" s="63">
        <f>M101+Q101</f>
        <v>41000</v>
      </c>
      <c r="V101" s="15">
        <v>57536</v>
      </c>
      <c r="W101" s="36"/>
      <c r="X101" s="36"/>
      <c r="Y101" s="36">
        <f>V101</f>
        <v>57536</v>
      </c>
      <c r="Z101" s="41"/>
      <c r="AA101" s="41"/>
      <c r="AB101" s="41"/>
      <c r="AC101" s="41"/>
      <c r="AD101" s="63">
        <f t="shared" ref="AD101" si="318">V101+Z101</f>
        <v>57536</v>
      </c>
      <c r="AE101" s="63">
        <f t="shared" ref="AE101" si="319">W101+AA101</f>
        <v>0</v>
      </c>
      <c r="AF101" s="63">
        <f t="shared" ref="AF101" si="320">X101+AB101</f>
        <v>0</v>
      </c>
      <c r="AG101" s="63">
        <f t="shared" ref="AG101" si="321">Y101+AC101</f>
        <v>57536</v>
      </c>
      <c r="AH101" s="15">
        <v>27556</v>
      </c>
      <c r="AI101" s="36"/>
      <c r="AJ101" s="36"/>
      <c r="AK101" s="36">
        <f>AH101</f>
        <v>27556</v>
      </c>
      <c r="AL101" s="41"/>
      <c r="AM101" s="100"/>
      <c r="AN101" s="41"/>
      <c r="AO101" s="41"/>
      <c r="AP101" s="63">
        <f t="shared" ref="AP101" si="322">AH101+AL101</f>
        <v>27556</v>
      </c>
      <c r="AQ101" s="63">
        <f t="shared" ref="AQ101" si="323">AI101+AM101</f>
        <v>0</v>
      </c>
      <c r="AR101" s="63">
        <f t="shared" ref="AR101" si="324">AJ101+AN101</f>
        <v>0</v>
      </c>
      <c r="AS101" s="63">
        <f t="shared" ref="AS101" si="325">AK101+AO101</f>
        <v>27556</v>
      </c>
    </row>
    <row r="102" spans="1:45" hidden="1" x14ac:dyDescent="0.25">
      <c r="A102" s="91" t="s">
        <v>34</v>
      </c>
      <c r="B102" s="89"/>
      <c r="C102" s="89"/>
      <c r="D102" s="89"/>
      <c r="E102" s="37">
        <v>851</v>
      </c>
      <c r="F102" s="3" t="s">
        <v>43</v>
      </c>
      <c r="G102" s="3" t="s">
        <v>45</v>
      </c>
      <c r="H102" s="3" t="s">
        <v>320</v>
      </c>
      <c r="I102" s="3" t="s">
        <v>35</v>
      </c>
      <c r="J102" s="15">
        <f t="shared" ref="J102:AS102" si="326">J103</f>
        <v>0</v>
      </c>
      <c r="K102" s="15">
        <f t="shared" si="326"/>
        <v>0</v>
      </c>
      <c r="L102" s="15">
        <f t="shared" si="326"/>
        <v>0</v>
      </c>
      <c r="M102" s="15">
        <f t="shared" si="326"/>
        <v>0</v>
      </c>
      <c r="N102" s="15">
        <f t="shared" si="326"/>
        <v>0</v>
      </c>
      <c r="O102" s="15">
        <f t="shared" si="326"/>
        <v>0</v>
      </c>
      <c r="P102" s="15">
        <f t="shared" si="326"/>
        <v>0</v>
      </c>
      <c r="Q102" s="15">
        <f t="shared" si="326"/>
        <v>0</v>
      </c>
      <c r="R102" s="15">
        <f t="shared" si="326"/>
        <v>0</v>
      </c>
      <c r="S102" s="15">
        <f t="shared" si="326"/>
        <v>0</v>
      </c>
      <c r="T102" s="15">
        <f t="shared" si="326"/>
        <v>0</v>
      </c>
      <c r="U102" s="15">
        <f t="shared" si="326"/>
        <v>0</v>
      </c>
      <c r="V102" s="15">
        <f t="shared" si="326"/>
        <v>0</v>
      </c>
      <c r="W102" s="36">
        <f t="shared" si="326"/>
        <v>0</v>
      </c>
      <c r="X102" s="36">
        <f t="shared" si="326"/>
        <v>0</v>
      </c>
      <c r="Y102" s="36">
        <f t="shared" si="326"/>
        <v>0</v>
      </c>
      <c r="Z102" s="15">
        <f t="shared" si="326"/>
        <v>0</v>
      </c>
      <c r="AA102" s="15">
        <f t="shared" si="326"/>
        <v>0</v>
      </c>
      <c r="AB102" s="15">
        <f t="shared" si="326"/>
        <v>0</v>
      </c>
      <c r="AC102" s="15">
        <f t="shared" si="326"/>
        <v>0</v>
      </c>
      <c r="AD102" s="15">
        <f t="shared" si="326"/>
        <v>0</v>
      </c>
      <c r="AE102" s="15">
        <f t="shared" si="326"/>
        <v>0</v>
      </c>
      <c r="AF102" s="15">
        <f t="shared" si="326"/>
        <v>0</v>
      </c>
      <c r="AG102" s="15">
        <f t="shared" si="326"/>
        <v>0</v>
      </c>
      <c r="AH102" s="15">
        <f t="shared" si="326"/>
        <v>0</v>
      </c>
      <c r="AI102" s="36">
        <f t="shared" si="326"/>
        <v>0</v>
      </c>
      <c r="AJ102" s="36">
        <f t="shared" si="326"/>
        <v>0</v>
      </c>
      <c r="AK102" s="36">
        <f t="shared" si="326"/>
        <v>0</v>
      </c>
      <c r="AL102" s="15">
        <f t="shared" si="326"/>
        <v>0</v>
      </c>
      <c r="AM102" s="99">
        <f t="shared" si="326"/>
        <v>0</v>
      </c>
      <c r="AN102" s="15">
        <f t="shared" si="326"/>
        <v>0</v>
      </c>
      <c r="AO102" s="15">
        <f t="shared" si="326"/>
        <v>0</v>
      </c>
      <c r="AP102" s="15">
        <f t="shared" si="326"/>
        <v>0</v>
      </c>
      <c r="AQ102" s="15">
        <f t="shared" si="326"/>
        <v>0</v>
      </c>
      <c r="AR102" s="15">
        <f t="shared" si="326"/>
        <v>0</v>
      </c>
      <c r="AS102" s="15">
        <f t="shared" si="326"/>
        <v>0</v>
      </c>
    </row>
    <row r="103" spans="1:45" hidden="1" x14ac:dyDescent="0.25">
      <c r="A103" s="91" t="s">
        <v>36</v>
      </c>
      <c r="B103" s="89"/>
      <c r="C103" s="89"/>
      <c r="D103" s="89"/>
      <c r="E103" s="37">
        <v>851</v>
      </c>
      <c r="F103" s="3" t="s">
        <v>43</v>
      </c>
      <c r="G103" s="3" t="s">
        <v>45</v>
      </c>
      <c r="H103" s="3" t="s">
        <v>320</v>
      </c>
      <c r="I103" s="3" t="s">
        <v>37</v>
      </c>
      <c r="J103" s="15">
        <v>0</v>
      </c>
      <c r="K103" s="41">
        <f>J103</f>
        <v>0</v>
      </c>
      <c r="L103" s="41"/>
      <c r="M103" s="41"/>
      <c r="N103" s="41"/>
      <c r="O103" s="41"/>
      <c r="P103" s="41"/>
      <c r="Q103" s="41"/>
      <c r="R103" s="63">
        <f>J103+N103</f>
        <v>0</v>
      </c>
      <c r="S103" s="63">
        <f>K103+O103</f>
        <v>0</v>
      </c>
      <c r="T103" s="63">
        <f>L103+P103</f>
        <v>0</v>
      </c>
      <c r="U103" s="63">
        <f>M103+Q103</f>
        <v>0</v>
      </c>
      <c r="V103" s="15"/>
      <c r="W103" s="36">
        <f>V103</f>
        <v>0</v>
      </c>
      <c r="X103" s="36"/>
      <c r="Y103" s="36"/>
      <c r="Z103" s="41"/>
      <c r="AA103" s="41"/>
      <c r="AB103" s="41"/>
      <c r="AC103" s="41"/>
      <c r="AD103" s="63">
        <f t="shared" ref="AD103" si="327">V103+Z103</f>
        <v>0</v>
      </c>
      <c r="AE103" s="63">
        <f t="shared" ref="AE103" si="328">W103+AA103</f>
        <v>0</v>
      </c>
      <c r="AF103" s="63">
        <f t="shared" ref="AF103" si="329">X103+AB103</f>
        <v>0</v>
      </c>
      <c r="AG103" s="63">
        <f t="shared" ref="AG103" si="330">Y103+AC103</f>
        <v>0</v>
      </c>
      <c r="AH103" s="15"/>
      <c r="AI103" s="36">
        <f>AH103</f>
        <v>0</v>
      </c>
      <c r="AJ103" s="36"/>
      <c r="AK103" s="36"/>
      <c r="AL103" s="41"/>
      <c r="AM103" s="100"/>
      <c r="AN103" s="41"/>
      <c r="AO103" s="41"/>
      <c r="AP103" s="63">
        <f t="shared" ref="AP103" si="331">AH103+AL103</f>
        <v>0</v>
      </c>
      <c r="AQ103" s="63">
        <f t="shared" ref="AQ103" si="332">AI103+AM103</f>
        <v>0</v>
      </c>
      <c r="AR103" s="63">
        <f t="shared" ref="AR103" si="333">AJ103+AN103</f>
        <v>0</v>
      </c>
      <c r="AS103" s="63">
        <f t="shared" ref="AS103" si="334">AK103+AO103</f>
        <v>0</v>
      </c>
    </row>
    <row r="104" spans="1:45" s="17" customFormat="1" ht="30" x14ac:dyDescent="0.25">
      <c r="A104" s="89" t="s">
        <v>47</v>
      </c>
      <c r="B104" s="91"/>
      <c r="C104" s="91"/>
      <c r="D104" s="91"/>
      <c r="E104" s="37">
        <v>851</v>
      </c>
      <c r="F104" s="2" t="s">
        <v>45</v>
      </c>
      <c r="G104" s="2"/>
      <c r="H104" s="3" t="s">
        <v>46</v>
      </c>
      <c r="I104" s="2"/>
      <c r="J104" s="15">
        <f>J105</f>
        <v>4415600</v>
      </c>
      <c r="K104" s="15">
        <f t="shared" ref="K104:U104" si="335">K105</f>
        <v>0</v>
      </c>
      <c r="L104" s="15">
        <f t="shared" si="335"/>
        <v>4415600</v>
      </c>
      <c r="M104" s="15">
        <f t="shared" si="335"/>
        <v>0</v>
      </c>
      <c r="N104" s="15">
        <f t="shared" si="335"/>
        <v>0</v>
      </c>
      <c r="O104" s="15">
        <f t="shared" si="335"/>
        <v>0</v>
      </c>
      <c r="P104" s="15">
        <f t="shared" si="335"/>
        <v>0</v>
      </c>
      <c r="Q104" s="15">
        <f t="shared" si="335"/>
        <v>0</v>
      </c>
      <c r="R104" s="15">
        <f t="shared" si="335"/>
        <v>4415600</v>
      </c>
      <c r="S104" s="15">
        <f t="shared" si="335"/>
        <v>0</v>
      </c>
      <c r="T104" s="15">
        <f t="shared" si="335"/>
        <v>4415600</v>
      </c>
      <c r="U104" s="15">
        <f t="shared" si="335"/>
        <v>0</v>
      </c>
      <c r="V104" s="15">
        <f>V105</f>
        <v>4415600</v>
      </c>
      <c r="W104" s="36">
        <f t="shared" ref="W104:AS104" si="336">W105</f>
        <v>0</v>
      </c>
      <c r="X104" s="36">
        <f t="shared" si="336"/>
        <v>4415600</v>
      </c>
      <c r="Y104" s="36">
        <f t="shared" si="336"/>
        <v>0</v>
      </c>
      <c r="Z104" s="15">
        <f t="shared" si="336"/>
        <v>0</v>
      </c>
      <c r="AA104" s="15">
        <f t="shared" si="336"/>
        <v>0</v>
      </c>
      <c r="AB104" s="15">
        <f t="shared" si="336"/>
        <v>0</v>
      </c>
      <c r="AC104" s="15">
        <f t="shared" si="336"/>
        <v>0</v>
      </c>
      <c r="AD104" s="15">
        <f t="shared" si="336"/>
        <v>4415600</v>
      </c>
      <c r="AE104" s="15">
        <f t="shared" si="336"/>
        <v>0</v>
      </c>
      <c r="AF104" s="15">
        <f t="shared" si="336"/>
        <v>4415600</v>
      </c>
      <c r="AG104" s="15">
        <f t="shared" si="336"/>
        <v>0</v>
      </c>
      <c r="AH104" s="15">
        <f>AH105</f>
        <v>4415600</v>
      </c>
      <c r="AI104" s="36">
        <f t="shared" si="336"/>
        <v>0</v>
      </c>
      <c r="AJ104" s="36">
        <f t="shared" si="336"/>
        <v>4415600</v>
      </c>
      <c r="AK104" s="36">
        <f t="shared" si="336"/>
        <v>0</v>
      </c>
      <c r="AL104" s="15">
        <f t="shared" si="336"/>
        <v>0</v>
      </c>
      <c r="AM104" s="98">
        <f t="shared" si="336"/>
        <v>0</v>
      </c>
      <c r="AN104" s="16">
        <f t="shared" si="336"/>
        <v>0</v>
      </c>
      <c r="AO104" s="16">
        <f t="shared" si="336"/>
        <v>0</v>
      </c>
      <c r="AP104" s="15">
        <f t="shared" si="336"/>
        <v>4415600</v>
      </c>
      <c r="AQ104" s="16">
        <f t="shared" si="336"/>
        <v>0</v>
      </c>
      <c r="AR104" s="16">
        <f t="shared" si="336"/>
        <v>4415600</v>
      </c>
      <c r="AS104" s="16">
        <f t="shared" si="336"/>
        <v>0</v>
      </c>
    </row>
    <row r="105" spans="1:45" s="17" customFormat="1" ht="60" x14ac:dyDescent="0.25">
      <c r="A105" s="89" t="s">
        <v>294</v>
      </c>
      <c r="B105" s="91"/>
      <c r="C105" s="91"/>
      <c r="D105" s="91"/>
      <c r="E105" s="37">
        <v>851</v>
      </c>
      <c r="F105" s="2" t="s">
        <v>45</v>
      </c>
      <c r="G105" s="2" t="s">
        <v>90</v>
      </c>
      <c r="H105" s="3" t="s">
        <v>46</v>
      </c>
      <c r="I105" s="2"/>
      <c r="J105" s="15">
        <f t="shared" ref="J105" si="337">J106+J113</f>
        <v>4415600</v>
      </c>
      <c r="K105" s="15">
        <f t="shared" ref="K105:U105" si="338">K106+K113</f>
        <v>0</v>
      </c>
      <c r="L105" s="15">
        <f t="shared" si="338"/>
        <v>4415600</v>
      </c>
      <c r="M105" s="15">
        <f t="shared" si="338"/>
        <v>0</v>
      </c>
      <c r="N105" s="15">
        <f t="shared" si="338"/>
        <v>0</v>
      </c>
      <c r="O105" s="15">
        <f t="shared" si="338"/>
        <v>0</v>
      </c>
      <c r="P105" s="15">
        <f t="shared" si="338"/>
        <v>0</v>
      </c>
      <c r="Q105" s="15">
        <f t="shared" si="338"/>
        <v>0</v>
      </c>
      <c r="R105" s="15">
        <f t="shared" si="338"/>
        <v>4415600</v>
      </c>
      <c r="S105" s="15">
        <f t="shared" si="338"/>
        <v>0</v>
      </c>
      <c r="T105" s="15">
        <f t="shared" si="338"/>
        <v>4415600</v>
      </c>
      <c r="U105" s="15">
        <f t="shared" si="338"/>
        <v>0</v>
      </c>
      <c r="V105" s="15">
        <f t="shared" ref="V105:AK105" si="339">V106+V113</f>
        <v>4415600</v>
      </c>
      <c r="W105" s="36">
        <f t="shared" si="339"/>
        <v>0</v>
      </c>
      <c r="X105" s="36">
        <f t="shared" si="339"/>
        <v>4415600</v>
      </c>
      <c r="Y105" s="36">
        <f t="shared" si="339"/>
        <v>0</v>
      </c>
      <c r="Z105" s="15">
        <f t="shared" si="339"/>
        <v>0</v>
      </c>
      <c r="AA105" s="15">
        <f t="shared" si="339"/>
        <v>0</v>
      </c>
      <c r="AB105" s="15">
        <f t="shared" si="339"/>
        <v>0</v>
      </c>
      <c r="AC105" s="15">
        <f t="shared" si="339"/>
        <v>0</v>
      </c>
      <c r="AD105" s="15">
        <f t="shared" si="339"/>
        <v>4415600</v>
      </c>
      <c r="AE105" s="15">
        <f t="shared" si="339"/>
        <v>0</v>
      </c>
      <c r="AF105" s="15">
        <f t="shared" si="339"/>
        <v>4415600</v>
      </c>
      <c r="AG105" s="15">
        <f t="shared" si="339"/>
        <v>0</v>
      </c>
      <c r="AH105" s="15">
        <f t="shared" si="339"/>
        <v>4415600</v>
      </c>
      <c r="AI105" s="36">
        <f t="shared" si="339"/>
        <v>0</v>
      </c>
      <c r="AJ105" s="36">
        <f t="shared" si="339"/>
        <v>4415600</v>
      </c>
      <c r="AK105" s="36">
        <f t="shared" si="339"/>
        <v>0</v>
      </c>
      <c r="AL105" s="15">
        <f t="shared" ref="AL105:AS105" si="340">AL106+AL113</f>
        <v>0</v>
      </c>
      <c r="AM105" s="98">
        <f t="shared" si="340"/>
        <v>0</v>
      </c>
      <c r="AN105" s="16">
        <f t="shared" si="340"/>
        <v>0</v>
      </c>
      <c r="AO105" s="16">
        <f t="shared" si="340"/>
        <v>0</v>
      </c>
      <c r="AP105" s="15">
        <f t="shared" si="340"/>
        <v>4415600</v>
      </c>
      <c r="AQ105" s="16">
        <f t="shared" si="340"/>
        <v>0</v>
      </c>
      <c r="AR105" s="16">
        <f t="shared" si="340"/>
        <v>4415600</v>
      </c>
      <c r="AS105" s="16">
        <f t="shared" si="340"/>
        <v>0</v>
      </c>
    </row>
    <row r="106" spans="1:45" ht="30" x14ac:dyDescent="0.25">
      <c r="A106" s="91" t="s">
        <v>49</v>
      </c>
      <c r="B106" s="91"/>
      <c r="C106" s="91"/>
      <c r="D106" s="91"/>
      <c r="E106" s="37">
        <v>851</v>
      </c>
      <c r="F106" s="2" t="s">
        <v>45</v>
      </c>
      <c r="G106" s="2" t="s">
        <v>90</v>
      </c>
      <c r="H106" s="3" t="s">
        <v>321</v>
      </c>
      <c r="I106" s="2"/>
      <c r="J106" s="15">
        <f t="shared" ref="J106" si="341">J107+J109+J111</f>
        <v>4293200</v>
      </c>
      <c r="K106" s="15">
        <f t="shared" ref="K106:U106" si="342">K107+K109+K111</f>
        <v>0</v>
      </c>
      <c r="L106" s="15">
        <f t="shared" si="342"/>
        <v>4293200</v>
      </c>
      <c r="M106" s="15">
        <f t="shared" si="342"/>
        <v>0</v>
      </c>
      <c r="N106" s="15">
        <f t="shared" si="342"/>
        <v>0</v>
      </c>
      <c r="O106" s="15">
        <f t="shared" si="342"/>
        <v>0</v>
      </c>
      <c r="P106" s="15">
        <f t="shared" si="342"/>
        <v>0</v>
      </c>
      <c r="Q106" s="15">
        <f t="shared" si="342"/>
        <v>0</v>
      </c>
      <c r="R106" s="15">
        <f t="shared" si="342"/>
        <v>4293200</v>
      </c>
      <c r="S106" s="15">
        <f t="shared" si="342"/>
        <v>0</v>
      </c>
      <c r="T106" s="15">
        <f t="shared" si="342"/>
        <v>4293200</v>
      </c>
      <c r="U106" s="15">
        <f t="shared" si="342"/>
        <v>0</v>
      </c>
      <c r="V106" s="15">
        <f t="shared" ref="V106:AK106" si="343">V107+V109+V111</f>
        <v>4293200</v>
      </c>
      <c r="W106" s="36">
        <f t="shared" si="343"/>
        <v>0</v>
      </c>
      <c r="X106" s="36">
        <f t="shared" si="343"/>
        <v>4293200</v>
      </c>
      <c r="Y106" s="36">
        <f t="shared" si="343"/>
        <v>0</v>
      </c>
      <c r="Z106" s="15">
        <f t="shared" si="343"/>
        <v>0</v>
      </c>
      <c r="AA106" s="15">
        <f t="shared" si="343"/>
        <v>0</v>
      </c>
      <c r="AB106" s="15">
        <f t="shared" si="343"/>
        <v>0</v>
      </c>
      <c r="AC106" s="15">
        <f t="shared" si="343"/>
        <v>0</v>
      </c>
      <c r="AD106" s="15">
        <f t="shared" si="343"/>
        <v>4293200</v>
      </c>
      <c r="AE106" s="15">
        <f t="shared" si="343"/>
        <v>0</v>
      </c>
      <c r="AF106" s="15">
        <f t="shared" si="343"/>
        <v>4293200</v>
      </c>
      <c r="AG106" s="15">
        <f t="shared" si="343"/>
        <v>0</v>
      </c>
      <c r="AH106" s="15">
        <f t="shared" si="343"/>
        <v>4293200</v>
      </c>
      <c r="AI106" s="36">
        <f t="shared" si="343"/>
        <v>0</v>
      </c>
      <c r="AJ106" s="36">
        <f t="shared" si="343"/>
        <v>4293200</v>
      </c>
      <c r="AK106" s="36">
        <f t="shared" si="343"/>
        <v>0</v>
      </c>
      <c r="AL106" s="15">
        <f t="shared" ref="AL106:AS106" si="344">AL107+AL109+AL111</f>
        <v>0</v>
      </c>
      <c r="AM106" s="99">
        <f t="shared" si="344"/>
        <v>0</v>
      </c>
      <c r="AN106" s="15">
        <f t="shared" si="344"/>
        <v>0</v>
      </c>
      <c r="AO106" s="15">
        <f t="shared" si="344"/>
        <v>0</v>
      </c>
      <c r="AP106" s="15">
        <f t="shared" si="344"/>
        <v>4293200</v>
      </c>
      <c r="AQ106" s="15">
        <f t="shared" si="344"/>
        <v>0</v>
      </c>
      <c r="AR106" s="15">
        <f t="shared" si="344"/>
        <v>4293200</v>
      </c>
      <c r="AS106" s="15">
        <f t="shared" si="344"/>
        <v>0</v>
      </c>
    </row>
    <row r="107" spans="1:45" ht="105" x14ac:dyDescent="0.25">
      <c r="A107" s="91" t="s">
        <v>15</v>
      </c>
      <c r="B107" s="91"/>
      <c r="C107" s="91"/>
      <c r="D107" s="91"/>
      <c r="E107" s="37">
        <v>851</v>
      </c>
      <c r="F107" s="2" t="s">
        <v>45</v>
      </c>
      <c r="G107" s="3" t="s">
        <v>90</v>
      </c>
      <c r="H107" s="3" t="s">
        <v>321</v>
      </c>
      <c r="I107" s="2" t="s">
        <v>17</v>
      </c>
      <c r="J107" s="15">
        <f t="shared" ref="J107:AS107" si="345">J108</f>
        <v>3081900</v>
      </c>
      <c r="K107" s="15">
        <f t="shared" si="345"/>
        <v>0</v>
      </c>
      <c r="L107" s="15">
        <f t="shared" si="345"/>
        <v>3081900</v>
      </c>
      <c r="M107" s="15">
        <f t="shared" si="345"/>
        <v>0</v>
      </c>
      <c r="N107" s="15">
        <f t="shared" si="345"/>
        <v>0</v>
      </c>
      <c r="O107" s="15">
        <f t="shared" si="345"/>
        <v>0</v>
      </c>
      <c r="P107" s="15">
        <f t="shared" si="345"/>
        <v>0</v>
      </c>
      <c r="Q107" s="15">
        <f t="shared" si="345"/>
        <v>0</v>
      </c>
      <c r="R107" s="15">
        <f t="shared" si="345"/>
        <v>3081900</v>
      </c>
      <c r="S107" s="15">
        <f t="shared" si="345"/>
        <v>0</v>
      </c>
      <c r="T107" s="15">
        <f t="shared" si="345"/>
        <v>3081900</v>
      </c>
      <c r="U107" s="15">
        <f t="shared" si="345"/>
        <v>0</v>
      </c>
      <c r="V107" s="15">
        <f t="shared" si="345"/>
        <v>3081900</v>
      </c>
      <c r="W107" s="36">
        <f t="shared" si="345"/>
        <v>0</v>
      </c>
      <c r="X107" s="36">
        <f t="shared" si="345"/>
        <v>3081900</v>
      </c>
      <c r="Y107" s="36">
        <f t="shared" si="345"/>
        <v>0</v>
      </c>
      <c r="Z107" s="15">
        <f t="shared" si="345"/>
        <v>0</v>
      </c>
      <c r="AA107" s="15">
        <f t="shared" si="345"/>
        <v>0</v>
      </c>
      <c r="AB107" s="15">
        <f t="shared" si="345"/>
        <v>0</v>
      </c>
      <c r="AC107" s="15">
        <f t="shared" si="345"/>
        <v>0</v>
      </c>
      <c r="AD107" s="15">
        <f t="shared" si="345"/>
        <v>3081900</v>
      </c>
      <c r="AE107" s="15">
        <f t="shared" si="345"/>
        <v>0</v>
      </c>
      <c r="AF107" s="15">
        <f t="shared" si="345"/>
        <v>3081900</v>
      </c>
      <c r="AG107" s="15">
        <f t="shared" si="345"/>
        <v>0</v>
      </c>
      <c r="AH107" s="15">
        <f t="shared" si="345"/>
        <v>3081900</v>
      </c>
      <c r="AI107" s="36">
        <f t="shared" si="345"/>
        <v>0</v>
      </c>
      <c r="AJ107" s="36">
        <f t="shared" si="345"/>
        <v>3081900</v>
      </c>
      <c r="AK107" s="36">
        <f t="shared" si="345"/>
        <v>0</v>
      </c>
      <c r="AL107" s="15">
        <f t="shared" si="345"/>
        <v>0</v>
      </c>
      <c r="AM107" s="99">
        <f t="shared" si="345"/>
        <v>0</v>
      </c>
      <c r="AN107" s="15">
        <f t="shared" si="345"/>
        <v>0</v>
      </c>
      <c r="AO107" s="15">
        <f t="shared" si="345"/>
        <v>0</v>
      </c>
      <c r="AP107" s="15">
        <f t="shared" si="345"/>
        <v>3081900</v>
      </c>
      <c r="AQ107" s="15">
        <f t="shared" si="345"/>
        <v>0</v>
      </c>
      <c r="AR107" s="15">
        <f t="shared" si="345"/>
        <v>3081900</v>
      </c>
      <c r="AS107" s="15">
        <f t="shared" si="345"/>
        <v>0</v>
      </c>
    </row>
    <row r="108" spans="1:45" ht="30" x14ac:dyDescent="0.25">
      <c r="A108" s="91" t="s">
        <v>7</v>
      </c>
      <c r="B108" s="91"/>
      <c r="C108" s="91"/>
      <c r="D108" s="91"/>
      <c r="E108" s="37">
        <v>851</v>
      </c>
      <c r="F108" s="2" t="s">
        <v>45</v>
      </c>
      <c r="G108" s="3" t="s">
        <v>90</v>
      </c>
      <c r="H108" s="3" t="s">
        <v>321</v>
      </c>
      <c r="I108" s="2" t="s">
        <v>50</v>
      </c>
      <c r="J108" s="15">
        <v>3081900</v>
      </c>
      <c r="K108" s="41"/>
      <c r="L108" s="41">
        <f>J108</f>
        <v>3081900</v>
      </c>
      <c r="M108" s="41"/>
      <c r="N108" s="41"/>
      <c r="O108" s="41"/>
      <c r="P108" s="41"/>
      <c r="Q108" s="41"/>
      <c r="R108" s="63">
        <f>J108+N108</f>
        <v>3081900</v>
      </c>
      <c r="S108" s="63">
        <f>K108+O108</f>
        <v>0</v>
      </c>
      <c r="T108" s="63">
        <f>L108+P108</f>
        <v>3081900</v>
      </c>
      <c r="U108" s="63">
        <f>M108+Q108</f>
        <v>0</v>
      </c>
      <c r="V108" s="15">
        <v>3081900</v>
      </c>
      <c r="W108" s="36"/>
      <c r="X108" s="36">
        <f>V108</f>
        <v>3081900</v>
      </c>
      <c r="Y108" s="36"/>
      <c r="Z108" s="41"/>
      <c r="AA108" s="41"/>
      <c r="AB108" s="41"/>
      <c r="AC108" s="41"/>
      <c r="AD108" s="63">
        <f t="shared" ref="AD108" si="346">V108+Z108</f>
        <v>3081900</v>
      </c>
      <c r="AE108" s="63">
        <f t="shared" ref="AE108" si="347">W108+AA108</f>
        <v>0</v>
      </c>
      <c r="AF108" s="63">
        <f t="shared" ref="AF108" si="348">X108+AB108</f>
        <v>3081900</v>
      </c>
      <c r="AG108" s="63">
        <f t="shared" ref="AG108" si="349">Y108+AC108</f>
        <v>0</v>
      </c>
      <c r="AH108" s="15">
        <v>3081900</v>
      </c>
      <c r="AI108" s="36"/>
      <c r="AJ108" s="36">
        <f>AH108</f>
        <v>3081900</v>
      </c>
      <c r="AK108" s="36"/>
      <c r="AL108" s="41"/>
      <c r="AM108" s="100"/>
      <c r="AN108" s="41"/>
      <c r="AO108" s="41"/>
      <c r="AP108" s="63">
        <f t="shared" ref="AP108" si="350">AH108+AL108</f>
        <v>3081900</v>
      </c>
      <c r="AQ108" s="63">
        <f t="shared" ref="AQ108" si="351">AI108+AM108</f>
        <v>0</v>
      </c>
      <c r="AR108" s="63">
        <f t="shared" ref="AR108" si="352">AJ108+AN108</f>
        <v>3081900</v>
      </c>
      <c r="AS108" s="63">
        <f t="shared" ref="AS108" si="353">AK108+AO108</f>
        <v>0</v>
      </c>
    </row>
    <row r="109" spans="1:45" ht="45" x14ac:dyDescent="0.25">
      <c r="A109" s="91" t="s">
        <v>20</v>
      </c>
      <c r="B109" s="89"/>
      <c r="C109" s="89"/>
      <c r="D109" s="89"/>
      <c r="E109" s="37">
        <v>851</v>
      </c>
      <c r="F109" s="2" t="s">
        <v>45</v>
      </c>
      <c r="G109" s="3" t="s">
        <v>90</v>
      </c>
      <c r="H109" s="3" t="s">
        <v>321</v>
      </c>
      <c r="I109" s="2" t="s">
        <v>21</v>
      </c>
      <c r="J109" s="15">
        <f t="shared" ref="J109:AS109" si="354">J110</f>
        <v>1188300</v>
      </c>
      <c r="K109" s="15">
        <f t="shared" si="354"/>
        <v>0</v>
      </c>
      <c r="L109" s="15">
        <f t="shared" si="354"/>
        <v>1188300</v>
      </c>
      <c r="M109" s="15">
        <f t="shared" si="354"/>
        <v>0</v>
      </c>
      <c r="N109" s="15">
        <f t="shared" si="354"/>
        <v>0</v>
      </c>
      <c r="O109" s="15">
        <f t="shared" si="354"/>
        <v>0</v>
      </c>
      <c r="P109" s="15">
        <f t="shared" si="354"/>
        <v>0</v>
      </c>
      <c r="Q109" s="15">
        <f t="shared" si="354"/>
        <v>0</v>
      </c>
      <c r="R109" s="15">
        <f t="shared" si="354"/>
        <v>1188300</v>
      </c>
      <c r="S109" s="15">
        <f t="shared" si="354"/>
        <v>0</v>
      </c>
      <c r="T109" s="15">
        <f t="shared" si="354"/>
        <v>1188300</v>
      </c>
      <c r="U109" s="15">
        <f t="shared" si="354"/>
        <v>0</v>
      </c>
      <c r="V109" s="15">
        <f t="shared" si="354"/>
        <v>1188300</v>
      </c>
      <c r="W109" s="36">
        <f t="shared" si="354"/>
        <v>0</v>
      </c>
      <c r="X109" s="36">
        <f t="shared" si="354"/>
        <v>1188300</v>
      </c>
      <c r="Y109" s="36">
        <f t="shared" si="354"/>
        <v>0</v>
      </c>
      <c r="Z109" s="15">
        <f t="shared" si="354"/>
        <v>0</v>
      </c>
      <c r="AA109" s="15">
        <f t="shared" si="354"/>
        <v>0</v>
      </c>
      <c r="AB109" s="15">
        <f t="shared" si="354"/>
        <v>0</v>
      </c>
      <c r="AC109" s="15">
        <f t="shared" si="354"/>
        <v>0</v>
      </c>
      <c r="AD109" s="15">
        <f t="shared" si="354"/>
        <v>1188300</v>
      </c>
      <c r="AE109" s="15">
        <f t="shared" si="354"/>
        <v>0</v>
      </c>
      <c r="AF109" s="15">
        <f t="shared" si="354"/>
        <v>1188300</v>
      </c>
      <c r="AG109" s="15">
        <f t="shared" si="354"/>
        <v>0</v>
      </c>
      <c r="AH109" s="15">
        <f t="shared" si="354"/>
        <v>1188300</v>
      </c>
      <c r="AI109" s="36">
        <f t="shared" si="354"/>
        <v>0</v>
      </c>
      <c r="AJ109" s="36">
        <f t="shared" si="354"/>
        <v>1188300</v>
      </c>
      <c r="AK109" s="36">
        <f t="shared" si="354"/>
        <v>0</v>
      </c>
      <c r="AL109" s="15">
        <f t="shared" si="354"/>
        <v>0</v>
      </c>
      <c r="AM109" s="99">
        <f t="shared" si="354"/>
        <v>0</v>
      </c>
      <c r="AN109" s="15">
        <f t="shared" si="354"/>
        <v>0</v>
      </c>
      <c r="AO109" s="15">
        <f t="shared" si="354"/>
        <v>0</v>
      </c>
      <c r="AP109" s="15">
        <f t="shared" si="354"/>
        <v>1188300</v>
      </c>
      <c r="AQ109" s="15">
        <f t="shared" si="354"/>
        <v>0</v>
      </c>
      <c r="AR109" s="15">
        <f t="shared" si="354"/>
        <v>1188300</v>
      </c>
      <c r="AS109" s="15">
        <f t="shared" si="354"/>
        <v>0</v>
      </c>
    </row>
    <row r="110" spans="1:45" ht="45" x14ac:dyDescent="0.25">
      <c r="A110" s="91" t="s">
        <v>9</v>
      </c>
      <c r="B110" s="91"/>
      <c r="C110" s="91"/>
      <c r="D110" s="91"/>
      <c r="E110" s="37">
        <v>851</v>
      </c>
      <c r="F110" s="2" t="s">
        <v>45</v>
      </c>
      <c r="G110" s="3" t="s">
        <v>90</v>
      </c>
      <c r="H110" s="3" t="s">
        <v>321</v>
      </c>
      <c r="I110" s="2" t="s">
        <v>22</v>
      </c>
      <c r="J110" s="15">
        <v>1188300</v>
      </c>
      <c r="K110" s="41"/>
      <c r="L110" s="41">
        <f>J110</f>
        <v>1188300</v>
      </c>
      <c r="M110" s="41"/>
      <c r="N110" s="41"/>
      <c r="O110" s="41"/>
      <c r="P110" s="41"/>
      <c r="Q110" s="41"/>
      <c r="R110" s="63">
        <f>J110+N110</f>
        <v>1188300</v>
      </c>
      <c r="S110" s="63">
        <f>K110+O110</f>
        <v>0</v>
      </c>
      <c r="T110" s="63">
        <f>L110+P110</f>
        <v>1188300</v>
      </c>
      <c r="U110" s="63">
        <f>M110+Q110</f>
        <v>0</v>
      </c>
      <c r="V110" s="15">
        <v>1188300</v>
      </c>
      <c r="W110" s="36"/>
      <c r="X110" s="36">
        <f>V110</f>
        <v>1188300</v>
      </c>
      <c r="Y110" s="36"/>
      <c r="Z110" s="41"/>
      <c r="AA110" s="41"/>
      <c r="AB110" s="41"/>
      <c r="AC110" s="41"/>
      <c r="AD110" s="63">
        <f t="shared" ref="AD110" si="355">V110+Z110</f>
        <v>1188300</v>
      </c>
      <c r="AE110" s="63">
        <f t="shared" ref="AE110" si="356">W110+AA110</f>
        <v>0</v>
      </c>
      <c r="AF110" s="63">
        <f t="shared" ref="AF110" si="357">X110+AB110</f>
        <v>1188300</v>
      </c>
      <c r="AG110" s="63">
        <f t="shared" ref="AG110" si="358">Y110+AC110</f>
        <v>0</v>
      </c>
      <c r="AH110" s="15">
        <v>1188300</v>
      </c>
      <c r="AI110" s="36"/>
      <c r="AJ110" s="36">
        <f>AH110</f>
        <v>1188300</v>
      </c>
      <c r="AK110" s="36"/>
      <c r="AL110" s="41"/>
      <c r="AM110" s="100"/>
      <c r="AN110" s="41"/>
      <c r="AO110" s="41"/>
      <c r="AP110" s="63">
        <f t="shared" ref="AP110" si="359">AH110+AL110</f>
        <v>1188300</v>
      </c>
      <c r="AQ110" s="63">
        <f t="shared" ref="AQ110" si="360">AI110+AM110</f>
        <v>0</v>
      </c>
      <c r="AR110" s="63">
        <f t="shared" ref="AR110" si="361">AJ110+AN110</f>
        <v>1188300</v>
      </c>
      <c r="AS110" s="63">
        <f t="shared" ref="AS110" si="362">AK110+AO110</f>
        <v>0</v>
      </c>
    </row>
    <row r="111" spans="1:45" x14ac:dyDescent="0.25">
      <c r="A111" s="91" t="s">
        <v>23</v>
      </c>
      <c r="B111" s="91"/>
      <c r="C111" s="91"/>
      <c r="D111" s="91"/>
      <c r="E111" s="37">
        <v>851</v>
      </c>
      <c r="F111" s="2" t="s">
        <v>45</v>
      </c>
      <c r="G111" s="3" t="s">
        <v>90</v>
      </c>
      <c r="H111" s="3" t="s">
        <v>321</v>
      </c>
      <c r="I111" s="2" t="s">
        <v>24</v>
      </c>
      <c r="J111" s="15">
        <f t="shared" ref="J111:AS111" si="363">J112</f>
        <v>23000</v>
      </c>
      <c r="K111" s="15">
        <f t="shared" si="363"/>
        <v>0</v>
      </c>
      <c r="L111" s="15">
        <f t="shared" si="363"/>
        <v>23000</v>
      </c>
      <c r="M111" s="15">
        <f t="shared" si="363"/>
        <v>0</v>
      </c>
      <c r="N111" s="15">
        <f t="shared" si="363"/>
        <v>0</v>
      </c>
      <c r="O111" s="15">
        <f t="shared" si="363"/>
        <v>0</v>
      </c>
      <c r="P111" s="15">
        <f t="shared" si="363"/>
        <v>0</v>
      </c>
      <c r="Q111" s="15">
        <f t="shared" si="363"/>
        <v>0</v>
      </c>
      <c r="R111" s="15">
        <f t="shared" si="363"/>
        <v>23000</v>
      </c>
      <c r="S111" s="15">
        <f t="shared" si="363"/>
        <v>0</v>
      </c>
      <c r="T111" s="15">
        <f t="shared" si="363"/>
        <v>23000</v>
      </c>
      <c r="U111" s="15">
        <f t="shared" si="363"/>
        <v>0</v>
      </c>
      <c r="V111" s="15">
        <f t="shared" si="363"/>
        <v>23000</v>
      </c>
      <c r="W111" s="36">
        <f t="shared" si="363"/>
        <v>0</v>
      </c>
      <c r="X111" s="36">
        <f t="shared" si="363"/>
        <v>23000</v>
      </c>
      <c r="Y111" s="36">
        <f t="shared" si="363"/>
        <v>0</v>
      </c>
      <c r="Z111" s="15">
        <f t="shared" si="363"/>
        <v>0</v>
      </c>
      <c r="AA111" s="15">
        <f t="shared" si="363"/>
        <v>0</v>
      </c>
      <c r="AB111" s="15">
        <f t="shared" si="363"/>
        <v>0</v>
      </c>
      <c r="AC111" s="15">
        <f t="shared" si="363"/>
        <v>0</v>
      </c>
      <c r="AD111" s="15">
        <f t="shared" si="363"/>
        <v>23000</v>
      </c>
      <c r="AE111" s="15">
        <f t="shared" si="363"/>
        <v>0</v>
      </c>
      <c r="AF111" s="15">
        <f t="shared" si="363"/>
        <v>23000</v>
      </c>
      <c r="AG111" s="15">
        <f t="shared" si="363"/>
        <v>0</v>
      </c>
      <c r="AH111" s="15">
        <f t="shared" si="363"/>
        <v>23000</v>
      </c>
      <c r="AI111" s="36">
        <f t="shared" si="363"/>
        <v>0</v>
      </c>
      <c r="AJ111" s="36">
        <f t="shared" si="363"/>
        <v>23000</v>
      </c>
      <c r="AK111" s="36">
        <f t="shared" si="363"/>
        <v>0</v>
      </c>
      <c r="AL111" s="15">
        <f t="shared" si="363"/>
        <v>0</v>
      </c>
      <c r="AM111" s="99">
        <f t="shared" si="363"/>
        <v>0</v>
      </c>
      <c r="AN111" s="15">
        <f t="shared" si="363"/>
        <v>0</v>
      </c>
      <c r="AO111" s="15">
        <f t="shared" si="363"/>
        <v>0</v>
      </c>
      <c r="AP111" s="15">
        <f t="shared" si="363"/>
        <v>23000</v>
      </c>
      <c r="AQ111" s="15">
        <f t="shared" si="363"/>
        <v>0</v>
      </c>
      <c r="AR111" s="15">
        <f t="shared" si="363"/>
        <v>23000</v>
      </c>
      <c r="AS111" s="15">
        <f t="shared" si="363"/>
        <v>0</v>
      </c>
    </row>
    <row r="112" spans="1:45" ht="30" x14ac:dyDescent="0.25">
      <c r="A112" s="91" t="s">
        <v>25</v>
      </c>
      <c r="B112" s="91"/>
      <c r="C112" s="91"/>
      <c r="D112" s="91"/>
      <c r="E112" s="37">
        <v>851</v>
      </c>
      <c r="F112" s="2" t="s">
        <v>45</v>
      </c>
      <c r="G112" s="3" t="s">
        <v>90</v>
      </c>
      <c r="H112" s="3" t="s">
        <v>321</v>
      </c>
      <c r="I112" s="2" t="s">
        <v>26</v>
      </c>
      <c r="J112" s="15">
        <v>23000</v>
      </c>
      <c r="K112" s="41"/>
      <c r="L112" s="41">
        <f>J112</f>
        <v>23000</v>
      </c>
      <c r="M112" s="41"/>
      <c r="N112" s="41"/>
      <c r="O112" s="41"/>
      <c r="P112" s="41"/>
      <c r="Q112" s="41"/>
      <c r="R112" s="63">
        <f>J112+N112</f>
        <v>23000</v>
      </c>
      <c r="S112" s="63">
        <f>K112+O112</f>
        <v>0</v>
      </c>
      <c r="T112" s="63">
        <f>L112+P112</f>
        <v>23000</v>
      </c>
      <c r="U112" s="63">
        <f>M112+Q112</f>
        <v>0</v>
      </c>
      <c r="V112" s="15">
        <v>23000</v>
      </c>
      <c r="W112" s="36"/>
      <c r="X112" s="36">
        <f>V112</f>
        <v>23000</v>
      </c>
      <c r="Y112" s="36"/>
      <c r="Z112" s="41"/>
      <c r="AA112" s="41"/>
      <c r="AB112" s="41"/>
      <c r="AC112" s="41"/>
      <c r="AD112" s="63">
        <f t="shared" ref="AD112" si="364">V112+Z112</f>
        <v>23000</v>
      </c>
      <c r="AE112" s="63">
        <f t="shared" ref="AE112" si="365">W112+AA112</f>
        <v>0</v>
      </c>
      <c r="AF112" s="63">
        <f t="shared" ref="AF112" si="366">X112+AB112</f>
        <v>23000</v>
      </c>
      <c r="AG112" s="63">
        <f t="shared" ref="AG112" si="367">Y112+AC112</f>
        <v>0</v>
      </c>
      <c r="AH112" s="15">
        <v>23000</v>
      </c>
      <c r="AI112" s="36"/>
      <c r="AJ112" s="36">
        <f>AH112</f>
        <v>23000</v>
      </c>
      <c r="AK112" s="36"/>
      <c r="AL112" s="41"/>
      <c r="AM112" s="100"/>
      <c r="AN112" s="41"/>
      <c r="AO112" s="41"/>
      <c r="AP112" s="63">
        <f t="shared" ref="AP112" si="368">AH112+AL112</f>
        <v>23000</v>
      </c>
      <c r="AQ112" s="63">
        <f t="shared" ref="AQ112" si="369">AI112+AM112</f>
        <v>0</v>
      </c>
      <c r="AR112" s="63">
        <f t="shared" ref="AR112" si="370">AJ112+AN112</f>
        <v>23000</v>
      </c>
      <c r="AS112" s="63">
        <f t="shared" ref="AS112" si="371">AK112+AO112</f>
        <v>0</v>
      </c>
    </row>
    <row r="113" spans="1:45" ht="60" x14ac:dyDescent="0.25">
      <c r="A113" s="91" t="s">
        <v>251</v>
      </c>
      <c r="B113" s="91"/>
      <c r="C113" s="91"/>
      <c r="D113" s="91"/>
      <c r="E113" s="37">
        <v>851</v>
      </c>
      <c r="F113" s="2" t="s">
        <v>45</v>
      </c>
      <c r="G113" s="2" t="s">
        <v>90</v>
      </c>
      <c r="H113" s="3" t="s">
        <v>322</v>
      </c>
      <c r="I113" s="2"/>
      <c r="J113" s="15">
        <f t="shared" ref="J113:AL114" si="372">J114</f>
        <v>122400</v>
      </c>
      <c r="K113" s="15">
        <f t="shared" si="372"/>
        <v>0</v>
      </c>
      <c r="L113" s="15">
        <f t="shared" si="372"/>
        <v>122400</v>
      </c>
      <c r="M113" s="15">
        <f t="shared" si="372"/>
        <v>0</v>
      </c>
      <c r="N113" s="15">
        <f t="shared" si="372"/>
        <v>0</v>
      </c>
      <c r="O113" s="15">
        <f t="shared" si="372"/>
        <v>0</v>
      </c>
      <c r="P113" s="15">
        <f t="shared" si="372"/>
        <v>0</v>
      </c>
      <c r="Q113" s="15">
        <f t="shared" si="372"/>
        <v>0</v>
      </c>
      <c r="R113" s="15">
        <f t="shared" si="372"/>
        <v>122400</v>
      </c>
      <c r="S113" s="15">
        <f t="shared" si="372"/>
        <v>0</v>
      </c>
      <c r="T113" s="15">
        <f t="shared" si="372"/>
        <v>122400</v>
      </c>
      <c r="U113" s="15">
        <f t="shared" si="372"/>
        <v>0</v>
      </c>
      <c r="V113" s="15">
        <f t="shared" si="372"/>
        <v>122400</v>
      </c>
      <c r="W113" s="36">
        <f t="shared" si="372"/>
        <v>0</v>
      </c>
      <c r="X113" s="36">
        <f t="shared" si="372"/>
        <v>122400</v>
      </c>
      <c r="Y113" s="36">
        <f t="shared" si="372"/>
        <v>0</v>
      </c>
      <c r="Z113" s="15">
        <f t="shared" si="372"/>
        <v>0</v>
      </c>
      <c r="AA113" s="15">
        <f t="shared" si="372"/>
        <v>0</v>
      </c>
      <c r="AB113" s="15">
        <f t="shared" si="372"/>
        <v>0</v>
      </c>
      <c r="AC113" s="15">
        <f t="shared" si="372"/>
        <v>0</v>
      </c>
      <c r="AD113" s="15">
        <f t="shared" si="372"/>
        <v>122400</v>
      </c>
      <c r="AE113" s="15">
        <f t="shared" si="372"/>
        <v>0</v>
      </c>
      <c r="AF113" s="15">
        <f t="shared" si="372"/>
        <v>122400</v>
      </c>
      <c r="AG113" s="15">
        <f t="shared" si="372"/>
        <v>0</v>
      </c>
      <c r="AH113" s="15">
        <f t="shared" si="372"/>
        <v>122400</v>
      </c>
      <c r="AI113" s="36">
        <f t="shared" si="372"/>
        <v>0</v>
      </c>
      <c r="AJ113" s="36">
        <f t="shared" si="372"/>
        <v>122400</v>
      </c>
      <c r="AK113" s="36">
        <f t="shared" si="372"/>
        <v>0</v>
      </c>
      <c r="AL113" s="15">
        <f t="shared" si="372"/>
        <v>0</v>
      </c>
      <c r="AM113" s="99">
        <f t="shared" ref="AL113:AS114" si="373">AM114</f>
        <v>0</v>
      </c>
      <c r="AN113" s="15">
        <f t="shared" si="373"/>
        <v>0</v>
      </c>
      <c r="AO113" s="15">
        <f t="shared" si="373"/>
        <v>0</v>
      </c>
      <c r="AP113" s="15">
        <f t="shared" si="373"/>
        <v>122400</v>
      </c>
      <c r="AQ113" s="15">
        <f t="shared" si="373"/>
        <v>0</v>
      </c>
      <c r="AR113" s="15">
        <f t="shared" si="373"/>
        <v>122400</v>
      </c>
      <c r="AS113" s="15">
        <f t="shared" si="373"/>
        <v>0</v>
      </c>
    </row>
    <row r="114" spans="1:45" ht="45" x14ac:dyDescent="0.25">
      <c r="A114" s="91" t="s">
        <v>20</v>
      </c>
      <c r="B114" s="89"/>
      <c r="C114" s="89"/>
      <c r="D114" s="89"/>
      <c r="E114" s="37">
        <v>851</v>
      </c>
      <c r="F114" s="2" t="s">
        <v>45</v>
      </c>
      <c r="G114" s="3" t="s">
        <v>90</v>
      </c>
      <c r="H114" s="3" t="s">
        <v>322</v>
      </c>
      <c r="I114" s="2" t="s">
        <v>21</v>
      </c>
      <c r="J114" s="15">
        <f t="shared" si="372"/>
        <v>122400</v>
      </c>
      <c r="K114" s="15">
        <f t="shared" si="372"/>
        <v>0</v>
      </c>
      <c r="L114" s="15">
        <f t="shared" si="372"/>
        <v>122400</v>
      </c>
      <c r="M114" s="15">
        <f t="shared" si="372"/>
        <v>0</v>
      </c>
      <c r="N114" s="15">
        <f t="shared" si="372"/>
        <v>0</v>
      </c>
      <c r="O114" s="15">
        <f t="shared" si="372"/>
        <v>0</v>
      </c>
      <c r="P114" s="15">
        <f t="shared" si="372"/>
        <v>0</v>
      </c>
      <c r="Q114" s="15">
        <f t="shared" si="372"/>
        <v>0</v>
      </c>
      <c r="R114" s="15">
        <f t="shared" si="372"/>
        <v>122400</v>
      </c>
      <c r="S114" s="15">
        <f t="shared" si="372"/>
        <v>0</v>
      </c>
      <c r="T114" s="15">
        <f t="shared" si="372"/>
        <v>122400</v>
      </c>
      <c r="U114" s="15">
        <f t="shared" si="372"/>
        <v>0</v>
      </c>
      <c r="V114" s="15">
        <f t="shared" si="372"/>
        <v>122400</v>
      </c>
      <c r="W114" s="36">
        <f t="shared" si="372"/>
        <v>0</v>
      </c>
      <c r="X114" s="36">
        <f t="shared" si="372"/>
        <v>122400</v>
      </c>
      <c r="Y114" s="36">
        <f t="shared" si="372"/>
        <v>0</v>
      </c>
      <c r="Z114" s="15">
        <f t="shared" si="372"/>
        <v>0</v>
      </c>
      <c r="AA114" s="15">
        <f t="shared" si="372"/>
        <v>0</v>
      </c>
      <c r="AB114" s="15">
        <f t="shared" si="372"/>
        <v>0</v>
      </c>
      <c r="AC114" s="15">
        <f t="shared" si="372"/>
        <v>0</v>
      </c>
      <c r="AD114" s="15">
        <f t="shared" si="372"/>
        <v>122400</v>
      </c>
      <c r="AE114" s="15">
        <f t="shared" si="372"/>
        <v>0</v>
      </c>
      <c r="AF114" s="15">
        <f t="shared" si="372"/>
        <v>122400</v>
      </c>
      <c r="AG114" s="15">
        <f t="shared" si="372"/>
        <v>0</v>
      </c>
      <c r="AH114" s="15">
        <f t="shared" si="372"/>
        <v>122400</v>
      </c>
      <c r="AI114" s="36">
        <f t="shared" si="372"/>
        <v>0</v>
      </c>
      <c r="AJ114" s="36">
        <f t="shared" si="372"/>
        <v>122400</v>
      </c>
      <c r="AK114" s="36">
        <f t="shared" si="372"/>
        <v>0</v>
      </c>
      <c r="AL114" s="15">
        <f t="shared" si="373"/>
        <v>0</v>
      </c>
      <c r="AM114" s="99">
        <f t="shared" si="373"/>
        <v>0</v>
      </c>
      <c r="AN114" s="15">
        <f t="shared" si="373"/>
        <v>0</v>
      </c>
      <c r="AO114" s="15">
        <f t="shared" si="373"/>
        <v>0</v>
      </c>
      <c r="AP114" s="15">
        <f t="shared" si="373"/>
        <v>122400</v>
      </c>
      <c r="AQ114" s="15">
        <f t="shared" si="373"/>
        <v>0</v>
      </c>
      <c r="AR114" s="15">
        <f t="shared" si="373"/>
        <v>122400</v>
      </c>
      <c r="AS114" s="15">
        <f t="shared" si="373"/>
        <v>0</v>
      </c>
    </row>
    <row r="115" spans="1:45" ht="45" x14ac:dyDescent="0.25">
      <c r="A115" s="91" t="s">
        <v>9</v>
      </c>
      <c r="B115" s="91"/>
      <c r="C115" s="91"/>
      <c r="D115" s="91"/>
      <c r="E115" s="37">
        <v>851</v>
      </c>
      <c r="F115" s="2" t="s">
        <v>45</v>
      </c>
      <c r="G115" s="3" t="s">
        <v>90</v>
      </c>
      <c r="H115" s="3" t="s">
        <v>322</v>
      </c>
      <c r="I115" s="2" t="s">
        <v>22</v>
      </c>
      <c r="J115" s="15">
        <v>122400</v>
      </c>
      <c r="K115" s="41"/>
      <c r="L115" s="41">
        <f>J115</f>
        <v>122400</v>
      </c>
      <c r="M115" s="41"/>
      <c r="N115" s="41"/>
      <c r="O115" s="41"/>
      <c r="P115" s="41"/>
      <c r="Q115" s="41"/>
      <c r="R115" s="63">
        <f>J115+N115</f>
        <v>122400</v>
      </c>
      <c r="S115" s="63">
        <f>K115+O115</f>
        <v>0</v>
      </c>
      <c r="T115" s="63">
        <f>L115+P115</f>
        <v>122400</v>
      </c>
      <c r="U115" s="63">
        <f>M115+Q115</f>
        <v>0</v>
      </c>
      <c r="V115" s="15">
        <v>122400</v>
      </c>
      <c r="W115" s="36"/>
      <c r="X115" s="36">
        <f>V115</f>
        <v>122400</v>
      </c>
      <c r="Y115" s="36"/>
      <c r="Z115" s="41"/>
      <c r="AA115" s="41"/>
      <c r="AB115" s="41"/>
      <c r="AC115" s="41"/>
      <c r="AD115" s="63">
        <f t="shared" ref="AD115" si="374">V115+Z115</f>
        <v>122400</v>
      </c>
      <c r="AE115" s="63">
        <f t="shared" ref="AE115" si="375">W115+AA115</f>
        <v>0</v>
      </c>
      <c r="AF115" s="63">
        <f t="shared" ref="AF115" si="376">X115+AB115</f>
        <v>122400</v>
      </c>
      <c r="AG115" s="63">
        <f t="shared" ref="AG115" si="377">Y115+AC115</f>
        <v>0</v>
      </c>
      <c r="AH115" s="15">
        <v>122400</v>
      </c>
      <c r="AI115" s="36"/>
      <c r="AJ115" s="36">
        <f>AH115</f>
        <v>122400</v>
      </c>
      <c r="AK115" s="36"/>
      <c r="AL115" s="41"/>
      <c r="AM115" s="100"/>
      <c r="AN115" s="41"/>
      <c r="AO115" s="41"/>
      <c r="AP115" s="63">
        <f t="shared" ref="AP115" si="378">AH115+AL115</f>
        <v>122400</v>
      </c>
      <c r="AQ115" s="63">
        <f t="shared" ref="AQ115" si="379">AI115+AM115</f>
        <v>0</v>
      </c>
      <c r="AR115" s="63">
        <f t="shared" ref="AR115" si="380">AJ115+AN115</f>
        <v>122400</v>
      </c>
      <c r="AS115" s="63">
        <f t="shared" ref="AS115" si="381">AK115+AO115</f>
        <v>0</v>
      </c>
    </row>
    <row r="116" spans="1:45" s="17" customFormat="1" x14ac:dyDescent="0.25">
      <c r="A116" s="89" t="s">
        <v>51</v>
      </c>
      <c r="B116" s="91"/>
      <c r="C116" s="91"/>
      <c r="D116" s="91"/>
      <c r="E116" s="37">
        <v>851</v>
      </c>
      <c r="F116" s="2" t="s">
        <v>13</v>
      </c>
      <c r="G116" s="2"/>
      <c r="H116" s="3" t="s">
        <v>46</v>
      </c>
      <c r="I116" s="2"/>
      <c r="J116" s="15">
        <f t="shared" ref="J116" si="382">J117+J121+J131+J135</f>
        <v>13871228.5</v>
      </c>
      <c r="K116" s="15">
        <f t="shared" ref="K116:U116" si="383">K117+K121+K131+K135</f>
        <v>471455.56000000006</v>
      </c>
      <c r="L116" s="15">
        <f t="shared" si="383"/>
        <v>13399772.939999999</v>
      </c>
      <c r="M116" s="15">
        <f t="shared" si="383"/>
        <v>0</v>
      </c>
      <c r="N116" s="15">
        <f t="shared" si="383"/>
        <v>1366945.76</v>
      </c>
      <c r="O116" s="15">
        <f t="shared" si="383"/>
        <v>0</v>
      </c>
      <c r="P116" s="15">
        <f t="shared" si="383"/>
        <v>1366945.76</v>
      </c>
      <c r="Q116" s="15">
        <f t="shared" si="383"/>
        <v>0</v>
      </c>
      <c r="R116" s="15">
        <f t="shared" si="383"/>
        <v>15238174.26</v>
      </c>
      <c r="S116" s="15">
        <f t="shared" si="383"/>
        <v>471455.56000000006</v>
      </c>
      <c r="T116" s="15">
        <f t="shared" si="383"/>
        <v>14766718.699999999</v>
      </c>
      <c r="U116" s="15">
        <f t="shared" si="383"/>
        <v>0</v>
      </c>
      <c r="V116" s="15">
        <f t="shared" ref="V116:AK116" si="384">V117+V121+V131+V135</f>
        <v>16108927.68</v>
      </c>
      <c r="W116" s="36">
        <f t="shared" si="384"/>
        <v>4762441.9899999993</v>
      </c>
      <c r="X116" s="36">
        <f t="shared" si="384"/>
        <v>11346485.689999999</v>
      </c>
      <c r="Y116" s="36">
        <f t="shared" si="384"/>
        <v>0</v>
      </c>
      <c r="Z116" s="15">
        <f t="shared" si="384"/>
        <v>0</v>
      </c>
      <c r="AA116" s="15">
        <f t="shared" si="384"/>
        <v>0</v>
      </c>
      <c r="AB116" s="15">
        <f t="shared" si="384"/>
        <v>0</v>
      </c>
      <c r="AC116" s="15">
        <f t="shared" si="384"/>
        <v>0</v>
      </c>
      <c r="AD116" s="15">
        <f t="shared" si="384"/>
        <v>16108927.68</v>
      </c>
      <c r="AE116" s="15">
        <f t="shared" si="384"/>
        <v>4762441.9899999993</v>
      </c>
      <c r="AF116" s="15">
        <f t="shared" si="384"/>
        <v>11346485.689999999</v>
      </c>
      <c r="AG116" s="15">
        <f t="shared" si="384"/>
        <v>0</v>
      </c>
      <c r="AH116" s="15">
        <f t="shared" si="384"/>
        <v>15149091.059999999</v>
      </c>
      <c r="AI116" s="36">
        <f t="shared" si="384"/>
        <v>3770548.1</v>
      </c>
      <c r="AJ116" s="36">
        <f t="shared" si="384"/>
        <v>11378542.960000001</v>
      </c>
      <c r="AK116" s="36">
        <f t="shared" si="384"/>
        <v>0</v>
      </c>
      <c r="AL116" s="15">
        <f t="shared" ref="AL116:AS116" si="385">AL117+AL121+AL131+AL135</f>
        <v>0</v>
      </c>
      <c r="AM116" s="98">
        <f t="shared" si="385"/>
        <v>0</v>
      </c>
      <c r="AN116" s="16">
        <f t="shared" si="385"/>
        <v>0</v>
      </c>
      <c r="AO116" s="16">
        <f t="shared" si="385"/>
        <v>0</v>
      </c>
      <c r="AP116" s="15">
        <f t="shared" si="385"/>
        <v>15149091.059999999</v>
      </c>
      <c r="AQ116" s="16">
        <f t="shared" si="385"/>
        <v>3770548.1</v>
      </c>
      <c r="AR116" s="16">
        <f t="shared" si="385"/>
        <v>11378542.960000001</v>
      </c>
      <c r="AS116" s="16">
        <f t="shared" si="385"/>
        <v>0</v>
      </c>
    </row>
    <row r="117" spans="1:45" s="17" customFormat="1" x14ac:dyDescent="0.25">
      <c r="A117" s="89" t="s">
        <v>52</v>
      </c>
      <c r="B117" s="91"/>
      <c r="C117" s="91"/>
      <c r="D117" s="91"/>
      <c r="E117" s="37">
        <v>851</v>
      </c>
      <c r="F117" s="2" t="s">
        <v>13</v>
      </c>
      <c r="G117" s="2" t="s">
        <v>30</v>
      </c>
      <c r="H117" s="3"/>
      <c r="I117" s="2"/>
      <c r="J117" s="15">
        <f>J118</f>
        <v>127743.1</v>
      </c>
      <c r="K117" s="15">
        <f t="shared" ref="K117:U117" si="386">K118</f>
        <v>127743.1</v>
      </c>
      <c r="L117" s="15">
        <f t="shared" si="386"/>
        <v>0</v>
      </c>
      <c r="M117" s="15">
        <f t="shared" si="386"/>
        <v>0</v>
      </c>
      <c r="N117" s="15">
        <f t="shared" si="386"/>
        <v>0</v>
      </c>
      <c r="O117" s="15">
        <f t="shared" si="386"/>
        <v>0</v>
      </c>
      <c r="P117" s="15">
        <f t="shared" si="386"/>
        <v>0</v>
      </c>
      <c r="Q117" s="15">
        <f t="shared" si="386"/>
        <v>0</v>
      </c>
      <c r="R117" s="15">
        <f t="shared" si="386"/>
        <v>127743.1</v>
      </c>
      <c r="S117" s="15">
        <f t="shared" si="386"/>
        <v>127743.1</v>
      </c>
      <c r="T117" s="15">
        <f t="shared" si="386"/>
        <v>0</v>
      </c>
      <c r="U117" s="15">
        <f t="shared" si="386"/>
        <v>0</v>
      </c>
      <c r="V117" s="15">
        <f>V118</f>
        <v>127743.1</v>
      </c>
      <c r="W117" s="36">
        <f t="shared" ref="W117:AS119" si="387">W118</f>
        <v>127743.1</v>
      </c>
      <c r="X117" s="36">
        <f t="shared" si="387"/>
        <v>0</v>
      </c>
      <c r="Y117" s="36">
        <f t="shared" si="387"/>
        <v>0</v>
      </c>
      <c r="Z117" s="15">
        <f t="shared" si="387"/>
        <v>0</v>
      </c>
      <c r="AA117" s="15">
        <f t="shared" si="387"/>
        <v>0</v>
      </c>
      <c r="AB117" s="15">
        <f t="shared" si="387"/>
        <v>0</v>
      </c>
      <c r="AC117" s="15">
        <f t="shared" si="387"/>
        <v>0</v>
      </c>
      <c r="AD117" s="15">
        <f t="shared" si="387"/>
        <v>127743.1</v>
      </c>
      <c r="AE117" s="15">
        <f t="shared" si="387"/>
        <v>127743.1</v>
      </c>
      <c r="AF117" s="15">
        <f t="shared" si="387"/>
        <v>0</v>
      </c>
      <c r="AG117" s="15">
        <f t="shared" si="387"/>
        <v>0</v>
      </c>
      <c r="AH117" s="15">
        <f>AH118</f>
        <v>127743.1</v>
      </c>
      <c r="AI117" s="36">
        <f t="shared" si="387"/>
        <v>127743.1</v>
      </c>
      <c r="AJ117" s="36">
        <f t="shared" si="387"/>
        <v>0</v>
      </c>
      <c r="AK117" s="36">
        <f t="shared" si="387"/>
        <v>0</v>
      </c>
      <c r="AL117" s="15">
        <f t="shared" si="387"/>
        <v>0</v>
      </c>
      <c r="AM117" s="98">
        <f t="shared" si="387"/>
        <v>0</v>
      </c>
      <c r="AN117" s="16">
        <f t="shared" si="387"/>
        <v>0</v>
      </c>
      <c r="AO117" s="16">
        <f t="shared" si="387"/>
        <v>0</v>
      </c>
      <c r="AP117" s="15">
        <f t="shared" si="387"/>
        <v>127743.1</v>
      </c>
      <c r="AQ117" s="16">
        <f t="shared" si="387"/>
        <v>127743.1</v>
      </c>
      <c r="AR117" s="16">
        <f t="shared" si="387"/>
        <v>0</v>
      </c>
      <c r="AS117" s="16">
        <f t="shared" si="387"/>
        <v>0</v>
      </c>
    </row>
    <row r="118" spans="1:45" s="17" customFormat="1" ht="180" x14ac:dyDescent="0.25">
      <c r="A118" s="91" t="s">
        <v>292</v>
      </c>
      <c r="B118" s="91"/>
      <c r="C118" s="91"/>
      <c r="D118" s="91"/>
      <c r="E118" s="37">
        <v>851</v>
      </c>
      <c r="F118" s="2" t="s">
        <v>13</v>
      </c>
      <c r="G118" s="2" t="s">
        <v>30</v>
      </c>
      <c r="H118" s="3" t="s">
        <v>323</v>
      </c>
      <c r="I118" s="2"/>
      <c r="J118" s="15">
        <f t="shared" ref="J118:AL119" si="388">J119</f>
        <v>127743.1</v>
      </c>
      <c r="K118" s="15">
        <f t="shared" si="388"/>
        <v>127743.1</v>
      </c>
      <c r="L118" s="15">
        <f t="shared" si="388"/>
        <v>0</v>
      </c>
      <c r="M118" s="15">
        <f t="shared" si="388"/>
        <v>0</v>
      </c>
      <c r="N118" s="15">
        <f t="shared" si="388"/>
        <v>0</v>
      </c>
      <c r="O118" s="15">
        <f t="shared" si="388"/>
        <v>0</v>
      </c>
      <c r="P118" s="15">
        <f t="shared" si="388"/>
        <v>0</v>
      </c>
      <c r="Q118" s="15">
        <f t="shared" si="388"/>
        <v>0</v>
      </c>
      <c r="R118" s="15">
        <f t="shared" si="388"/>
        <v>127743.1</v>
      </c>
      <c r="S118" s="15">
        <f t="shared" si="388"/>
        <v>127743.1</v>
      </c>
      <c r="T118" s="15">
        <f t="shared" si="388"/>
        <v>0</v>
      </c>
      <c r="U118" s="15">
        <f t="shared" si="388"/>
        <v>0</v>
      </c>
      <c r="V118" s="15">
        <f t="shared" si="388"/>
        <v>127743.1</v>
      </c>
      <c r="W118" s="36">
        <f t="shared" si="388"/>
        <v>127743.1</v>
      </c>
      <c r="X118" s="36">
        <f t="shared" si="388"/>
        <v>0</v>
      </c>
      <c r="Y118" s="36">
        <f t="shared" si="388"/>
        <v>0</v>
      </c>
      <c r="Z118" s="15">
        <f t="shared" si="388"/>
        <v>0</v>
      </c>
      <c r="AA118" s="15">
        <f t="shared" si="388"/>
        <v>0</v>
      </c>
      <c r="AB118" s="15">
        <f t="shared" si="388"/>
        <v>0</v>
      </c>
      <c r="AC118" s="15">
        <f t="shared" si="388"/>
        <v>0</v>
      </c>
      <c r="AD118" s="15">
        <f t="shared" si="388"/>
        <v>127743.1</v>
      </c>
      <c r="AE118" s="15">
        <f t="shared" si="388"/>
        <v>127743.1</v>
      </c>
      <c r="AF118" s="15">
        <f t="shared" si="388"/>
        <v>0</v>
      </c>
      <c r="AG118" s="15">
        <f t="shared" si="388"/>
        <v>0</v>
      </c>
      <c r="AH118" s="15">
        <f t="shared" si="388"/>
        <v>127743.1</v>
      </c>
      <c r="AI118" s="36">
        <f t="shared" si="388"/>
        <v>127743.1</v>
      </c>
      <c r="AJ118" s="36">
        <f t="shared" si="388"/>
        <v>0</v>
      </c>
      <c r="AK118" s="36">
        <f t="shared" si="388"/>
        <v>0</v>
      </c>
      <c r="AL118" s="15">
        <f t="shared" si="388"/>
        <v>0</v>
      </c>
      <c r="AM118" s="99">
        <f t="shared" si="387"/>
        <v>0</v>
      </c>
      <c r="AN118" s="15">
        <f t="shared" si="387"/>
        <v>0</v>
      </c>
      <c r="AO118" s="15">
        <f t="shared" si="387"/>
        <v>0</v>
      </c>
      <c r="AP118" s="15">
        <f t="shared" si="387"/>
        <v>127743.1</v>
      </c>
      <c r="AQ118" s="15">
        <f t="shared" si="387"/>
        <v>127743.1</v>
      </c>
      <c r="AR118" s="15">
        <f t="shared" si="387"/>
        <v>0</v>
      </c>
      <c r="AS118" s="15">
        <f t="shared" si="387"/>
        <v>0</v>
      </c>
    </row>
    <row r="119" spans="1:45" s="17" customFormat="1" ht="45" x14ac:dyDescent="0.25">
      <c r="A119" s="91" t="s">
        <v>20</v>
      </c>
      <c r="B119" s="89"/>
      <c r="C119" s="89"/>
      <c r="D119" s="89"/>
      <c r="E119" s="37">
        <v>851</v>
      </c>
      <c r="F119" s="2" t="s">
        <v>13</v>
      </c>
      <c r="G119" s="2" t="s">
        <v>30</v>
      </c>
      <c r="H119" s="3" t="s">
        <v>323</v>
      </c>
      <c r="I119" s="2" t="s">
        <v>21</v>
      </c>
      <c r="J119" s="15">
        <f t="shared" si="388"/>
        <v>127743.1</v>
      </c>
      <c r="K119" s="15">
        <f t="shared" si="388"/>
        <v>127743.1</v>
      </c>
      <c r="L119" s="15">
        <f t="shared" si="388"/>
        <v>0</v>
      </c>
      <c r="M119" s="15">
        <f t="shared" si="388"/>
        <v>0</v>
      </c>
      <c r="N119" s="15">
        <f t="shared" si="388"/>
        <v>0</v>
      </c>
      <c r="O119" s="15">
        <f t="shared" si="388"/>
        <v>0</v>
      </c>
      <c r="P119" s="15">
        <f t="shared" si="388"/>
        <v>0</v>
      </c>
      <c r="Q119" s="15">
        <f t="shared" si="388"/>
        <v>0</v>
      </c>
      <c r="R119" s="15">
        <f t="shared" si="388"/>
        <v>127743.1</v>
      </c>
      <c r="S119" s="15">
        <f t="shared" si="388"/>
        <v>127743.1</v>
      </c>
      <c r="T119" s="15">
        <f t="shared" si="388"/>
        <v>0</v>
      </c>
      <c r="U119" s="15">
        <f t="shared" si="388"/>
        <v>0</v>
      </c>
      <c r="V119" s="15">
        <f t="shared" si="388"/>
        <v>127743.1</v>
      </c>
      <c r="W119" s="36">
        <f t="shared" si="388"/>
        <v>127743.1</v>
      </c>
      <c r="X119" s="36">
        <f t="shared" si="388"/>
        <v>0</v>
      </c>
      <c r="Y119" s="36">
        <f t="shared" si="388"/>
        <v>0</v>
      </c>
      <c r="Z119" s="15">
        <f t="shared" si="388"/>
        <v>0</v>
      </c>
      <c r="AA119" s="15">
        <f t="shared" si="388"/>
        <v>0</v>
      </c>
      <c r="AB119" s="15">
        <f t="shared" si="388"/>
        <v>0</v>
      </c>
      <c r="AC119" s="15">
        <f t="shared" si="388"/>
        <v>0</v>
      </c>
      <c r="AD119" s="15">
        <f t="shared" si="388"/>
        <v>127743.1</v>
      </c>
      <c r="AE119" s="15">
        <f t="shared" si="388"/>
        <v>127743.1</v>
      </c>
      <c r="AF119" s="15">
        <f t="shared" si="388"/>
        <v>0</v>
      </c>
      <c r="AG119" s="15">
        <f t="shared" si="388"/>
        <v>0</v>
      </c>
      <c r="AH119" s="15">
        <f t="shared" si="388"/>
        <v>127743.1</v>
      </c>
      <c r="AI119" s="36">
        <f t="shared" si="388"/>
        <v>127743.1</v>
      </c>
      <c r="AJ119" s="36">
        <f t="shared" si="388"/>
        <v>0</v>
      </c>
      <c r="AK119" s="36">
        <f t="shared" si="388"/>
        <v>0</v>
      </c>
      <c r="AL119" s="15">
        <f t="shared" si="387"/>
        <v>0</v>
      </c>
      <c r="AM119" s="99">
        <f t="shared" si="387"/>
        <v>0</v>
      </c>
      <c r="AN119" s="15">
        <f t="shared" si="387"/>
        <v>0</v>
      </c>
      <c r="AO119" s="15">
        <f t="shared" si="387"/>
        <v>0</v>
      </c>
      <c r="AP119" s="15">
        <f t="shared" si="387"/>
        <v>127743.1</v>
      </c>
      <c r="AQ119" s="15">
        <f t="shared" si="387"/>
        <v>127743.1</v>
      </c>
      <c r="AR119" s="15">
        <f t="shared" si="387"/>
        <v>0</v>
      </c>
      <c r="AS119" s="15">
        <f t="shared" si="387"/>
        <v>0</v>
      </c>
    </row>
    <row r="120" spans="1:45" s="17" customFormat="1" ht="45" x14ac:dyDescent="0.25">
      <c r="A120" s="91" t="s">
        <v>9</v>
      </c>
      <c r="B120" s="91"/>
      <c r="C120" s="91"/>
      <c r="D120" s="91"/>
      <c r="E120" s="37">
        <v>851</v>
      </c>
      <c r="F120" s="2" t="s">
        <v>13</v>
      </c>
      <c r="G120" s="2" t="s">
        <v>30</v>
      </c>
      <c r="H120" s="3" t="s">
        <v>323</v>
      </c>
      <c r="I120" s="2" t="s">
        <v>22</v>
      </c>
      <c r="J120" s="15">
        <v>127743.1</v>
      </c>
      <c r="K120" s="41">
        <f>J120</f>
        <v>127743.1</v>
      </c>
      <c r="L120" s="41"/>
      <c r="M120" s="41"/>
      <c r="N120" s="41"/>
      <c r="O120" s="41"/>
      <c r="P120" s="41"/>
      <c r="Q120" s="41"/>
      <c r="R120" s="63">
        <f>J120+N120</f>
        <v>127743.1</v>
      </c>
      <c r="S120" s="63">
        <f>K120+O120</f>
        <v>127743.1</v>
      </c>
      <c r="T120" s="63">
        <f>L120+P120</f>
        <v>0</v>
      </c>
      <c r="U120" s="63">
        <f>M120+Q120</f>
        <v>0</v>
      </c>
      <c r="V120" s="15">
        <v>127743.1</v>
      </c>
      <c r="W120" s="36">
        <f>V120</f>
        <v>127743.1</v>
      </c>
      <c r="X120" s="36"/>
      <c r="Y120" s="36"/>
      <c r="Z120" s="41"/>
      <c r="AA120" s="41"/>
      <c r="AB120" s="41"/>
      <c r="AC120" s="41"/>
      <c r="AD120" s="63">
        <f t="shared" ref="AD120" si="389">V120+Z120</f>
        <v>127743.1</v>
      </c>
      <c r="AE120" s="63">
        <f t="shared" ref="AE120" si="390">W120+AA120</f>
        <v>127743.1</v>
      </c>
      <c r="AF120" s="63">
        <f t="shared" ref="AF120" si="391">X120+AB120</f>
        <v>0</v>
      </c>
      <c r="AG120" s="63">
        <f t="shared" ref="AG120" si="392">Y120+AC120</f>
        <v>0</v>
      </c>
      <c r="AH120" s="15">
        <v>127743.1</v>
      </c>
      <c r="AI120" s="36">
        <f>AH120</f>
        <v>127743.1</v>
      </c>
      <c r="AJ120" s="36"/>
      <c r="AK120" s="36"/>
      <c r="AL120" s="41"/>
      <c r="AM120" s="100"/>
      <c r="AN120" s="41"/>
      <c r="AO120" s="41"/>
      <c r="AP120" s="63">
        <f t="shared" ref="AP120" si="393">AH120+AL120</f>
        <v>127743.1</v>
      </c>
      <c r="AQ120" s="63">
        <f t="shared" ref="AQ120" si="394">AI120+AM120</f>
        <v>127743.1</v>
      </c>
      <c r="AR120" s="63">
        <f t="shared" ref="AR120" si="395">AJ120+AN120</f>
        <v>0</v>
      </c>
      <c r="AS120" s="63">
        <f t="shared" ref="AS120" si="396">AK120+AO120</f>
        <v>0</v>
      </c>
    </row>
    <row r="121" spans="1:45" s="17" customFormat="1" x14ac:dyDescent="0.25">
      <c r="A121" s="89" t="s">
        <v>55</v>
      </c>
      <c r="B121" s="91"/>
      <c r="C121" s="91"/>
      <c r="D121" s="91"/>
      <c r="E121" s="37">
        <v>851</v>
      </c>
      <c r="F121" s="2" t="s">
        <v>13</v>
      </c>
      <c r="G121" s="2" t="s">
        <v>56</v>
      </c>
      <c r="H121" s="3" t="s">
        <v>46</v>
      </c>
      <c r="I121" s="2"/>
      <c r="J121" s="15">
        <f>J122+J125+J128</f>
        <v>4475758.4000000004</v>
      </c>
      <c r="K121" s="15">
        <f t="shared" ref="K121:U121" si="397">K122+K125+K128</f>
        <v>0</v>
      </c>
      <c r="L121" s="15">
        <f t="shared" si="397"/>
        <v>4475758.4000000004</v>
      </c>
      <c r="M121" s="15">
        <f t="shared" si="397"/>
        <v>0</v>
      </c>
      <c r="N121" s="15">
        <f t="shared" si="397"/>
        <v>0</v>
      </c>
      <c r="O121" s="15">
        <f t="shared" si="397"/>
        <v>0</v>
      </c>
      <c r="P121" s="15">
        <f t="shared" si="397"/>
        <v>0</v>
      </c>
      <c r="Q121" s="15">
        <f t="shared" si="397"/>
        <v>0</v>
      </c>
      <c r="R121" s="15">
        <f t="shared" si="397"/>
        <v>4475758.4000000004</v>
      </c>
      <c r="S121" s="15">
        <f t="shared" si="397"/>
        <v>0</v>
      </c>
      <c r="T121" s="15">
        <f t="shared" si="397"/>
        <v>4475758.4000000004</v>
      </c>
      <c r="U121" s="15">
        <f t="shared" si="397"/>
        <v>0</v>
      </c>
      <c r="V121" s="15">
        <f>V122+V125+V128</f>
        <v>2150000</v>
      </c>
      <c r="W121" s="36">
        <f t="shared" ref="W121:AG121" si="398">W122+W125+W128</f>
        <v>0</v>
      </c>
      <c r="X121" s="36">
        <f t="shared" si="398"/>
        <v>2150000</v>
      </c>
      <c r="Y121" s="36">
        <f t="shared" si="398"/>
        <v>0</v>
      </c>
      <c r="Z121" s="15">
        <f t="shared" si="398"/>
        <v>0</v>
      </c>
      <c r="AA121" s="15">
        <f t="shared" si="398"/>
        <v>0</v>
      </c>
      <c r="AB121" s="15">
        <f t="shared" si="398"/>
        <v>0</v>
      </c>
      <c r="AC121" s="15">
        <f t="shared" si="398"/>
        <v>0</v>
      </c>
      <c r="AD121" s="15">
        <f t="shared" si="398"/>
        <v>2150000</v>
      </c>
      <c r="AE121" s="15">
        <f t="shared" si="398"/>
        <v>0</v>
      </c>
      <c r="AF121" s="15">
        <f t="shared" si="398"/>
        <v>2150000</v>
      </c>
      <c r="AG121" s="15">
        <f t="shared" si="398"/>
        <v>0</v>
      </c>
      <c r="AH121" s="15">
        <f>AH122+AH125+AH128</f>
        <v>2150000</v>
      </c>
      <c r="AI121" s="36">
        <f t="shared" ref="AI121:AS121" si="399">AI122+AI125+AI128</f>
        <v>0</v>
      </c>
      <c r="AJ121" s="36">
        <f t="shared" si="399"/>
        <v>2150000</v>
      </c>
      <c r="AK121" s="36">
        <f t="shared" si="399"/>
        <v>0</v>
      </c>
      <c r="AL121" s="15">
        <f t="shared" si="399"/>
        <v>0</v>
      </c>
      <c r="AM121" s="98">
        <f t="shared" si="399"/>
        <v>0</v>
      </c>
      <c r="AN121" s="16">
        <f t="shared" si="399"/>
        <v>0</v>
      </c>
      <c r="AO121" s="16">
        <f t="shared" si="399"/>
        <v>0</v>
      </c>
      <c r="AP121" s="15">
        <f t="shared" si="399"/>
        <v>2150000</v>
      </c>
      <c r="AQ121" s="16">
        <f t="shared" si="399"/>
        <v>0</v>
      </c>
      <c r="AR121" s="16">
        <f t="shared" si="399"/>
        <v>2150000</v>
      </c>
      <c r="AS121" s="16">
        <f t="shared" si="399"/>
        <v>0</v>
      </c>
    </row>
    <row r="122" spans="1:45" ht="45" x14ac:dyDescent="0.25">
      <c r="A122" s="89" t="s">
        <v>447</v>
      </c>
      <c r="B122" s="91"/>
      <c r="C122" s="91"/>
      <c r="D122" s="91"/>
      <c r="E122" s="37">
        <v>851</v>
      </c>
      <c r="F122" s="2" t="s">
        <v>13</v>
      </c>
      <c r="G122" s="2" t="s">
        <v>56</v>
      </c>
      <c r="H122" s="3" t="s">
        <v>449</v>
      </c>
      <c r="I122" s="2"/>
      <c r="J122" s="15">
        <f>J123</f>
        <v>104900</v>
      </c>
      <c r="K122" s="15">
        <f t="shared" ref="K122:U123" si="400">K123</f>
        <v>0</v>
      </c>
      <c r="L122" s="15">
        <f t="shared" si="400"/>
        <v>104900</v>
      </c>
      <c r="M122" s="15">
        <f t="shared" si="400"/>
        <v>0</v>
      </c>
      <c r="N122" s="15">
        <f t="shared" si="400"/>
        <v>0</v>
      </c>
      <c r="O122" s="15">
        <f t="shared" si="400"/>
        <v>0</v>
      </c>
      <c r="P122" s="15">
        <f t="shared" si="400"/>
        <v>0</v>
      </c>
      <c r="Q122" s="15">
        <f t="shared" si="400"/>
        <v>0</v>
      </c>
      <c r="R122" s="15">
        <f t="shared" si="400"/>
        <v>104900</v>
      </c>
      <c r="S122" s="15">
        <f t="shared" si="400"/>
        <v>0</v>
      </c>
      <c r="T122" s="15">
        <f t="shared" si="400"/>
        <v>104900</v>
      </c>
      <c r="U122" s="15">
        <f t="shared" si="400"/>
        <v>0</v>
      </c>
      <c r="V122" s="15">
        <f t="shared" ref="V122:AS123" si="401">V123</f>
        <v>0</v>
      </c>
      <c r="W122" s="36">
        <f t="shared" si="401"/>
        <v>0</v>
      </c>
      <c r="X122" s="36">
        <f t="shared" si="401"/>
        <v>0</v>
      </c>
      <c r="Y122" s="36">
        <f t="shared" si="401"/>
        <v>0</v>
      </c>
      <c r="Z122" s="15">
        <f t="shared" si="401"/>
        <v>0</v>
      </c>
      <c r="AA122" s="15">
        <f t="shared" si="401"/>
        <v>0</v>
      </c>
      <c r="AB122" s="15">
        <f t="shared" si="401"/>
        <v>0</v>
      </c>
      <c r="AC122" s="15">
        <f t="shared" si="401"/>
        <v>0</v>
      </c>
      <c r="AD122" s="15">
        <f t="shared" si="401"/>
        <v>0</v>
      </c>
      <c r="AE122" s="15">
        <f t="shared" si="401"/>
        <v>0</v>
      </c>
      <c r="AF122" s="15">
        <f t="shared" si="401"/>
        <v>0</v>
      </c>
      <c r="AG122" s="15">
        <f t="shared" si="401"/>
        <v>0</v>
      </c>
      <c r="AH122" s="15">
        <f t="shared" si="401"/>
        <v>0</v>
      </c>
      <c r="AI122" s="36">
        <f t="shared" si="401"/>
        <v>0</v>
      </c>
      <c r="AJ122" s="36">
        <f t="shared" si="401"/>
        <v>0</v>
      </c>
      <c r="AK122" s="36">
        <f t="shared" si="401"/>
        <v>0</v>
      </c>
      <c r="AL122" s="15">
        <f t="shared" si="401"/>
        <v>0</v>
      </c>
      <c r="AM122" s="99">
        <f t="shared" si="401"/>
        <v>0</v>
      </c>
      <c r="AN122" s="15">
        <f t="shared" si="401"/>
        <v>0</v>
      </c>
      <c r="AO122" s="15">
        <f t="shared" si="401"/>
        <v>0</v>
      </c>
      <c r="AP122" s="15">
        <f t="shared" si="401"/>
        <v>0</v>
      </c>
      <c r="AQ122" s="15">
        <f t="shared" si="401"/>
        <v>0</v>
      </c>
      <c r="AR122" s="15">
        <f t="shared" si="401"/>
        <v>0</v>
      </c>
      <c r="AS122" s="15">
        <f t="shared" si="401"/>
        <v>0</v>
      </c>
    </row>
    <row r="123" spans="1:45" ht="45" x14ac:dyDescent="0.25">
      <c r="A123" s="91" t="s">
        <v>20</v>
      </c>
      <c r="B123" s="91"/>
      <c r="C123" s="91"/>
      <c r="D123" s="91"/>
      <c r="E123" s="37">
        <v>851</v>
      </c>
      <c r="F123" s="2" t="s">
        <v>13</v>
      </c>
      <c r="G123" s="2" t="s">
        <v>56</v>
      </c>
      <c r="H123" s="3" t="s">
        <v>449</v>
      </c>
      <c r="I123" s="2" t="s">
        <v>21</v>
      </c>
      <c r="J123" s="15">
        <f>J124</f>
        <v>104900</v>
      </c>
      <c r="K123" s="15">
        <f t="shared" si="400"/>
        <v>0</v>
      </c>
      <c r="L123" s="15">
        <f t="shared" si="400"/>
        <v>104900</v>
      </c>
      <c r="M123" s="15">
        <f t="shared" si="400"/>
        <v>0</v>
      </c>
      <c r="N123" s="15">
        <f t="shared" si="400"/>
        <v>0</v>
      </c>
      <c r="O123" s="15">
        <f t="shared" si="400"/>
        <v>0</v>
      </c>
      <c r="P123" s="15">
        <f t="shared" si="400"/>
        <v>0</v>
      </c>
      <c r="Q123" s="15">
        <f t="shared" si="400"/>
        <v>0</v>
      </c>
      <c r="R123" s="15">
        <f t="shared" si="400"/>
        <v>104900</v>
      </c>
      <c r="S123" s="15">
        <f t="shared" si="400"/>
        <v>0</v>
      </c>
      <c r="T123" s="15">
        <f t="shared" si="400"/>
        <v>104900</v>
      </c>
      <c r="U123" s="15">
        <f t="shared" si="400"/>
        <v>0</v>
      </c>
      <c r="V123" s="15">
        <f t="shared" si="401"/>
        <v>0</v>
      </c>
      <c r="W123" s="36">
        <f t="shared" si="401"/>
        <v>0</v>
      </c>
      <c r="X123" s="36">
        <f t="shared" si="401"/>
        <v>0</v>
      </c>
      <c r="Y123" s="36">
        <f t="shared" si="401"/>
        <v>0</v>
      </c>
      <c r="Z123" s="15">
        <f t="shared" si="401"/>
        <v>0</v>
      </c>
      <c r="AA123" s="15">
        <f t="shared" si="401"/>
        <v>0</v>
      </c>
      <c r="AB123" s="15">
        <f t="shared" si="401"/>
        <v>0</v>
      </c>
      <c r="AC123" s="15">
        <f t="shared" si="401"/>
        <v>0</v>
      </c>
      <c r="AD123" s="15">
        <f t="shared" si="401"/>
        <v>0</v>
      </c>
      <c r="AE123" s="15">
        <f t="shared" si="401"/>
        <v>0</v>
      </c>
      <c r="AF123" s="15">
        <f t="shared" si="401"/>
        <v>0</v>
      </c>
      <c r="AG123" s="15">
        <f t="shared" si="401"/>
        <v>0</v>
      </c>
      <c r="AH123" s="15">
        <f t="shared" si="401"/>
        <v>0</v>
      </c>
      <c r="AI123" s="36">
        <f t="shared" si="401"/>
        <v>0</v>
      </c>
      <c r="AJ123" s="36">
        <f t="shared" si="401"/>
        <v>0</v>
      </c>
      <c r="AK123" s="36">
        <f t="shared" si="401"/>
        <v>0</v>
      </c>
      <c r="AL123" s="15">
        <f t="shared" si="401"/>
        <v>0</v>
      </c>
      <c r="AM123" s="99">
        <f t="shared" si="401"/>
        <v>0</v>
      </c>
      <c r="AN123" s="15">
        <f t="shared" si="401"/>
        <v>0</v>
      </c>
      <c r="AO123" s="15">
        <f t="shared" si="401"/>
        <v>0</v>
      </c>
      <c r="AP123" s="15">
        <f t="shared" si="401"/>
        <v>0</v>
      </c>
      <c r="AQ123" s="15">
        <f t="shared" si="401"/>
        <v>0</v>
      </c>
      <c r="AR123" s="15">
        <f t="shared" si="401"/>
        <v>0</v>
      </c>
      <c r="AS123" s="15">
        <f t="shared" si="401"/>
        <v>0</v>
      </c>
    </row>
    <row r="124" spans="1:45" ht="45" x14ac:dyDescent="0.25">
      <c r="A124" s="91" t="s">
        <v>9</v>
      </c>
      <c r="B124" s="91"/>
      <c r="C124" s="91"/>
      <c r="D124" s="91"/>
      <c r="E124" s="37">
        <v>851</v>
      </c>
      <c r="F124" s="2" t="s">
        <v>13</v>
      </c>
      <c r="G124" s="2" t="s">
        <v>56</v>
      </c>
      <c r="H124" s="3" t="s">
        <v>449</v>
      </c>
      <c r="I124" s="2" t="s">
        <v>22</v>
      </c>
      <c r="J124" s="15">
        <v>104900</v>
      </c>
      <c r="K124" s="41"/>
      <c r="L124" s="41">
        <f>J124</f>
        <v>104900</v>
      </c>
      <c r="M124" s="41"/>
      <c r="N124" s="41"/>
      <c r="O124" s="41"/>
      <c r="P124" s="41"/>
      <c r="Q124" s="41"/>
      <c r="R124" s="63">
        <f>J124+N124</f>
        <v>104900</v>
      </c>
      <c r="S124" s="63">
        <f>K124+O124</f>
        <v>0</v>
      </c>
      <c r="T124" s="63">
        <f>L124+P124</f>
        <v>104900</v>
      </c>
      <c r="U124" s="63">
        <f>M124+Q124</f>
        <v>0</v>
      </c>
      <c r="V124" s="15"/>
      <c r="W124" s="36"/>
      <c r="X124" s="36"/>
      <c r="Y124" s="36"/>
      <c r="Z124" s="41"/>
      <c r="AA124" s="41"/>
      <c r="AB124" s="41"/>
      <c r="AC124" s="41"/>
      <c r="AD124" s="63">
        <f t="shared" ref="AD124" si="402">V124+Z124</f>
        <v>0</v>
      </c>
      <c r="AE124" s="63">
        <f t="shared" ref="AE124" si="403">W124+AA124</f>
        <v>0</v>
      </c>
      <c r="AF124" s="63">
        <f t="shared" ref="AF124" si="404">X124+AB124</f>
        <v>0</v>
      </c>
      <c r="AG124" s="63">
        <f t="shared" ref="AG124" si="405">Y124+AC124</f>
        <v>0</v>
      </c>
      <c r="AH124" s="15"/>
      <c r="AI124" s="36"/>
      <c r="AJ124" s="36"/>
      <c r="AK124" s="36"/>
      <c r="AL124" s="41"/>
      <c r="AM124" s="100"/>
      <c r="AN124" s="41"/>
      <c r="AO124" s="41"/>
      <c r="AP124" s="63">
        <f t="shared" ref="AP124" si="406">AH124+AL124</f>
        <v>0</v>
      </c>
      <c r="AQ124" s="63">
        <f t="shared" ref="AQ124" si="407">AI124+AM124</f>
        <v>0</v>
      </c>
      <c r="AR124" s="63">
        <f t="shared" ref="AR124" si="408">AJ124+AN124</f>
        <v>0</v>
      </c>
      <c r="AS124" s="63">
        <f t="shared" ref="AS124" si="409">AK124+AO124</f>
        <v>0</v>
      </c>
    </row>
    <row r="125" spans="1:45" ht="120" x14ac:dyDescent="0.25">
      <c r="A125" s="91" t="s">
        <v>263</v>
      </c>
      <c r="B125" s="91"/>
      <c r="C125" s="91"/>
      <c r="D125" s="91"/>
      <c r="E125" s="37">
        <v>851</v>
      </c>
      <c r="F125" s="2" t="s">
        <v>13</v>
      </c>
      <c r="G125" s="2" t="s">
        <v>56</v>
      </c>
      <c r="H125" s="3" t="s">
        <v>324</v>
      </c>
      <c r="I125" s="2"/>
      <c r="J125" s="15">
        <f t="shared" ref="J125:AL126" si="410">J126</f>
        <v>4339058.4000000004</v>
      </c>
      <c r="K125" s="15">
        <f t="shared" si="410"/>
        <v>0</v>
      </c>
      <c r="L125" s="15">
        <f t="shared" si="410"/>
        <v>4339058.4000000004</v>
      </c>
      <c r="M125" s="15">
        <f t="shared" si="410"/>
        <v>0</v>
      </c>
      <c r="N125" s="15">
        <f t="shared" si="410"/>
        <v>0</v>
      </c>
      <c r="O125" s="15">
        <f t="shared" si="410"/>
        <v>0</v>
      </c>
      <c r="P125" s="15">
        <f t="shared" si="410"/>
        <v>0</v>
      </c>
      <c r="Q125" s="15">
        <f t="shared" si="410"/>
        <v>0</v>
      </c>
      <c r="R125" s="15">
        <f t="shared" si="410"/>
        <v>4339058.4000000004</v>
      </c>
      <c r="S125" s="15">
        <f t="shared" si="410"/>
        <v>0</v>
      </c>
      <c r="T125" s="15">
        <f t="shared" si="410"/>
        <v>4339058.4000000004</v>
      </c>
      <c r="U125" s="15">
        <f t="shared" si="410"/>
        <v>0</v>
      </c>
      <c r="V125" s="15">
        <f t="shared" si="410"/>
        <v>2150000</v>
      </c>
      <c r="W125" s="36">
        <f t="shared" si="410"/>
        <v>0</v>
      </c>
      <c r="X125" s="36">
        <f t="shared" si="410"/>
        <v>2150000</v>
      </c>
      <c r="Y125" s="36">
        <f t="shared" si="410"/>
        <v>0</v>
      </c>
      <c r="Z125" s="15">
        <f t="shared" si="410"/>
        <v>0</v>
      </c>
      <c r="AA125" s="15">
        <f t="shared" si="410"/>
        <v>0</v>
      </c>
      <c r="AB125" s="15">
        <f t="shared" si="410"/>
        <v>0</v>
      </c>
      <c r="AC125" s="15">
        <f t="shared" si="410"/>
        <v>0</v>
      </c>
      <c r="AD125" s="15">
        <f t="shared" si="410"/>
        <v>2150000</v>
      </c>
      <c r="AE125" s="15">
        <f t="shared" si="410"/>
        <v>0</v>
      </c>
      <c r="AF125" s="15">
        <f t="shared" si="410"/>
        <v>2150000</v>
      </c>
      <c r="AG125" s="15">
        <f t="shared" si="410"/>
        <v>0</v>
      </c>
      <c r="AH125" s="15">
        <f t="shared" si="410"/>
        <v>2150000</v>
      </c>
      <c r="AI125" s="36">
        <f t="shared" si="410"/>
        <v>0</v>
      </c>
      <c r="AJ125" s="36">
        <f t="shared" si="410"/>
        <v>2150000</v>
      </c>
      <c r="AK125" s="36">
        <f t="shared" si="410"/>
        <v>0</v>
      </c>
      <c r="AL125" s="15">
        <f t="shared" si="410"/>
        <v>0</v>
      </c>
      <c r="AM125" s="99">
        <f t="shared" ref="AL125:AS126" si="411">AM126</f>
        <v>0</v>
      </c>
      <c r="AN125" s="15">
        <f t="shared" si="411"/>
        <v>0</v>
      </c>
      <c r="AO125" s="15">
        <f t="shared" si="411"/>
        <v>0</v>
      </c>
      <c r="AP125" s="15">
        <f t="shared" si="411"/>
        <v>2150000</v>
      </c>
      <c r="AQ125" s="15">
        <f t="shared" si="411"/>
        <v>0</v>
      </c>
      <c r="AR125" s="15">
        <f t="shared" si="411"/>
        <v>2150000</v>
      </c>
      <c r="AS125" s="15">
        <f t="shared" si="411"/>
        <v>0</v>
      </c>
    </row>
    <row r="126" spans="1:45" x14ac:dyDescent="0.25">
      <c r="A126" s="91" t="s">
        <v>23</v>
      </c>
      <c r="B126" s="91"/>
      <c r="C126" s="91"/>
      <c r="D126" s="91"/>
      <c r="E126" s="37">
        <v>851</v>
      </c>
      <c r="F126" s="2" t="s">
        <v>13</v>
      </c>
      <c r="G126" s="2" t="s">
        <v>56</v>
      </c>
      <c r="H126" s="3" t="s">
        <v>324</v>
      </c>
      <c r="I126" s="2" t="s">
        <v>24</v>
      </c>
      <c r="J126" s="15">
        <f t="shared" si="410"/>
        <v>4339058.4000000004</v>
      </c>
      <c r="K126" s="15">
        <f t="shared" si="410"/>
        <v>0</v>
      </c>
      <c r="L126" s="15">
        <f t="shared" si="410"/>
        <v>4339058.4000000004</v>
      </c>
      <c r="M126" s="15">
        <f t="shared" si="410"/>
        <v>0</v>
      </c>
      <c r="N126" s="15">
        <f t="shared" si="410"/>
        <v>0</v>
      </c>
      <c r="O126" s="15">
        <f t="shared" si="410"/>
        <v>0</v>
      </c>
      <c r="P126" s="15">
        <f t="shared" si="410"/>
        <v>0</v>
      </c>
      <c r="Q126" s="15">
        <f t="shared" si="410"/>
        <v>0</v>
      </c>
      <c r="R126" s="15">
        <f t="shared" si="410"/>
        <v>4339058.4000000004</v>
      </c>
      <c r="S126" s="15">
        <f t="shared" si="410"/>
        <v>0</v>
      </c>
      <c r="T126" s="15">
        <f t="shared" si="410"/>
        <v>4339058.4000000004</v>
      </c>
      <c r="U126" s="15">
        <f t="shared" si="410"/>
        <v>0</v>
      </c>
      <c r="V126" s="15">
        <f t="shared" si="410"/>
        <v>2150000</v>
      </c>
      <c r="W126" s="36">
        <f t="shared" si="410"/>
        <v>0</v>
      </c>
      <c r="X126" s="36">
        <f t="shared" si="410"/>
        <v>2150000</v>
      </c>
      <c r="Y126" s="36">
        <f t="shared" si="410"/>
        <v>0</v>
      </c>
      <c r="Z126" s="15">
        <f t="shared" si="410"/>
        <v>0</v>
      </c>
      <c r="AA126" s="15">
        <f t="shared" si="410"/>
        <v>0</v>
      </c>
      <c r="AB126" s="15">
        <f t="shared" si="410"/>
        <v>0</v>
      </c>
      <c r="AC126" s="15">
        <f t="shared" si="410"/>
        <v>0</v>
      </c>
      <c r="AD126" s="15">
        <f t="shared" si="410"/>
        <v>2150000</v>
      </c>
      <c r="AE126" s="15">
        <f t="shared" si="410"/>
        <v>0</v>
      </c>
      <c r="AF126" s="15">
        <f t="shared" si="410"/>
        <v>2150000</v>
      </c>
      <c r="AG126" s="15">
        <f t="shared" si="410"/>
        <v>0</v>
      </c>
      <c r="AH126" s="15">
        <f t="shared" si="410"/>
        <v>2150000</v>
      </c>
      <c r="AI126" s="36">
        <f t="shared" si="410"/>
        <v>0</v>
      </c>
      <c r="AJ126" s="36">
        <f t="shared" si="410"/>
        <v>2150000</v>
      </c>
      <c r="AK126" s="36">
        <f t="shared" si="410"/>
        <v>0</v>
      </c>
      <c r="AL126" s="15">
        <f t="shared" si="411"/>
        <v>0</v>
      </c>
      <c r="AM126" s="99">
        <f t="shared" si="411"/>
        <v>0</v>
      </c>
      <c r="AN126" s="15">
        <f t="shared" si="411"/>
        <v>0</v>
      </c>
      <c r="AO126" s="15">
        <f t="shared" si="411"/>
        <v>0</v>
      </c>
      <c r="AP126" s="15">
        <f t="shared" si="411"/>
        <v>2150000</v>
      </c>
      <c r="AQ126" s="15">
        <f t="shared" si="411"/>
        <v>0</v>
      </c>
      <c r="AR126" s="15">
        <f t="shared" si="411"/>
        <v>2150000</v>
      </c>
      <c r="AS126" s="15">
        <f t="shared" si="411"/>
        <v>0</v>
      </c>
    </row>
    <row r="127" spans="1:45" ht="75" x14ac:dyDescent="0.25">
      <c r="A127" s="91" t="s">
        <v>53</v>
      </c>
      <c r="B127" s="91"/>
      <c r="C127" s="91"/>
      <c r="D127" s="91"/>
      <c r="E127" s="37">
        <v>851</v>
      </c>
      <c r="F127" s="2" t="s">
        <v>13</v>
      </c>
      <c r="G127" s="2" t="s">
        <v>56</v>
      </c>
      <c r="H127" s="3" t="s">
        <v>324</v>
      </c>
      <c r="I127" s="2" t="s">
        <v>54</v>
      </c>
      <c r="J127" s="15">
        <v>4339058.4000000004</v>
      </c>
      <c r="K127" s="41"/>
      <c r="L127" s="41">
        <f>J127</f>
        <v>4339058.4000000004</v>
      </c>
      <c r="M127" s="41"/>
      <c r="N127" s="41"/>
      <c r="O127" s="41"/>
      <c r="P127" s="41"/>
      <c r="Q127" s="41"/>
      <c r="R127" s="63">
        <f>J127+N127</f>
        <v>4339058.4000000004</v>
      </c>
      <c r="S127" s="63">
        <f>K127+O127</f>
        <v>0</v>
      </c>
      <c r="T127" s="63">
        <f>L127+P127</f>
        <v>4339058.4000000004</v>
      </c>
      <c r="U127" s="63">
        <f>M127+Q127</f>
        <v>0</v>
      </c>
      <c r="V127" s="15">
        <v>2150000</v>
      </c>
      <c r="W127" s="36"/>
      <c r="X127" s="36">
        <f>V127</f>
        <v>2150000</v>
      </c>
      <c r="Y127" s="36"/>
      <c r="Z127" s="41"/>
      <c r="AA127" s="41"/>
      <c r="AB127" s="41"/>
      <c r="AC127" s="41"/>
      <c r="AD127" s="63">
        <f t="shared" ref="AD127" si="412">V127+Z127</f>
        <v>2150000</v>
      </c>
      <c r="AE127" s="63">
        <f t="shared" ref="AE127" si="413">W127+AA127</f>
        <v>0</v>
      </c>
      <c r="AF127" s="63">
        <f t="shared" ref="AF127" si="414">X127+AB127</f>
        <v>2150000</v>
      </c>
      <c r="AG127" s="63">
        <f t="shared" ref="AG127" si="415">Y127+AC127</f>
        <v>0</v>
      </c>
      <c r="AH127" s="15">
        <v>2150000</v>
      </c>
      <c r="AI127" s="36"/>
      <c r="AJ127" s="36">
        <f>AH127</f>
        <v>2150000</v>
      </c>
      <c r="AK127" s="36"/>
      <c r="AL127" s="41"/>
      <c r="AM127" s="100"/>
      <c r="AN127" s="41"/>
      <c r="AO127" s="41"/>
      <c r="AP127" s="63">
        <f t="shared" ref="AP127" si="416">AH127+AL127</f>
        <v>2150000</v>
      </c>
      <c r="AQ127" s="63">
        <f t="shared" ref="AQ127" si="417">AI127+AM127</f>
        <v>0</v>
      </c>
      <c r="AR127" s="63">
        <f t="shared" ref="AR127" si="418">AJ127+AN127</f>
        <v>2150000</v>
      </c>
      <c r="AS127" s="63">
        <f t="shared" ref="AS127" si="419">AK127+AO127</f>
        <v>0</v>
      </c>
    </row>
    <row r="128" spans="1:45" ht="30" x14ac:dyDescent="0.25">
      <c r="A128" s="91" t="s">
        <v>264</v>
      </c>
      <c r="B128" s="91"/>
      <c r="C128" s="91"/>
      <c r="D128" s="91"/>
      <c r="E128" s="37">
        <v>851</v>
      </c>
      <c r="F128" s="2" t="s">
        <v>13</v>
      </c>
      <c r="G128" s="2" t="s">
        <v>56</v>
      </c>
      <c r="H128" s="3" t="s">
        <v>325</v>
      </c>
      <c r="I128" s="2"/>
      <c r="J128" s="15">
        <f t="shared" ref="J128:AL129" si="420">J129</f>
        <v>31800</v>
      </c>
      <c r="K128" s="15">
        <f t="shared" si="420"/>
        <v>0</v>
      </c>
      <c r="L128" s="15">
        <f t="shared" si="420"/>
        <v>31800</v>
      </c>
      <c r="M128" s="15">
        <f t="shared" si="420"/>
        <v>0</v>
      </c>
      <c r="N128" s="15">
        <f t="shared" si="420"/>
        <v>0</v>
      </c>
      <c r="O128" s="15">
        <f t="shared" si="420"/>
        <v>0</v>
      </c>
      <c r="P128" s="15">
        <f t="shared" si="420"/>
        <v>0</v>
      </c>
      <c r="Q128" s="15">
        <f t="shared" si="420"/>
        <v>0</v>
      </c>
      <c r="R128" s="15">
        <f t="shared" si="420"/>
        <v>31800</v>
      </c>
      <c r="S128" s="15">
        <f t="shared" si="420"/>
        <v>0</v>
      </c>
      <c r="T128" s="15">
        <f t="shared" si="420"/>
        <v>31800</v>
      </c>
      <c r="U128" s="15">
        <f t="shared" si="420"/>
        <v>0</v>
      </c>
      <c r="V128" s="15">
        <f t="shared" si="420"/>
        <v>0</v>
      </c>
      <c r="W128" s="36">
        <f t="shared" si="420"/>
        <v>0</v>
      </c>
      <c r="X128" s="36">
        <f t="shared" si="420"/>
        <v>0</v>
      </c>
      <c r="Y128" s="36">
        <f t="shared" si="420"/>
        <v>0</v>
      </c>
      <c r="Z128" s="15">
        <f t="shared" si="420"/>
        <v>0</v>
      </c>
      <c r="AA128" s="15">
        <f t="shared" si="420"/>
        <v>0</v>
      </c>
      <c r="AB128" s="15">
        <f t="shared" si="420"/>
        <v>0</v>
      </c>
      <c r="AC128" s="15">
        <f t="shared" si="420"/>
        <v>0</v>
      </c>
      <c r="AD128" s="15">
        <f t="shared" si="420"/>
        <v>0</v>
      </c>
      <c r="AE128" s="15">
        <f t="shared" si="420"/>
        <v>0</v>
      </c>
      <c r="AF128" s="15">
        <f t="shared" si="420"/>
        <v>0</v>
      </c>
      <c r="AG128" s="15">
        <f t="shared" si="420"/>
        <v>0</v>
      </c>
      <c r="AH128" s="15">
        <f t="shared" si="420"/>
        <v>0</v>
      </c>
      <c r="AI128" s="36">
        <f t="shared" si="420"/>
        <v>0</v>
      </c>
      <c r="AJ128" s="36">
        <f t="shared" si="420"/>
        <v>0</v>
      </c>
      <c r="AK128" s="36">
        <f t="shared" si="420"/>
        <v>0</v>
      </c>
      <c r="AL128" s="15">
        <f t="shared" si="420"/>
        <v>0</v>
      </c>
      <c r="AM128" s="99">
        <f t="shared" ref="AL128:AS129" si="421">AM129</f>
        <v>0</v>
      </c>
      <c r="AN128" s="15">
        <f t="shared" si="421"/>
        <v>0</v>
      </c>
      <c r="AO128" s="15">
        <f t="shared" si="421"/>
        <v>0</v>
      </c>
      <c r="AP128" s="15">
        <f t="shared" si="421"/>
        <v>0</v>
      </c>
      <c r="AQ128" s="15">
        <f t="shared" si="421"/>
        <v>0</v>
      </c>
      <c r="AR128" s="15">
        <f t="shared" si="421"/>
        <v>0</v>
      </c>
      <c r="AS128" s="15">
        <f t="shared" si="421"/>
        <v>0</v>
      </c>
    </row>
    <row r="129" spans="1:45" x14ac:dyDescent="0.25">
      <c r="A129" s="91" t="s">
        <v>23</v>
      </c>
      <c r="B129" s="91"/>
      <c r="C129" s="91"/>
      <c r="D129" s="91"/>
      <c r="E129" s="37">
        <v>851</v>
      </c>
      <c r="F129" s="2" t="s">
        <v>13</v>
      </c>
      <c r="G129" s="2" t="s">
        <v>56</v>
      </c>
      <c r="H129" s="3" t="s">
        <v>325</v>
      </c>
      <c r="I129" s="2" t="s">
        <v>24</v>
      </c>
      <c r="J129" s="15">
        <f t="shared" si="420"/>
        <v>31800</v>
      </c>
      <c r="K129" s="15">
        <f t="shared" si="420"/>
        <v>0</v>
      </c>
      <c r="L129" s="15">
        <f t="shared" si="420"/>
        <v>31800</v>
      </c>
      <c r="M129" s="15">
        <f t="shared" si="420"/>
        <v>0</v>
      </c>
      <c r="N129" s="15">
        <f t="shared" si="420"/>
        <v>0</v>
      </c>
      <c r="O129" s="15">
        <f t="shared" si="420"/>
        <v>0</v>
      </c>
      <c r="P129" s="15">
        <f t="shared" si="420"/>
        <v>0</v>
      </c>
      <c r="Q129" s="15">
        <f t="shared" si="420"/>
        <v>0</v>
      </c>
      <c r="R129" s="15">
        <f t="shared" si="420"/>
        <v>31800</v>
      </c>
      <c r="S129" s="15">
        <f t="shared" si="420"/>
        <v>0</v>
      </c>
      <c r="T129" s="15">
        <f t="shared" si="420"/>
        <v>31800</v>
      </c>
      <c r="U129" s="15">
        <f t="shared" si="420"/>
        <v>0</v>
      </c>
      <c r="V129" s="15">
        <f t="shared" si="420"/>
        <v>0</v>
      </c>
      <c r="W129" s="36">
        <f t="shared" si="420"/>
        <v>0</v>
      </c>
      <c r="X129" s="36">
        <f t="shared" si="420"/>
        <v>0</v>
      </c>
      <c r="Y129" s="36">
        <f t="shared" si="420"/>
        <v>0</v>
      </c>
      <c r="Z129" s="15">
        <f t="shared" si="420"/>
        <v>0</v>
      </c>
      <c r="AA129" s="15">
        <f t="shared" si="420"/>
        <v>0</v>
      </c>
      <c r="AB129" s="15">
        <f t="shared" si="420"/>
        <v>0</v>
      </c>
      <c r="AC129" s="15">
        <f t="shared" si="420"/>
        <v>0</v>
      </c>
      <c r="AD129" s="15">
        <f t="shared" si="420"/>
        <v>0</v>
      </c>
      <c r="AE129" s="15">
        <f t="shared" si="420"/>
        <v>0</v>
      </c>
      <c r="AF129" s="15">
        <f t="shared" si="420"/>
        <v>0</v>
      </c>
      <c r="AG129" s="15">
        <f t="shared" si="420"/>
        <v>0</v>
      </c>
      <c r="AH129" s="15">
        <f t="shared" si="420"/>
        <v>0</v>
      </c>
      <c r="AI129" s="36">
        <f t="shared" si="420"/>
        <v>0</v>
      </c>
      <c r="AJ129" s="36">
        <f t="shared" si="420"/>
        <v>0</v>
      </c>
      <c r="AK129" s="36">
        <f t="shared" si="420"/>
        <v>0</v>
      </c>
      <c r="AL129" s="15">
        <f t="shared" si="421"/>
        <v>0</v>
      </c>
      <c r="AM129" s="99">
        <f t="shared" si="421"/>
        <v>0</v>
      </c>
      <c r="AN129" s="15">
        <f t="shared" si="421"/>
        <v>0</v>
      </c>
      <c r="AO129" s="15">
        <f t="shared" si="421"/>
        <v>0</v>
      </c>
      <c r="AP129" s="15">
        <f t="shared" si="421"/>
        <v>0</v>
      </c>
      <c r="AQ129" s="15">
        <f t="shared" si="421"/>
        <v>0</v>
      </c>
      <c r="AR129" s="15">
        <f t="shared" si="421"/>
        <v>0</v>
      </c>
      <c r="AS129" s="15">
        <f t="shared" si="421"/>
        <v>0</v>
      </c>
    </row>
    <row r="130" spans="1:45" ht="30" x14ac:dyDescent="0.25">
      <c r="A130" s="91" t="s">
        <v>25</v>
      </c>
      <c r="B130" s="91"/>
      <c r="C130" s="91"/>
      <c r="D130" s="91"/>
      <c r="E130" s="37">
        <v>851</v>
      </c>
      <c r="F130" s="2" t="s">
        <v>13</v>
      </c>
      <c r="G130" s="2" t="s">
        <v>56</v>
      </c>
      <c r="H130" s="3" t="s">
        <v>325</v>
      </c>
      <c r="I130" s="2" t="s">
        <v>26</v>
      </c>
      <c r="J130" s="15">
        <v>31800</v>
      </c>
      <c r="K130" s="41"/>
      <c r="L130" s="41">
        <f>J130</f>
        <v>31800</v>
      </c>
      <c r="M130" s="41"/>
      <c r="N130" s="41"/>
      <c r="O130" s="41"/>
      <c r="P130" s="41"/>
      <c r="Q130" s="41"/>
      <c r="R130" s="63">
        <f>J130+N130</f>
        <v>31800</v>
      </c>
      <c r="S130" s="63">
        <f>K130+O130</f>
        <v>0</v>
      </c>
      <c r="T130" s="63">
        <f>L130+P130</f>
        <v>31800</v>
      </c>
      <c r="U130" s="63">
        <f>M130+Q130</f>
        <v>0</v>
      </c>
      <c r="V130" s="15"/>
      <c r="W130" s="36"/>
      <c r="X130" s="36">
        <f>V130</f>
        <v>0</v>
      </c>
      <c r="Y130" s="36"/>
      <c r="Z130" s="41"/>
      <c r="AA130" s="41"/>
      <c r="AB130" s="41"/>
      <c r="AC130" s="41"/>
      <c r="AD130" s="63">
        <f t="shared" ref="AD130" si="422">V130+Z130</f>
        <v>0</v>
      </c>
      <c r="AE130" s="63">
        <f t="shared" ref="AE130" si="423">W130+AA130</f>
        <v>0</v>
      </c>
      <c r="AF130" s="63">
        <f t="shared" ref="AF130" si="424">X130+AB130</f>
        <v>0</v>
      </c>
      <c r="AG130" s="63">
        <f t="shared" ref="AG130" si="425">Y130+AC130</f>
        <v>0</v>
      </c>
      <c r="AH130" s="15"/>
      <c r="AI130" s="36"/>
      <c r="AJ130" s="36">
        <f>AH130</f>
        <v>0</v>
      </c>
      <c r="AK130" s="36"/>
      <c r="AL130" s="41"/>
      <c r="AM130" s="100"/>
      <c r="AN130" s="41"/>
      <c r="AO130" s="41"/>
      <c r="AP130" s="63">
        <f t="shared" ref="AP130" si="426">AH130+AL130</f>
        <v>0</v>
      </c>
      <c r="AQ130" s="63">
        <f t="shared" ref="AQ130" si="427">AI130+AM130</f>
        <v>0</v>
      </c>
      <c r="AR130" s="63">
        <f t="shared" ref="AR130" si="428">AJ130+AN130</f>
        <v>0</v>
      </c>
      <c r="AS130" s="63">
        <f t="shared" ref="AS130" si="429">AK130+AO130</f>
        <v>0</v>
      </c>
    </row>
    <row r="131" spans="1:45" s="17" customFormat="1" ht="30" x14ac:dyDescent="0.25">
      <c r="A131" s="89" t="s">
        <v>58</v>
      </c>
      <c r="B131" s="91"/>
      <c r="C131" s="91"/>
      <c r="D131" s="91"/>
      <c r="E131" s="37">
        <v>851</v>
      </c>
      <c r="F131" s="2" t="s">
        <v>13</v>
      </c>
      <c r="G131" s="2" t="s">
        <v>48</v>
      </c>
      <c r="H131" s="3" t="s">
        <v>46</v>
      </c>
      <c r="I131" s="2"/>
      <c r="J131" s="15">
        <f t="shared" ref="J131:AL133" si="430">J132</f>
        <v>8917000</v>
      </c>
      <c r="K131" s="15">
        <f t="shared" si="430"/>
        <v>0</v>
      </c>
      <c r="L131" s="15">
        <f t="shared" si="430"/>
        <v>8917000</v>
      </c>
      <c r="M131" s="15">
        <f t="shared" si="430"/>
        <v>0</v>
      </c>
      <c r="N131" s="15">
        <f t="shared" si="430"/>
        <v>1291945.76</v>
      </c>
      <c r="O131" s="15">
        <f t="shared" si="430"/>
        <v>0</v>
      </c>
      <c r="P131" s="15">
        <f t="shared" si="430"/>
        <v>1291945.76</v>
      </c>
      <c r="Q131" s="15">
        <f t="shared" si="430"/>
        <v>0</v>
      </c>
      <c r="R131" s="15">
        <f t="shared" si="430"/>
        <v>10208945.76</v>
      </c>
      <c r="S131" s="15">
        <f t="shared" si="430"/>
        <v>0</v>
      </c>
      <c r="T131" s="15">
        <f t="shared" si="430"/>
        <v>10208945.76</v>
      </c>
      <c r="U131" s="15">
        <f t="shared" si="430"/>
        <v>0</v>
      </c>
      <c r="V131" s="15">
        <f t="shared" si="430"/>
        <v>9101900</v>
      </c>
      <c r="W131" s="36">
        <f t="shared" si="430"/>
        <v>0</v>
      </c>
      <c r="X131" s="36">
        <f t="shared" si="430"/>
        <v>9101900</v>
      </c>
      <c r="Y131" s="36">
        <f t="shared" si="430"/>
        <v>0</v>
      </c>
      <c r="Z131" s="15">
        <f t="shared" si="430"/>
        <v>0</v>
      </c>
      <c r="AA131" s="15">
        <f t="shared" si="430"/>
        <v>0</v>
      </c>
      <c r="AB131" s="15">
        <f t="shared" si="430"/>
        <v>0</v>
      </c>
      <c r="AC131" s="15">
        <f t="shared" si="430"/>
        <v>0</v>
      </c>
      <c r="AD131" s="15">
        <f t="shared" si="430"/>
        <v>9101900</v>
      </c>
      <c r="AE131" s="15">
        <f t="shared" si="430"/>
        <v>0</v>
      </c>
      <c r="AF131" s="15">
        <f t="shared" si="430"/>
        <v>9101900</v>
      </c>
      <c r="AG131" s="15">
        <f t="shared" si="430"/>
        <v>0</v>
      </c>
      <c r="AH131" s="15">
        <f t="shared" si="430"/>
        <v>9154200</v>
      </c>
      <c r="AI131" s="36">
        <f t="shared" si="430"/>
        <v>0</v>
      </c>
      <c r="AJ131" s="36">
        <f t="shared" si="430"/>
        <v>9154200</v>
      </c>
      <c r="AK131" s="36">
        <f t="shared" si="430"/>
        <v>0</v>
      </c>
      <c r="AL131" s="15">
        <f t="shared" si="430"/>
        <v>0</v>
      </c>
      <c r="AM131" s="98">
        <f t="shared" ref="AL131:AS133" si="431">AM132</f>
        <v>0</v>
      </c>
      <c r="AN131" s="16">
        <f t="shared" si="431"/>
        <v>0</v>
      </c>
      <c r="AO131" s="16">
        <f t="shared" si="431"/>
        <v>0</v>
      </c>
      <c r="AP131" s="15">
        <f t="shared" si="431"/>
        <v>9154200</v>
      </c>
      <c r="AQ131" s="16">
        <f t="shared" si="431"/>
        <v>0</v>
      </c>
      <c r="AR131" s="16">
        <f t="shared" si="431"/>
        <v>9154200</v>
      </c>
      <c r="AS131" s="16">
        <f t="shared" si="431"/>
        <v>0</v>
      </c>
    </row>
    <row r="132" spans="1:45" ht="330" x14ac:dyDescent="0.25">
      <c r="A132" s="91" t="s">
        <v>265</v>
      </c>
      <c r="B132" s="91"/>
      <c r="C132" s="91"/>
      <c r="D132" s="91"/>
      <c r="E132" s="37">
        <v>851</v>
      </c>
      <c r="F132" s="3" t="s">
        <v>13</v>
      </c>
      <c r="G132" s="3" t="s">
        <v>48</v>
      </c>
      <c r="H132" s="3" t="s">
        <v>326</v>
      </c>
      <c r="I132" s="3"/>
      <c r="J132" s="15">
        <f t="shared" si="430"/>
        <v>8917000</v>
      </c>
      <c r="K132" s="15">
        <f t="shared" si="430"/>
        <v>0</v>
      </c>
      <c r="L132" s="15">
        <f t="shared" si="430"/>
        <v>8917000</v>
      </c>
      <c r="M132" s="15">
        <f t="shared" si="430"/>
        <v>0</v>
      </c>
      <c r="N132" s="15">
        <f t="shared" si="430"/>
        <v>1291945.76</v>
      </c>
      <c r="O132" s="15">
        <f t="shared" si="430"/>
        <v>0</v>
      </c>
      <c r="P132" s="15">
        <f t="shared" si="430"/>
        <v>1291945.76</v>
      </c>
      <c r="Q132" s="15">
        <f t="shared" si="430"/>
        <v>0</v>
      </c>
      <c r="R132" s="15">
        <f t="shared" si="430"/>
        <v>10208945.76</v>
      </c>
      <c r="S132" s="15">
        <f t="shared" si="430"/>
        <v>0</v>
      </c>
      <c r="T132" s="15">
        <f t="shared" si="430"/>
        <v>10208945.76</v>
      </c>
      <c r="U132" s="15">
        <f t="shared" si="430"/>
        <v>0</v>
      </c>
      <c r="V132" s="15">
        <f t="shared" si="430"/>
        <v>9101900</v>
      </c>
      <c r="W132" s="36">
        <f t="shared" si="430"/>
        <v>0</v>
      </c>
      <c r="X132" s="36">
        <f t="shared" si="430"/>
        <v>9101900</v>
      </c>
      <c r="Y132" s="36">
        <f t="shared" si="430"/>
        <v>0</v>
      </c>
      <c r="Z132" s="15">
        <f t="shared" si="430"/>
        <v>0</v>
      </c>
      <c r="AA132" s="15">
        <f t="shared" si="430"/>
        <v>0</v>
      </c>
      <c r="AB132" s="15">
        <f t="shared" si="430"/>
        <v>0</v>
      </c>
      <c r="AC132" s="15">
        <f t="shared" si="430"/>
        <v>0</v>
      </c>
      <c r="AD132" s="15">
        <f t="shared" si="430"/>
        <v>9101900</v>
      </c>
      <c r="AE132" s="15">
        <f t="shared" si="430"/>
        <v>0</v>
      </c>
      <c r="AF132" s="15">
        <f t="shared" si="430"/>
        <v>9101900</v>
      </c>
      <c r="AG132" s="15">
        <f t="shared" si="430"/>
        <v>0</v>
      </c>
      <c r="AH132" s="15">
        <f t="shared" si="430"/>
        <v>9154200</v>
      </c>
      <c r="AI132" s="36">
        <f t="shared" si="430"/>
        <v>0</v>
      </c>
      <c r="AJ132" s="36">
        <f t="shared" si="430"/>
        <v>9154200</v>
      </c>
      <c r="AK132" s="36">
        <f t="shared" si="430"/>
        <v>0</v>
      </c>
      <c r="AL132" s="15">
        <f t="shared" si="431"/>
        <v>0</v>
      </c>
      <c r="AM132" s="99">
        <f t="shared" si="431"/>
        <v>0</v>
      </c>
      <c r="AN132" s="15">
        <f t="shared" si="431"/>
        <v>0</v>
      </c>
      <c r="AO132" s="15">
        <f t="shared" si="431"/>
        <v>0</v>
      </c>
      <c r="AP132" s="15">
        <f t="shared" si="431"/>
        <v>9154200</v>
      </c>
      <c r="AQ132" s="15">
        <f t="shared" si="431"/>
        <v>0</v>
      </c>
      <c r="AR132" s="15">
        <f t="shared" si="431"/>
        <v>9154200</v>
      </c>
      <c r="AS132" s="15">
        <f t="shared" si="431"/>
        <v>0</v>
      </c>
    </row>
    <row r="133" spans="1:45" x14ac:dyDescent="0.25">
      <c r="A133" s="91" t="s">
        <v>34</v>
      </c>
      <c r="B133" s="91"/>
      <c r="C133" s="91"/>
      <c r="D133" s="91"/>
      <c r="E133" s="37">
        <v>851</v>
      </c>
      <c r="F133" s="3" t="s">
        <v>13</v>
      </c>
      <c r="G133" s="3" t="s">
        <v>48</v>
      </c>
      <c r="H133" s="3" t="s">
        <v>326</v>
      </c>
      <c r="I133" s="2" t="s">
        <v>35</v>
      </c>
      <c r="J133" s="15">
        <f t="shared" si="430"/>
        <v>8917000</v>
      </c>
      <c r="K133" s="15">
        <f t="shared" si="430"/>
        <v>0</v>
      </c>
      <c r="L133" s="15">
        <f t="shared" si="430"/>
        <v>8917000</v>
      </c>
      <c r="M133" s="15">
        <f t="shared" si="430"/>
        <v>0</v>
      </c>
      <c r="N133" s="15">
        <f t="shared" si="430"/>
        <v>1291945.76</v>
      </c>
      <c r="O133" s="15">
        <f t="shared" si="430"/>
        <v>0</v>
      </c>
      <c r="P133" s="15">
        <f t="shared" si="430"/>
        <v>1291945.76</v>
      </c>
      <c r="Q133" s="15">
        <f t="shared" si="430"/>
        <v>0</v>
      </c>
      <c r="R133" s="15">
        <f t="shared" si="430"/>
        <v>10208945.76</v>
      </c>
      <c r="S133" s="15">
        <f t="shared" si="430"/>
        <v>0</v>
      </c>
      <c r="T133" s="15">
        <f t="shared" si="430"/>
        <v>10208945.76</v>
      </c>
      <c r="U133" s="15">
        <f t="shared" si="430"/>
        <v>0</v>
      </c>
      <c r="V133" s="15">
        <f t="shared" si="430"/>
        <v>9101900</v>
      </c>
      <c r="W133" s="36">
        <f t="shared" si="430"/>
        <v>0</v>
      </c>
      <c r="X133" s="36">
        <f t="shared" si="430"/>
        <v>9101900</v>
      </c>
      <c r="Y133" s="36">
        <f t="shared" si="430"/>
        <v>0</v>
      </c>
      <c r="Z133" s="15">
        <f t="shared" si="430"/>
        <v>0</v>
      </c>
      <c r="AA133" s="15">
        <f t="shared" si="430"/>
        <v>0</v>
      </c>
      <c r="AB133" s="15">
        <f t="shared" si="430"/>
        <v>0</v>
      </c>
      <c r="AC133" s="15">
        <f t="shared" si="430"/>
        <v>0</v>
      </c>
      <c r="AD133" s="15">
        <f t="shared" si="430"/>
        <v>9101900</v>
      </c>
      <c r="AE133" s="15">
        <f t="shared" si="430"/>
        <v>0</v>
      </c>
      <c r="AF133" s="15">
        <f t="shared" si="430"/>
        <v>9101900</v>
      </c>
      <c r="AG133" s="15">
        <f t="shared" si="430"/>
        <v>0</v>
      </c>
      <c r="AH133" s="15">
        <f t="shared" si="430"/>
        <v>9154200</v>
      </c>
      <c r="AI133" s="36">
        <f t="shared" si="430"/>
        <v>0</v>
      </c>
      <c r="AJ133" s="36">
        <f t="shared" si="430"/>
        <v>9154200</v>
      </c>
      <c r="AK133" s="36">
        <f t="shared" si="430"/>
        <v>0</v>
      </c>
      <c r="AL133" s="15">
        <f t="shared" si="431"/>
        <v>0</v>
      </c>
      <c r="AM133" s="99">
        <f t="shared" si="431"/>
        <v>0</v>
      </c>
      <c r="AN133" s="15">
        <f t="shared" si="431"/>
        <v>0</v>
      </c>
      <c r="AO133" s="15">
        <f t="shared" si="431"/>
        <v>0</v>
      </c>
      <c r="AP133" s="15">
        <f t="shared" si="431"/>
        <v>9154200</v>
      </c>
      <c r="AQ133" s="15">
        <f t="shared" si="431"/>
        <v>0</v>
      </c>
      <c r="AR133" s="15">
        <f t="shared" si="431"/>
        <v>9154200</v>
      </c>
      <c r="AS133" s="15">
        <f t="shared" si="431"/>
        <v>0</v>
      </c>
    </row>
    <row r="134" spans="1:45" x14ac:dyDescent="0.25">
      <c r="A134" s="91" t="s">
        <v>59</v>
      </c>
      <c r="B134" s="91"/>
      <c r="C134" s="91"/>
      <c r="D134" s="91"/>
      <c r="E134" s="37">
        <v>851</v>
      </c>
      <c r="F134" s="3" t="s">
        <v>13</v>
      </c>
      <c r="G134" s="3" t="s">
        <v>48</v>
      </c>
      <c r="H134" s="3" t="s">
        <v>326</v>
      </c>
      <c r="I134" s="2" t="s">
        <v>60</v>
      </c>
      <c r="J134" s="33">
        <v>8917000</v>
      </c>
      <c r="K134" s="63"/>
      <c r="L134" s="41">
        <f>J134</f>
        <v>8917000</v>
      </c>
      <c r="M134" s="63"/>
      <c r="N134" s="63">
        <v>1291945.76</v>
      </c>
      <c r="O134" s="63"/>
      <c r="P134" s="41">
        <f>N134</f>
        <v>1291945.76</v>
      </c>
      <c r="Q134" s="63"/>
      <c r="R134" s="63">
        <f>J134+N134</f>
        <v>10208945.76</v>
      </c>
      <c r="S134" s="63">
        <f>K134+O134</f>
        <v>0</v>
      </c>
      <c r="T134" s="63">
        <f>L134+P134</f>
        <v>10208945.76</v>
      </c>
      <c r="U134" s="63">
        <f>M134+Q134</f>
        <v>0</v>
      </c>
      <c r="V134" s="33">
        <v>9101900</v>
      </c>
      <c r="W134" s="83"/>
      <c r="X134" s="36">
        <f>V134</f>
        <v>9101900</v>
      </c>
      <c r="Y134" s="83"/>
      <c r="Z134" s="63"/>
      <c r="AA134" s="63"/>
      <c r="AB134" s="63"/>
      <c r="AC134" s="63"/>
      <c r="AD134" s="63">
        <f t="shared" ref="AD134" si="432">V134+Z134</f>
        <v>9101900</v>
      </c>
      <c r="AE134" s="63">
        <f t="shared" ref="AE134" si="433">W134+AA134</f>
        <v>0</v>
      </c>
      <c r="AF134" s="63">
        <f t="shared" ref="AF134" si="434">X134+AB134</f>
        <v>9101900</v>
      </c>
      <c r="AG134" s="63">
        <f t="shared" ref="AG134" si="435">Y134+AC134</f>
        <v>0</v>
      </c>
      <c r="AH134" s="33">
        <v>9154200</v>
      </c>
      <c r="AI134" s="83"/>
      <c r="AJ134" s="36">
        <f>AH134</f>
        <v>9154200</v>
      </c>
      <c r="AK134" s="83"/>
      <c r="AL134" s="63"/>
      <c r="AM134" s="101"/>
      <c r="AN134" s="66"/>
      <c r="AO134" s="66"/>
      <c r="AP134" s="63">
        <f t="shared" ref="AP134" si="436">AH134+AL134</f>
        <v>9154200</v>
      </c>
      <c r="AQ134" s="63">
        <f t="shared" ref="AQ134" si="437">AI134+AM134</f>
        <v>0</v>
      </c>
      <c r="AR134" s="63">
        <f t="shared" ref="AR134" si="438">AJ134+AN134</f>
        <v>9154200</v>
      </c>
      <c r="AS134" s="63">
        <f t="shared" ref="AS134" si="439">AK134+AO134</f>
        <v>0</v>
      </c>
    </row>
    <row r="135" spans="1:45" s="17" customFormat="1" ht="30" x14ac:dyDescent="0.25">
      <c r="A135" s="89" t="s">
        <v>61</v>
      </c>
      <c r="B135" s="91"/>
      <c r="C135" s="91"/>
      <c r="D135" s="91"/>
      <c r="E135" s="37">
        <v>851</v>
      </c>
      <c r="F135" s="2" t="s">
        <v>13</v>
      </c>
      <c r="G135" s="2" t="s">
        <v>62</v>
      </c>
      <c r="H135" s="3" t="s">
        <v>46</v>
      </c>
      <c r="I135" s="2"/>
      <c r="J135" s="15">
        <f t="shared" ref="J135:AS135" si="440">J145+J148+J139+J136+J142</f>
        <v>350727</v>
      </c>
      <c r="K135" s="15">
        <f t="shared" si="440"/>
        <v>343712.46</v>
      </c>
      <c r="L135" s="15">
        <f t="shared" si="440"/>
        <v>7014.54</v>
      </c>
      <c r="M135" s="15">
        <f t="shared" si="440"/>
        <v>0</v>
      </c>
      <c r="N135" s="15">
        <f t="shared" si="440"/>
        <v>75000</v>
      </c>
      <c r="O135" s="15">
        <f t="shared" si="440"/>
        <v>0</v>
      </c>
      <c r="P135" s="15">
        <f t="shared" si="440"/>
        <v>75000</v>
      </c>
      <c r="Q135" s="15">
        <f t="shared" si="440"/>
        <v>0</v>
      </c>
      <c r="R135" s="15">
        <f t="shared" si="440"/>
        <v>425727</v>
      </c>
      <c r="S135" s="15">
        <f t="shared" si="440"/>
        <v>343712.46</v>
      </c>
      <c r="T135" s="15">
        <f t="shared" si="440"/>
        <v>82014.539999999994</v>
      </c>
      <c r="U135" s="15">
        <f t="shared" si="440"/>
        <v>0</v>
      </c>
      <c r="V135" s="15">
        <f t="shared" si="440"/>
        <v>4729284.58</v>
      </c>
      <c r="W135" s="15">
        <f t="shared" si="440"/>
        <v>4634698.8899999997</v>
      </c>
      <c r="X135" s="15">
        <f t="shared" si="440"/>
        <v>94585.69</v>
      </c>
      <c r="Y135" s="15">
        <f t="shared" si="440"/>
        <v>0</v>
      </c>
      <c r="Z135" s="15">
        <f t="shared" si="440"/>
        <v>0</v>
      </c>
      <c r="AA135" s="15">
        <f t="shared" si="440"/>
        <v>0</v>
      </c>
      <c r="AB135" s="15">
        <f t="shared" si="440"/>
        <v>0</v>
      </c>
      <c r="AC135" s="15">
        <f t="shared" si="440"/>
        <v>0</v>
      </c>
      <c r="AD135" s="15">
        <f t="shared" si="440"/>
        <v>4729284.58</v>
      </c>
      <c r="AE135" s="15">
        <f t="shared" si="440"/>
        <v>4634698.8899999997</v>
      </c>
      <c r="AF135" s="15">
        <f t="shared" si="440"/>
        <v>94585.69</v>
      </c>
      <c r="AG135" s="15">
        <f t="shared" si="440"/>
        <v>0</v>
      </c>
      <c r="AH135" s="15">
        <f t="shared" si="440"/>
        <v>3717147.96</v>
      </c>
      <c r="AI135" s="15">
        <f t="shared" si="440"/>
        <v>3642805</v>
      </c>
      <c r="AJ135" s="15">
        <f t="shared" si="440"/>
        <v>74342.960000000006</v>
      </c>
      <c r="AK135" s="15">
        <f t="shared" si="440"/>
        <v>0</v>
      </c>
      <c r="AL135" s="15">
        <f t="shared" si="440"/>
        <v>0</v>
      </c>
      <c r="AM135" s="98">
        <f t="shared" si="440"/>
        <v>0</v>
      </c>
      <c r="AN135" s="16">
        <f t="shared" si="440"/>
        <v>0</v>
      </c>
      <c r="AO135" s="16">
        <f t="shared" si="440"/>
        <v>0</v>
      </c>
      <c r="AP135" s="15">
        <f t="shared" si="440"/>
        <v>3717147.96</v>
      </c>
      <c r="AQ135" s="16">
        <f t="shared" si="440"/>
        <v>3642805</v>
      </c>
      <c r="AR135" s="16">
        <f t="shared" si="440"/>
        <v>74342.960000000006</v>
      </c>
      <c r="AS135" s="16">
        <f t="shared" si="440"/>
        <v>0</v>
      </c>
    </row>
    <row r="136" spans="1:45" ht="30" x14ac:dyDescent="0.25">
      <c r="A136" s="91" t="s">
        <v>430</v>
      </c>
      <c r="B136" s="91"/>
      <c r="C136" s="91"/>
      <c r="D136" s="91"/>
      <c r="E136" s="37">
        <v>851</v>
      </c>
      <c r="F136" s="3" t="s">
        <v>13</v>
      </c>
      <c r="G136" s="3" t="s">
        <v>62</v>
      </c>
      <c r="H136" s="3" t="s">
        <v>432</v>
      </c>
      <c r="I136" s="2"/>
      <c r="J136" s="15">
        <f t="shared" ref="J136:AL137" si="441">J137</f>
        <v>0</v>
      </c>
      <c r="K136" s="15">
        <f t="shared" si="441"/>
        <v>0</v>
      </c>
      <c r="L136" s="15">
        <f t="shared" si="441"/>
        <v>0</v>
      </c>
      <c r="M136" s="15">
        <f t="shared" si="441"/>
        <v>0</v>
      </c>
      <c r="N136" s="15">
        <f t="shared" si="441"/>
        <v>0</v>
      </c>
      <c r="O136" s="15">
        <f t="shared" si="441"/>
        <v>0</v>
      </c>
      <c r="P136" s="15">
        <f t="shared" si="441"/>
        <v>0</v>
      </c>
      <c r="Q136" s="15">
        <f t="shared" si="441"/>
        <v>0</v>
      </c>
      <c r="R136" s="15">
        <f t="shared" si="441"/>
        <v>0</v>
      </c>
      <c r="S136" s="15">
        <f t="shared" si="441"/>
        <v>0</v>
      </c>
      <c r="T136" s="15">
        <f t="shared" si="441"/>
        <v>0</v>
      </c>
      <c r="U136" s="15">
        <f t="shared" si="441"/>
        <v>0</v>
      </c>
      <c r="V136" s="15">
        <f t="shared" si="441"/>
        <v>3324981.63</v>
      </c>
      <c r="W136" s="36">
        <f t="shared" si="441"/>
        <v>3258482</v>
      </c>
      <c r="X136" s="36">
        <f t="shared" si="441"/>
        <v>66499.63</v>
      </c>
      <c r="Y136" s="36">
        <f t="shared" si="441"/>
        <v>0</v>
      </c>
      <c r="Z136" s="15">
        <f t="shared" si="441"/>
        <v>0</v>
      </c>
      <c r="AA136" s="15">
        <f t="shared" si="441"/>
        <v>0</v>
      </c>
      <c r="AB136" s="15">
        <f t="shared" si="441"/>
        <v>0</v>
      </c>
      <c r="AC136" s="15">
        <f t="shared" si="441"/>
        <v>0</v>
      </c>
      <c r="AD136" s="15">
        <f t="shared" si="441"/>
        <v>3324981.63</v>
      </c>
      <c r="AE136" s="15">
        <f t="shared" si="441"/>
        <v>3258482</v>
      </c>
      <c r="AF136" s="15">
        <f t="shared" si="441"/>
        <v>66499.63</v>
      </c>
      <c r="AG136" s="15">
        <f t="shared" si="441"/>
        <v>0</v>
      </c>
      <c r="AH136" s="15">
        <f t="shared" si="441"/>
        <v>3717147.96</v>
      </c>
      <c r="AI136" s="36">
        <f t="shared" si="441"/>
        <v>3642805</v>
      </c>
      <c r="AJ136" s="36">
        <f t="shared" si="441"/>
        <v>74342.960000000006</v>
      </c>
      <c r="AK136" s="36">
        <f t="shared" si="441"/>
        <v>0</v>
      </c>
      <c r="AL136" s="15">
        <f t="shared" si="441"/>
        <v>0</v>
      </c>
      <c r="AM136" s="99">
        <f t="shared" ref="AL136:AS137" si="442">AM137</f>
        <v>0</v>
      </c>
      <c r="AN136" s="15">
        <f t="shared" si="442"/>
        <v>0</v>
      </c>
      <c r="AO136" s="15">
        <f t="shared" si="442"/>
        <v>0</v>
      </c>
      <c r="AP136" s="15">
        <f t="shared" si="442"/>
        <v>3717147.96</v>
      </c>
      <c r="AQ136" s="15">
        <f t="shared" si="442"/>
        <v>3642805</v>
      </c>
      <c r="AR136" s="15">
        <f t="shared" si="442"/>
        <v>74342.960000000006</v>
      </c>
      <c r="AS136" s="15">
        <f t="shared" si="442"/>
        <v>0</v>
      </c>
    </row>
    <row r="137" spans="1:45" ht="45" x14ac:dyDescent="0.25">
      <c r="A137" s="91" t="s">
        <v>20</v>
      </c>
      <c r="B137" s="91"/>
      <c r="C137" s="91"/>
      <c r="D137" s="91"/>
      <c r="E137" s="37">
        <v>851</v>
      </c>
      <c r="F137" s="3" t="s">
        <v>13</v>
      </c>
      <c r="G137" s="3" t="s">
        <v>62</v>
      </c>
      <c r="H137" s="3" t="s">
        <v>432</v>
      </c>
      <c r="I137" s="2" t="s">
        <v>21</v>
      </c>
      <c r="J137" s="15">
        <f t="shared" si="441"/>
        <v>0</v>
      </c>
      <c r="K137" s="15">
        <f t="shared" si="441"/>
        <v>0</v>
      </c>
      <c r="L137" s="15">
        <f t="shared" si="441"/>
        <v>0</v>
      </c>
      <c r="M137" s="15">
        <f t="shared" si="441"/>
        <v>0</v>
      </c>
      <c r="N137" s="15">
        <f t="shared" si="441"/>
        <v>0</v>
      </c>
      <c r="O137" s="15">
        <f t="shared" si="441"/>
        <v>0</v>
      </c>
      <c r="P137" s="15">
        <f t="shared" si="441"/>
        <v>0</v>
      </c>
      <c r="Q137" s="15">
        <f t="shared" si="441"/>
        <v>0</v>
      </c>
      <c r="R137" s="15">
        <f t="shared" si="441"/>
        <v>0</v>
      </c>
      <c r="S137" s="15">
        <f t="shared" si="441"/>
        <v>0</v>
      </c>
      <c r="T137" s="15">
        <f t="shared" si="441"/>
        <v>0</v>
      </c>
      <c r="U137" s="15">
        <f t="shared" si="441"/>
        <v>0</v>
      </c>
      <c r="V137" s="15">
        <f t="shared" si="441"/>
        <v>3324981.63</v>
      </c>
      <c r="W137" s="36">
        <f t="shared" si="441"/>
        <v>3258482</v>
      </c>
      <c r="X137" s="36">
        <f t="shared" si="441"/>
        <v>66499.63</v>
      </c>
      <c r="Y137" s="36">
        <f t="shared" si="441"/>
        <v>0</v>
      </c>
      <c r="Z137" s="15">
        <f t="shared" si="441"/>
        <v>0</v>
      </c>
      <c r="AA137" s="15">
        <f t="shared" si="441"/>
        <v>0</v>
      </c>
      <c r="AB137" s="15">
        <f t="shared" si="441"/>
        <v>0</v>
      </c>
      <c r="AC137" s="15">
        <f t="shared" si="441"/>
        <v>0</v>
      </c>
      <c r="AD137" s="15">
        <f t="shared" si="441"/>
        <v>3324981.63</v>
      </c>
      <c r="AE137" s="15">
        <f t="shared" si="441"/>
        <v>3258482</v>
      </c>
      <c r="AF137" s="15">
        <f t="shared" si="441"/>
        <v>66499.63</v>
      </c>
      <c r="AG137" s="15">
        <f t="shared" si="441"/>
        <v>0</v>
      </c>
      <c r="AH137" s="15">
        <f t="shared" si="441"/>
        <v>3717147.96</v>
      </c>
      <c r="AI137" s="36">
        <f t="shared" si="441"/>
        <v>3642805</v>
      </c>
      <c r="AJ137" s="36">
        <f t="shared" si="441"/>
        <v>74342.960000000006</v>
      </c>
      <c r="AK137" s="36">
        <f t="shared" si="441"/>
        <v>0</v>
      </c>
      <c r="AL137" s="15">
        <f t="shared" si="442"/>
        <v>0</v>
      </c>
      <c r="AM137" s="99">
        <f t="shared" si="442"/>
        <v>0</v>
      </c>
      <c r="AN137" s="15">
        <f t="shared" si="442"/>
        <v>0</v>
      </c>
      <c r="AO137" s="15">
        <f t="shared" si="442"/>
        <v>0</v>
      </c>
      <c r="AP137" s="15">
        <f t="shared" si="442"/>
        <v>3717147.96</v>
      </c>
      <c r="AQ137" s="15">
        <f t="shared" si="442"/>
        <v>3642805</v>
      </c>
      <c r="AR137" s="15">
        <f t="shared" si="442"/>
        <v>74342.960000000006</v>
      </c>
      <c r="AS137" s="15">
        <f t="shared" si="442"/>
        <v>0</v>
      </c>
    </row>
    <row r="138" spans="1:45" ht="45" x14ac:dyDescent="0.25">
      <c r="A138" s="91" t="s">
        <v>9</v>
      </c>
      <c r="B138" s="91"/>
      <c r="C138" s="91"/>
      <c r="D138" s="91"/>
      <c r="E138" s="37">
        <v>851</v>
      </c>
      <c r="F138" s="3" t="s">
        <v>13</v>
      </c>
      <c r="G138" s="3" t="s">
        <v>62</v>
      </c>
      <c r="H138" s="3" t="s">
        <v>432</v>
      </c>
      <c r="I138" s="2" t="s">
        <v>22</v>
      </c>
      <c r="J138" s="15"/>
      <c r="K138" s="41"/>
      <c r="L138" s="41"/>
      <c r="M138" s="41"/>
      <c r="N138" s="41"/>
      <c r="O138" s="41"/>
      <c r="P138" s="41"/>
      <c r="Q138" s="41"/>
      <c r="R138" s="63">
        <f>J138+N138</f>
        <v>0</v>
      </c>
      <c r="S138" s="63">
        <f>K138+O138</f>
        <v>0</v>
      </c>
      <c r="T138" s="63">
        <f>L138+P138</f>
        <v>0</v>
      </c>
      <c r="U138" s="63">
        <f>M138+Q138</f>
        <v>0</v>
      </c>
      <c r="V138" s="15">
        <v>3324981.63</v>
      </c>
      <c r="W138" s="36">
        <v>3258482</v>
      </c>
      <c r="X138" s="36">
        <v>66499.63</v>
      </c>
      <c r="Y138" s="36"/>
      <c r="Z138" s="41"/>
      <c r="AA138" s="41"/>
      <c r="AB138" s="41"/>
      <c r="AC138" s="41"/>
      <c r="AD138" s="63">
        <f t="shared" ref="AD138" si="443">V138+Z138</f>
        <v>3324981.63</v>
      </c>
      <c r="AE138" s="63">
        <f t="shared" ref="AE138" si="444">W138+AA138</f>
        <v>3258482</v>
      </c>
      <c r="AF138" s="63">
        <f t="shared" ref="AF138" si="445">X138+AB138</f>
        <v>66499.63</v>
      </c>
      <c r="AG138" s="63">
        <f t="shared" ref="AG138" si="446">Y138+AC138</f>
        <v>0</v>
      </c>
      <c r="AH138" s="15">
        <v>3717147.96</v>
      </c>
      <c r="AI138" s="36">
        <v>3642805</v>
      </c>
      <c r="AJ138" s="36">
        <v>74342.960000000006</v>
      </c>
      <c r="AK138" s="36"/>
      <c r="AL138" s="41"/>
      <c r="AM138" s="100"/>
      <c r="AN138" s="41"/>
      <c r="AO138" s="41"/>
      <c r="AP138" s="63">
        <f t="shared" ref="AP138" si="447">AH138+AL138</f>
        <v>3717147.96</v>
      </c>
      <c r="AQ138" s="63">
        <f t="shared" ref="AQ138" si="448">AI138+AM138</f>
        <v>3642805</v>
      </c>
      <c r="AR138" s="63">
        <f t="shared" ref="AR138" si="449">AJ138+AN138</f>
        <v>74342.960000000006</v>
      </c>
      <c r="AS138" s="63">
        <f t="shared" ref="AS138" si="450">AK138+AO138</f>
        <v>0</v>
      </c>
    </row>
    <row r="139" spans="1:45" s="17" customFormat="1" ht="45" x14ac:dyDescent="0.25">
      <c r="A139" s="91" t="s">
        <v>475</v>
      </c>
      <c r="B139" s="91"/>
      <c r="C139" s="91"/>
      <c r="D139" s="91"/>
      <c r="E139" s="37">
        <v>851</v>
      </c>
      <c r="F139" s="3" t="s">
        <v>13</v>
      </c>
      <c r="G139" s="3" t="s">
        <v>62</v>
      </c>
      <c r="H139" s="76" t="s">
        <v>476</v>
      </c>
      <c r="I139" s="2"/>
      <c r="J139" s="15">
        <f t="shared" ref="J139:AL140" si="451">J140</f>
        <v>0</v>
      </c>
      <c r="K139" s="15">
        <f t="shared" si="451"/>
        <v>0</v>
      </c>
      <c r="L139" s="15">
        <f t="shared" si="451"/>
        <v>0</v>
      </c>
      <c r="M139" s="15">
        <f t="shared" si="451"/>
        <v>0</v>
      </c>
      <c r="N139" s="15">
        <f t="shared" si="451"/>
        <v>0</v>
      </c>
      <c r="O139" s="15">
        <f t="shared" si="451"/>
        <v>0</v>
      </c>
      <c r="P139" s="15">
        <f t="shared" si="451"/>
        <v>0</v>
      </c>
      <c r="Q139" s="15">
        <f t="shared" si="451"/>
        <v>0</v>
      </c>
      <c r="R139" s="15">
        <f t="shared" si="451"/>
        <v>0</v>
      </c>
      <c r="S139" s="15">
        <f t="shared" si="451"/>
        <v>0</v>
      </c>
      <c r="T139" s="15">
        <f t="shared" si="451"/>
        <v>0</v>
      </c>
      <c r="U139" s="15">
        <f t="shared" si="451"/>
        <v>0</v>
      </c>
      <c r="V139" s="15">
        <f t="shared" si="451"/>
        <v>1404302.95</v>
      </c>
      <c r="W139" s="36">
        <f t="shared" si="451"/>
        <v>1376216.89</v>
      </c>
      <c r="X139" s="36">
        <f t="shared" si="451"/>
        <v>28086.06</v>
      </c>
      <c r="Y139" s="36">
        <f t="shared" si="451"/>
        <v>0</v>
      </c>
      <c r="Z139" s="15">
        <f t="shared" si="451"/>
        <v>0</v>
      </c>
      <c r="AA139" s="15">
        <f t="shared" si="451"/>
        <v>0</v>
      </c>
      <c r="AB139" s="15">
        <f t="shared" si="451"/>
        <v>0</v>
      </c>
      <c r="AC139" s="15">
        <f t="shared" si="451"/>
        <v>0</v>
      </c>
      <c r="AD139" s="15">
        <f t="shared" si="451"/>
        <v>1404302.95</v>
      </c>
      <c r="AE139" s="15">
        <f t="shared" si="451"/>
        <v>1376216.89</v>
      </c>
      <c r="AF139" s="15">
        <f t="shared" si="451"/>
        <v>28086.06</v>
      </c>
      <c r="AG139" s="15">
        <f t="shared" si="451"/>
        <v>0</v>
      </c>
      <c r="AH139" s="15">
        <f t="shared" si="451"/>
        <v>0</v>
      </c>
      <c r="AI139" s="36">
        <f t="shared" si="451"/>
        <v>0</v>
      </c>
      <c r="AJ139" s="36">
        <f t="shared" si="451"/>
        <v>0</v>
      </c>
      <c r="AK139" s="36">
        <f t="shared" si="451"/>
        <v>0</v>
      </c>
      <c r="AL139" s="15">
        <f t="shared" si="451"/>
        <v>0</v>
      </c>
      <c r="AM139" s="99">
        <f t="shared" ref="AL139:AS140" si="452">AM140</f>
        <v>0</v>
      </c>
      <c r="AN139" s="15">
        <f t="shared" si="452"/>
        <v>0</v>
      </c>
      <c r="AO139" s="15">
        <f t="shared" si="452"/>
        <v>0</v>
      </c>
      <c r="AP139" s="15">
        <f t="shared" si="452"/>
        <v>0</v>
      </c>
      <c r="AQ139" s="15">
        <f t="shared" si="452"/>
        <v>0</v>
      </c>
      <c r="AR139" s="15">
        <f t="shared" si="452"/>
        <v>0</v>
      </c>
      <c r="AS139" s="15">
        <f t="shared" si="452"/>
        <v>0</v>
      </c>
    </row>
    <row r="140" spans="1:45" s="17" customFormat="1" ht="45" x14ac:dyDescent="0.25">
      <c r="A140" s="91" t="s">
        <v>20</v>
      </c>
      <c r="B140" s="91"/>
      <c r="C140" s="91"/>
      <c r="D140" s="91"/>
      <c r="E140" s="37">
        <v>851</v>
      </c>
      <c r="F140" s="3" t="s">
        <v>13</v>
      </c>
      <c r="G140" s="3" t="s">
        <v>62</v>
      </c>
      <c r="H140" s="76" t="s">
        <v>476</v>
      </c>
      <c r="I140" s="2" t="s">
        <v>21</v>
      </c>
      <c r="J140" s="15">
        <f t="shared" si="451"/>
        <v>0</v>
      </c>
      <c r="K140" s="15">
        <f t="shared" si="451"/>
        <v>0</v>
      </c>
      <c r="L140" s="15">
        <f t="shared" si="451"/>
        <v>0</v>
      </c>
      <c r="M140" s="15">
        <f t="shared" si="451"/>
        <v>0</v>
      </c>
      <c r="N140" s="15">
        <f t="shared" si="451"/>
        <v>0</v>
      </c>
      <c r="O140" s="15">
        <f t="shared" si="451"/>
        <v>0</v>
      </c>
      <c r="P140" s="15">
        <f t="shared" si="451"/>
        <v>0</v>
      </c>
      <c r="Q140" s="15">
        <f t="shared" si="451"/>
        <v>0</v>
      </c>
      <c r="R140" s="15">
        <f t="shared" si="451"/>
        <v>0</v>
      </c>
      <c r="S140" s="15">
        <f t="shared" si="451"/>
        <v>0</v>
      </c>
      <c r="T140" s="15">
        <f t="shared" si="451"/>
        <v>0</v>
      </c>
      <c r="U140" s="15">
        <f t="shared" si="451"/>
        <v>0</v>
      </c>
      <c r="V140" s="15">
        <f t="shared" si="451"/>
        <v>1404302.95</v>
      </c>
      <c r="W140" s="36">
        <f t="shared" si="451"/>
        <v>1376216.89</v>
      </c>
      <c r="X140" s="36">
        <f t="shared" si="451"/>
        <v>28086.06</v>
      </c>
      <c r="Y140" s="36">
        <f t="shared" si="451"/>
        <v>0</v>
      </c>
      <c r="Z140" s="15">
        <f t="shared" si="451"/>
        <v>0</v>
      </c>
      <c r="AA140" s="15">
        <f t="shared" si="451"/>
        <v>0</v>
      </c>
      <c r="AB140" s="15">
        <f t="shared" si="451"/>
        <v>0</v>
      </c>
      <c r="AC140" s="15">
        <f t="shared" si="451"/>
        <v>0</v>
      </c>
      <c r="AD140" s="15">
        <f t="shared" si="451"/>
        <v>1404302.95</v>
      </c>
      <c r="AE140" s="15">
        <f t="shared" si="451"/>
        <v>1376216.89</v>
      </c>
      <c r="AF140" s="15">
        <f t="shared" si="451"/>
        <v>28086.06</v>
      </c>
      <c r="AG140" s="15">
        <f t="shared" si="451"/>
        <v>0</v>
      </c>
      <c r="AH140" s="15">
        <f t="shared" si="451"/>
        <v>0</v>
      </c>
      <c r="AI140" s="36">
        <f t="shared" si="451"/>
        <v>0</v>
      </c>
      <c r="AJ140" s="36">
        <f t="shared" si="451"/>
        <v>0</v>
      </c>
      <c r="AK140" s="36">
        <f t="shared" si="451"/>
        <v>0</v>
      </c>
      <c r="AL140" s="15">
        <f t="shared" si="452"/>
        <v>0</v>
      </c>
      <c r="AM140" s="99">
        <f t="shared" si="452"/>
        <v>0</v>
      </c>
      <c r="AN140" s="15">
        <f t="shared" si="452"/>
        <v>0</v>
      </c>
      <c r="AO140" s="15">
        <f t="shared" si="452"/>
        <v>0</v>
      </c>
      <c r="AP140" s="15">
        <f t="shared" si="452"/>
        <v>0</v>
      </c>
      <c r="AQ140" s="15">
        <f t="shared" si="452"/>
        <v>0</v>
      </c>
      <c r="AR140" s="15">
        <f t="shared" si="452"/>
        <v>0</v>
      </c>
      <c r="AS140" s="15">
        <f t="shared" si="452"/>
        <v>0</v>
      </c>
    </row>
    <row r="141" spans="1:45" s="17" customFormat="1" ht="45" x14ac:dyDescent="0.25">
      <c r="A141" s="91" t="s">
        <v>9</v>
      </c>
      <c r="B141" s="91"/>
      <c r="C141" s="91"/>
      <c r="D141" s="91"/>
      <c r="E141" s="37">
        <v>851</v>
      </c>
      <c r="F141" s="3" t="s">
        <v>13</v>
      </c>
      <c r="G141" s="3" t="s">
        <v>62</v>
      </c>
      <c r="H141" s="76" t="s">
        <v>476</v>
      </c>
      <c r="I141" s="2" t="s">
        <v>22</v>
      </c>
      <c r="J141" s="15"/>
      <c r="K141" s="41"/>
      <c r="L141" s="41"/>
      <c r="M141" s="41"/>
      <c r="N141" s="41"/>
      <c r="O141" s="41"/>
      <c r="P141" s="41"/>
      <c r="Q141" s="41"/>
      <c r="R141" s="63">
        <f>J141+N141</f>
        <v>0</v>
      </c>
      <c r="S141" s="63">
        <f>K141+O141</f>
        <v>0</v>
      </c>
      <c r="T141" s="63">
        <f>L141+P141</f>
        <v>0</v>
      </c>
      <c r="U141" s="63">
        <f>M141+Q141</f>
        <v>0</v>
      </c>
      <c r="V141" s="15">
        <v>1404302.95</v>
      </c>
      <c r="W141" s="36">
        <v>1376216.89</v>
      </c>
      <c r="X141" s="36">
        <v>28086.06</v>
      </c>
      <c r="Y141" s="36"/>
      <c r="Z141" s="41"/>
      <c r="AA141" s="41"/>
      <c r="AB141" s="41"/>
      <c r="AC141" s="41"/>
      <c r="AD141" s="63">
        <f t="shared" ref="AD141" si="453">V141+Z141</f>
        <v>1404302.95</v>
      </c>
      <c r="AE141" s="63">
        <f t="shared" ref="AE141" si="454">W141+AA141</f>
        <v>1376216.89</v>
      </c>
      <c r="AF141" s="63">
        <f t="shared" ref="AF141" si="455">X141+AB141</f>
        <v>28086.06</v>
      </c>
      <c r="AG141" s="63">
        <f t="shared" ref="AG141" si="456">Y141+AC141</f>
        <v>0</v>
      </c>
      <c r="AH141" s="15"/>
      <c r="AI141" s="36"/>
      <c r="AJ141" s="36"/>
      <c r="AK141" s="36"/>
      <c r="AL141" s="41"/>
      <c r="AM141" s="100"/>
      <c r="AN141" s="41"/>
      <c r="AO141" s="41"/>
      <c r="AP141" s="63">
        <f t="shared" ref="AP141" si="457">AH141+AL141</f>
        <v>0</v>
      </c>
      <c r="AQ141" s="63">
        <f t="shared" ref="AQ141" si="458">AI141+AM141</f>
        <v>0</v>
      </c>
      <c r="AR141" s="63">
        <f t="shared" ref="AR141" si="459">AJ141+AN141</f>
        <v>0</v>
      </c>
      <c r="AS141" s="63">
        <f t="shared" ref="AS141" si="460">AK141+AO141</f>
        <v>0</v>
      </c>
    </row>
    <row r="142" spans="1:45" s="17" customFormat="1" ht="30" x14ac:dyDescent="0.25">
      <c r="A142" s="91" t="s">
        <v>430</v>
      </c>
      <c r="B142" s="91"/>
      <c r="C142" s="91"/>
      <c r="D142" s="91"/>
      <c r="E142" s="37">
        <v>851</v>
      </c>
      <c r="F142" s="3" t="s">
        <v>13</v>
      </c>
      <c r="G142" s="3" t="s">
        <v>62</v>
      </c>
      <c r="H142" s="76" t="s">
        <v>483</v>
      </c>
      <c r="I142" s="2"/>
      <c r="J142" s="15">
        <f t="shared" ref="J142:U143" si="461">J143</f>
        <v>350727</v>
      </c>
      <c r="K142" s="15">
        <f t="shared" si="461"/>
        <v>343712.46</v>
      </c>
      <c r="L142" s="15">
        <f t="shared" si="461"/>
        <v>7014.54</v>
      </c>
      <c r="M142" s="15">
        <f t="shared" si="461"/>
        <v>0</v>
      </c>
      <c r="N142" s="15">
        <f t="shared" si="461"/>
        <v>0</v>
      </c>
      <c r="O142" s="15">
        <f t="shared" si="461"/>
        <v>0</v>
      </c>
      <c r="P142" s="15">
        <f t="shared" si="461"/>
        <v>0</v>
      </c>
      <c r="Q142" s="15">
        <f t="shared" si="461"/>
        <v>0</v>
      </c>
      <c r="R142" s="15">
        <f t="shared" si="461"/>
        <v>350727</v>
      </c>
      <c r="S142" s="15">
        <f t="shared" si="461"/>
        <v>343712.46</v>
      </c>
      <c r="T142" s="15">
        <f t="shared" si="461"/>
        <v>7014.54</v>
      </c>
      <c r="U142" s="15">
        <f t="shared" si="461"/>
        <v>0</v>
      </c>
      <c r="V142" s="15">
        <f t="shared" ref="V142:AL143" si="462">V143</f>
        <v>0</v>
      </c>
      <c r="W142" s="36">
        <f t="shared" si="462"/>
        <v>0</v>
      </c>
      <c r="X142" s="36">
        <f t="shared" si="462"/>
        <v>0</v>
      </c>
      <c r="Y142" s="36">
        <f t="shared" si="462"/>
        <v>0</v>
      </c>
      <c r="Z142" s="15">
        <f t="shared" si="462"/>
        <v>0</v>
      </c>
      <c r="AA142" s="15">
        <f t="shared" si="462"/>
        <v>0</v>
      </c>
      <c r="AB142" s="15">
        <f t="shared" si="462"/>
        <v>0</v>
      </c>
      <c r="AC142" s="15">
        <f t="shared" si="462"/>
        <v>0</v>
      </c>
      <c r="AD142" s="15">
        <f t="shared" si="462"/>
        <v>0</v>
      </c>
      <c r="AE142" s="15">
        <f t="shared" si="462"/>
        <v>0</v>
      </c>
      <c r="AF142" s="15">
        <f t="shared" si="462"/>
        <v>0</v>
      </c>
      <c r="AG142" s="15">
        <f t="shared" si="462"/>
        <v>0</v>
      </c>
      <c r="AH142" s="15">
        <f t="shared" si="462"/>
        <v>0</v>
      </c>
      <c r="AI142" s="36">
        <f t="shared" si="462"/>
        <v>0</v>
      </c>
      <c r="AJ142" s="36">
        <f t="shared" si="462"/>
        <v>0</v>
      </c>
      <c r="AK142" s="36">
        <f t="shared" si="462"/>
        <v>0</v>
      </c>
      <c r="AL142" s="15">
        <f t="shared" si="462"/>
        <v>0</v>
      </c>
      <c r="AM142" s="99">
        <f t="shared" ref="AL142:AS143" si="463">AM143</f>
        <v>0</v>
      </c>
      <c r="AN142" s="15">
        <f t="shared" si="463"/>
        <v>0</v>
      </c>
      <c r="AO142" s="15">
        <f t="shared" si="463"/>
        <v>0</v>
      </c>
      <c r="AP142" s="15">
        <f t="shared" si="463"/>
        <v>0</v>
      </c>
      <c r="AQ142" s="15">
        <f t="shared" si="463"/>
        <v>0</v>
      </c>
      <c r="AR142" s="15">
        <f t="shared" si="463"/>
        <v>0</v>
      </c>
      <c r="AS142" s="15">
        <f t="shared" si="463"/>
        <v>0</v>
      </c>
    </row>
    <row r="143" spans="1:45" s="17" customFormat="1" ht="45" x14ac:dyDescent="0.25">
      <c r="A143" s="91" t="s">
        <v>20</v>
      </c>
      <c r="B143" s="91"/>
      <c r="C143" s="91"/>
      <c r="D143" s="91"/>
      <c r="E143" s="37">
        <v>851</v>
      </c>
      <c r="F143" s="3" t="s">
        <v>13</v>
      </c>
      <c r="G143" s="3" t="s">
        <v>62</v>
      </c>
      <c r="H143" s="76" t="s">
        <v>483</v>
      </c>
      <c r="I143" s="2" t="s">
        <v>21</v>
      </c>
      <c r="J143" s="15">
        <f t="shared" si="461"/>
        <v>350727</v>
      </c>
      <c r="K143" s="15">
        <f t="shared" si="461"/>
        <v>343712.46</v>
      </c>
      <c r="L143" s="15">
        <f t="shared" si="461"/>
        <v>7014.54</v>
      </c>
      <c r="M143" s="15">
        <f t="shared" si="461"/>
        <v>0</v>
      </c>
      <c r="N143" s="15">
        <f t="shared" si="461"/>
        <v>0</v>
      </c>
      <c r="O143" s="15">
        <f t="shared" si="461"/>
        <v>0</v>
      </c>
      <c r="P143" s="15">
        <f t="shared" si="461"/>
        <v>0</v>
      </c>
      <c r="Q143" s="15">
        <f t="shared" si="461"/>
        <v>0</v>
      </c>
      <c r="R143" s="15">
        <f t="shared" si="461"/>
        <v>350727</v>
      </c>
      <c r="S143" s="15">
        <f t="shared" si="461"/>
        <v>343712.46</v>
      </c>
      <c r="T143" s="15">
        <f t="shared" si="461"/>
        <v>7014.54</v>
      </c>
      <c r="U143" s="15">
        <f t="shared" si="461"/>
        <v>0</v>
      </c>
      <c r="V143" s="15">
        <f t="shared" si="462"/>
        <v>0</v>
      </c>
      <c r="W143" s="36">
        <f t="shared" si="462"/>
        <v>0</v>
      </c>
      <c r="X143" s="36">
        <f t="shared" si="462"/>
        <v>0</v>
      </c>
      <c r="Y143" s="36">
        <f t="shared" si="462"/>
        <v>0</v>
      </c>
      <c r="Z143" s="15">
        <f t="shared" si="462"/>
        <v>0</v>
      </c>
      <c r="AA143" s="15">
        <f t="shared" si="462"/>
        <v>0</v>
      </c>
      <c r="AB143" s="15">
        <f t="shared" si="462"/>
        <v>0</v>
      </c>
      <c r="AC143" s="15">
        <f t="shared" si="462"/>
        <v>0</v>
      </c>
      <c r="AD143" s="15">
        <f t="shared" si="462"/>
        <v>0</v>
      </c>
      <c r="AE143" s="15">
        <f t="shared" si="462"/>
        <v>0</v>
      </c>
      <c r="AF143" s="15">
        <f t="shared" si="462"/>
        <v>0</v>
      </c>
      <c r="AG143" s="15">
        <f t="shared" si="462"/>
        <v>0</v>
      </c>
      <c r="AH143" s="15">
        <f t="shared" si="462"/>
        <v>0</v>
      </c>
      <c r="AI143" s="36">
        <f t="shared" si="462"/>
        <v>0</v>
      </c>
      <c r="AJ143" s="36">
        <f t="shared" si="462"/>
        <v>0</v>
      </c>
      <c r="AK143" s="36">
        <f t="shared" si="462"/>
        <v>0</v>
      </c>
      <c r="AL143" s="15">
        <f t="shared" si="463"/>
        <v>0</v>
      </c>
      <c r="AM143" s="99">
        <f t="shared" si="463"/>
        <v>0</v>
      </c>
      <c r="AN143" s="15">
        <f t="shared" si="463"/>
        <v>0</v>
      </c>
      <c r="AO143" s="15">
        <f t="shared" si="463"/>
        <v>0</v>
      </c>
      <c r="AP143" s="15">
        <f t="shared" si="463"/>
        <v>0</v>
      </c>
      <c r="AQ143" s="15">
        <f t="shared" si="463"/>
        <v>0</v>
      </c>
      <c r="AR143" s="15">
        <f t="shared" si="463"/>
        <v>0</v>
      </c>
      <c r="AS143" s="15">
        <f t="shared" si="463"/>
        <v>0</v>
      </c>
    </row>
    <row r="144" spans="1:45" s="17" customFormat="1" ht="45" x14ac:dyDescent="0.25">
      <c r="A144" s="91" t="s">
        <v>9</v>
      </c>
      <c r="B144" s="91"/>
      <c r="C144" s="91"/>
      <c r="D144" s="91"/>
      <c r="E144" s="37">
        <v>851</v>
      </c>
      <c r="F144" s="3" t="s">
        <v>13</v>
      </c>
      <c r="G144" s="3" t="s">
        <v>62</v>
      </c>
      <c r="H144" s="76" t="s">
        <v>483</v>
      </c>
      <c r="I144" s="2" t="s">
        <v>22</v>
      </c>
      <c r="J144" s="15">
        <v>350727</v>
      </c>
      <c r="K144" s="41">
        <v>343712.46</v>
      </c>
      <c r="L144" s="41">
        <v>7014.54</v>
      </c>
      <c r="M144" s="41"/>
      <c r="N144" s="41"/>
      <c r="O144" s="41"/>
      <c r="P144" s="41"/>
      <c r="Q144" s="41"/>
      <c r="R144" s="63">
        <f>J144+N144</f>
        <v>350727</v>
      </c>
      <c r="S144" s="63">
        <f>K144+O144</f>
        <v>343712.46</v>
      </c>
      <c r="T144" s="63">
        <f>L144+P144</f>
        <v>7014.54</v>
      </c>
      <c r="U144" s="63">
        <f>M144+Q144</f>
        <v>0</v>
      </c>
      <c r="V144" s="15"/>
      <c r="W144" s="36"/>
      <c r="X144" s="36"/>
      <c r="Y144" s="36"/>
      <c r="Z144" s="41"/>
      <c r="AA144" s="41"/>
      <c r="AB144" s="41"/>
      <c r="AC144" s="41"/>
      <c r="AD144" s="63">
        <f t="shared" ref="AD144" si="464">V144+Z144</f>
        <v>0</v>
      </c>
      <c r="AE144" s="63">
        <f t="shared" ref="AE144" si="465">W144+AA144</f>
        <v>0</v>
      </c>
      <c r="AF144" s="63">
        <f t="shared" ref="AF144" si="466">X144+AB144</f>
        <v>0</v>
      </c>
      <c r="AG144" s="63">
        <f t="shared" ref="AG144" si="467">Y144+AC144</f>
        <v>0</v>
      </c>
      <c r="AH144" s="15"/>
      <c r="AI144" s="36"/>
      <c r="AJ144" s="36"/>
      <c r="AK144" s="36"/>
      <c r="AL144" s="41"/>
      <c r="AM144" s="100"/>
      <c r="AN144" s="41"/>
      <c r="AO144" s="41"/>
      <c r="AP144" s="63">
        <f t="shared" ref="AP144" si="468">AH144+AL144</f>
        <v>0</v>
      </c>
      <c r="AQ144" s="63">
        <f t="shared" ref="AQ144" si="469">AI144+AM144</f>
        <v>0</v>
      </c>
      <c r="AR144" s="63">
        <f t="shared" ref="AR144" si="470">AJ144+AN144</f>
        <v>0</v>
      </c>
      <c r="AS144" s="63">
        <f t="shared" ref="AS144" si="471">AK144+AO144</f>
        <v>0</v>
      </c>
    </row>
    <row r="145" spans="1:45" ht="45" hidden="1" x14ac:dyDescent="0.25">
      <c r="A145" s="91" t="s">
        <v>508</v>
      </c>
      <c r="B145" s="91"/>
      <c r="C145" s="91"/>
      <c r="D145" s="91"/>
      <c r="E145" s="37" t="s">
        <v>256</v>
      </c>
      <c r="F145" s="2" t="s">
        <v>13</v>
      </c>
      <c r="G145" s="2" t="s">
        <v>62</v>
      </c>
      <c r="H145" s="3" t="s">
        <v>513</v>
      </c>
      <c r="I145" s="2"/>
      <c r="J145" s="15">
        <f t="shared" ref="J145:Y146" si="472">J146</f>
        <v>0</v>
      </c>
      <c r="K145" s="15">
        <f t="shared" si="472"/>
        <v>0</v>
      </c>
      <c r="L145" s="15">
        <f t="shared" si="472"/>
        <v>0</v>
      </c>
      <c r="M145" s="15">
        <f t="shared" si="472"/>
        <v>0</v>
      </c>
      <c r="N145" s="15">
        <f t="shared" si="472"/>
        <v>0</v>
      </c>
      <c r="O145" s="15">
        <f t="shared" si="472"/>
        <v>0</v>
      </c>
      <c r="P145" s="15">
        <f t="shared" si="472"/>
        <v>0</v>
      </c>
      <c r="Q145" s="15">
        <f t="shared" si="472"/>
        <v>0</v>
      </c>
      <c r="R145" s="15">
        <f t="shared" si="472"/>
        <v>0</v>
      </c>
      <c r="S145" s="15">
        <f t="shared" si="472"/>
        <v>0</v>
      </c>
      <c r="T145" s="15">
        <f t="shared" si="472"/>
        <v>0</v>
      </c>
      <c r="U145" s="15">
        <f t="shared" si="472"/>
        <v>0</v>
      </c>
      <c r="V145" s="15">
        <f t="shared" si="472"/>
        <v>0</v>
      </c>
      <c r="W145" s="15">
        <f t="shared" si="472"/>
        <v>0</v>
      </c>
      <c r="X145" s="15">
        <f t="shared" si="472"/>
        <v>0</v>
      </c>
      <c r="Y145" s="15">
        <f t="shared" si="472"/>
        <v>0</v>
      </c>
      <c r="Z145" s="15">
        <f t="shared" ref="K145:AS146" si="473">Z146</f>
        <v>0</v>
      </c>
      <c r="AA145" s="15">
        <f t="shared" si="473"/>
        <v>0</v>
      </c>
      <c r="AB145" s="15">
        <f t="shared" si="473"/>
        <v>0</v>
      </c>
      <c r="AC145" s="15">
        <f t="shared" si="473"/>
        <v>0</v>
      </c>
      <c r="AD145" s="15">
        <f t="shared" si="473"/>
        <v>0</v>
      </c>
      <c r="AE145" s="15">
        <f t="shared" si="473"/>
        <v>0</v>
      </c>
      <c r="AF145" s="15">
        <f t="shared" si="473"/>
        <v>0</v>
      </c>
      <c r="AG145" s="15">
        <f t="shared" si="473"/>
        <v>0</v>
      </c>
      <c r="AH145" s="15">
        <f t="shared" si="473"/>
        <v>0</v>
      </c>
      <c r="AI145" s="15">
        <f t="shared" si="473"/>
        <v>0</v>
      </c>
      <c r="AJ145" s="15">
        <f t="shared" si="473"/>
        <v>0</v>
      </c>
      <c r="AK145" s="15">
        <f t="shared" si="473"/>
        <v>0</v>
      </c>
      <c r="AL145" s="15">
        <f t="shared" si="473"/>
        <v>0</v>
      </c>
      <c r="AM145" s="99">
        <f t="shared" si="473"/>
        <v>0</v>
      </c>
      <c r="AN145" s="15">
        <f t="shared" si="473"/>
        <v>0</v>
      </c>
      <c r="AO145" s="15">
        <f t="shared" si="473"/>
        <v>0</v>
      </c>
      <c r="AP145" s="15">
        <f t="shared" si="473"/>
        <v>0</v>
      </c>
      <c r="AQ145" s="15">
        <f t="shared" si="473"/>
        <v>0</v>
      </c>
      <c r="AR145" s="15">
        <f t="shared" si="473"/>
        <v>0</v>
      </c>
      <c r="AS145" s="15">
        <f t="shared" si="473"/>
        <v>0</v>
      </c>
    </row>
    <row r="146" spans="1:45" ht="45" hidden="1" x14ac:dyDescent="0.25">
      <c r="A146" s="91" t="s">
        <v>20</v>
      </c>
      <c r="B146" s="91"/>
      <c r="C146" s="91"/>
      <c r="D146" s="91"/>
      <c r="E146" s="37" t="s">
        <v>256</v>
      </c>
      <c r="F146" s="2" t="s">
        <v>13</v>
      </c>
      <c r="G146" s="2" t="s">
        <v>62</v>
      </c>
      <c r="H146" s="3" t="s">
        <v>513</v>
      </c>
      <c r="I146" s="2" t="s">
        <v>21</v>
      </c>
      <c r="J146" s="15">
        <f t="shared" si="472"/>
        <v>0</v>
      </c>
      <c r="K146" s="15">
        <f t="shared" si="473"/>
        <v>0</v>
      </c>
      <c r="L146" s="15">
        <f t="shared" si="473"/>
        <v>0</v>
      </c>
      <c r="M146" s="15">
        <f t="shared" si="473"/>
        <v>0</v>
      </c>
      <c r="N146" s="15">
        <f t="shared" si="473"/>
        <v>0</v>
      </c>
      <c r="O146" s="15">
        <f t="shared" si="473"/>
        <v>0</v>
      </c>
      <c r="P146" s="15">
        <f t="shared" si="473"/>
        <v>0</v>
      </c>
      <c r="Q146" s="15">
        <f t="shared" si="473"/>
        <v>0</v>
      </c>
      <c r="R146" s="15">
        <f t="shared" si="473"/>
        <v>0</v>
      </c>
      <c r="S146" s="15">
        <f t="shared" si="473"/>
        <v>0</v>
      </c>
      <c r="T146" s="15">
        <f t="shared" si="473"/>
        <v>0</v>
      </c>
      <c r="U146" s="15">
        <f t="shared" si="473"/>
        <v>0</v>
      </c>
      <c r="V146" s="15">
        <f t="shared" si="473"/>
        <v>0</v>
      </c>
      <c r="W146" s="15">
        <f t="shared" si="473"/>
        <v>0</v>
      </c>
      <c r="X146" s="15">
        <f t="shared" si="473"/>
        <v>0</v>
      </c>
      <c r="Y146" s="15">
        <f t="shared" si="473"/>
        <v>0</v>
      </c>
      <c r="Z146" s="15">
        <f t="shared" si="473"/>
        <v>0</v>
      </c>
      <c r="AA146" s="15">
        <f t="shared" si="473"/>
        <v>0</v>
      </c>
      <c r="AB146" s="15">
        <f t="shared" si="473"/>
        <v>0</v>
      </c>
      <c r="AC146" s="15">
        <f t="shared" si="473"/>
        <v>0</v>
      </c>
      <c r="AD146" s="15">
        <f t="shared" si="473"/>
        <v>0</v>
      </c>
      <c r="AE146" s="15">
        <f t="shared" si="473"/>
        <v>0</v>
      </c>
      <c r="AF146" s="15">
        <f t="shared" si="473"/>
        <v>0</v>
      </c>
      <c r="AG146" s="15">
        <f t="shared" si="473"/>
        <v>0</v>
      </c>
      <c r="AH146" s="15">
        <f t="shared" si="473"/>
        <v>0</v>
      </c>
      <c r="AI146" s="15">
        <f t="shared" si="473"/>
        <v>0</v>
      </c>
      <c r="AJ146" s="15">
        <f t="shared" si="473"/>
        <v>0</v>
      </c>
      <c r="AK146" s="15">
        <f t="shared" si="473"/>
        <v>0</v>
      </c>
      <c r="AL146" s="15">
        <f t="shared" si="473"/>
        <v>0</v>
      </c>
      <c r="AM146" s="99">
        <f t="shared" si="473"/>
        <v>0</v>
      </c>
      <c r="AN146" s="15">
        <f t="shared" si="473"/>
        <v>0</v>
      </c>
      <c r="AO146" s="15">
        <f t="shared" si="473"/>
        <v>0</v>
      </c>
      <c r="AP146" s="15">
        <f t="shared" si="473"/>
        <v>0</v>
      </c>
      <c r="AQ146" s="15">
        <f t="shared" si="473"/>
        <v>0</v>
      </c>
      <c r="AR146" s="15">
        <f t="shared" si="473"/>
        <v>0</v>
      </c>
      <c r="AS146" s="15">
        <f t="shared" si="473"/>
        <v>0</v>
      </c>
    </row>
    <row r="147" spans="1:45" ht="45" hidden="1" x14ac:dyDescent="0.25">
      <c r="A147" s="91" t="s">
        <v>9</v>
      </c>
      <c r="B147" s="91"/>
      <c r="C147" s="91"/>
      <c r="D147" s="91"/>
      <c r="E147" s="37" t="s">
        <v>256</v>
      </c>
      <c r="F147" s="2" t="s">
        <v>13</v>
      </c>
      <c r="G147" s="2" t="s">
        <v>62</v>
      </c>
      <c r="H147" s="3" t="s">
        <v>513</v>
      </c>
      <c r="I147" s="2" t="s">
        <v>22</v>
      </c>
      <c r="J147" s="33"/>
      <c r="K147" s="63"/>
      <c r="L147" s="41">
        <f>J147</f>
        <v>0</v>
      </c>
      <c r="M147" s="63"/>
      <c r="N147" s="63"/>
      <c r="O147" s="63"/>
      <c r="P147" s="63">
        <f>N147</f>
        <v>0</v>
      </c>
      <c r="Q147" s="63"/>
      <c r="R147" s="63">
        <f>J147+N147</f>
        <v>0</v>
      </c>
      <c r="S147" s="63">
        <f t="shared" ref="S147:U147" si="474">K147+O147</f>
        <v>0</v>
      </c>
      <c r="T147" s="63">
        <f t="shared" si="474"/>
        <v>0</v>
      </c>
      <c r="U147" s="63">
        <f t="shared" si="474"/>
        <v>0</v>
      </c>
      <c r="V147" s="15"/>
      <c r="W147" s="36"/>
      <c r="X147" s="36"/>
      <c r="Y147" s="36"/>
      <c r="Z147" s="15"/>
      <c r="AA147" s="15"/>
      <c r="AB147" s="15"/>
      <c r="AC147" s="15"/>
      <c r="AD147" s="15"/>
      <c r="AE147" s="15"/>
      <c r="AF147" s="15"/>
      <c r="AG147" s="15"/>
      <c r="AH147" s="15"/>
      <c r="AI147" s="36"/>
      <c r="AJ147" s="36"/>
      <c r="AK147" s="36"/>
      <c r="AL147" s="15"/>
      <c r="AM147" s="99"/>
      <c r="AN147" s="15"/>
      <c r="AO147" s="15"/>
      <c r="AP147" s="15"/>
      <c r="AQ147" s="15"/>
      <c r="AR147" s="15"/>
      <c r="AS147" s="15"/>
    </row>
    <row r="148" spans="1:45" ht="180" x14ac:dyDescent="0.25">
      <c r="A148" s="91" t="s">
        <v>301</v>
      </c>
      <c r="B148" s="91"/>
      <c r="C148" s="91"/>
      <c r="D148" s="91"/>
      <c r="E148" s="37" t="s">
        <v>256</v>
      </c>
      <c r="F148" s="2" t="s">
        <v>13</v>
      </c>
      <c r="G148" s="2" t="s">
        <v>62</v>
      </c>
      <c r="H148" s="3" t="s">
        <v>514</v>
      </c>
      <c r="I148" s="2"/>
      <c r="J148" s="15">
        <f t="shared" ref="J148:Y149" si="475">J149</f>
        <v>0</v>
      </c>
      <c r="K148" s="15">
        <f t="shared" si="475"/>
        <v>0</v>
      </c>
      <c r="L148" s="15">
        <f t="shared" si="475"/>
        <v>0</v>
      </c>
      <c r="M148" s="15">
        <f t="shared" si="475"/>
        <v>0</v>
      </c>
      <c r="N148" s="15">
        <f t="shared" si="475"/>
        <v>75000</v>
      </c>
      <c r="O148" s="15">
        <f t="shared" si="475"/>
        <v>0</v>
      </c>
      <c r="P148" s="15">
        <f t="shared" si="475"/>
        <v>75000</v>
      </c>
      <c r="Q148" s="15">
        <f t="shared" si="475"/>
        <v>0</v>
      </c>
      <c r="R148" s="15">
        <f t="shared" si="475"/>
        <v>75000</v>
      </c>
      <c r="S148" s="15">
        <f t="shared" si="475"/>
        <v>0</v>
      </c>
      <c r="T148" s="15">
        <f t="shared" si="475"/>
        <v>75000</v>
      </c>
      <c r="U148" s="15">
        <f t="shared" si="475"/>
        <v>0</v>
      </c>
      <c r="V148" s="15">
        <f t="shared" si="475"/>
        <v>0</v>
      </c>
      <c r="W148" s="15">
        <f t="shared" si="475"/>
        <v>0</v>
      </c>
      <c r="X148" s="15">
        <f t="shared" si="475"/>
        <v>0</v>
      </c>
      <c r="Y148" s="15">
        <f t="shared" si="475"/>
        <v>0</v>
      </c>
      <c r="Z148" s="15">
        <f t="shared" ref="K148:AS149" si="476">Z149</f>
        <v>0</v>
      </c>
      <c r="AA148" s="15">
        <f t="shared" si="476"/>
        <v>0</v>
      </c>
      <c r="AB148" s="15">
        <f t="shared" si="476"/>
        <v>0</v>
      </c>
      <c r="AC148" s="15">
        <f t="shared" si="476"/>
        <v>0</v>
      </c>
      <c r="AD148" s="15">
        <f t="shared" si="476"/>
        <v>0</v>
      </c>
      <c r="AE148" s="15">
        <f t="shared" si="476"/>
        <v>0</v>
      </c>
      <c r="AF148" s="15">
        <f t="shared" si="476"/>
        <v>0</v>
      </c>
      <c r="AG148" s="15">
        <f t="shared" si="476"/>
        <v>0</v>
      </c>
      <c r="AH148" s="15">
        <f t="shared" si="476"/>
        <v>0</v>
      </c>
      <c r="AI148" s="15">
        <f t="shared" si="476"/>
        <v>0</v>
      </c>
      <c r="AJ148" s="15">
        <f t="shared" si="476"/>
        <v>0</v>
      </c>
      <c r="AK148" s="15">
        <f t="shared" si="476"/>
        <v>0</v>
      </c>
      <c r="AL148" s="15">
        <f t="shared" si="476"/>
        <v>0</v>
      </c>
      <c r="AM148" s="99">
        <f t="shared" si="476"/>
        <v>0</v>
      </c>
      <c r="AN148" s="15">
        <f t="shared" si="476"/>
        <v>0</v>
      </c>
      <c r="AO148" s="15">
        <f t="shared" si="476"/>
        <v>0</v>
      </c>
      <c r="AP148" s="15">
        <f t="shared" si="476"/>
        <v>0</v>
      </c>
      <c r="AQ148" s="15">
        <f t="shared" si="476"/>
        <v>0</v>
      </c>
      <c r="AR148" s="15">
        <f t="shared" si="476"/>
        <v>0</v>
      </c>
      <c r="AS148" s="15">
        <f t="shared" si="476"/>
        <v>0</v>
      </c>
    </row>
    <row r="149" spans="1:45" x14ac:dyDescent="0.25">
      <c r="A149" s="89" t="s">
        <v>34</v>
      </c>
      <c r="B149" s="91"/>
      <c r="C149" s="91"/>
      <c r="D149" s="91"/>
      <c r="E149" s="37" t="s">
        <v>256</v>
      </c>
      <c r="F149" s="2" t="s">
        <v>13</v>
      </c>
      <c r="G149" s="2" t="s">
        <v>62</v>
      </c>
      <c r="H149" s="3" t="s">
        <v>514</v>
      </c>
      <c r="I149" s="2" t="s">
        <v>35</v>
      </c>
      <c r="J149" s="15">
        <f t="shared" si="475"/>
        <v>0</v>
      </c>
      <c r="K149" s="15">
        <f t="shared" si="476"/>
        <v>0</v>
      </c>
      <c r="L149" s="15">
        <f t="shared" si="476"/>
        <v>0</v>
      </c>
      <c r="M149" s="15">
        <f t="shared" si="476"/>
        <v>0</v>
      </c>
      <c r="N149" s="15">
        <f t="shared" si="476"/>
        <v>75000</v>
      </c>
      <c r="O149" s="15">
        <f t="shared" si="476"/>
        <v>0</v>
      </c>
      <c r="P149" s="15">
        <f t="shared" si="476"/>
        <v>75000</v>
      </c>
      <c r="Q149" s="15">
        <f t="shared" si="476"/>
        <v>0</v>
      </c>
      <c r="R149" s="15">
        <f t="shared" si="476"/>
        <v>75000</v>
      </c>
      <c r="S149" s="15">
        <f t="shared" si="476"/>
        <v>0</v>
      </c>
      <c r="T149" s="15">
        <f t="shared" si="476"/>
        <v>75000</v>
      </c>
      <c r="U149" s="15">
        <f t="shared" si="476"/>
        <v>0</v>
      </c>
      <c r="V149" s="15">
        <f t="shared" si="476"/>
        <v>0</v>
      </c>
      <c r="W149" s="15">
        <f t="shared" si="476"/>
        <v>0</v>
      </c>
      <c r="X149" s="15">
        <f t="shared" si="476"/>
        <v>0</v>
      </c>
      <c r="Y149" s="15">
        <f t="shared" si="476"/>
        <v>0</v>
      </c>
      <c r="Z149" s="15">
        <f t="shared" si="476"/>
        <v>0</v>
      </c>
      <c r="AA149" s="15">
        <f t="shared" si="476"/>
        <v>0</v>
      </c>
      <c r="AB149" s="15">
        <f t="shared" si="476"/>
        <v>0</v>
      </c>
      <c r="AC149" s="15">
        <f t="shared" si="476"/>
        <v>0</v>
      </c>
      <c r="AD149" s="15">
        <f t="shared" si="476"/>
        <v>0</v>
      </c>
      <c r="AE149" s="15">
        <f t="shared" si="476"/>
        <v>0</v>
      </c>
      <c r="AF149" s="15">
        <f t="shared" si="476"/>
        <v>0</v>
      </c>
      <c r="AG149" s="15">
        <f t="shared" si="476"/>
        <v>0</v>
      </c>
      <c r="AH149" s="15">
        <f t="shared" si="476"/>
        <v>0</v>
      </c>
      <c r="AI149" s="15">
        <f t="shared" si="476"/>
        <v>0</v>
      </c>
      <c r="AJ149" s="15">
        <f t="shared" si="476"/>
        <v>0</v>
      </c>
      <c r="AK149" s="15">
        <f t="shared" si="476"/>
        <v>0</v>
      </c>
      <c r="AL149" s="15">
        <f t="shared" si="476"/>
        <v>0</v>
      </c>
      <c r="AM149" s="99">
        <f t="shared" si="476"/>
        <v>0</v>
      </c>
      <c r="AN149" s="15">
        <f t="shared" si="476"/>
        <v>0</v>
      </c>
      <c r="AO149" s="15">
        <f t="shared" si="476"/>
        <v>0</v>
      </c>
      <c r="AP149" s="15">
        <f t="shared" si="476"/>
        <v>0</v>
      </c>
      <c r="AQ149" s="15">
        <f t="shared" si="476"/>
        <v>0</v>
      </c>
      <c r="AR149" s="15">
        <f t="shared" si="476"/>
        <v>0</v>
      </c>
      <c r="AS149" s="15">
        <f t="shared" si="476"/>
        <v>0</v>
      </c>
    </row>
    <row r="150" spans="1:45" x14ac:dyDescent="0.25">
      <c r="A150" s="91" t="s">
        <v>59</v>
      </c>
      <c r="B150" s="91"/>
      <c r="C150" s="91"/>
      <c r="D150" s="91"/>
      <c r="E150" s="37" t="s">
        <v>256</v>
      </c>
      <c r="F150" s="2" t="s">
        <v>13</v>
      </c>
      <c r="G150" s="2" t="s">
        <v>62</v>
      </c>
      <c r="H150" s="3" t="s">
        <v>514</v>
      </c>
      <c r="I150" s="2" t="s">
        <v>60</v>
      </c>
      <c r="J150" s="33"/>
      <c r="K150" s="63"/>
      <c r="L150" s="41">
        <f>J150</f>
        <v>0</v>
      </c>
      <c r="M150" s="63"/>
      <c r="N150" s="63">
        <f>15000*5</f>
        <v>75000</v>
      </c>
      <c r="O150" s="63"/>
      <c r="P150" s="63">
        <f>N150</f>
        <v>75000</v>
      </c>
      <c r="Q150" s="63"/>
      <c r="R150" s="63">
        <f>J150+N150</f>
        <v>75000</v>
      </c>
      <c r="S150" s="63">
        <f>K150+O150</f>
        <v>0</v>
      </c>
      <c r="T150" s="63">
        <f>L150+P150</f>
        <v>75000</v>
      </c>
      <c r="U150" s="63">
        <f>M150+Q150</f>
        <v>0</v>
      </c>
      <c r="V150" s="15"/>
      <c r="W150" s="36"/>
      <c r="X150" s="36"/>
      <c r="Y150" s="36"/>
      <c r="Z150" s="15"/>
      <c r="AA150" s="15"/>
      <c r="AB150" s="15"/>
      <c r="AC150" s="15"/>
      <c r="AD150" s="15"/>
      <c r="AE150" s="15"/>
      <c r="AF150" s="15"/>
      <c r="AG150" s="15"/>
      <c r="AH150" s="15"/>
      <c r="AI150" s="36"/>
      <c r="AJ150" s="36"/>
      <c r="AK150" s="36"/>
      <c r="AL150" s="15"/>
      <c r="AM150" s="99"/>
      <c r="AN150" s="15"/>
      <c r="AO150" s="15"/>
      <c r="AP150" s="15"/>
      <c r="AQ150" s="15"/>
      <c r="AR150" s="15"/>
      <c r="AS150" s="15"/>
    </row>
    <row r="151" spans="1:45" s="17" customFormat="1" x14ac:dyDescent="0.25">
      <c r="A151" s="89" t="s">
        <v>64</v>
      </c>
      <c r="B151" s="91"/>
      <c r="C151" s="91"/>
      <c r="D151" s="19"/>
      <c r="E151" s="37">
        <v>851</v>
      </c>
      <c r="F151" s="3" t="s">
        <v>30</v>
      </c>
      <c r="G151" s="3"/>
      <c r="H151" s="3" t="s">
        <v>46</v>
      </c>
      <c r="I151" s="2"/>
      <c r="J151" s="15">
        <f t="shared" ref="J151" si="477">J152+J162+J172+J176</f>
        <v>23070412.779999997</v>
      </c>
      <c r="K151" s="15">
        <f t="shared" ref="K151:U151" si="478">K152+K162+K172+K176</f>
        <v>22524834.859999999</v>
      </c>
      <c r="L151" s="15">
        <f t="shared" si="478"/>
        <v>545577.92000000004</v>
      </c>
      <c r="M151" s="15">
        <f t="shared" si="478"/>
        <v>0</v>
      </c>
      <c r="N151" s="15">
        <f t="shared" si="478"/>
        <v>1491169</v>
      </c>
      <c r="O151" s="15">
        <f t="shared" si="478"/>
        <v>150</v>
      </c>
      <c r="P151" s="15">
        <f t="shared" si="478"/>
        <v>1491019</v>
      </c>
      <c r="Q151" s="15">
        <f t="shared" si="478"/>
        <v>0</v>
      </c>
      <c r="R151" s="15">
        <f t="shared" si="478"/>
        <v>24561581.779999997</v>
      </c>
      <c r="S151" s="15">
        <f t="shared" si="478"/>
        <v>22524984.859999999</v>
      </c>
      <c r="T151" s="15">
        <f t="shared" si="478"/>
        <v>2036596.9200000002</v>
      </c>
      <c r="U151" s="15">
        <f t="shared" si="478"/>
        <v>0</v>
      </c>
      <c r="V151" s="15">
        <f t="shared" ref="V151:AK151" si="479">V152+V162+V172+V176</f>
        <v>72551</v>
      </c>
      <c r="W151" s="36">
        <f t="shared" si="479"/>
        <v>0</v>
      </c>
      <c r="X151" s="36">
        <f t="shared" si="479"/>
        <v>72551</v>
      </c>
      <c r="Y151" s="36">
        <f t="shared" si="479"/>
        <v>0</v>
      </c>
      <c r="Z151" s="15">
        <f t="shared" si="479"/>
        <v>0</v>
      </c>
      <c r="AA151" s="15">
        <f t="shared" si="479"/>
        <v>0</v>
      </c>
      <c r="AB151" s="15">
        <f t="shared" si="479"/>
        <v>0</v>
      </c>
      <c r="AC151" s="15">
        <f t="shared" si="479"/>
        <v>0</v>
      </c>
      <c r="AD151" s="15">
        <f t="shared" si="479"/>
        <v>72551</v>
      </c>
      <c r="AE151" s="15">
        <f t="shared" si="479"/>
        <v>0</v>
      </c>
      <c r="AF151" s="15">
        <f t="shared" si="479"/>
        <v>72551</v>
      </c>
      <c r="AG151" s="15">
        <f t="shared" si="479"/>
        <v>0</v>
      </c>
      <c r="AH151" s="15">
        <f t="shared" si="479"/>
        <v>72551</v>
      </c>
      <c r="AI151" s="36">
        <f t="shared" si="479"/>
        <v>0</v>
      </c>
      <c r="AJ151" s="36">
        <f t="shared" si="479"/>
        <v>72551</v>
      </c>
      <c r="AK151" s="36">
        <f t="shared" si="479"/>
        <v>0</v>
      </c>
      <c r="AL151" s="15">
        <f t="shared" ref="AL151:AS151" si="480">AL152+AL162+AL172+AL176</f>
        <v>0</v>
      </c>
      <c r="AM151" s="98">
        <f t="shared" si="480"/>
        <v>0</v>
      </c>
      <c r="AN151" s="16">
        <f t="shared" si="480"/>
        <v>0</v>
      </c>
      <c r="AO151" s="16">
        <f t="shared" si="480"/>
        <v>0</v>
      </c>
      <c r="AP151" s="15">
        <f t="shared" si="480"/>
        <v>72551</v>
      </c>
      <c r="AQ151" s="16">
        <f t="shared" si="480"/>
        <v>0</v>
      </c>
      <c r="AR151" s="16">
        <f t="shared" si="480"/>
        <v>72551</v>
      </c>
      <c r="AS151" s="16">
        <f t="shared" si="480"/>
        <v>0</v>
      </c>
    </row>
    <row r="152" spans="1:45" s="17" customFormat="1" x14ac:dyDescent="0.25">
      <c r="A152" s="89" t="s">
        <v>65</v>
      </c>
      <c r="B152" s="91"/>
      <c r="C152" s="91"/>
      <c r="D152" s="19"/>
      <c r="E152" s="37">
        <v>851</v>
      </c>
      <c r="F152" s="3" t="s">
        <v>30</v>
      </c>
      <c r="G152" s="3" t="s">
        <v>11</v>
      </c>
      <c r="H152" s="3" t="s">
        <v>46</v>
      </c>
      <c r="I152" s="2"/>
      <c r="J152" s="15">
        <f>J153+J156+J159</f>
        <v>226440.56</v>
      </c>
      <c r="K152" s="15">
        <f t="shared" ref="K152:U152" si="481">K153+K156+K159</f>
        <v>0</v>
      </c>
      <c r="L152" s="15">
        <f t="shared" si="481"/>
        <v>226440.56</v>
      </c>
      <c r="M152" s="15">
        <f t="shared" si="481"/>
        <v>0</v>
      </c>
      <c r="N152" s="15">
        <f t="shared" si="481"/>
        <v>1491019</v>
      </c>
      <c r="O152" s="15">
        <f t="shared" si="481"/>
        <v>0</v>
      </c>
      <c r="P152" s="15">
        <f t="shared" si="481"/>
        <v>1491019</v>
      </c>
      <c r="Q152" s="15">
        <f t="shared" si="481"/>
        <v>0</v>
      </c>
      <c r="R152" s="15">
        <f t="shared" si="481"/>
        <v>1717459.56</v>
      </c>
      <c r="S152" s="15">
        <f t="shared" si="481"/>
        <v>0</v>
      </c>
      <c r="T152" s="15">
        <f t="shared" si="481"/>
        <v>1717459.56</v>
      </c>
      <c r="U152" s="15">
        <f t="shared" si="481"/>
        <v>0</v>
      </c>
      <c r="V152" s="15">
        <f>V153+V156+V159</f>
        <v>72551</v>
      </c>
      <c r="W152" s="36">
        <f t="shared" ref="W152:AG152" si="482">W153+W156+W159</f>
        <v>0</v>
      </c>
      <c r="X152" s="36">
        <f t="shared" si="482"/>
        <v>72551</v>
      </c>
      <c r="Y152" s="36">
        <f t="shared" si="482"/>
        <v>0</v>
      </c>
      <c r="Z152" s="15">
        <f t="shared" si="482"/>
        <v>0</v>
      </c>
      <c r="AA152" s="15">
        <f t="shared" si="482"/>
        <v>0</v>
      </c>
      <c r="AB152" s="15">
        <f t="shared" si="482"/>
        <v>0</v>
      </c>
      <c r="AC152" s="15">
        <f t="shared" si="482"/>
        <v>0</v>
      </c>
      <c r="AD152" s="15">
        <f t="shared" si="482"/>
        <v>72551</v>
      </c>
      <c r="AE152" s="15">
        <f t="shared" si="482"/>
        <v>0</v>
      </c>
      <c r="AF152" s="15">
        <f t="shared" si="482"/>
        <v>72551</v>
      </c>
      <c r="AG152" s="15">
        <f t="shared" si="482"/>
        <v>0</v>
      </c>
      <c r="AH152" s="15">
        <f>AH153+AH156+AH159</f>
        <v>72551</v>
      </c>
      <c r="AI152" s="36">
        <f t="shared" ref="AI152:AS152" si="483">AI153+AI156+AI159</f>
        <v>0</v>
      </c>
      <c r="AJ152" s="36">
        <f t="shared" si="483"/>
        <v>72551</v>
      </c>
      <c r="AK152" s="36">
        <f t="shared" si="483"/>
        <v>0</v>
      </c>
      <c r="AL152" s="15">
        <f t="shared" si="483"/>
        <v>0</v>
      </c>
      <c r="AM152" s="98">
        <f t="shared" si="483"/>
        <v>0</v>
      </c>
      <c r="AN152" s="16">
        <f t="shared" si="483"/>
        <v>0</v>
      </c>
      <c r="AO152" s="16">
        <f t="shared" si="483"/>
        <v>0</v>
      </c>
      <c r="AP152" s="15">
        <f t="shared" si="483"/>
        <v>72551</v>
      </c>
      <c r="AQ152" s="16">
        <f t="shared" si="483"/>
        <v>0</v>
      </c>
      <c r="AR152" s="16">
        <f t="shared" si="483"/>
        <v>72551</v>
      </c>
      <c r="AS152" s="16">
        <f t="shared" si="483"/>
        <v>0</v>
      </c>
    </row>
    <row r="153" spans="1:45" s="17" customFormat="1" ht="75" x14ac:dyDescent="0.25">
      <c r="A153" s="91" t="s">
        <v>66</v>
      </c>
      <c r="B153" s="91"/>
      <c r="C153" s="91"/>
      <c r="D153" s="19"/>
      <c r="E153" s="37">
        <v>851</v>
      </c>
      <c r="F153" s="3" t="s">
        <v>30</v>
      </c>
      <c r="G153" s="3" t="s">
        <v>11</v>
      </c>
      <c r="H153" s="3" t="s">
        <v>328</v>
      </c>
      <c r="I153" s="2"/>
      <c r="J153" s="15">
        <f t="shared" ref="J153:AL154" si="484">J154</f>
        <v>153889.56</v>
      </c>
      <c r="K153" s="15">
        <f t="shared" si="484"/>
        <v>0</v>
      </c>
      <c r="L153" s="15">
        <f t="shared" si="484"/>
        <v>153889.56</v>
      </c>
      <c r="M153" s="15">
        <f t="shared" si="484"/>
        <v>0</v>
      </c>
      <c r="N153" s="15">
        <f t="shared" si="484"/>
        <v>0</v>
      </c>
      <c r="O153" s="15">
        <f t="shared" si="484"/>
        <v>0</v>
      </c>
      <c r="P153" s="15">
        <f t="shared" si="484"/>
        <v>0</v>
      </c>
      <c r="Q153" s="15">
        <f t="shared" si="484"/>
        <v>0</v>
      </c>
      <c r="R153" s="15">
        <f t="shared" si="484"/>
        <v>153889.56</v>
      </c>
      <c r="S153" s="15">
        <f t="shared" si="484"/>
        <v>0</v>
      </c>
      <c r="T153" s="15">
        <f t="shared" si="484"/>
        <v>153889.56</v>
      </c>
      <c r="U153" s="15">
        <f t="shared" si="484"/>
        <v>0</v>
      </c>
      <c r="V153" s="15">
        <f t="shared" si="484"/>
        <v>0</v>
      </c>
      <c r="W153" s="36">
        <f t="shared" si="484"/>
        <v>0</v>
      </c>
      <c r="X153" s="36">
        <f t="shared" si="484"/>
        <v>0</v>
      </c>
      <c r="Y153" s="36">
        <f t="shared" si="484"/>
        <v>0</v>
      </c>
      <c r="Z153" s="15">
        <f t="shared" si="484"/>
        <v>0</v>
      </c>
      <c r="AA153" s="15">
        <f t="shared" si="484"/>
        <v>0</v>
      </c>
      <c r="AB153" s="15">
        <f t="shared" si="484"/>
        <v>0</v>
      </c>
      <c r="AC153" s="15">
        <f t="shared" si="484"/>
        <v>0</v>
      </c>
      <c r="AD153" s="15">
        <f t="shared" si="484"/>
        <v>0</v>
      </c>
      <c r="AE153" s="15">
        <f t="shared" si="484"/>
        <v>0</v>
      </c>
      <c r="AF153" s="15">
        <f t="shared" si="484"/>
        <v>0</v>
      </c>
      <c r="AG153" s="15">
        <f t="shared" si="484"/>
        <v>0</v>
      </c>
      <c r="AH153" s="15">
        <f t="shared" si="484"/>
        <v>0</v>
      </c>
      <c r="AI153" s="36">
        <f t="shared" si="484"/>
        <v>0</v>
      </c>
      <c r="AJ153" s="36">
        <f t="shared" si="484"/>
        <v>0</v>
      </c>
      <c r="AK153" s="36">
        <f t="shared" si="484"/>
        <v>0</v>
      </c>
      <c r="AL153" s="15">
        <f t="shared" si="484"/>
        <v>0</v>
      </c>
      <c r="AM153" s="99">
        <f t="shared" ref="AL153:AS154" si="485">AM154</f>
        <v>0</v>
      </c>
      <c r="AN153" s="15">
        <f t="shared" si="485"/>
        <v>0</v>
      </c>
      <c r="AO153" s="15">
        <f t="shared" si="485"/>
        <v>0</v>
      </c>
      <c r="AP153" s="15">
        <f t="shared" si="485"/>
        <v>0</v>
      </c>
      <c r="AQ153" s="15">
        <f t="shared" si="485"/>
        <v>0</v>
      </c>
      <c r="AR153" s="15">
        <f t="shared" si="485"/>
        <v>0</v>
      </c>
      <c r="AS153" s="15">
        <f t="shared" si="485"/>
        <v>0</v>
      </c>
    </row>
    <row r="154" spans="1:45" s="17" customFormat="1" ht="45" x14ac:dyDescent="0.25">
      <c r="A154" s="91" t="s">
        <v>20</v>
      </c>
      <c r="B154" s="91"/>
      <c r="C154" s="91"/>
      <c r="D154" s="91"/>
      <c r="E154" s="37">
        <v>851</v>
      </c>
      <c r="F154" s="3" t="s">
        <v>30</v>
      </c>
      <c r="G154" s="3" t="s">
        <v>11</v>
      </c>
      <c r="H154" s="3" t="s">
        <v>328</v>
      </c>
      <c r="I154" s="2" t="s">
        <v>21</v>
      </c>
      <c r="J154" s="15">
        <f t="shared" si="484"/>
        <v>153889.56</v>
      </c>
      <c r="K154" s="15">
        <f t="shared" si="484"/>
        <v>0</v>
      </c>
      <c r="L154" s="15">
        <f t="shared" si="484"/>
        <v>153889.56</v>
      </c>
      <c r="M154" s="15">
        <f t="shared" si="484"/>
        <v>0</v>
      </c>
      <c r="N154" s="15">
        <f t="shared" si="484"/>
        <v>0</v>
      </c>
      <c r="O154" s="15">
        <f t="shared" si="484"/>
        <v>0</v>
      </c>
      <c r="P154" s="15">
        <f t="shared" si="484"/>
        <v>0</v>
      </c>
      <c r="Q154" s="15">
        <f t="shared" si="484"/>
        <v>0</v>
      </c>
      <c r="R154" s="15">
        <f t="shared" si="484"/>
        <v>153889.56</v>
      </c>
      <c r="S154" s="15">
        <f t="shared" si="484"/>
        <v>0</v>
      </c>
      <c r="T154" s="15">
        <f t="shared" si="484"/>
        <v>153889.56</v>
      </c>
      <c r="U154" s="15">
        <f t="shared" si="484"/>
        <v>0</v>
      </c>
      <c r="V154" s="15">
        <f t="shared" si="484"/>
        <v>0</v>
      </c>
      <c r="W154" s="36">
        <f t="shared" si="484"/>
        <v>0</v>
      </c>
      <c r="X154" s="36">
        <f t="shared" si="484"/>
        <v>0</v>
      </c>
      <c r="Y154" s="36">
        <f t="shared" si="484"/>
        <v>0</v>
      </c>
      <c r="Z154" s="15">
        <f t="shared" si="484"/>
        <v>0</v>
      </c>
      <c r="AA154" s="15">
        <f t="shared" si="484"/>
        <v>0</v>
      </c>
      <c r="AB154" s="15">
        <f t="shared" si="484"/>
        <v>0</v>
      </c>
      <c r="AC154" s="15">
        <f t="shared" si="484"/>
        <v>0</v>
      </c>
      <c r="AD154" s="15">
        <f t="shared" si="484"/>
        <v>0</v>
      </c>
      <c r="AE154" s="15">
        <f t="shared" si="484"/>
        <v>0</v>
      </c>
      <c r="AF154" s="15">
        <f t="shared" si="484"/>
        <v>0</v>
      </c>
      <c r="AG154" s="15">
        <f t="shared" si="484"/>
        <v>0</v>
      </c>
      <c r="AH154" s="15">
        <f t="shared" si="484"/>
        <v>0</v>
      </c>
      <c r="AI154" s="36">
        <f t="shared" si="484"/>
        <v>0</v>
      </c>
      <c r="AJ154" s="36">
        <f t="shared" si="484"/>
        <v>0</v>
      </c>
      <c r="AK154" s="36">
        <f t="shared" si="484"/>
        <v>0</v>
      </c>
      <c r="AL154" s="15">
        <f t="shared" si="485"/>
        <v>0</v>
      </c>
      <c r="AM154" s="99">
        <f t="shared" si="485"/>
        <v>0</v>
      </c>
      <c r="AN154" s="15">
        <f t="shared" si="485"/>
        <v>0</v>
      </c>
      <c r="AO154" s="15">
        <f t="shared" si="485"/>
        <v>0</v>
      </c>
      <c r="AP154" s="15">
        <f t="shared" si="485"/>
        <v>0</v>
      </c>
      <c r="AQ154" s="15">
        <f t="shared" si="485"/>
        <v>0</v>
      </c>
      <c r="AR154" s="15">
        <f t="shared" si="485"/>
        <v>0</v>
      </c>
      <c r="AS154" s="15">
        <f t="shared" si="485"/>
        <v>0</v>
      </c>
    </row>
    <row r="155" spans="1:45" s="17" customFormat="1" ht="45" x14ac:dyDescent="0.25">
      <c r="A155" s="91" t="s">
        <v>9</v>
      </c>
      <c r="B155" s="91"/>
      <c r="C155" s="91"/>
      <c r="D155" s="91"/>
      <c r="E155" s="37">
        <v>851</v>
      </c>
      <c r="F155" s="3" t="s">
        <v>30</v>
      </c>
      <c r="G155" s="3" t="s">
        <v>11</v>
      </c>
      <c r="H155" s="3" t="s">
        <v>328</v>
      </c>
      <c r="I155" s="2" t="s">
        <v>22</v>
      </c>
      <c r="J155" s="15">
        <v>153889.56</v>
      </c>
      <c r="K155" s="41"/>
      <c r="L155" s="41">
        <f>J155</f>
        <v>153889.56</v>
      </c>
      <c r="M155" s="41"/>
      <c r="N155" s="41"/>
      <c r="O155" s="41"/>
      <c r="P155" s="41">
        <f>N155</f>
        <v>0</v>
      </c>
      <c r="Q155" s="41"/>
      <c r="R155" s="63">
        <f>J155+N155</f>
        <v>153889.56</v>
      </c>
      <c r="S155" s="63">
        <f>K155+O155</f>
        <v>0</v>
      </c>
      <c r="T155" s="63">
        <f>L155+P155</f>
        <v>153889.56</v>
      </c>
      <c r="U155" s="63">
        <f>M155+Q155</f>
        <v>0</v>
      </c>
      <c r="V155" s="15"/>
      <c r="W155" s="36"/>
      <c r="X155" s="36">
        <f>V155</f>
        <v>0</v>
      </c>
      <c r="Y155" s="36"/>
      <c r="Z155" s="41"/>
      <c r="AA155" s="41"/>
      <c r="AB155" s="41"/>
      <c r="AC155" s="41"/>
      <c r="AD155" s="63">
        <f t="shared" ref="AD155" si="486">V155+Z155</f>
        <v>0</v>
      </c>
      <c r="AE155" s="63">
        <f t="shared" ref="AE155" si="487">W155+AA155</f>
        <v>0</v>
      </c>
      <c r="AF155" s="63">
        <f t="shared" ref="AF155" si="488">X155+AB155</f>
        <v>0</v>
      </c>
      <c r="AG155" s="63">
        <f t="shared" ref="AG155" si="489">Y155+AC155</f>
        <v>0</v>
      </c>
      <c r="AH155" s="15"/>
      <c r="AI155" s="36"/>
      <c r="AJ155" s="36">
        <f>AH155</f>
        <v>0</v>
      </c>
      <c r="AK155" s="36"/>
      <c r="AL155" s="41"/>
      <c r="AM155" s="100"/>
      <c r="AN155" s="41"/>
      <c r="AO155" s="41"/>
      <c r="AP155" s="63">
        <f t="shared" ref="AP155" si="490">AH155+AL155</f>
        <v>0</v>
      </c>
      <c r="AQ155" s="63">
        <f t="shared" ref="AQ155" si="491">AI155+AM155</f>
        <v>0</v>
      </c>
      <c r="AR155" s="63">
        <f t="shared" ref="AR155" si="492">AJ155+AN155</f>
        <v>0</v>
      </c>
      <c r="AS155" s="63">
        <f t="shared" ref="AS155" si="493">AK155+AO155</f>
        <v>0</v>
      </c>
    </row>
    <row r="156" spans="1:45" s="17" customFormat="1" ht="30" x14ac:dyDescent="0.25">
      <c r="A156" s="89" t="s">
        <v>450</v>
      </c>
      <c r="B156" s="91"/>
      <c r="C156" s="91"/>
      <c r="D156" s="19"/>
      <c r="E156" s="3">
        <v>851</v>
      </c>
      <c r="F156" s="3" t="s">
        <v>30</v>
      </c>
      <c r="G156" s="3" t="s">
        <v>11</v>
      </c>
      <c r="H156" s="3" t="s">
        <v>451</v>
      </c>
      <c r="I156" s="2"/>
      <c r="J156" s="15">
        <f>J157</f>
        <v>0</v>
      </c>
      <c r="K156" s="15">
        <f t="shared" ref="K156:U157" si="494">K157</f>
        <v>0</v>
      </c>
      <c r="L156" s="15">
        <f t="shared" si="494"/>
        <v>0</v>
      </c>
      <c r="M156" s="15">
        <f t="shared" si="494"/>
        <v>0</v>
      </c>
      <c r="N156" s="15">
        <f t="shared" si="494"/>
        <v>1487737</v>
      </c>
      <c r="O156" s="15">
        <f t="shared" si="494"/>
        <v>0</v>
      </c>
      <c r="P156" s="15">
        <f t="shared" si="494"/>
        <v>1487737</v>
      </c>
      <c r="Q156" s="15">
        <f t="shared" si="494"/>
        <v>0</v>
      </c>
      <c r="R156" s="15">
        <f t="shared" si="494"/>
        <v>1487737</v>
      </c>
      <c r="S156" s="15">
        <f t="shared" si="494"/>
        <v>0</v>
      </c>
      <c r="T156" s="15">
        <f t="shared" si="494"/>
        <v>1487737</v>
      </c>
      <c r="U156" s="15">
        <f t="shared" si="494"/>
        <v>0</v>
      </c>
      <c r="V156" s="15"/>
      <c r="W156" s="36"/>
      <c r="X156" s="36"/>
      <c r="Y156" s="36"/>
      <c r="Z156" s="15">
        <f t="shared" ref="Z156:AG157" si="495">Z157</f>
        <v>0</v>
      </c>
      <c r="AA156" s="15">
        <f t="shared" si="495"/>
        <v>0</v>
      </c>
      <c r="AB156" s="15">
        <f t="shared" si="495"/>
        <v>0</v>
      </c>
      <c r="AC156" s="15">
        <f t="shared" si="495"/>
        <v>0</v>
      </c>
      <c r="AD156" s="15">
        <f t="shared" si="495"/>
        <v>0</v>
      </c>
      <c r="AE156" s="15">
        <f t="shared" si="495"/>
        <v>0</v>
      </c>
      <c r="AF156" s="15">
        <f t="shared" si="495"/>
        <v>0</v>
      </c>
      <c r="AG156" s="15">
        <f t="shared" si="495"/>
        <v>0</v>
      </c>
      <c r="AH156" s="15"/>
      <c r="AI156" s="36"/>
      <c r="AJ156" s="36"/>
      <c r="AK156" s="36"/>
      <c r="AL156" s="15">
        <f t="shared" ref="AL156:AS157" si="496">AL157</f>
        <v>0</v>
      </c>
      <c r="AM156" s="99">
        <f t="shared" si="496"/>
        <v>0</v>
      </c>
      <c r="AN156" s="15">
        <f t="shared" si="496"/>
        <v>0</v>
      </c>
      <c r="AO156" s="15">
        <f t="shared" si="496"/>
        <v>0</v>
      </c>
      <c r="AP156" s="15">
        <f t="shared" si="496"/>
        <v>0</v>
      </c>
      <c r="AQ156" s="15">
        <f t="shared" si="496"/>
        <v>0</v>
      </c>
      <c r="AR156" s="15">
        <f t="shared" si="496"/>
        <v>0</v>
      </c>
      <c r="AS156" s="15">
        <f t="shared" si="496"/>
        <v>0</v>
      </c>
    </row>
    <row r="157" spans="1:45" s="17" customFormat="1" ht="45" x14ac:dyDescent="0.25">
      <c r="A157" s="91" t="s">
        <v>20</v>
      </c>
      <c r="B157" s="91"/>
      <c r="C157" s="91"/>
      <c r="D157" s="19"/>
      <c r="E157" s="3">
        <v>851</v>
      </c>
      <c r="F157" s="3" t="s">
        <v>30</v>
      </c>
      <c r="G157" s="3" t="s">
        <v>11</v>
      </c>
      <c r="H157" s="3" t="s">
        <v>451</v>
      </c>
      <c r="I157" s="2" t="s">
        <v>21</v>
      </c>
      <c r="J157" s="15">
        <f>J158</f>
        <v>0</v>
      </c>
      <c r="K157" s="15">
        <f t="shared" si="494"/>
        <v>0</v>
      </c>
      <c r="L157" s="15">
        <f t="shared" si="494"/>
        <v>0</v>
      </c>
      <c r="M157" s="15">
        <f t="shared" si="494"/>
        <v>0</v>
      </c>
      <c r="N157" s="15">
        <f t="shared" si="494"/>
        <v>1487737</v>
      </c>
      <c r="O157" s="15">
        <f t="shared" si="494"/>
        <v>0</v>
      </c>
      <c r="P157" s="15">
        <f t="shared" si="494"/>
        <v>1487737</v>
      </c>
      <c r="Q157" s="15">
        <f t="shared" si="494"/>
        <v>0</v>
      </c>
      <c r="R157" s="15">
        <f t="shared" si="494"/>
        <v>1487737</v>
      </c>
      <c r="S157" s="15">
        <f t="shared" si="494"/>
        <v>0</v>
      </c>
      <c r="T157" s="15">
        <f t="shared" si="494"/>
        <v>1487737</v>
      </c>
      <c r="U157" s="15">
        <f t="shared" si="494"/>
        <v>0</v>
      </c>
      <c r="V157" s="15"/>
      <c r="W157" s="36"/>
      <c r="X157" s="36"/>
      <c r="Y157" s="36"/>
      <c r="Z157" s="15">
        <f t="shared" si="495"/>
        <v>0</v>
      </c>
      <c r="AA157" s="15">
        <f t="shared" si="495"/>
        <v>0</v>
      </c>
      <c r="AB157" s="15">
        <f t="shared" si="495"/>
        <v>0</v>
      </c>
      <c r="AC157" s="15">
        <f t="shared" si="495"/>
        <v>0</v>
      </c>
      <c r="AD157" s="15">
        <f t="shared" si="495"/>
        <v>0</v>
      </c>
      <c r="AE157" s="15">
        <f t="shared" si="495"/>
        <v>0</v>
      </c>
      <c r="AF157" s="15">
        <f t="shared" si="495"/>
        <v>0</v>
      </c>
      <c r="AG157" s="15">
        <f t="shared" si="495"/>
        <v>0</v>
      </c>
      <c r="AH157" s="15"/>
      <c r="AI157" s="36"/>
      <c r="AJ157" s="36"/>
      <c r="AK157" s="36"/>
      <c r="AL157" s="15">
        <f t="shared" si="496"/>
        <v>0</v>
      </c>
      <c r="AM157" s="99">
        <f t="shared" si="496"/>
        <v>0</v>
      </c>
      <c r="AN157" s="15">
        <f t="shared" si="496"/>
        <v>0</v>
      </c>
      <c r="AO157" s="15">
        <f t="shared" si="496"/>
        <v>0</v>
      </c>
      <c r="AP157" s="15">
        <f t="shared" si="496"/>
        <v>0</v>
      </c>
      <c r="AQ157" s="15">
        <f t="shared" si="496"/>
        <v>0</v>
      </c>
      <c r="AR157" s="15">
        <f t="shared" si="496"/>
        <v>0</v>
      </c>
      <c r="AS157" s="15">
        <f t="shared" si="496"/>
        <v>0</v>
      </c>
    </row>
    <row r="158" spans="1:45" s="17" customFormat="1" ht="45" x14ac:dyDescent="0.25">
      <c r="A158" s="91" t="s">
        <v>9</v>
      </c>
      <c r="B158" s="91"/>
      <c r="C158" s="91"/>
      <c r="D158" s="19"/>
      <c r="E158" s="3">
        <v>851</v>
      </c>
      <c r="F158" s="3" t="s">
        <v>30</v>
      </c>
      <c r="G158" s="3" t="s">
        <v>11</v>
      </c>
      <c r="H158" s="3" t="s">
        <v>451</v>
      </c>
      <c r="I158" s="2" t="s">
        <v>22</v>
      </c>
      <c r="J158" s="15"/>
      <c r="K158" s="41"/>
      <c r="L158" s="41"/>
      <c r="M158" s="41"/>
      <c r="N158" s="41">
        <f>795585+599413+11988+15912+15912+11988+36939</f>
        <v>1487737</v>
      </c>
      <c r="O158" s="41"/>
      <c r="P158" s="41">
        <f>N158</f>
        <v>1487737</v>
      </c>
      <c r="Q158" s="41"/>
      <c r="R158" s="63">
        <f>J158+N158</f>
        <v>1487737</v>
      </c>
      <c r="S158" s="63">
        <f>K158+O158</f>
        <v>0</v>
      </c>
      <c r="T158" s="63">
        <f>L158+P158</f>
        <v>1487737</v>
      </c>
      <c r="U158" s="63">
        <f>M158+Q158</f>
        <v>0</v>
      </c>
      <c r="V158" s="15"/>
      <c r="W158" s="36"/>
      <c r="X158" s="36"/>
      <c r="Y158" s="36"/>
      <c r="Z158" s="41"/>
      <c r="AA158" s="41"/>
      <c r="AB158" s="41"/>
      <c r="AC158" s="41"/>
      <c r="AD158" s="63">
        <f t="shared" ref="AD158" si="497">V158+Z158</f>
        <v>0</v>
      </c>
      <c r="AE158" s="63">
        <f t="shared" ref="AE158" si="498">W158+AA158</f>
        <v>0</v>
      </c>
      <c r="AF158" s="63">
        <f t="shared" ref="AF158" si="499">X158+AB158</f>
        <v>0</v>
      </c>
      <c r="AG158" s="63">
        <f t="shared" ref="AG158" si="500">Y158+AC158</f>
        <v>0</v>
      </c>
      <c r="AH158" s="15"/>
      <c r="AI158" s="36"/>
      <c r="AJ158" s="36"/>
      <c r="AK158" s="36"/>
      <c r="AL158" s="41"/>
      <c r="AM158" s="100"/>
      <c r="AN158" s="41"/>
      <c r="AO158" s="41"/>
      <c r="AP158" s="63">
        <f t="shared" ref="AP158" si="501">AH158+AL158</f>
        <v>0</v>
      </c>
      <c r="AQ158" s="63">
        <f t="shared" ref="AQ158" si="502">AI158+AM158</f>
        <v>0</v>
      </c>
      <c r="AR158" s="63">
        <f t="shared" ref="AR158" si="503">AJ158+AN158</f>
        <v>0</v>
      </c>
      <c r="AS158" s="63">
        <f t="shared" ref="AS158" si="504">AK158+AO158</f>
        <v>0</v>
      </c>
    </row>
    <row r="159" spans="1:45" s="17" customFormat="1" ht="165" x14ac:dyDescent="0.25">
      <c r="A159" s="91" t="s">
        <v>67</v>
      </c>
      <c r="B159" s="91"/>
      <c r="C159" s="91"/>
      <c r="D159" s="91"/>
      <c r="E159" s="37">
        <v>851</v>
      </c>
      <c r="F159" s="3" t="s">
        <v>30</v>
      </c>
      <c r="G159" s="3" t="s">
        <v>11</v>
      </c>
      <c r="H159" s="3" t="s">
        <v>329</v>
      </c>
      <c r="I159" s="2"/>
      <c r="J159" s="15">
        <f t="shared" ref="J159:AL160" si="505">J160</f>
        <v>72551</v>
      </c>
      <c r="K159" s="15">
        <f t="shared" si="505"/>
        <v>0</v>
      </c>
      <c r="L159" s="15">
        <f t="shared" si="505"/>
        <v>72551</v>
      </c>
      <c r="M159" s="15">
        <f t="shared" si="505"/>
        <v>0</v>
      </c>
      <c r="N159" s="15">
        <f t="shared" si="505"/>
        <v>3282</v>
      </c>
      <c r="O159" s="15">
        <f t="shared" si="505"/>
        <v>0</v>
      </c>
      <c r="P159" s="15">
        <f t="shared" si="505"/>
        <v>3282</v>
      </c>
      <c r="Q159" s="15">
        <f t="shared" si="505"/>
        <v>0</v>
      </c>
      <c r="R159" s="15">
        <f t="shared" si="505"/>
        <v>75833</v>
      </c>
      <c r="S159" s="15">
        <f t="shared" si="505"/>
        <v>0</v>
      </c>
      <c r="T159" s="15">
        <f t="shared" si="505"/>
        <v>75833</v>
      </c>
      <c r="U159" s="15">
        <f t="shared" si="505"/>
        <v>0</v>
      </c>
      <c r="V159" s="15">
        <f t="shared" si="505"/>
        <v>72551</v>
      </c>
      <c r="W159" s="36">
        <f t="shared" si="505"/>
        <v>0</v>
      </c>
      <c r="X159" s="36">
        <f t="shared" si="505"/>
        <v>72551</v>
      </c>
      <c r="Y159" s="36">
        <f t="shared" si="505"/>
        <v>0</v>
      </c>
      <c r="Z159" s="15">
        <f t="shared" si="505"/>
        <v>0</v>
      </c>
      <c r="AA159" s="15">
        <f t="shared" si="505"/>
        <v>0</v>
      </c>
      <c r="AB159" s="15">
        <f t="shared" si="505"/>
        <v>0</v>
      </c>
      <c r="AC159" s="15">
        <f t="shared" si="505"/>
        <v>0</v>
      </c>
      <c r="AD159" s="15">
        <f t="shared" si="505"/>
        <v>72551</v>
      </c>
      <c r="AE159" s="15">
        <f t="shared" si="505"/>
        <v>0</v>
      </c>
      <c r="AF159" s="15">
        <f t="shared" si="505"/>
        <v>72551</v>
      </c>
      <c r="AG159" s="15">
        <f t="shared" si="505"/>
        <v>0</v>
      </c>
      <c r="AH159" s="15">
        <f t="shared" si="505"/>
        <v>72551</v>
      </c>
      <c r="AI159" s="36">
        <f t="shared" si="505"/>
        <v>0</v>
      </c>
      <c r="AJ159" s="36">
        <f t="shared" si="505"/>
        <v>72551</v>
      </c>
      <c r="AK159" s="36">
        <f t="shared" si="505"/>
        <v>0</v>
      </c>
      <c r="AL159" s="15">
        <f t="shared" si="505"/>
        <v>0</v>
      </c>
      <c r="AM159" s="99">
        <f t="shared" ref="AL159:AS160" si="506">AM160</f>
        <v>0</v>
      </c>
      <c r="AN159" s="15">
        <f t="shared" si="506"/>
        <v>0</v>
      </c>
      <c r="AO159" s="15">
        <f t="shared" si="506"/>
        <v>0</v>
      </c>
      <c r="AP159" s="15">
        <f t="shared" si="506"/>
        <v>72551</v>
      </c>
      <c r="AQ159" s="15">
        <f t="shared" si="506"/>
        <v>0</v>
      </c>
      <c r="AR159" s="15">
        <f t="shared" si="506"/>
        <v>72551</v>
      </c>
      <c r="AS159" s="15">
        <f t="shared" si="506"/>
        <v>0</v>
      </c>
    </row>
    <row r="160" spans="1:45" s="17" customFormat="1" x14ac:dyDescent="0.25">
      <c r="A160" s="91" t="s">
        <v>34</v>
      </c>
      <c r="B160" s="91"/>
      <c r="C160" s="91"/>
      <c r="D160" s="91"/>
      <c r="E160" s="37">
        <v>851</v>
      </c>
      <c r="F160" s="3" t="s">
        <v>30</v>
      </c>
      <c r="G160" s="3" t="s">
        <v>11</v>
      </c>
      <c r="H160" s="3" t="s">
        <v>329</v>
      </c>
      <c r="I160" s="2" t="s">
        <v>35</v>
      </c>
      <c r="J160" s="15">
        <f t="shared" si="505"/>
        <v>72551</v>
      </c>
      <c r="K160" s="15">
        <f t="shared" si="505"/>
        <v>0</v>
      </c>
      <c r="L160" s="15">
        <f t="shared" si="505"/>
        <v>72551</v>
      </c>
      <c r="M160" s="15">
        <f t="shared" si="505"/>
        <v>0</v>
      </c>
      <c r="N160" s="15">
        <f t="shared" si="505"/>
        <v>3282</v>
      </c>
      <c r="O160" s="15">
        <f t="shared" si="505"/>
        <v>0</v>
      </c>
      <c r="P160" s="15">
        <f t="shared" si="505"/>
        <v>3282</v>
      </c>
      <c r="Q160" s="15">
        <f t="shared" si="505"/>
        <v>0</v>
      </c>
      <c r="R160" s="15">
        <f t="shared" si="505"/>
        <v>75833</v>
      </c>
      <c r="S160" s="15">
        <f t="shared" si="505"/>
        <v>0</v>
      </c>
      <c r="T160" s="15">
        <f t="shared" si="505"/>
        <v>75833</v>
      </c>
      <c r="U160" s="15">
        <f t="shared" si="505"/>
        <v>0</v>
      </c>
      <c r="V160" s="15">
        <f t="shared" si="505"/>
        <v>72551</v>
      </c>
      <c r="W160" s="36">
        <f t="shared" si="505"/>
        <v>0</v>
      </c>
      <c r="X160" s="36">
        <f t="shared" si="505"/>
        <v>72551</v>
      </c>
      <c r="Y160" s="36">
        <f t="shared" si="505"/>
        <v>0</v>
      </c>
      <c r="Z160" s="15">
        <f t="shared" si="505"/>
        <v>0</v>
      </c>
      <c r="AA160" s="15">
        <f t="shared" si="505"/>
        <v>0</v>
      </c>
      <c r="AB160" s="15">
        <f t="shared" si="505"/>
        <v>0</v>
      </c>
      <c r="AC160" s="15">
        <f t="shared" si="505"/>
        <v>0</v>
      </c>
      <c r="AD160" s="15">
        <f t="shared" si="505"/>
        <v>72551</v>
      </c>
      <c r="AE160" s="15">
        <f t="shared" si="505"/>
        <v>0</v>
      </c>
      <c r="AF160" s="15">
        <f t="shared" si="505"/>
        <v>72551</v>
      </c>
      <c r="AG160" s="15">
        <f t="shared" si="505"/>
        <v>0</v>
      </c>
      <c r="AH160" s="15">
        <f t="shared" si="505"/>
        <v>72551</v>
      </c>
      <c r="AI160" s="36">
        <f t="shared" si="505"/>
        <v>0</v>
      </c>
      <c r="AJ160" s="36">
        <f t="shared" si="505"/>
        <v>72551</v>
      </c>
      <c r="AK160" s="36">
        <f t="shared" si="505"/>
        <v>0</v>
      </c>
      <c r="AL160" s="15">
        <f t="shared" si="506"/>
        <v>0</v>
      </c>
      <c r="AM160" s="99">
        <f t="shared" si="506"/>
        <v>0</v>
      </c>
      <c r="AN160" s="15">
        <f t="shared" si="506"/>
        <v>0</v>
      </c>
      <c r="AO160" s="15">
        <f t="shared" si="506"/>
        <v>0</v>
      </c>
      <c r="AP160" s="15">
        <f t="shared" si="506"/>
        <v>72551</v>
      </c>
      <c r="AQ160" s="15">
        <f t="shared" si="506"/>
        <v>0</v>
      </c>
      <c r="AR160" s="15">
        <f t="shared" si="506"/>
        <v>72551</v>
      </c>
      <c r="AS160" s="15">
        <f t="shared" si="506"/>
        <v>0</v>
      </c>
    </row>
    <row r="161" spans="1:45" s="17" customFormat="1" x14ac:dyDescent="0.25">
      <c r="A161" s="91" t="s">
        <v>59</v>
      </c>
      <c r="B161" s="91"/>
      <c r="C161" s="91"/>
      <c r="D161" s="91"/>
      <c r="E161" s="37">
        <v>851</v>
      </c>
      <c r="F161" s="3" t="s">
        <v>30</v>
      </c>
      <c r="G161" s="3" t="s">
        <v>11</v>
      </c>
      <c r="H161" s="3" t="s">
        <v>329</v>
      </c>
      <c r="I161" s="2" t="s">
        <v>60</v>
      </c>
      <c r="J161" s="15">
        <v>72551</v>
      </c>
      <c r="K161" s="41"/>
      <c r="L161" s="41">
        <f>J161</f>
        <v>72551</v>
      </c>
      <c r="M161" s="41"/>
      <c r="N161" s="41">
        <v>3282</v>
      </c>
      <c r="O161" s="41"/>
      <c r="P161" s="41">
        <f>N161</f>
        <v>3282</v>
      </c>
      <c r="Q161" s="41"/>
      <c r="R161" s="63">
        <f>J161+N161</f>
        <v>75833</v>
      </c>
      <c r="S161" s="63">
        <f>K161+O161</f>
        <v>0</v>
      </c>
      <c r="T161" s="63">
        <f>L161+P161</f>
        <v>75833</v>
      </c>
      <c r="U161" s="63">
        <f>M161+Q161</f>
        <v>0</v>
      </c>
      <c r="V161" s="15">
        <v>72551</v>
      </c>
      <c r="W161" s="36"/>
      <c r="X161" s="36">
        <f>V161</f>
        <v>72551</v>
      </c>
      <c r="Y161" s="36"/>
      <c r="Z161" s="41"/>
      <c r="AA161" s="41"/>
      <c r="AB161" s="41"/>
      <c r="AC161" s="41"/>
      <c r="AD161" s="63">
        <f t="shared" ref="AD161" si="507">V161+Z161</f>
        <v>72551</v>
      </c>
      <c r="AE161" s="63">
        <f t="shared" ref="AE161" si="508">W161+AA161</f>
        <v>0</v>
      </c>
      <c r="AF161" s="63">
        <f t="shared" ref="AF161" si="509">X161+AB161</f>
        <v>72551</v>
      </c>
      <c r="AG161" s="63">
        <f t="shared" ref="AG161" si="510">Y161+AC161</f>
        <v>0</v>
      </c>
      <c r="AH161" s="15">
        <v>72551</v>
      </c>
      <c r="AI161" s="36"/>
      <c r="AJ161" s="36">
        <f>AH161</f>
        <v>72551</v>
      </c>
      <c r="AK161" s="36"/>
      <c r="AL161" s="41"/>
      <c r="AM161" s="100"/>
      <c r="AN161" s="41"/>
      <c r="AO161" s="41"/>
      <c r="AP161" s="63">
        <f t="shared" ref="AP161" si="511">AH161+AL161</f>
        <v>72551</v>
      </c>
      <c r="AQ161" s="63">
        <f t="shared" ref="AQ161" si="512">AI161+AM161</f>
        <v>0</v>
      </c>
      <c r="AR161" s="63">
        <f t="shared" ref="AR161" si="513">AJ161+AN161</f>
        <v>72551</v>
      </c>
      <c r="AS161" s="63">
        <f t="shared" ref="AS161" si="514">AK161+AO161</f>
        <v>0</v>
      </c>
    </row>
    <row r="162" spans="1:45" s="17" customFormat="1" x14ac:dyDescent="0.25">
      <c r="A162" s="89" t="s">
        <v>68</v>
      </c>
      <c r="B162" s="91"/>
      <c r="C162" s="91"/>
      <c r="D162" s="19"/>
      <c r="E162" s="37">
        <v>851</v>
      </c>
      <c r="F162" s="3" t="s">
        <v>30</v>
      </c>
      <c r="G162" s="3" t="s">
        <v>43</v>
      </c>
      <c r="H162" s="3" t="s">
        <v>46</v>
      </c>
      <c r="I162" s="2"/>
      <c r="J162" s="15">
        <f>J163+J166+J169</f>
        <v>87000</v>
      </c>
      <c r="K162" s="15">
        <f t="shared" ref="K162:U162" si="515">K163+K166+K169</f>
        <v>0</v>
      </c>
      <c r="L162" s="15">
        <f t="shared" si="515"/>
        <v>87000</v>
      </c>
      <c r="M162" s="15">
        <f t="shared" si="515"/>
        <v>0</v>
      </c>
      <c r="N162" s="15">
        <f t="shared" si="515"/>
        <v>0</v>
      </c>
      <c r="O162" s="15">
        <f t="shared" si="515"/>
        <v>0</v>
      </c>
      <c r="P162" s="15">
        <f t="shared" si="515"/>
        <v>0</v>
      </c>
      <c r="Q162" s="15">
        <f t="shared" si="515"/>
        <v>0</v>
      </c>
      <c r="R162" s="15">
        <f t="shared" si="515"/>
        <v>87000</v>
      </c>
      <c r="S162" s="15">
        <f t="shared" si="515"/>
        <v>0</v>
      </c>
      <c r="T162" s="15">
        <f t="shared" si="515"/>
        <v>87000</v>
      </c>
      <c r="U162" s="15">
        <f t="shared" si="515"/>
        <v>0</v>
      </c>
      <c r="V162" s="15">
        <f>V163+V166+V169</f>
        <v>0</v>
      </c>
      <c r="W162" s="36">
        <f t="shared" ref="W162:AG162" si="516">W163+W166+W169</f>
        <v>0</v>
      </c>
      <c r="X162" s="36">
        <f t="shared" si="516"/>
        <v>0</v>
      </c>
      <c r="Y162" s="36">
        <f t="shared" si="516"/>
        <v>0</v>
      </c>
      <c r="Z162" s="15">
        <f t="shared" si="516"/>
        <v>0</v>
      </c>
      <c r="AA162" s="15">
        <f t="shared" si="516"/>
        <v>0</v>
      </c>
      <c r="AB162" s="15">
        <f t="shared" si="516"/>
        <v>0</v>
      </c>
      <c r="AC162" s="15">
        <f t="shared" si="516"/>
        <v>0</v>
      </c>
      <c r="AD162" s="15">
        <f t="shared" si="516"/>
        <v>0</v>
      </c>
      <c r="AE162" s="15">
        <f t="shared" si="516"/>
        <v>0</v>
      </c>
      <c r="AF162" s="15">
        <f t="shared" si="516"/>
        <v>0</v>
      </c>
      <c r="AG162" s="15">
        <f t="shared" si="516"/>
        <v>0</v>
      </c>
      <c r="AH162" s="15">
        <f>AH163+AH166+AH169</f>
        <v>0</v>
      </c>
      <c r="AI162" s="36">
        <f t="shared" ref="AI162:AS162" si="517">AI163+AI166+AI169</f>
        <v>0</v>
      </c>
      <c r="AJ162" s="36">
        <f t="shared" si="517"/>
        <v>0</v>
      </c>
      <c r="AK162" s="36">
        <f t="shared" si="517"/>
        <v>0</v>
      </c>
      <c r="AL162" s="15">
        <f t="shared" si="517"/>
        <v>0</v>
      </c>
      <c r="AM162" s="102">
        <f t="shared" si="517"/>
        <v>0</v>
      </c>
      <c r="AN162" s="50">
        <f t="shared" si="517"/>
        <v>0</v>
      </c>
      <c r="AO162" s="50">
        <f t="shared" si="517"/>
        <v>0</v>
      </c>
      <c r="AP162" s="117">
        <f t="shared" si="517"/>
        <v>0</v>
      </c>
      <c r="AQ162" s="50">
        <f t="shared" si="517"/>
        <v>0</v>
      </c>
      <c r="AR162" s="50">
        <f t="shared" si="517"/>
        <v>0</v>
      </c>
      <c r="AS162" s="50">
        <f t="shared" si="517"/>
        <v>0</v>
      </c>
    </row>
    <row r="163" spans="1:45" ht="45" hidden="1" x14ac:dyDescent="0.25">
      <c r="A163" s="89" t="s">
        <v>73</v>
      </c>
      <c r="B163" s="91"/>
      <c r="C163" s="91"/>
      <c r="D163" s="19"/>
      <c r="E163" s="37">
        <v>851</v>
      </c>
      <c r="F163" s="3" t="s">
        <v>30</v>
      </c>
      <c r="G163" s="3" t="s">
        <v>43</v>
      </c>
      <c r="H163" s="3" t="s">
        <v>330</v>
      </c>
      <c r="I163" s="2"/>
      <c r="J163" s="15">
        <f t="shared" ref="J163:AL164" si="518">J164</f>
        <v>0</v>
      </c>
      <c r="K163" s="15">
        <f t="shared" si="518"/>
        <v>0</v>
      </c>
      <c r="L163" s="15">
        <f t="shared" si="518"/>
        <v>0</v>
      </c>
      <c r="M163" s="15">
        <f t="shared" si="518"/>
        <v>0</v>
      </c>
      <c r="N163" s="15">
        <f t="shared" si="518"/>
        <v>0</v>
      </c>
      <c r="O163" s="15">
        <f t="shared" si="518"/>
        <v>0</v>
      </c>
      <c r="P163" s="15">
        <f t="shared" si="518"/>
        <v>0</v>
      </c>
      <c r="Q163" s="15">
        <f t="shared" si="518"/>
        <v>0</v>
      </c>
      <c r="R163" s="15">
        <f t="shared" si="518"/>
        <v>0</v>
      </c>
      <c r="S163" s="15">
        <f t="shared" si="518"/>
        <v>0</v>
      </c>
      <c r="T163" s="15">
        <f t="shared" si="518"/>
        <v>0</v>
      </c>
      <c r="U163" s="15">
        <f t="shared" si="518"/>
        <v>0</v>
      </c>
      <c r="V163" s="15">
        <f t="shared" si="518"/>
        <v>0</v>
      </c>
      <c r="W163" s="36">
        <f t="shared" si="518"/>
        <v>0</v>
      </c>
      <c r="X163" s="36">
        <f t="shared" si="518"/>
        <v>0</v>
      </c>
      <c r="Y163" s="36">
        <f t="shared" si="518"/>
        <v>0</v>
      </c>
      <c r="Z163" s="15">
        <f t="shared" si="518"/>
        <v>0</v>
      </c>
      <c r="AA163" s="15">
        <f t="shared" si="518"/>
        <v>0</v>
      </c>
      <c r="AB163" s="15">
        <f t="shared" si="518"/>
        <v>0</v>
      </c>
      <c r="AC163" s="15">
        <f t="shared" si="518"/>
        <v>0</v>
      </c>
      <c r="AD163" s="15">
        <f t="shared" si="518"/>
        <v>0</v>
      </c>
      <c r="AE163" s="15">
        <f t="shared" si="518"/>
        <v>0</v>
      </c>
      <c r="AF163" s="15">
        <f t="shared" si="518"/>
        <v>0</v>
      </c>
      <c r="AG163" s="15">
        <f t="shared" si="518"/>
        <v>0</v>
      </c>
      <c r="AH163" s="15">
        <f t="shared" si="518"/>
        <v>0</v>
      </c>
      <c r="AI163" s="36">
        <f t="shared" si="518"/>
        <v>0</v>
      </c>
      <c r="AJ163" s="36">
        <f t="shared" si="518"/>
        <v>0</v>
      </c>
      <c r="AK163" s="36">
        <f t="shared" si="518"/>
        <v>0</v>
      </c>
      <c r="AL163" s="15">
        <f t="shared" si="518"/>
        <v>0</v>
      </c>
      <c r="AM163" s="99">
        <f t="shared" ref="AL163:AS164" si="519">AM164</f>
        <v>0</v>
      </c>
      <c r="AN163" s="15">
        <f t="shared" si="519"/>
        <v>0</v>
      </c>
      <c r="AO163" s="15">
        <f t="shared" si="519"/>
        <v>0</v>
      </c>
      <c r="AP163" s="15">
        <f t="shared" si="519"/>
        <v>0</v>
      </c>
      <c r="AQ163" s="15">
        <f t="shared" si="519"/>
        <v>0</v>
      </c>
      <c r="AR163" s="15">
        <f t="shared" si="519"/>
        <v>0</v>
      </c>
      <c r="AS163" s="15">
        <f t="shared" si="519"/>
        <v>0</v>
      </c>
    </row>
    <row r="164" spans="1:45" ht="45" hidden="1" x14ac:dyDescent="0.25">
      <c r="A164" s="91" t="s">
        <v>69</v>
      </c>
      <c r="B164" s="91"/>
      <c r="C164" s="91"/>
      <c r="D164" s="19"/>
      <c r="E164" s="37">
        <v>851</v>
      </c>
      <c r="F164" s="3" t="s">
        <v>30</v>
      </c>
      <c r="G164" s="3" t="s">
        <v>43</v>
      </c>
      <c r="H164" s="3" t="s">
        <v>330</v>
      </c>
      <c r="I164" s="2" t="s">
        <v>70</v>
      </c>
      <c r="J164" s="15">
        <f t="shared" si="518"/>
        <v>0</v>
      </c>
      <c r="K164" s="15">
        <f t="shared" si="518"/>
        <v>0</v>
      </c>
      <c r="L164" s="15">
        <f t="shared" si="518"/>
        <v>0</v>
      </c>
      <c r="M164" s="15">
        <f t="shared" si="518"/>
        <v>0</v>
      </c>
      <c r="N164" s="15">
        <f t="shared" si="518"/>
        <v>0</v>
      </c>
      <c r="O164" s="15">
        <f t="shared" si="518"/>
        <v>0</v>
      </c>
      <c r="P164" s="15">
        <f t="shared" si="518"/>
        <v>0</v>
      </c>
      <c r="Q164" s="15">
        <f t="shared" si="518"/>
        <v>0</v>
      </c>
      <c r="R164" s="15">
        <f t="shared" si="518"/>
        <v>0</v>
      </c>
      <c r="S164" s="15">
        <f t="shared" si="518"/>
        <v>0</v>
      </c>
      <c r="T164" s="15">
        <f t="shared" si="518"/>
        <v>0</v>
      </c>
      <c r="U164" s="15">
        <f t="shared" si="518"/>
        <v>0</v>
      </c>
      <c r="V164" s="15">
        <f t="shared" si="518"/>
        <v>0</v>
      </c>
      <c r="W164" s="36">
        <f t="shared" si="518"/>
        <v>0</v>
      </c>
      <c r="X164" s="36">
        <f t="shared" si="518"/>
        <v>0</v>
      </c>
      <c r="Y164" s="36">
        <f t="shared" si="518"/>
        <v>0</v>
      </c>
      <c r="Z164" s="15">
        <f t="shared" si="518"/>
        <v>0</v>
      </c>
      <c r="AA164" s="15">
        <f t="shared" si="518"/>
        <v>0</v>
      </c>
      <c r="AB164" s="15">
        <f t="shared" si="518"/>
        <v>0</v>
      </c>
      <c r="AC164" s="15">
        <f t="shared" si="518"/>
        <v>0</v>
      </c>
      <c r="AD164" s="15">
        <f t="shared" si="518"/>
        <v>0</v>
      </c>
      <c r="AE164" s="15">
        <f t="shared" si="518"/>
        <v>0</v>
      </c>
      <c r="AF164" s="15">
        <f t="shared" si="518"/>
        <v>0</v>
      </c>
      <c r="AG164" s="15">
        <f t="shared" si="518"/>
        <v>0</v>
      </c>
      <c r="AH164" s="15">
        <f t="shared" si="518"/>
        <v>0</v>
      </c>
      <c r="AI164" s="36">
        <f t="shared" si="518"/>
        <v>0</v>
      </c>
      <c r="AJ164" s="36">
        <f t="shared" si="518"/>
        <v>0</v>
      </c>
      <c r="AK164" s="36">
        <f t="shared" si="518"/>
        <v>0</v>
      </c>
      <c r="AL164" s="15">
        <f t="shared" si="519"/>
        <v>0</v>
      </c>
      <c r="AM164" s="99">
        <f t="shared" si="519"/>
        <v>0</v>
      </c>
      <c r="AN164" s="15">
        <f t="shared" si="519"/>
        <v>0</v>
      </c>
      <c r="AO164" s="15">
        <f t="shared" si="519"/>
        <v>0</v>
      </c>
      <c r="AP164" s="15">
        <f t="shared" si="519"/>
        <v>0</v>
      </c>
      <c r="AQ164" s="15">
        <f t="shared" si="519"/>
        <v>0</v>
      </c>
      <c r="AR164" s="15">
        <f t="shared" si="519"/>
        <v>0</v>
      </c>
      <c r="AS164" s="15">
        <f t="shared" si="519"/>
        <v>0</v>
      </c>
    </row>
    <row r="165" spans="1:45" hidden="1" x14ac:dyDescent="0.25">
      <c r="A165" s="91" t="s">
        <v>71</v>
      </c>
      <c r="B165" s="91"/>
      <c r="C165" s="91"/>
      <c r="D165" s="19"/>
      <c r="E165" s="37">
        <v>851</v>
      </c>
      <c r="F165" s="3" t="s">
        <v>30</v>
      </c>
      <c r="G165" s="3" t="s">
        <v>43</v>
      </c>
      <c r="H165" s="3" t="s">
        <v>330</v>
      </c>
      <c r="I165" s="2" t="s">
        <v>72</v>
      </c>
      <c r="J165" s="15"/>
      <c r="K165" s="41"/>
      <c r="L165" s="41">
        <f>J165</f>
        <v>0</v>
      </c>
      <c r="M165" s="41"/>
      <c r="N165" s="41"/>
      <c r="O165" s="41"/>
      <c r="P165" s="41">
        <f>N165</f>
        <v>0</v>
      </c>
      <c r="Q165" s="41"/>
      <c r="R165" s="63">
        <f>J165+N165</f>
        <v>0</v>
      </c>
      <c r="S165" s="63">
        <f>K165+O165</f>
        <v>0</v>
      </c>
      <c r="T165" s="63">
        <f>L165+P165</f>
        <v>0</v>
      </c>
      <c r="U165" s="63">
        <f>M165+Q165</f>
        <v>0</v>
      </c>
      <c r="V165" s="15"/>
      <c r="W165" s="36"/>
      <c r="X165" s="36">
        <f>V165</f>
        <v>0</v>
      </c>
      <c r="Y165" s="36"/>
      <c r="Z165" s="41"/>
      <c r="AA165" s="41"/>
      <c r="AB165" s="41"/>
      <c r="AC165" s="41"/>
      <c r="AD165" s="63">
        <f t="shared" ref="AD165" si="520">V165+Z165</f>
        <v>0</v>
      </c>
      <c r="AE165" s="63">
        <f t="shared" ref="AE165" si="521">W165+AA165</f>
        <v>0</v>
      </c>
      <c r="AF165" s="63">
        <f t="shared" ref="AF165" si="522">X165+AB165</f>
        <v>0</v>
      </c>
      <c r="AG165" s="63">
        <f t="shared" ref="AG165" si="523">Y165+AC165</f>
        <v>0</v>
      </c>
      <c r="AH165" s="15"/>
      <c r="AI165" s="36"/>
      <c r="AJ165" s="36">
        <f>AH165</f>
        <v>0</v>
      </c>
      <c r="AK165" s="36"/>
      <c r="AL165" s="41"/>
      <c r="AM165" s="100"/>
      <c r="AN165" s="41"/>
      <c r="AO165" s="41"/>
      <c r="AP165" s="63">
        <f t="shared" ref="AP165" si="524">AH165+AL165</f>
        <v>0</v>
      </c>
      <c r="AQ165" s="63">
        <f t="shared" ref="AQ165" si="525">AI165+AM165</f>
        <v>0</v>
      </c>
      <c r="AR165" s="63">
        <f t="shared" ref="AR165" si="526">AJ165+AN165</f>
        <v>0</v>
      </c>
      <c r="AS165" s="63">
        <f t="shared" ref="AS165" si="527">AK165+AO165</f>
        <v>0</v>
      </c>
    </row>
    <row r="166" spans="1:45" ht="30" x14ac:dyDescent="0.25">
      <c r="A166" s="91" t="s">
        <v>232</v>
      </c>
      <c r="B166" s="91"/>
      <c r="C166" s="91"/>
      <c r="D166" s="19"/>
      <c r="E166" s="37">
        <v>851</v>
      </c>
      <c r="F166" s="3" t="s">
        <v>30</v>
      </c>
      <c r="G166" s="3" t="s">
        <v>43</v>
      </c>
      <c r="H166" s="3" t="s">
        <v>331</v>
      </c>
      <c r="I166" s="2"/>
      <c r="J166" s="15">
        <f t="shared" ref="J166:AL170" si="528">J167</f>
        <v>87000</v>
      </c>
      <c r="K166" s="15">
        <f t="shared" si="528"/>
        <v>0</v>
      </c>
      <c r="L166" s="15">
        <f t="shared" si="528"/>
        <v>87000</v>
      </c>
      <c r="M166" s="15">
        <f t="shared" si="528"/>
        <v>0</v>
      </c>
      <c r="N166" s="15">
        <f t="shared" si="528"/>
        <v>0</v>
      </c>
      <c r="O166" s="15">
        <f t="shared" si="528"/>
        <v>0</v>
      </c>
      <c r="P166" s="15">
        <f t="shared" si="528"/>
        <v>0</v>
      </c>
      <c r="Q166" s="15">
        <f t="shared" si="528"/>
        <v>0</v>
      </c>
      <c r="R166" s="15">
        <f t="shared" si="528"/>
        <v>87000</v>
      </c>
      <c r="S166" s="15">
        <f t="shared" si="528"/>
        <v>0</v>
      </c>
      <c r="T166" s="15">
        <f t="shared" si="528"/>
        <v>87000</v>
      </c>
      <c r="U166" s="15">
        <f t="shared" si="528"/>
        <v>0</v>
      </c>
      <c r="V166" s="15">
        <f t="shared" si="528"/>
        <v>0</v>
      </c>
      <c r="W166" s="36">
        <f t="shared" si="528"/>
        <v>0</v>
      </c>
      <c r="X166" s="36">
        <f t="shared" si="528"/>
        <v>0</v>
      </c>
      <c r="Y166" s="36">
        <f t="shared" si="528"/>
        <v>0</v>
      </c>
      <c r="Z166" s="15">
        <f t="shared" si="528"/>
        <v>0</v>
      </c>
      <c r="AA166" s="15">
        <f t="shared" si="528"/>
        <v>0</v>
      </c>
      <c r="AB166" s="15">
        <f t="shared" si="528"/>
        <v>0</v>
      </c>
      <c r="AC166" s="15">
        <f t="shared" si="528"/>
        <v>0</v>
      </c>
      <c r="AD166" s="15">
        <f t="shared" si="528"/>
        <v>0</v>
      </c>
      <c r="AE166" s="15">
        <f t="shared" si="528"/>
        <v>0</v>
      </c>
      <c r="AF166" s="15">
        <f t="shared" si="528"/>
        <v>0</v>
      </c>
      <c r="AG166" s="15">
        <f t="shared" si="528"/>
        <v>0</v>
      </c>
      <c r="AH166" s="15">
        <f t="shared" si="528"/>
        <v>0</v>
      </c>
      <c r="AI166" s="36">
        <f t="shared" si="528"/>
        <v>0</v>
      </c>
      <c r="AJ166" s="36">
        <f t="shared" si="528"/>
        <v>0</v>
      </c>
      <c r="AK166" s="36">
        <f t="shared" si="528"/>
        <v>0</v>
      </c>
      <c r="AL166" s="15">
        <f t="shared" si="528"/>
        <v>0</v>
      </c>
      <c r="AM166" s="99">
        <f t="shared" ref="AL166:AS170" si="529">AM167</f>
        <v>0</v>
      </c>
      <c r="AN166" s="15">
        <f t="shared" si="529"/>
        <v>0</v>
      </c>
      <c r="AO166" s="15">
        <f t="shared" si="529"/>
        <v>0</v>
      </c>
      <c r="AP166" s="15">
        <f t="shared" si="529"/>
        <v>0</v>
      </c>
      <c r="AQ166" s="15">
        <f t="shared" si="529"/>
        <v>0</v>
      </c>
      <c r="AR166" s="15">
        <f t="shared" si="529"/>
        <v>0</v>
      </c>
      <c r="AS166" s="15">
        <f t="shared" si="529"/>
        <v>0</v>
      </c>
    </row>
    <row r="167" spans="1:45" ht="45" x14ac:dyDescent="0.25">
      <c r="A167" s="91" t="s">
        <v>20</v>
      </c>
      <c r="B167" s="91"/>
      <c r="C167" s="91"/>
      <c r="D167" s="19"/>
      <c r="E167" s="37">
        <v>851</v>
      </c>
      <c r="F167" s="3" t="s">
        <v>30</v>
      </c>
      <c r="G167" s="3" t="s">
        <v>43</v>
      </c>
      <c r="H167" s="3" t="s">
        <v>331</v>
      </c>
      <c r="I167" s="2" t="s">
        <v>21</v>
      </c>
      <c r="J167" s="15">
        <f t="shared" si="528"/>
        <v>87000</v>
      </c>
      <c r="K167" s="15">
        <f t="shared" si="528"/>
        <v>0</v>
      </c>
      <c r="L167" s="15">
        <f t="shared" si="528"/>
        <v>87000</v>
      </c>
      <c r="M167" s="15">
        <f t="shared" si="528"/>
        <v>0</v>
      </c>
      <c r="N167" s="15">
        <f t="shared" si="528"/>
        <v>0</v>
      </c>
      <c r="O167" s="15">
        <f t="shared" si="528"/>
        <v>0</v>
      </c>
      <c r="P167" s="15">
        <f t="shared" si="528"/>
        <v>0</v>
      </c>
      <c r="Q167" s="15">
        <f t="shared" si="528"/>
        <v>0</v>
      </c>
      <c r="R167" s="15">
        <f t="shared" si="528"/>
        <v>87000</v>
      </c>
      <c r="S167" s="15">
        <f t="shared" si="528"/>
        <v>0</v>
      </c>
      <c r="T167" s="15">
        <f t="shared" si="528"/>
        <v>87000</v>
      </c>
      <c r="U167" s="15">
        <f t="shared" si="528"/>
        <v>0</v>
      </c>
      <c r="V167" s="15">
        <f t="shared" si="528"/>
        <v>0</v>
      </c>
      <c r="W167" s="36">
        <f t="shared" si="528"/>
        <v>0</v>
      </c>
      <c r="X167" s="36">
        <f t="shared" si="528"/>
        <v>0</v>
      </c>
      <c r="Y167" s="36">
        <f t="shared" si="528"/>
        <v>0</v>
      </c>
      <c r="Z167" s="15">
        <f t="shared" si="528"/>
        <v>0</v>
      </c>
      <c r="AA167" s="15">
        <f t="shared" si="528"/>
        <v>0</v>
      </c>
      <c r="AB167" s="15">
        <f t="shared" si="528"/>
        <v>0</v>
      </c>
      <c r="AC167" s="15">
        <f t="shared" si="528"/>
        <v>0</v>
      </c>
      <c r="AD167" s="15">
        <f t="shared" si="528"/>
        <v>0</v>
      </c>
      <c r="AE167" s="15">
        <f t="shared" si="528"/>
        <v>0</v>
      </c>
      <c r="AF167" s="15">
        <f t="shared" si="528"/>
        <v>0</v>
      </c>
      <c r="AG167" s="15">
        <f t="shared" si="528"/>
        <v>0</v>
      </c>
      <c r="AH167" s="15">
        <f t="shared" si="528"/>
        <v>0</v>
      </c>
      <c r="AI167" s="36">
        <f t="shared" si="528"/>
        <v>0</v>
      </c>
      <c r="AJ167" s="36">
        <f t="shared" si="528"/>
        <v>0</v>
      </c>
      <c r="AK167" s="36">
        <f t="shared" si="528"/>
        <v>0</v>
      </c>
      <c r="AL167" s="15">
        <f t="shared" si="529"/>
        <v>0</v>
      </c>
      <c r="AM167" s="99">
        <f t="shared" si="529"/>
        <v>0</v>
      </c>
      <c r="AN167" s="15">
        <f t="shared" si="529"/>
        <v>0</v>
      </c>
      <c r="AO167" s="15">
        <f t="shared" si="529"/>
        <v>0</v>
      </c>
      <c r="AP167" s="15">
        <f t="shared" si="529"/>
        <v>0</v>
      </c>
      <c r="AQ167" s="15">
        <f t="shared" si="529"/>
        <v>0</v>
      </c>
      <c r="AR167" s="15">
        <f t="shared" si="529"/>
        <v>0</v>
      </c>
      <c r="AS167" s="15">
        <f t="shared" si="529"/>
        <v>0</v>
      </c>
    </row>
    <row r="168" spans="1:45" ht="45" x14ac:dyDescent="0.25">
      <c r="A168" s="91" t="s">
        <v>9</v>
      </c>
      <c r="B168" s="91"/>
      <c r="C168" s="91"/>
      <c r="D168" s="19"/>
      <c r="E168" s="37">
        <v>851</v>
      </c>
      <c r="F168" s="3" t="s">
        <v>30</v>
      </c>
      <c r="G168" s="3" t="s">
        <v>43</v>
      </c>
      <c r="H168" s="3" t="s">
        <v>331</v>
      </c>
      <c r="I168" s="2" t="s">
        <v>22</v>
      </c>
      <c r="J168" s="15">
        <v>87000</v>
      </c>
      <c r="K168" s="41"/>
      <c r="L168" s="41">
        <f>J168</f>
        <v>87000</v>
      </c>
      <c r="M168" s="41"/>
      <c r="N168" s="41"/>
      <c r="O168" s="41"/>
      <c r="P168" s="41">
        <f>N168</f>
        <v>0</v>
      </c>
      <c r="Q168" s="41"/>
      <c r="R168" s="63">
        <f>J168+N168</f>
        <v>87000</v>
      </c>
      <c r="S168" s="63">
        <f>K168+O168</f>
        <v>0</v>
      </c>
      <c r="T168" s="63">
        <f>L168+P168</f>
        <v>87000</v>
      </c>
      <c r="U168" s="63">
        <f>M168+Q168</f>
        <v>0</v>
      </c>
      <c r="V168" s="15"/>
      <c r="W168" s="36"/>
      <c r="X168" s="36">
        <f>V168</f>
        <v>0</v>
      </c>
      <c r="Y168" s="36"/>
      <c r="Z168" s="41"/>
      <c r="AA168" s="41"/>
      <c r="AB168" s="41"/>
      <c r="AC168" s="41"/>
      <c r="AD168" s="63">
        <f t="shared" ref="AD168" si="530">V168+Z168</f>
        <v>0</v>
      </c>
      <c r="AE168" s="63">
        <f t="shared" ref="AE168" si="531">W168+AA168</f>
        <v>0</v>
      </c>
      <c r="AF168" s="63">
        <f t="shared" ref="AF168" si="532">X168+AB168</f>
        <v>0</v>
      </c>
      <c r="AG168" s="63">
        <f t="shared" ref="AG168" si="533">Y168+AC168</f>
        <v>0</v>
      </c>
      <c r="AH168" s="15"/>
      <c r="AI168" s="36"/>
      <c r="AJ168" s="36">
        <f>AH168</f>
        <v>0</v>
      </c>
      <c r="AK168" s="36"/>
      <c r="AL168" s="41"/>
      <c r="AM168" s="100"/>
      <c r="AN168" s="41"/>
      <c r="AO168" s="41"/>
      <c r="AP168" s="63">
        <f t="shared" ref="AP168" si="534">AH168+AL168</f>
        <v>0</v>
      </c>
      <c r="AQ168" s="63">
        <f t="shared" ref="AQ168" si="535">AI168+AM168</f>
        <v>0</v>
      </c>
      <c r="AR168" s="63">
        <f t="shared" ref="AR168" si="536">AJ168+AN168</f>
        <v>0</v>
      </c>
      <c r="AS168" s="63">
        <f t="shared" ref="AS168" si="537">AK168+AO168</f>
        <v>0</v>
      </c>
    </row>
    <row r="169" spans="1:45" ht="45" hidden="1" x14ac:dyDescent="0.25">
      <c r="A169" s="73" t="s">
        <v>457</v>
      </c>
      <c r="B169" s="32"/>
      <c r="C169" s="32"/>
      <c r="D169" s="74"/>
      <c r="E169" s="47">
        <v>851</v>
      </c>
      <c r="F169" s="75" t="s">
        <v>30</v>
      </c>
      <c r="G169" s="75" t="s">
        <v>43</v>
      </c>
      <c r="H169" s="75" t="s">
        <v>456</v>
      </c>
      <c r="I169" s="53"/>
      <c r="J169" s="15">
        <f t="shared" si="528"/>
        <v>0</v>
      </c>
      <c r="K169" s="15">
        <f t="shared" si="528"/>
        <v>0</v>
      </c>
      <c r="L169" s="15">
        <f t="shared" si="528"/>
        <v>0</v>
      </c>
      <c r="M169" s="15">
        <f t="shared" si="528"/>
        <v>0</v>
      </c>
      <c r="N169" s="15">
        <f t="shared" si="528"/>
        <v>0</v>
      </c>
      <c r="O169" s="15">
        <f t="shared" si="528"/>
        <v>0</v>
      </c>
      <c r="P169" s="15">
        <f t="shared" si="528"/>
        <v>0</v>
      </c>
      <c r="Q169" s="15">
        <f t="shared" si="528"/>
        <v>0</v>
      </c>
      <c r="R169" s="15">
        <f t="shared" si="528"/>
        <v>0</v>
      </c>
      <c r="S169" s="15">
        <f t="shared" si="528"/>
        <v>0</v>
      </c>
      <c r="T169" s="15">
        <f t="shared" si="528"/>
        <v>0</v>
      </c>
      <c r="U169" s="15">
        <f t="shared" si="528"/>
        <v>0</v>
      </c>
      <c r="V169" s="15">
        <f t="shared" si="528"/>
        <v>0</v>
      </c>
      <c r="W169" s="36">
        <f t="shared" si="528"/>
        <v>0</v>
      </c>
      <c r="X169" s="36">
        <f t="shared" si="528"/>
        <v>0</v>
      </c>
      <c r="Y169" s="36">
        <f t="shared" si="528"/>
        <v>0</v>
      </c>
      <c r="Z169" s="15">
        <f t="shared" si="528"/>
        <v>0</v>
      </c>
      <c r="AA169" s="15">
        <f t="shared" si="528"/>
        <v>0</v>
      </c>
      <c r="AB169" s="15">
        <f t="shared" si="528"/>
        <v>0</v>
      </c>
      <c r="AC169" s="15">
        <f t="shared" si="528"/>
        <v>0</v>
      </c>
      <c r="AD169" s="15">
        <f t="shared" si="528"/>
        <v>0</v>
      </c>
      <c r="AE169" s="15">
        <f t="shared" si="528"/>
        <v>0</v>
      </c>
      <c r="AF169" s="15">
        <f t="shared" si="528"/>
        <v>0</v>
      </c>
      <c r="AG169" s="15">
        <f t="shared" si="528"/>
        <v>0</v>
      </c>
      <c r="AH169" s="15">
        <f t="shared" si="528"/>
        <v>0</v>
      </c>
      <c r="AI169" s="36">
        <f t="shared" si="528"/>
        <v>0</v>
      </c>
      <c r="AJ169" s="36">
        <f t="shared" si="528"/>
        <v>0</v>
      </c>
      <c r="AK169" s="36">
        <f t="shared" si="528"/>
        <v>0</v>
      </c>
      <c r="AL169" s="15">
        <f t="shared" si="529"/>
        <v>0</v>
      </c>
      <c r="AM169" s="99">
        <f t="shared" si="529"/>
        <v>0</v>
      </c>
      <c r="AN169" s="15">
        <f t="shared" si="529"/>
        <v>0</v>
      </c>
      <c r="AO169" s="15">
        <f t="shared" si="529"/>
        <v>0</v>
      </c>
      <c r="AP169" s="15">
        <f t="shared" si="529"/>
        <v>0</v>
      </c>
      <c r="AQ169" s="15">
        <f t="shared" si="529"/>
        <v>0</v>
      </c>
      <c r="AR169" s="15">
        <f t="shared" si="529"/>
        <v>0</v>
      </c>
      <c r="AS169" s="15">
        <f t="shared" si="529"/>
        <v>0</v>
      </c>
    </row>
    <row r="170" spans="1:45" ht="45" hidden="1" x14ac:dyDescent="0.25">
      <c r="A170" s="32" t="s">
        <v>69</v>
      </c>
      <c r="B170" s="32"/>
      <c r="C170" s="32"/>
      <c r="D170" s="74"/>
      <c r="E170" s="47">
        <v>851</v>
      </c>
      <c r="F170" s="75" t="s">
        <v>30</v>
      </c>
      <c r="G170" s="75" t="s">
        <v>43</v>
      </c>
      <c r="H170" s="75" t="s">
        <v>456</v>
      </c>
      <c r="I170" s="53" t="s">
        <v>70</v>
      </c>
      <c r="J170" s="15">
        <f t="shared" si="528"/>
        <v>0</v>
      </c>
      <c r="K170" s="15">
        <f t="shared" si="528"/>
        <v>0</v>
      </c>
      <c r="L170" s="15">
        <f t="shared" si="528"/>
        <v>0</v>
      </c>
      <c r="M170" s="15">
        <f t="shared" si="528"/>
        <v>0</v>
      </c>
      <c r="N170" s="15">
        <f t="shared" si="528"/>
        <v>0</v>
      </c>
      <c r="O170" s="15">
        <f t="shared" si="528"/>
        <v>0</v>
      </c>
      <c r="P170" s="15">
        <f t="shared" si="528"/>
        <v>0</v>
      </c>
      <c r="Q170" s="15">
        <f t="shared" si="528"/>
        <v>0</v>
      </c>
      <c r="R170" s="15">
        <f t="shared" si="528"/>
        <v>0</v>
      </c>
      <c r="S170" s="15">
        <f t="shared" si="528"/>
        <v>0</v>
      </c>
      <c r="T170" s="15">
        <f t="shared" si="528"/>
        <v>0</v>
      </c>
      <c r="U170" s="15">
        <f t="shared" si="528"/>
        <v>0</v>
      </c>
      <c r="V170" s="15">
        <f t="shared" si="528"/>
        <v>0</v>
      </c>
      <c r="W170" s="36">
        <f t="shared" si="528"/>
        <v>0</v>
      </c>
      <c r="X170" s="36">
        <f t="shared" si="528"/>
        <v>0</v>
      </c>
      <c r="Y170" s="36">
        <f t="shared" si="528"/>
        <v>0</v>
      </c>
      <c r="Z170" s="15">
        <f t="shared" si="528"/>
        <v>0</v>
      </c>
      <c r="AA170" s="15">
        <f t="shared" si="528"/>
        <v>0</v>
      </c>
      <c r="AB170" s="15">
        <f t="shared" si="528"/>
        <v>0</v>
      </c>
      <c r="AC170" s="15">
        <f t="shared" si="528"/>
        <v>0</v>
      </c>
      <c r="AD170" s="15">
        <f t="shared" si="528"/>
        <v>0</v>
      </c>
      <c r="AE170" s="15">
        <f t="shared" si="528"/>
        <v>0</v>
      </c>
      <c r="AF170" s="15">
        <f t="shared" si="528"/>
        <v>0</v>
      </c>
      <c r="AG170" s="15">
        <f t="shared" si="528"/>
        <v>0</v>
      </c>
      <c r="AH170" s="15">
        <f t="shared" si="528"/>
        <v>0</v>
      </c>
      <c r="AI170" s="36">
        <f t="shared" si="528"/>
        <v>0</v>
      </c>
      <c r="AJ170" s="36">
        <f t="shared" si="528"/>
        <v>0</v>
      </c>
      <c r="AK170" s="36">
        <f t="shared" si="528"/>
        <v>0</v>
      </c>
      <c r="AL170" s="15">
        <f t="shared" si="529"/>
        <v>0</v>
      </c>
      <c r="AM170" s="99">
        <f t="shared" si="529"/>
        <v>0</v>
      </c>
      <c r="AN170" s="15">
        <f t="shared" si="529"/>
        <v>0</v>
      </c>
      <c r="AO170" s="15">
        <f t="shared" si="529"/>
        <v>0</v>
      </c>
      <c r="AP170" s="15">
        <f t="shared" si="529"/>
        <v>0</v>
      </c>
      <c r="AQ170" s="15">
        <f t="shared" si="529"/>
        <v>0</v>
      </c>
      <c r="AR170" s="15">
        <f t="shared" si="529"/>
        <v>0</v>
      </c>
      <c r="AS170" s="15">
        <f t="shared" si="529"/>
        <v>0</v>
      </c>
    </row>
    <row r="171" spans="1:45" hidden="1" x14ac:dyDescent="0.25">
      <c r="A171" s="32" t="s">
        <v>71</v>
      </c>
      <c r="B171" s="32"/>
      <c r="C171" s="32"/>
      <c r="D171" s="74"/>
      <c r="E171" s="47">
        <v>851</v>
      </c>
      <c r="F171" s="75" t="s">
        <v>30</v>
      </c>
      <c r="G171" s="75" t="s">
        <v>43</v>
      </c>
      <c r="H171" s="3" t="s">
        <v>456</v>
      </c>
      <c r="I171" s="53" t="s">
        <v>72</v>
      </c>
      <c r="J171" s="15">
        <f>K171+L171+M171</f>
        <v>0</v>
      </c>
      <c r="K171" s="41"/>
      <c r="L171" s="41"/>
      <c r="M171" s="41"/>
      <c r="N171" s="41"/>
      <c r="O171" s="41"/>
      <c r="P171" s="41"/>
      <c r="Q171" s="41"/>
      <c r="R171" s="63">
        <f>J171+N171</f>
        <v>0</v>
      </c>
      <c r="S171" s="63">
        <f>K171+O171</f>
        <v>0</v>
      </c>
      <c r="T171" s="63">
        <f>L171+P171</f>
        <v>0</v>
      </c>
      <c r="U171" s="63">
        <f>M171+Q171</f>
        <v>0</v>
      </c>
      <c r="V171" s="15">
        <f>W171+X171+Y171</f>
        <v>0</v>
      </c>
      <c r="W171" s="36"/>
      <c r="X171" s="36"/>
      <c r="Y171" s="36"/>
      <c r="Z171" s="41"/>
      <c r="AA171" s="41"/>
      <c r="AB171" s="41"/>
      <c r="AC171" s="41"/>
      <c r="AD171" s="63">
        <f t="shared" ref="AD171" si="538">V171+Z171</f>
        <v>0</v>
      </c>
      <c r="AE171" s="63">
        <f t="shared" ref="AE171" si="539">W171+AA171</f>
        <v>0</v>
      </c>
      <c r="AF171" s="63">
        <f t="shared" ref="AF171" si="540">X171+AB171</f>
        <v>0</v>
      </c>
      <c r="AG171" s="63">
        <f t="shared" ref="AG171" si="541">Y171+AC171</f>
        <v>0</v>
      </c>
      <c r="AH171" s="15">
        <f>AI171+AJ171+AK171</f>
        <v>0</v>
      </c>
      <c r="AI171" s="36"/>
      <c r="AJ171" s="36"/>
      <c r="AK171" s="36"/>
      <c r="AL171" s="41"/>
      <c r="AM171" s="100"/>
      <c r="AN171" s="41"/>
      <c r="AO171" s="41"/>
      <c r="AP171" s="63">
        <f t="shared" ref="AP171" si="542">AH171+AL171</f>
        <v>0</v>
      </c>
      <c r="AQ171" s="63">
        <f t="shared" ref="AQ171" si="543">AI171+AM171</f>
        <v>0</v>
      </c>
      <c r="AR171" s="63">
        <f t="shared" ref="AR171" si="544">AJ171+AN171</f>
        <v>0</v>
      </c>
      <c r="AS171" s="63">
        <f t="shared" ref="AS171" si="545">AK171+AO171</f>
        <v>0</v>
      </c>
    </row>
    <row r="172" spans="1:45" s="17" customFormat="1" x14ac:dyDescent="0.25">
      <c r="A172" s="89" t="s">
        <v>257</v>
      </c>
      <c r="B172" s="91"/>
      <c r="C172" s="91"/>
      <c r="D172" s="19"/>
      <c r="E172" s="37">
        <v>851</v>
      </c>
      <c r="F172" s="3" t="s">
        <v>30</v>
      </c>
      <c r="G172" s="3" t="s">
        <v>45</v>
      </c>
      <c r="H172" s="3" t="s">
        <v>46</v>
      </c>
      <c r="I172" s="2"/>
      <c r="J172" s="15">
        <f t="shared" ref="J172:AL174" si="546">J173</f>
        <v>456764.08</v>
      </c>
      <c r="K172" s="15">
        <f t="shared" si="546"/>
        <v>447628.79999999999</v>
      </c>
      <c r="L172" s="15">
        <f t="shared" si="546"/>
        <v>9135.2800000000007</v>
      </c>
      <c r="M172" s="15">
        <f t="shared" si="546"/>
        <v>0</v>
      </c>
      <c r="N172" s="15">
        <f t="shared" si="546"/>
        <v>0</v>
      </c>
      <c r="O172" s="15">
        <f t="shared" si="546"/>
        <v>0</v>
      </c>
      <c r="P172" s="15">
        <f t="shared" si="546"/>
        <v>0</v>
      </c>
      <c r="Q172" s="15">
        <f t="shared" si="546"/>
        <v>0</v>
      </c>
      <c r="R172" s="15">
        <f t="shared" si="546"/>
        <v>456764.08</v>
      </c>
      <c r="S172" s="15">
        <f t="shared" si="546"/>
        <v>447628.79999999999</v>
      </c>
      <c r="T172" s="15">
        <f t="shared" si="546"/>
        <v>9135.2800000000007</v>
      </c>
      <c r="U172" s="15">
        <f t="shared" si="546"/>
        <v>0</v>
      </c>
      <c r="V172" s="15">
        <f t="shared" si="546"/>
        <v>0</v>
      </c>
      <c r="W172" s="36">
        <f t="shared" si="546"/>
        <v>0</v>
      </c>
      <c r="X172" s="36">
        <f t="shared" si="546"/>
        <v>0</v>
      </c>
      <c r="Y172" s="36">
        <f t="shared" si="546"/>
        <v>0</v>
      </c>
      <c r="Z172" s="15">
        <f t="shared" si="546"/>
        <v>0</v>
      </c>
      <c r="AA172" s="15">
        <f t="shared" si="546"/>
        <v>0</v>
      </c>
      <c r="AB172" s="15">
        <f t="shared" si="546"/>
        <v>0</v>
      </c>
      <c r="AC172" s="15">
        <f t="shared" si="546"/>
        <v>0</v>
      </c>
      <c r="AD172" s="15">
        <f t="shared" si="546"/>
        <v>0</v>
      </c>
      <c r="AE172" s="15">
        <f t="shared" si="546"/>
        <v>0</v>
      </c>
      <c r="AF172" s="15">
        <f t="shared" si="546"/>
        <v>0</v>
      </c>
      <c r="AG172" s="15">
        <f t="shared" si="546"/>
        <v>0</v>
      </c>
      <c r="AH172" s="15">
        <f t="shared" si="546"/>
        <v>0</v>
      </c>
      <c r="AI172" s="36">
        <f t="shared" si="546"/>
        <v>0</v>
      </c>
      <c r="AJ172" s="36">
        <f t="shared" si="546"/>
        <v>0</v>
      </c>
      <c r="AK172" s="36">
        <f t="shared" si="546"/>
        <v>0</v>
      </c>
      <c r="AL172" s="15">
        <f t="shared" si="546"/>
        <v>0</v>
      </c>
      <c r="AM172" s="98">
        <f t="shared" ref="AL172:AS174" si="547">AM173</f>
        <v>0</v>
      </c>
      <c r="AN172" s="16">
        <f t="shared" si="547"/>
        <v>0</v>
      </c>
      <c r="AO172" s="16">
        <f t="shared" si="547"/>
        <v>0</v>
      </c>
      <c r="AP172" s="15">
        <f t="shared" si="547"/>
        <v>0</v>
      </c>
      <c r="AQ172" s="16">
        <f t="shared" si="547"/>
        <v>0</v>
      </c>
      <c r="AR172" s="16">
        <f t="shared" si="547"/>
        <v>0</v>
      </c>
      <c r="AS172" s="16">
        <f t="shared" si="547"/>
        <v>0</v>
      </c>
    </row>
    <row r="173" spans="1:45" ht="60" x14ac:dyDescent="0.25">
      <c r="A173" s="91" t="s">
        <v>285</v>
      </c>
      <c r="B173" s="91"/>
      <c r="C173" s="91"/>
      <c r="D173" s="19"/>
      <c r="E173" s="37">
        <v>851</v>
      </c>
      <c r="F173" s="31" t="s">
        <v>30</v>
      </c>
      <c r="G173" s="2" t="s">
        <v>45</v>
      </c>
      <c r="H173" s="3" t="s">
        <v>332</v>
      </c>
      <c r="I173" s="2"/>
      <c r="J173" s="15">
        <f t="shared" si="546"/>
        <v>456764.08</v>
      </c>
      <c r="K173" s="15">
        <f t="shared" si="546"/>
        <v>447628.79999999999</v>
      </c>
      <c r="L173" s="15">
        <f t="shared" si="546"/>
        <v>9135.2800000000007</v>
      </c>
      <c r="M173" s="15">
        <f t="shared" si="546"/>
        <v>0</v>
      </c>
      <c r="N173" s="15">
        <f t="shared" si="546"/>
        <v>0</v>
      </c>
      <c r="O173" s="15">
        <f t="shared" si="546"/>
        <v>0</v>
      </c>
      <c r="P173" s="15">
        <f t="shared" si="546"/>
        <v>0</v>
      </c>
      <c r="Q173" s="15">
        <f t="shared" si="546"/>
        <v>0</v>
      </c>
      <c r="R173" s="15">
        <f t="shared" si="546"/>
        <v>456764.08</v>
      </c>
      <c r="S173" s="15">
        <f t="shared" si="546"/>
        <v>447628.79999999999</v>
      </c>
      <c r="T173" s="15">
        <f t="shared" si="546"/>
        <v>9135.2800000000007</v>
      </c>
      <c r="U173" s="15">
        <f t="shared" si="546"/>
        <v>0</v>
      </c>
      <c r="V173" s="15">
        <f t="shared" si="546"/>
        <v>0</v>
      </c>
      <c r="W173" s="36">
        <f t="shared" si="546"/>
        <v>0</v>
      </c>
      <c r="X173" s="36">
        <f t="shared" si="546"/>
        <v>0</v>
      </c>
      <c r="Y173" s="36">
        <f t="shared" si="546"/>
        <v>0</v>
      </c>
      <c r="Z173" s="15">
        <f t="shared" si="546"/>
        <v>0</v>
      </c>
      <c r="AA173" s="15">
        <f t="shared" si="546"/>
        <v>0</v>
      </c>
      <c r="AB173" s="15">
        <f t="shared" si="546"/>
        <v>0</v>
      </c>
      <c r="AC173" s="15">
        <f t="shared" si="546"/>
        <v>0</v>
      </c>
      <c r="AD173" s="15">
        <f t="shared" si="546"/>
        <v>0</v>
      </c>
      <c r="AE173" s="15">
        <f t="shared" si="546"/>
        <v>0</v>
      </c>
      <c r="AF173" s="15">
        <f t="shared" si="546"/>
        <v>0</v>
      </c>
      <c r="AG173" s="15">
        <f t="shared" si="546"/>
        <v>0</v>
      </c>
      <c r="AH173" s="15">
        <f t="shared" si="546"/>
        <v>0</v>
      </c>
      <c r="AI173" s="36">
        <f t="shared" si="546"/>
        <v>0</v>
      </c>
      <c r="AJ173" s="36">
        <f t="shared" si="546"/>
        <v>0</v>
      </c>
      <c r="AK173" s="36">
        <f t="shared" si="546"/>
        <v>0</v>
      </c>
      <c r="AL173" s="15">
        <f t="shared" si="547"/>
        <v>0</v>
      </c>
      <c r="AM173" s="99">
        <f t="shared" si="547"/>
        <v>0</v>
      </c>
      <c r="AN173" s="15">
        <f t="shared" si="547"/>
        <v>0</v>
      </c>
      <c r="AO173" s="15">
        <f t="shared" si="547"/>
        <v>0</v>
      </c>
      <c r="AP173" s="15">
        <f t="shared" si="547"/>
        <v>0</v>
      </c>
      <c r="AQ173" s="15">
        <f t="shared" si="547"/>
        <v>0</v>
      </c>
      <c r="AR173" s="15">
        <f t="shared" si="547"/>
        <v>0</v>
      </c>
      <c r="AS173" s="15">
        <f t="shared" si="547"/>
        <v>0</v>
      </c>
    </row>
    <row r="174" spans="1:45" ht="45" x14ac:dyDescent="0.25">
      <c r="A174" s="91" t="s">
        <v>20</v>
      </c>
      <c r="B174" s="91"/>
      <c r="C174" s="91"/>
      <c r="D174" s="19"/>
      <c r="E174" s="37">
        <v>851</v>
      </c>
      <c r="F174" s="31" t="s">
        <v>30</v>
      </c>
      <c r="G174" s="2" t="s">
        <v>45</v>
      </c>
      <c r="H174" s="3" t="s">
        <v>332</v>
      </c>
      <c r="I174" s="2" t="s">
        <v>21</v>
      </c>
      <c r="J174" s="15">
        <f t="shared" si="546"/>
        <v>456764.08</v>
      </c>
      <c r="K174" s="15">
        <f t="shared" si="546"/>
        <v>447628.79999999999</v>
      </c>
      <c r="L174" s="15">
        <f t="shared" si="546"/>
        <v>9135.2800000000007</v>
      </c>
      <c r="M174" s="15">
        <f t="shared" si="546"/>
        <v>0</v>
      </c>
      <c r="N174" s="15">
        <f t="shared" si="546"/>
        <v>0</v>
      </c>
      <c r="O174" s="15">
        <f t="shared" si="546"/>
        <v>0</v>
      </c>
      <c r="P174" s="15">
        <f t="shared" si="546"/>
        <v>0</v>
      </c>
      <c r="Q174" s="15">
        <f t="shared" si="546"/>
        <v>0</v>
      </c>
      <c r="R174" s="15">
        <f t="shared" si="546"/>
        <v>456764.08</v>
      </c>
      <c r="S174" s="15">
        <f t="shared" si="546"/>
        <v>447628.79999999999</v>
      </c>
      <c r="T174" s="15">
        <f t="shared" si="546"/>
        <v>9135.2800000000007</v>
      </c>
      <c r="U174" s="15">
        <f t="shared" si="546"/>
        <v>0</v>
      </c>
      <c r="V174" s="15">
        <f t="shared" si="546"/>
        <v>0</v>
      </c>
      <c r="W174" s="36">
        <f t="shared" si="546"/>
        <v>0</v>
      </c>
      <c r="X174" s="36">
        <f t="shared" si="546"/>
        <v>0</v>
      </c>
      <c r="Y174" s="36">
        <f t="shared" si="546"/>
        <v>0</v>
      </c>
      <c r="Z174" s="15">
        <f t="shared" si="546"/>
        <v>0</v>
      </c>
      <c r="AA174" s="15">
        <f t="shared" si="546"/>
        <v>0</v>
      </c>
      <c r="AB174" s="15">
        <f t="shared" si="546"/>
        <v>0</v>
      </c>
      <c r="AC174" s="15">
        <f t="shared" si="546"/>
        <v>0</v>
      </c>
      <c r="AD174" s="15">
        <f t="shared" si="546"/>
        <v>0</v>
      </c>
      <c r="AE174" s="15">
        <f t="shared" si="546"/>
        <v>0</v>
      </c>
      <c r="AF174" s="15">
        <f t="shared" si="546"/>
        <v>0</v>
      </c>
      <c r="AG174" s="15">
        <f t="shared" si="546"/>
        <v>0</v>
      </c>
      <c r="AH174" s="15">
        <f t="shared" si="546"/>
        <v>0</v>
      </c>
      <c r="AI174" s="36">
        <f t="shared" si="546"/>
        <v>0</v>
      </c>
      <c r="AJ174" s="36">
        <f t="shared" si="546"/>
        <v>0</v>
      </c>
      <c r="AK174" s="36">
        <f t="shared" si="546"/>
        <v>0</v>
      </c>
      <c r="AL174" s="15">
        <f t="shared" si="547"/>
        <v>0</v>
      </c>
      <c r="AM174" s="99">
        <f t="shared" si="547"/>
        <v>0</v>
      </c>
      <c r="AN174" s="15">
        <f t="shared" si="547"/>
        <v>0</v>
      </c>
      <c r="AO174" s="15">
        <f t="shared" si="547"/>
        <v>0</v>
      </c>
      <c r="AP174" s="15">
        <f t="shared" si="547"/>
        <v>0</v>
      </c>
      <c r="AQ174" s="15">
        <f t="shared" si="547"/>
        <v>0</v>
      </c>
      <c r="AR174" s="15">
        <f t="shared" si="547"/>
        <v>0</v>
      </c>
      <c r="AS174" s="15">
        <f t="shared" si="547"/>
        <v>0</v>
      </c>
    </row>
    <row r="175" spans="1:45" ht="45" x14ac:dyDescent="0.25">
      <c r="A175" s="91" t="s">
        <v>9</v>
      </c>
      <c r="B175" s="91"/>
      <c r="C175" s="91"/>
      <c r="D175" s="19"/>
      <c r="E175" s="37">
        <v>851</v>
      </c>
      <c r="F175" s="31" t="s">
        <v>30</v>
      </c>
      <c r="G175" s="2" t="s">
        <v>45</v>
      </c>
      <c r="H175" s="3" t="s">
        <v>332</v>
      </c>
      <c r="I175" s="2" t="s">
        <v>22</v>
      </c>
      <c r="J175" s="15">
        <v>456764.08</v>
      </c>
      <c r="K175" s="41">
        <v>447628.79999999999</v>
      </c>
      <c r="L175" s="41">
        <v>9135.2800000000007</v>
      </c>
      <c r="M175" s="41"/>
      <c r="N175" s="41"/>
      <c r="O175" s="41"/>
      <c r="P175" s="41"/>
      <c r="Q175" s="41"/>
      <c r="R175" s="63">
        <f>J175+N175</f>
        <v>456764.08</v>
      </c>
      <c r="S175" s="63">
        <f>K175+O175</f>
        <v>447628.79999999999</v>
      </c>
      <c r="T175" s="63">
        <f>L175+P175</f>
        <v>9135.2800000000007</v>
      </c>
      <c r="U175" s="63">
        <f>M175+Q175</f>
        <v>0</v>
      </c>
      <c r="V175" s="15">
        <f>190945-190945</f>
        <v>0</v>
      </c>
      <c r="W175" s="36"/>
      <c r="X175" s="36"/>
      <c r="Y175" s="36"/>
      <c r="Z175" s="41"/>
      <c r="AA175" s="41"/>
      <c r="AB175" s="41"/>
      <c r="AC175" s="41"/>
      <c r="AD175" s="63">
        <f t="shared" ref="AD175" si="548">V175+Z175</f>
        <v>0</v>
      </c>
      <c r="AE175" s="63">
        <f t="shared" ref="AE175" si="549">W175+AA175</f>
        <v>0</v>
      </c>
      <c r="AF175" s="63">
        <f t="shared" ref="AF175" si="550">X175+AB175</f>
        <v>0</v>
      </c>
      <c r="AG175" s="63">
        <f t="shared" ref="AG175" si="551">Y175+AC175</f>
        <v>0</v>
      </c>
      <c r="AH175" s="15">
        <f>190945-190945</f>
        <v>0</v>
      </c>
      <c r="AI175" s="36"/>
      <c r="AJ175" s="36"/>
      <c r="AK175" s="36"/>
      <c r="AL175" s="41"/>
      <c r="AM175" s="100"/>
      <c r="AN175" s="41"/>
      <c r="AO175" s="41"/>
      <c r="AP175" s="63">
        <f t="shared" ref="AP175" si="552">AH175+AL175</f>
        <v>0</v>
      </c>
      <c r="AQ175" s="63">
        <f t="shared" ref="AQ175" si="553">AI175+AM175</f>
        <v>0</v>
      </c>
      <c r="AR175" s="63">
        <f t="shared" ref="AR175" si="554">AJ175+AN175</f>
        <v>0</v>
      </c>
      <c r="AS175" s="63">
        <f t="shared" ref="AS175" si="555">AK175+AO175</f>
        <v>0</v>
      </c>
    </row>
    <row r="176" spans="1:45" s="17" customFormat="1" ht="30" x14ac:dyDescent="0.25">
      <c r="A176" s="89" t="s">
        <v>253</v>
      </c>
      <c r="B176" s="91"/>
      <c r="C176" s="91"/>
      <c r="D176" s="19"/>
      <c r="E176" s="37">
        <v>851</v>
      </c>
      <c r="F176" s="3" t="s">
        <v>30</v>
      </c>
      <c r="G176" s="3" t="s">
        <v>30</v>
      </c>
      <c r="H176" s="3" t="s">
        <v>46</v>
      </c>
      <c r="I176" s="2"/>
      <c r="J176" s="15">
        <f>J177+J180</f>
        <v>22300208.139999997</v>
      </c>
      <c r="K176" s="15">
        <f t="shared" ref="K176:U176" si="556">K177+K180</f>
        <v>22077206.059999999</v>
      </c>
      <c r="L176" s="15">
        <f t="shared" si="556"/>
        <v>223002.08</v>
      </c>
      <c r="M176" s="15">
        <f t="shared" si="556"/>
        <v>0</v>
      </c>
      <c r="N176" s="15">
        <f t="shared" si="556"/>
        <v>150</v>
      </c>
      <c r="O176" s="15">
        <f t="shared" si="556"/>
        <v>150</v>
      </c>
      <c r="P176" s="15">
        <f t="shared" si="556"/>
        <v>0</v>
      </c>
      <c r="Q176" s="15">
        <f t="shared" si="556"/>
        <v>0</v>
      </c>
      <c r="R176" s="15">
        <f t="shared" si="556"/>
        <v>22300358.139999997</v>
      </c>
      <c r="S176" s="15">
        <f t="shared" si="556"/>
        <v>22077356.059999999</v>
      </c>
      <c r="T176" s="15">
        <f t="shared" si="556"/>
        <v>223002.08</v>
      </c>
      <c r="U176" s="15">
        <f t="shared" si="556"/>
        <v>0</v>
      </c>
      <c r="V176" s="15">
        <f>V177+V180</f>
        <v>0</v>
      </c>
      <c r="W176" s="36">
        <f t="shared" ref="W176:AG176" si="557">W177+W180</f>
        <v>0</v>
      </c>
      <c r="X176" s="36">
        <f t="shared" si="557"/>
        <v>0</v>
      </c>
      <c r="Y176" s="36">
        <f t="shared" si="557"/>
        <v>0</v>
      </c>
      <c r="Z176" s="15">
        <f t="shared" si="557"/>
        <v>0</v>
      </c>
      <c r="AA176" s="15">
        <f t="shared" si="557"/>
        <v>0</v>
      </c>
      <c r="AB176" s="15">
        <f t="shared" si="557"/>
        <v>0</v>
      </c>
      <c r="AC176" s="15">
        <f t="shared" si="557"/>
        <v>0</v>
      </c>
      <c r="AD176" s="15">
        <f t="shared" si="557"/>
        <v>0</v>
      </c>
      <c r="AE176" s="15">
        <f t="shared" si="557"/>
        <v>0</v>
      </c>
      <c r="AF176" s="15">
        <f t="shared" si="557"/>
        <v>0</v>
      </c>
      <c r="AG176" s="15">
        <f t="shared" si="557"/>
        <v>0</v>
      </c>
      <c r="AH176" s="15">
        <f>AH177+AH180</f>
        <v>0</v>
      </c>
      <c r="AI176" s="36">
        <f t="shared" ref="AI176:AS176" si="558">AI177+AI180</f>
        <v>0</v>
      </c>
      <c r="AJ176" s="36">
        <f t="shared" si="558"/>
        <v>0</v>
      </c>
      <c r="AK176" s="36">
        <f t="shared" si="558"/>
        <v>0</v>
      </c>
      <c r="AL176" s="15">
        <f t="shared" si="558"/>
        <v>0</v>
      </c>
      <c r="AM176" s="98">
        <f t="shared" si="558"/>
        <v>0</v>
      </c>
      <c r="AN176" s="16">
        <f t="shared" si="558"/>
        <v>0</v>
      </c>
      <c r="AO176" s="16">
        <f t="shared" si="558"/>
        <v>0</v>
      </c>
      <c r="AP176" s="15">
        <f t="shared" si="558"/>
        <v>0</v>
      </c>
      <c r="AQ176" s="16">
        <f t="shared" si="558"/>
        <v>0</v>
      </c>
      <c r="AR176" s="16">
        <f t="shared" si="558"/>
        <v>0</v>
      </c>
      <c r="AS176" s="16">
        <f t="shared" si="558"/>
        <v>0</v>
      </c>
    </row>
    <row r="177" spans="1:45" s="17" customFormat="1" ht="45" hidden="1" x14ac:dyDescent="0.25">
      <c r="A177" s="73" t="s">
        <v>457</v>
      </c>
      <c r="B177" s="32"/>
      <c r="C177" s="32"/>
      <c r="D177" s="74"/>
      <c r="E177" s="47">
        <v>851</v>
      </c>
      <c r="F177" s="75" t="s">
        <v>30</v>
      </c>
      <c r="G177" s="75" t="s">
        <v>30</v>
      </c>
      <c r="H177" s="75" t="s">
        <v>472</v>
      </c>
      <c r="I177" s="53"/>
      <c r="J177" s="15"/>
      <c r="K177" s="41"/>
      <c r="L177" s="41"/>
      <c r="M177" s="41"/>
      <c r="N177" s="41"/>
      <c r="O177" s="41"/>
      <c r="P177" s="41"/>
      <c r="Q177" s="41"/>
      <c r="R177" s="63">
        <f t="shared" ref="R177:U179" si="559">J177+N177</f>
        <v>0</v>
      </c>
      <c r="S177" s="63">
        <f t="shared" si="559"/>
        <v>0</v>
      </c>
      <c r="T177" s="63">
        <f t="shared" si="559"/>
        <v>0</v>
      </c>
      <c r="U177" s="63">
        <f t="shared" si="559"/>
        <v>0</v>
      </c>
      <c r="V177" s="15"/>
      <c r="W177" s="36"/>
      <c r="X177" s="36"/>
      <c r="Y177" s="36"/>
      <c r="Z177" s="41"/>
      <c r="AA177" s="41"/>
      <c r="AB177" s="41"/>
      <c r="AC177" s="41"/>
      <c r="AD177" s="63">
        <f t="shared" ref="AD177:AD179" si="560">V177+Z177</f>
        <v>0</v>
      </c>
      <c r="AE177" s="63">
        <f t="shared" ref="AE177:AE179" si="561">W177+AA177</f>
        <v>0</v>
      </c>
      <c r="AF177" s="63">
        <f t="shared" ref="AF177:AF179" si="562">X177+AB177</f>
        <v>0</v>
      </c>
      <c r="AG177" s="63">
        <f t="shared" ref="AG177:AG179" si="563">Y177+AC177</f>
        <v>0</v>
      </c>
      <c r="AH177" s="15"/>
      <c r="AI177" s="36"/>
      <c r="AJ177" s="36"/>
      <c r="AK177" s="36"/>
      <c r="AL177" s="41"/>
      <c r="AM177" s="103"/>
      <c r="AN177" s="40"/>
      <c r="AO177" s="40"/>
      <c r="AP177" s="63">
        <f t="shared" ref="AP177:AP179" si="564">AH177+AL177</f>
        <v>0</v>
      </c>
      <c r="AQ177" s="63">
        <f t="shared" ref="AQ177:AQ179" si="565">AI177+AM177</f>
        <v>0</v>
      </c>
      <c r="AR177" s="63">
        <f t="shared" ref="AR177:AR179" si="566">AJ177+AN177</f>
        <v>0</v>
      </c>
      <c r="AS177" s="63">
        <f t="shared" ref="AS177:AS179" si="567">AK177+AO177</f>
        <v>0</v>
      </c>
    </row>
    <row r="178" spans="1:45" s="17" customFormat="1" ht="45" hidden="1" x14ac:dyDescent="0.25">
      <c r="A178" s="32" t="s">
        <v>69</v>
      </c>
      <c r="B178" s="32"/>
      <c r="C178" s="32"/>
      <c r="D178" s="74"/>
      <c r="E178" s="47">
        <v>851</v>
      </c>
      <c r="F178" s="75" t="s">
        <v>30</v>
      </c>
      <c r="G178" s="75" t="s">
        <v>30</v>
      </c>
      <c r="H178" s="75" t="s">
        <v>472</v>
      </c>
      <c r="I178" s="53" t="s">
        <v>70</v>
      </c>
      <c r="J178" s="15"/>
      <c r="K178" s="41"/>
      <c r="L178" s="41"/>
      <c r="M178" s="41"/>
      <c r="N178" s="41"/>
      <c r="O178" s="41"/>
      <c r="P178" s="41"/>
      <c r="Q178" s="41"/>
      <c r="R178" s="63">
        <f t="shared" si="559"/>
        <v>0</v>
      </c>
      <c r="S178" s="63">
        <f t="shared" si="559"/>
        <v>0</v>
      </c>
      <c r="T178" s="63">
        <f t="shared" si="559"/>
        <v>0</v>
      </c>
      <c r="U178" s="63">
        <f t="shared" si="559"/>
        <v>0</v>
      </c>
      <c r="V178" s="15"/>
      <c r="W178" s="36"/>
      <c r="X178" s="36"/>
      <c r="Y178" s="36"/>
      <c r="Z178" s="41"/>
      <c r="AA178" s="41"/>
      <c r="AB178" s="41"/>
      <c r="AC178" s="41"/>
      <c r="AD178" s="63">
        <f t="shared" si="560"/>
        <v>0</v>
      </c>
      <c r="AE178" s="63">
        <f t="shared" si="561"/>
        <v>0</v>
      </c>
      <c r="AF178" s="63">
        <f t="shared" si="562"/>
        <v>0</v>
      </c>
      <c r="AG178" s="63">
        <f t="shared" si="563"/>
        <v>0</v>
      </c>
      <c r="AH178" s="15"/>
      <c r="AI178" s="36"/>
      <c r="AJ178" s="36"/>
      <c r="AK178" s="36"/>
      <c r="AL178" s="41"/>
      <c r="AM178" s="103"/>
      <c r="AN178" s="40"/>
      <c r="AO178" s="40"/>
      <c r="AP178" s="63">
        <f t="shared" si="564"/>
        <v>0</v>
      </c>
      <c r="AQ178" s="63">
        <f t="shared" si="565"/>
        <v>0</v>
      </c>
      <c r="AR178" s="63">
        <f t="shared" si="566"/>
        <v>0</v>
      </c>
      <c r="AS178" s="63">
        <f t="shared" si="567"/>
        <v>0</v>
      </c>
    </row>
    <row r="179" spans="1:45" s="17" customFormat="1" hidden="1" x14ac:dyDescent="0.25">
      <c r="A179" s="32" t="s">
        <v>71</v>
      </c>
      <c r="B179" s="32"/>
      <c r="C179" s="32"/>
      <c r="D179" s="74"/>
      <c r="E179" s="47">
        <v>851</v>
      </c>
      <c r="F179" s="75" t="s">
        <v>30</v>
      </c>
      <c r="G179" s="75" t="s">
        <v>30</v>
      </c>
      <c r="H179" s="75" t="s">
        <v>472</v>
      </c>
      <c r="I179" s="53" t="s">
        <v>72</v>
      </c>
      <c r="J179" s="15"/>
      <c r="K179" s="41"/>
      <c r="L179" s="41"/>
      <c r="M179" s="41"/>
      <c r="N179" s="41"/>
      <c r="O179" s="41"/>
      <c r="P179" s="41"/>
      <c r="Q179" s="41"/>
      <c r="R179" s="63">
        <f t="shared" si="559"/>
        <v>0</v>
      </c>
      <c r="S179" s="63">
        <f t="shared" si="559"/>
        <v>0</v>
      </c>
      <c r="T179" s="63">
        <f t="shared" si="559"/>
        <v>0</v>
      </c>
      <c r="U179" s="63">
        <f t="shared" si="559"/>
        <v>0</v>
      </c>
      <c r="V179" s="15"/>
      <c r="W179" s="36"/>
      <c r="X179" s="36"/>
      <c r="Y179" s="36"/>
      <c r="Z179" s="41"/>
      <c r="AA179" s="41"/>
      <c r="AB179" s="41"/>
      <c r="AC179" s="41"/>
      <c r="AD179" s="63">
        <f t="shared" si="560"/>
        <v>0</v>
      </c>
      <c r="AE179" s="63">
        <f t="shared" si="561"/>
        <v>0</v>
      </c>
      <c r="AF179" s="63">
        <f t="shared" si="562"/>
        <v>0</v>
      </c>
      <c r="AG179" s="63">
        <f t="shared" si="563"/>
        <v>0</v>
      </c>
      <c r="AH179" s="15"/>
      <c r="AI179" s="36"/>
      <c r="AJ179" s="36"/>
      <c r="AK179" s="36"/>
      <c r="AL179" s="41"/>
      <c r="AM179" s="103"/>
      <c r="AN179" s="40"/>
      <c r="AO179" s="40"/>
      <c r="AP179" s="63">
        <f t="shared" si="564"/>
        <v>0</v>
      </c>
      <c r="AQ179" s="63">
        <f t="shared" si="565"/>
        <v>0</v>
      </c>
      <c r="AR179" s="63">
        <f t="shared" si="566"/>
        <v>0</v>
      </c>
      <c r="AS179" s="63">
        <f t="shared" si="567"/>
        <v>0</v>
      </c>
    </row>
    <row r="180" spans="1:45" ht="45" x14ac:dyDescent="0.25">
      <c r="A180" s="91" t="s">
        <v>254</v>
      </c>
      <c r="B180" s="91"/>
      <c r="C180" s="91"/>
      <c r="D180" s="19"/>
      <c r="E180" s="37">
        <v>851</v>
      </c>
      <c r="F180" s="3" t="s">
        <v>30</v>
      </c>
      <c r="G180" s="3" t="s">
        <v>30</v>
      </c>
      <c r="H180" s="3" t="s">
        <v>333</v>
      </c>
      <c r="I180" s="2"/>
      <c r="J180" s="15">
        <f t="shared" ref="J180:AL181" si="568">J181</f>
        <v>22300208.139999997</v>
      </c>
      <c r="K180" s="15">
        <f t="shared" si="568"/>
        <v>22077206.059999999</v>
      </c>
      <c r="L180" s="15">
        <f t="shared" si="568"/>
        <v>223002.08</v>
      </c>
      <c r="M180" s="15">
        <f t="shared" si="568"/>
        <v>0</v>
      </c>
      <c r="N180" s="15">
        <f t="shared" si="568"/>
        <v>150</v>
      </c>
      <c r="O180" s="15">
        <f t="shared" si="568"/>
        <v>150</v>
      </c>
      <c r="P180" s="15">
        <f t="shared" si="568"/>
        <v>0</v>
      </c>
      <c r="Q180" s="15">
        <f t="shared" si="568"/>
        <v>0</v>
      </c>
      <c r="R180" s="15">
        <f t="shared" si="568"/>
        <v>22300358.139999997</v>
      </c>
      <c r="S180" s="15">
        <f t="shared" si="568"/>
        <v>22077356.059999999</v>
      </c>
      <c r="T180" s="15">
        <f t="shared" si="568"/>
        <v>223002.08</v>
      </c>
      <c r="U180" s="15">
        <f t="shared" si="568"/>
        <v>0</v>
      </c>
      <c r="V180" s="15">
        <f t="shared" si="568"/>
        <v>0</v>
      </c>
      <c r="W180" s="36">
        <f t="shared" si="568"/>
        <v>0</v>
      </c>
      <c r="X180" s="36">
        <f t="shared" si="568"/>
        <v>0</v>
      </c>
      <c r="Y180" s="36">
        <f t="shared" si="568"/>
        <v>0</v>
      </c>
      <c r="Z180" s="15">
        <f t="shared" si="568"/>
        <v>0</v>
      </c>
      <c r="AA180" s="15">
        <f t="shared" si="568"/>
        <v>0</v>
      </c>
      <c r="AB180" s="15">
        <f t="shared" si="568"/>
        <v>0</v>
      </c>
      <c r="AC180" s="15">
        <f t="shared" si="568"/>
        <v>0</v>
      </c>
      <c r="AD180" s="15">
        <f t="shared" si="568"/>
        <v>0</v>
      </c>
      <c r="AE180" s="15">
        <f t="shared" si="568"/>
        <v>0</v>
      </c>
      <c r="AF180" s="15">
        <f t="shared" si="568"/>
        <v>0</v>
      </c>
      <c r="AG180" s="15">
        <f t="shared" si="568"/>
        <v>0</v>
      </c>
      <c r="AH180" s="15">
        <f t="shared" si="568"/>
        <v>0</v>
      </c>
      <c r="AI180" s="36">
        <f t="shared" si="568"/>
        <v>0</v>
      </c>
      <c r="AJ180" s="36">
        <f t="shared" si="568"/>
        <v>0</v>
      </c>
      <c r="AK180" s="36">
        <f t="shared" si="568"/>
        <v>0</v>
      </c>
      <c r="AL180" s="15">
        <f t="shared" si="568"/>
        <v>0</v>
      </c>
      <c r="AM180" s="99">
        <f t="shared" ref="AL180:AS181" si="569">AM181</f>
        <v>0</v>
      </c>
      <c r="AN180" s="15">
        <f t="shared" si="569"/>
        <v>0</v>
      </c>
      <c r="AO180" s="15">
        <f t="shared" si="569"/>
        <v>0</v>
      </c>
      <c r="AP180" s="15">
        <f t="shared" si="569"/>
        <v>0</v>
      </c>
      <c r="AQ180" s="15">
        <f t="shared" si="569"/>
        <v>0</v>
      </c>
      <c r="AR180" s="15">
        <f t="shared" si="569"/>
        <v>0</v>
      </c>
      <c r="AS180" s="15">
        <f t="shared" si="569"/>
        <v>0</v>
      </c>
    </row>
    <row r="181" spans="1:45" ht="45" x14ac:dyDescent="0.25">
      <c r="A181" s="91" t="s">
        <v>69</v>
      </c>
      <c r="B181" s="91"/>
      <c r="C181" s="91"/>
      <c r="D181" s="19"/>
      <c r="E181" s="37">
        <v>851</v>
      </c>
      <c r="F181" s="3" t="s">
        <v>30</v>
      </c>
      <c r="G181" s="3" t="s">
        <v>30</v>
      </c>
      <c r="H181" s="3" t="s">
        <v>333</v>
      </c>
      <c r="I181" s="2" t="s">
        <v>70</v>
      </c>
      <c r="J181" s="15">
        <f t="shared" si="568"/>
        <v>22300208.139999997</v>
      </c>
      <c r="K181" s="15">
        <f t="shared" si="568"/>
        <v>22077206.059999999</v>
      </c>
      <c r="L181" s="15">
        <f t="shared" si="568"/>
        <v>223002.08</v>
      </c>
      <c r="M181" s="15">
        <f t="shared" si="568"/>
        <v>0</v>
      </c>
      <c r="N181" s="15">
        <f t="shared" si="568"/>
        <v>150</v>
      </c>
      <c r="O181" s="15">
        <f t="shared" si="568"/>
        <v>150</v>
      </c>
      <c r="P181" s="15">
        <f t="shared" si="568"/>
        <v>0</v>
      </c>
      <c r="Q181" s="15">
        <f t="shared" si="568"/>
        <v>0</v>
      </c>
      <c r="R181" s="15">
        <f t="shared" si="568"/>
        <v>22300358.139999997</v>
      </c>
      <c r="S181" s="15">
        <f t="shared" si="568"/>
        <v>22077356.059999999</v>
      </c>
      <c r="T181" s="15">
        <f t="shared" si="568"/>
        <v>223002.08</v>
      </c>
      <c r="U181" s="15">
        <f t="shared" si="568"/>
        <v>0</v>
      </c>
      <c r="V181" s="15">
        <f t="shared" si="568"/>
        <v>0</v>
      </c>
      <c r="W181" s="36">
        <f t="shared" si="568"/>
        <v>0</v>
      </c>
      <c r="X181" s="36">
        <f t="shared" si="568"/>
        <v>0</v>
      </c>
      <c r="Y181" s="36">
        <f t="shared" si="568"/>
        <v>0</v>
      </c>
      <c r="Z181" s="15">
        <f t="shared" si="568"/>
        <v>0</v>
      </c>
      <c r="AA181" s="15">
        <f t="shared" si="568"/>
        <v>0</v>
      </c>
      <c r="AB181" s="15">
        <f t="shared" si="568"/>
        <v>0</v>
      </c>
      <c r="AC181" s="15">
        <f t="shared" si="568"/>
        <v>0</v>
      </c>
      <c r="AD181" s="15">
        <f t="shared" si="568"/>
        <v>0</v>
      </c>
      <c r="AE181" s="15">
        <f t="shared" si="568"/>
        <v>0</v>
      </c>
      <c r="AF181" s="15">
        <f t="shared" si="568"/>
        <v>0</v>
      </c>
      <c r="AG181" s="15">
        <f t="shared" si="568"/>
        <v>0</v>
      </c>
      <c r="AH181" s="15">
        <f t="shared" si="568"/>
        <v>0</v>
      </c>
      <c r="AI181" s="36">
        <f t="shared" si="568"/>
        <v>0</v>
      </c>
      <c r="AJ181" s="36">
        <f t="shared" si="568"/>
        <v>0</v>
      </c>
      <c r="AK181" s="36">
        <f t="shared" si="568"/>
        <v>0</v>
      </c>
      <c r="AL181" s="15">
        <f t="shared" si="569"/>
        <v>0</v>
      </c>
      <c r="AM181" s="99">
        <f t="shared" si="569"/>
        <v>0</v>
      </c>
      <c r="AN181" s="15">
        <f t="shared" si="569"/>
        <v>0</v>
      </c>
      <c r="AO181" s="15">
        <f t="shared" si="569"/>
        <v>0</v>
      </c>
      <c r="AP181" s="15">
        <f t="shared" si="569"/>
        <v>0</v>
      </c>
      <c r="AQ181" s="15">
        <f t="shared" si="569"/>
        <v>0</v>
      </c>
      <c r="AR181" s="15">
        <f t="shared" si="569"/>
        <v>0</v>
      </c>
      <c r="AS181" s="15">
        <f t="shared" si="569"/>
        <v>0</v>
      </c>
    </row>
    <row r="182" spans="1:45" x14ac:dyDescent="0.25">
      <c r="A182" s="91" t="s">
        <v>71</v>
      </c>
      <c r="B182" s="91"/>
      <c r="C182" s="91"/>
      <c r="D182" s="19"/>
      <c r="E182" s="37">
        <v>851</v>
      </c>
      <c r="F182" s="3" t="s">
        <v>30</v>
      </c>
      <c r="G182" s="3" t="s">
        <v>30</v>
      </c>
      <c r="H182" s="3" t="s">
        <v>333</v>
      </c>
      <c r="I182" s="2" t="s">
        <v>72</v>
      </c>
      <c r="J182" s="33">
        <f>K182+L182</f>
        <v>22300208.139999997</v>
      </c>
      <c r="K182" s="63">
        <v>22077206.059999999</v>
      </c>
      <c r="L182" s="63">
        <v>223002.08</v>
      </c>
      <c r="M182" s="63"/>
      <c r="N182" s="63">
        <v>150</v>
      </c>
      <c r="O182" s="63">
        <v>150</v>
      </c>
      <c r="P182" s="63"/>
      <c r="Q182" s="63"/>
      <c r="R182" s="63">
        <f>J182+N182</f>
        <v>22300358.139999997</v>
      </c>
      <c r="S182" s="63">
        <f>K182+O182</f>
        <v>22077356.059999999</v>
      </c>
      <c r="T182" s="63">
        <f>L182+P182</f>
        <v>223002.08</v>
      </c>
      <c r="U182" s="63">
        <f>M182+Q182</f>
        <v>0</v>
      </c>
      <c r="V182" s="33"/>
      <c r="W182" s="83"/>
      <c r="X182" s="83"/>
      <c r="Y182" s="83"/>
      <c r="Z182" s="63"/>
      <c r="AA182" s="63"/>
      <c r="AB182" s="63"/>
      <c r="AC182" s="63"/>
      <c r="AD182" s="63">
        <f t="shared" ref="AD182" si="570">V182+Z182</f>
        <v>0</v>
      </c>
      <c r="AE182" s="63">
        <f t="shared" ref="AE182" si="571">W182+AA182</f>
        <v>0</v>
      </c>
      <c r="AF182" s="63">
        <f t="shared" ref="AF182" si="572">X182+AB182</f>
        <v>0</v>
      </c>
      <c r="AG182" s="63">
        <f t="shared" ref="AG182" si="573">Y182+AC182</f>
        <v>0</v>
      </c>
      <c r="AH182" s="33"/>
      <c r="AI182" s="83"/>
      <c r="AJ182" s="83"/>
      <c r="AK182" s="83"/>
      <c r="AL182" s="63"/>
      <c r="AM182" s="104"/>
      <c r="AN182" s="63"/>
      <c r="AO182" s="63"/>
      <c r="AP182" s="63">
        <f t="shared" ref="AP182" si="574">AH182+AL182</f>
        <v>0</v>
      </c>
      <c r="AQ182" s="63">
        <f t="shared" ref="AQ182" si="575">AI182+AM182</f>
        <v>0</v>
      </c>
      <c r="AR182" s="63">
        <f t="shared" ref="AR182" si="576">AJ182+AN182</f>
        <v>0</v>
      </c>
      <c r="AS182" s="63">
        <f t="shared" ref="AS182" si="577">AK182+AO182</f>
        <v>0</v>
      </c>
    </row>
    <row r="183" spans="1:45" x14ac:dyDescent="0.25">
      <c r="A183" s="32" t="s">
        <v>424</v>
      </c>
      <c r="B183" s="91"/>
      <c r="C183" s="91"/>
      <c r="D183" s="19"/>
      <c r="E183" s="37" t="s">
        <v>256</v>
      </c>
      <c r="F183" s="3" t="s">
        <v>100</v>
      </c>
      <c r="G183" s="3"/>
      <c r="H183" s="3"/>
      <c r="I183" s="2"/>
      <c r="J183" s="33">
        <f>J184</f>
        <v>68533</v>
      </c>
      <c r="K183" s="33">
        <f t="shared" ref="K183:U183" si="578">K184</f>
        <v>0</v>
      </c>
      <c r="L183" s="33">
        <f t="shared" si="578"/>
        <v>68533</v>
      </c>
      <c r="M183" s="33">
        <f t="shared" si="578"/>
        <v>0</v>
      </c>
      <c r="N183" s="33">
        <f t="shared" si="578"/>
        <v>148952.65</v>
      </c>
      <c r="O183" s="33">
        <f t="shared" si="578"/>
        <v>0</v>
      </c>
      <c r="P183" s="33">
        <f t="shared" si="578"/>
        <v>148952.65</v>
      </c>
      <c r="Q183" s="33">
        <f t="shared" si="578"/>
        <v>0</v>
      </c>
      <c r="R183" s="33">
        <f t="shared" si="578"/>
        <v>217485.65</v>
      </c>
      <c r="S183" s="33">
        <f t="shared" si="578"/>
        <v>0</v>
      </c>
      <c r="T183" s="33">
        <f t="shared" si="578"/>
        <v>217485.65</v>
      </c>
      <c r="U183" s="33">
        <f t="shared" si="578"/>
        <v>0</v>
      </c>
      <c r="V183" s="33">
        <f>V184</f>
        <v>68533</v>
      </c>
      <c r="W183" s="83">
        <f t="shared" ref="W183:AS186" si="579">W184</f>
        <v>0</v>
      </c>
      <c r="X183" s="83">
        <f t="shared" si="579"/>
        <v>68533</v>
      </c>
      <c r="Y183" s="83">
        <f t="shared" si="579"/>
        <v>0</v>
      </c>
      <c r="Z183" s="33">
        <f t="shared" si="579"/>
        <v>0</v>
      </c>
      <c r="AA183" s="33">
        <f t="shared" si="579"/>
        <v>0</v>
      </c>
      <c r="AB183" s="33">
        <f t="shared" si="579"/>
        <v>0</v>
      </c>
      <c r="AC183" s="33">
        <f t="shared" si="579"/>
        <v>0</v>
      </c>
      <c r="AD183" s="33">
        <f t="shared" si="579"/>
        <v>68533</v>
      </c>
      <c r="AE183" s="33">
        <f t="shared" si="579"/>
        <v>0</v>
      </c>
      <c r="AF183" s="33">
        <f t="shared" si="579"/>
        <v>68533</v>
      </c>
      <c r="AG183" s="33">
        <f t="shared" si="579"/>
        <v>0</v>
      </c>
      <c r="AH183" s="33">
        <f>AH184</f>
        <v>68533</v>
      </c>
      <c r="AI183" s="83">
        <f t="shared" si="579"/>
        <v>0</v>
      </c>
      <c r="AJ183" s="83">
        <f t="shared" si="579"/>
        <v>68533</v>
      </c>
      <c r="AK183" s="83">
        <f t="shared" si="579"/>
        <v>0</v>
      </c>
      <c r="AL183" s="33">
        <f t="shared" si="579"/>
        <v>0</v>
      </c>
      <c r="AM183" s="97">
        <f t="shared" si="579"/>
        <v>0</v>
      </c>
      <c r="AN183" s="14">
        <f t="shared" si="579"/>
        <v>0</v>
      </c>
      <c r="AO183" s="14">
        <f t="shared" si="579"/>
        <v>0</v>
      </c>
      <c r="AP183" s="33">
        <f t="shared" si="579"/>
        <v>68533</v>
      </c>
      <c r="AQ183" s="14">
        <f t="shared" si="579"/>
        <v>0</v>
      </c>
      <c r="AR183" s="14">
        <f t="shared" si="579"/>
        <v>68533</v>
      </c>
      <c r="AS183" s="14">
        <f t="shared" si="579"/>
        <v>0</v>
      </c>
    </row>
    <row r="184" spans="1:45" ht="30" x14ac:dyDescent="0.25">
      <c r="A184" s="32" t="s">
        <v>425</v>
      </c>
      <c r="B184" s="91"/>
      <c r="C184" s="91"/>
      <c r="D184" s="19"/>
      <c r="E184" s="37" t="s">
        <v>256</v>
      </c>
      <c r="F184" s="3" t="s">
        <v>100</v>
      </c>
      <c r="G184" s="3" t="s">
        <v>30</v>
      </c>
      <c r="H184" s="3"/>
      <c r="I184" s="2"/>
      <c r="J184" s="15">
        <f t="shared" ref="J184:AL186" si="580">J185</f>
        <v>68533</v>
      </c>
      <c r="K184" s="15">
        <f t="shared" si="580"/>
        <v>0</v>
      </c>
      <c r="L184" s="15">
        <f t="shared" si="580"/>
        <v>68533</v>
      </c>
      <c r="M184" s="15">
        <f t="shared" si="580"/>
        <v>0</v>
      </c>
      <c r="N184" s="15">
        <f t="shared" si="580"/>
        <v>148952.65</v>
      </c>
      <c r="O184" s="15">
        <f t="shared" si="580"/>
        <v>0</v>
      </c>
      <c r="P184" s="15">
        <f t="shared" si="580"/>
        <v>148952.65</v>
      </c>
      <c r="Q184" s="15">
        <f t="shared" si="580"/>
        <v>0</v>
      </c>
      <c r="R184" s="15">
        <f t="shared" si="580"/>
        <v>217485.65</v>
      </c>
      <c r="S184" s="15">
        <f t="shared" si="580"/>
        <v>0</v>
      </c>
      <c r="T184" s="15">
        <f t="shared" si="580"/>
        <v>217485.65</v>
      </c>
      <c r="U184" s="15">
        <f t="shared" si="580"/>
        <v>0</v>
      </c>
      <c r="V184" s="15">
        <f t="shared" si="580"/>
        <v>68533</v>
      </c>
      <c r="W184" s="36">
        <f t="shared" si="580"/>
        <v>0</v>
      </c>
      <c r="X184" s="36">
        <f t="shared" si="580"/>
        <v>68533</v>
      </c>
      <c r="Y184" s="36">
        <f t="shared" si="580"/>
        <v>0</v>
      </c>
      <c r="Z184" s="15">
        <f t="shared" si="580"/>
        <v>0</v>
      </c>
      <c r="AA184" s="15">
        <f t="shared" si="580"/>
        <v>0</v>
      </c>
      <c r="AB184" s="15">
        <f t="shared" si="580"/>
        <v>0</v>
      </c>
      <c r="AC184" s="15">
        <f t="shared" si="580"/>
        <v>0</v>
      </c>
      <c r="AD184" s="15">
        <f t="shared" si="580"/>
        <v>68533</v>
      </c>
      <c r="AE184" s="15">
        <f t="shared" si="580"/>
        <v>0</v>
      </c>
      <c r="AF184" s="15">
        <f t="shared" si="580"/>
        <v>68533</v>
      </c>
      <c r="AG184" s="15">
        <f t="shared" si="580"/>
        <v>0</v>
      </c>
      <c r="AH184" s="15">
        <f t="shared" si="580"/>
        <v>68533</v>
      </c>
      <c r="AI184" s="36">
        <f t="shared" si="580"/>
        <v>0</v>
      </c>
      <c r="AJ184" s="36">
        <f t="shared" si="580"/>
        <v>68533</v>
      </c>
      <c r="AK184" s="36">
        <f t="shared" si="580"/>
        <v>0</v>
      </c>
      <c r="AL184" s="15">
        <f t="shared" si="580"/>
        <v>0</v>
      </c>
      <c r="AM184" s="98">
        <f t="shared" si="579"/>
        <v>0</v>
      </c>
      <c r="AN184" s="16">
        <f t="shared" si="579"/>
        <v>0</v>
      </c>
      <c r="AO184" s="16">
        <f t="shared" si="579"/>
        <v>0</v>
      </c>
      <c r="AP184" s="15">
        <f t="shared" si="579"/>
        <v>68533</v>
      </c>
      <c r="AQ184" s="16">
        <f t="shared" si="579"/>
        <v>0</v>
      </c>
      <c r="AR184" s="16">
        <f t="shared" si="579"/>
        <v>68533</v>
      </c>
      <c r="AS184" s="16">
        <f t="shared" si="579"/>
        <v>0</v>
      </c>
    </row>
    <row r="185" spans="1:45" ht="30" x14ac:dyDescent="0.25">
      <c r="A185" s="91" t="s">
        <v>426</v>
      </c>
      <c r="B185" s="91"/>
      <c r="C185" s="91"/>
      <c r="D185" s="19"/>
      <c r="E185" s="37" t="s">
        <v>256</v>
      </c>
      <c r="F185" s="3" t="s">
        <v>100</v>
      </c>
      <c r="G185" s="3" t="s">
        <v>30</v>
      </c>
      <c r="H185" s="3" t="s">
        <v>427</v>
      </c>
      <c r="I185" s="2"/>
      <c r="J185" s="15">
        <f t="shared" si="580"/>
        <v>68533</v>
      </c>
      <c r="K185" s="15">
        <f t="shared" si="580"/>
        <v>0</v>
      </c>
      <c r="L185" s="15">
        <f t="shared" si="580"/>
        <v>68533</v>
      </c>
      <c r="M185" s="15">
        <f t="shared" si="580"/>
        <v>0</v>
      </c>
      <c r="N185" s="15">
        <f t="shared" si="580"/>
        <v>148952.65</v>
      </c>
      <c r="O185" s="15">
        <f t="shared" si="580"/>
        <v>0</v>
      </c>
      <c r="P185" s="15">
        <f t="shared" si="580"/>
        <v>148952.65</v>
      </c>
      <c r="Q185" s="15">
        <f t="shared" si="580"/>
        <v>0</v>
      </c>
      <c r="R185" s="15">
        <f t="shared" si="580"/>
        <v>217485.65</v>
      </c>
      <c r="S185" s="15">
        <f t="shared" si="580"/>
        <v>0</v>
      </c>
      <c r="T185" s="15">
        <f t="shared" si="580"/>
        <v>217485.65</v>
      </c>
      <c r="U185" s="15">
        <f t="shared" si="580"/>
        <v>0</v>
      </c>
      <c r="V185" s="15">
        <f t="shared" si="580"/>
        <v>68533</v>
      </c>
      <c r="W185" s="36">
        <f t="shared" si="580"/>
        <v>0</v>
      </c>
      <c r="X185" s="36">
        <f t="shared" si="580"/>
        <v>68533</v>
      </c>
      <c r="Y185" s="36">
        <f t="shared" si="580"/>
        <v>0</v>
      </c>
      <c r="Z185" s="15">
        <f t="shared" si="580"/>
        <v>0</v>
      </c>
      <c r="AA185" s="15">
        <f t="shared" si="580"/>
        <v>0</v>
      </c>
      <c r="AB185" s="15">
        <f t="shared" si="580"/>
        <v>0</v>
      </c>
      <c r="AC185" s="15">
        <f t="shared" si="580"/>
        <v>0</v>
      </c>
      <c r="AD185" s="15">
        <f t="shared" si="580"/>
        <v>68533</v>
      </c>
      <c r="AE185" s="15">
        <f t="shared" si="580"/>
        <v>0</v>
      </c>
      <c r="AF185" s="15">
        <f t="shared" si="580"/>
        <v>68533</v>
      </c>
      <c r="AG185" s="15">
        <f t="shared" si="580"/>
        <v>0</v>
      </c>
      <c r="AH185" s="15">
        <f t="shared" si="580"/>
        <v>68533</v>
      </c>
      <c r="AI185" s="36">
        <f t="shared" si="580"/>
        <v>0</v>
      </c>
      <c r="AJ185" s="36">
        <f t="shared" si="580"/>
        <v>68533</v>
      </c>
      <c r="AK185" s="36">
        <f t="shared" si="580"/>
        <v>0</v>
      </c>
      <c r="AL185" s="15">
        <f t="shared" si="579"/>
        <v>0</v>
      </c>
      <c r="AM185" s="99">
        <f t="shared" si="579"/>
        <v>0</v>
      </c>
      <c r="AN185" s="15">
        <f t="shared" si="579"/>
        <v>0</v>
      </c>
      <c r="AO185" s="15">
        <f t="shared" si="579"/>
        <v>0</v>
      </c>
      <c r="AP185" s="15">
        <f t="shared" si="579"/>
        <v>68533</v>
      </c>
      <c r="AQ185" s="15">
        <f t="shared" si="579"/>
        <v>0</v>
      </c>
      <c r="AR185" s="15">
        <f t="shared" si="579"/>
        <v>68533</v>
      </c>
      <c r="AS185" s="15">
        <f t="shared" si="579"/>
        <v>0</v>
      </c>
    </row>
    <row r="186" spans="1:45" ht="45" x14ac:dyDescent="0.25">
      <c r="A186" s="91" t="s">
        <v>20</v>
      </c>
      <c r="B186" s="91"/>
      <c r="C186" s="91"/>
      <c r="D186" s="19"/>
      <c r="E186" s="37" t="s">
        <v>256</v>
      </c>
      <c r="F186" s="3" t="s">
        <v>100</v>
      </c>
      <c r="G186" s="3" t="s">
        <v>30</v>
      </c>
      <c r="H186" s="3" t="s">
        <v>427</v>
      </c>
      <c r="I186" s="2" t="s">
        <v>21</v>
      </c>
      <c r="J186" s="15">
        <f t="shared" si="580"/>
        <v>68533</v>
      </c>
      <c r="K186" s="15">
        <f t="shared" si="580"/>
        <v>0</v>
      </c>
      <c r="L186" s="15">
        <f t="shared" si="580"/>
        <v>68533</v>
      </c>
      <c r="M186" s="15">
        <f t="shared" si="580"/>
        <v>0</v>
      </c>
      <c r="N186" s="15">
        <f t="shared" si="580"/>
        <v>148952.65</v>
      </c>
      <c r="O186" s="15">
        <f t="shared" si="580"/>
        <v>0</v>
      </c>
      <c r="P186" s="15">
        <f t="shared" si="580"/>
        <v>148952.65</v>
      </c>
      <c r="Q186" s="15">
        <f t="shared" si="580"/>
        <v>0</v>
      </c>
      <c r="R186" s="15">
        <f t="shared" si="580"/>
        <v>217485.65</v>
      </c>
      <c r="S186" s="15">
        <f t="shared" si="580"/>
        <v>0</v>
      </c>
      <c r="T186" s="15">
        <f t="shared" si="580"/>
        <v>217485.65</v>
      </c>
      <c r="U186" s="15">
        <f t="shared" si="580"/>
        <v>0</v>
      </c>
      <c r="V186" s="15">
        <f t="shared" si="580"/>
        <v>68533</v>
      </c>
      <c r="W186" s="36">
        <f t="shared" si="580"/>
        <v>0</v>
      </c>
      <c r="X186" s="36">
        <f t="shared" si="580"/>
        <v>68533</v>
      </c>
      <c r="Y186" s="36">
        <f t="shared" si="580"/>
        <v>0</v>
      </c>
      <c r="Z186" s="15">
        <f t="shared" si="580"/>
        <v>0</v>
      </c>
      <c r="AA186" s="15">
        <f t="shared" si="580"/>
        <v>0</v>
      </c>
      <c r="AB186" s="15">
        <f t="shared" si="580"/>
        <v>0</v>
      </c>
      <c r="AC186" s="15">
        <f t="shared" si="580"/>
        <v>0</v>
      </c>
      <c r="AD186" s="15">
        <f t="shared" si="580"/>
        <v>68533</v>
      </c>
      <c r="AE186" s="15">
        <f t="shared" si="580"/>
        <v>0</v>
      </c>
      <c r="AF186" s="15">
        <f t="shared" si="580"/>
        <v>68533</v>
      </c>
      <c r="AG186" s="15">
        <f t="shared" si="580"/>
        <v>0</v>
      </c>
      <c r="AH186" s="15">
        <f t="shared" si="580"/>
        <v>68533</v>
      </c>
      <c r="AI186" s="36">
        <f t="shared" si="580"/>
        <v>0</v>
      </c>
      <c r="AJ186" s="36">
        <f t="shared" si="580"/>
        <v>68533</v>
      </c>
      <c r="AK186" s="36">
        <f t="shared" si="580"/>
        <v>0</v>
      </c>
      <c r="AL186" s="15">
        <f t="shared" si="579"/>
        <v>0</v>
      </c>
      <c r="AM186" s="99">
        <f t="shared" si="579"/>
        <v>0</v>
      </c>
      <c r="AN186" s="15">
        <f t="shared" si="579"/>
        <v>0</v>
      </c>
      <c r="AO186" s="15">
        <f t="shared" si="579"/>
        <v>0</v>
      </c>
      <c r="AP186" s="15">
        <f t="shared" si="579"/>
        <v>68533</v>
      </c>
      <c r="AQ186" s="15">
        <f t="shared" si="579"/>
        <v>0</v>
      </c>
      <c r="AR186" s="15">
        <f t="shared" si="579"/>
        <v>68533</v>
      </c>
      <c r="AS186" s="15">
        <f t="shared" si="579"/>
        <v>0</v>
      </c>
    </row>
    <row r="187" spans="1:45" ht="45" x14ac:dyDescent="0.25">
      <c r="A187" s="91" t="s">
        <v>9</v>
      </c>
      <c r="B187" s="91"/>
      <c r="C187" s="91"/>
      <c r="D187" s="19"/>
      <c r="E187" s="37" t="s">
        <v>256</v>
      </c>
      <c r="F187" s="3" t="s">
        <v>100</v>
      </c>
      <c r="G187" s="3" t="s">
        <v>30</v>
      </c>
      <c r="H187" s="3" t="s">
        <v>427</v>
      </c>
      <c r="I187" s="2" t="s">
        <v>22</v>
      </c>
      <c r="J187" s="33">
        <v>68533</v>
      </c>
      <c r="K187" s="63"/>
      <c r="L187" s="63">
        <f>J187</f>
        <v>68533</v>
      </c>
      <c r="M187" s="63"/>
      <c r="N187" s="63">
        <v>148952.65</v>
      </c>
      <c r="O187" s="63"/>
      <c r="P187" s="63">
        <f>N187</f>
        <v>148952.65</v>
      </c>
      <c r="Q187" s="63"/>
      <c r="R187" s="63">
        <f>J187+N187</f>
        <v>217485.65</v>
      </c>
      <c r="S187" s="63">
        <f>K187+O187</f>
        <v>0</v>
      </c>
      <c r="T187" s="63">
        <f>L187+P187</f>
        <v>217485.65</v>
      </c>
      <c r="U187" s="63">
        <f>M187+Q187</f>
        <v>0</v>
      </c>
      <c r="V187" s="33">
        <v>68533</v>
      </c>
      <c r="W187" s="83"/>
      <c r="X187" s="83">
        <f>V187</f>
        <v>68533</v>
      </c>
      <c r="Y187" s="83"/>
      <c r="Z187" s="63"/>
      <c r="AA187" s="63"/>
      <c r="AB187" s="63"/>
      <c r="AC187" s="63"/>
      <c r="AD187" s="63">
        <f t="shared" ref="AD187" si="581">V187+Z187</f>
        <v>68533</v>
      </c>
      <c r="AE187" s="63">
        <f t="shared" ref="AE187" si="582">W187+AA187</f>
        <v>0</v>
      </c>
      <c r="AF187" s="63">
        <f t="shared" ref="AF187" si="583">X187+AB187</f>
        <v>68533</v>
      </c>
      <c r="AG187" s="63">
        <f t="shared" ref="AG187" si="584">Y187+AC187</f>
        <v>0</v>
      </c>
      <c r="AH187" s="33">
        <v>68533</v>
      </c>
      <c r="AI187" s="83"/>
      <c r="AJ187" s="83">
        <f>AH187</f>
        <v>68533</v>
      </c>
      <c r="AK187" s="83"/>
      <c r="AL187" s="63"/>
      <c r="AM187" s="104"/>
      <c r="AN187" s="63"/>
      <c r="AO187" s="63"/>
      <c r="AP187" s="63">
        <f t="shared" ref="AP187" si="585">AH187+AL187</f>
        <v>68533</v>
      </c>
      <c r="AQ187" s="63">
        <f t="shared" ref="AQ187" si="586">AI187+AM187</f>
        <v>0</v>
      </c>
      <c r="AR187" s="63">
        <f t="shared" ref="AR187" si="587">AJ187+AN187</f>
        <v>68533</v>
      </c>
      <c r="AS187" s="63">
        <f t="shared" ref="AS187" si="588">AK187+AO187</f>
        <v>0</v>
      </c>
    </row>
    <row r="188" spans="1:45" x14ac:dyDescent="0.25">
      <c r="A188" s="89" t="s">
        <v>74</v>
      </c>
      <c r="B188" s="91"/>
      <c r="C188" s="91"/>
      <c r="D188" s="91"/>
      <c r="E188" s="37">
        <v>851</v>
      </c>
      <c r="F188" s="2" t="s">
        <v>75</v>
      </c>
      <c r="G188" s="2"/>
      <c r="H188" s="3" t="s">
        <v>46</v>
      </c>
      <c r="I188" s="2"/>
      <c r="J188" s="15">
        <f t="shared" ref="J188:AS188" si="589">J189</f>
        <v>9393800</v>
      </c>
      <c r="K188" s="15">
        <f t="shared" si="589"/>
        <v>156000</v>
      </c>
      <c r="L188" s="15">
        <f t="shared" si="589"/>
        <v>9237800</v>
      </c>
      <c r="M188" s="15">
        <f t="shared" si="589"/>
        <v>0</v>
      </c>
      <c r="N188" s="15">
        <f t="shared" si="589"/>
        <v>6005265</v>
      </c>
      <c r="O188" s="15">
        <f t="shared" si="589"/>
        <v>0</v>
      </c>
      <c r="P188" s="15">
        <f t="shared" si="589"/>
        <v>6005265</v>
      </c>
      <c r="Q188" s="15">
        <f t="shared" si="589"/>
        <v>0</v>
      </c>
      <c r="R188" s="15">
        <f t="shared" si="589"/>
        <v>15399065</v>
      </c>
      <c r="S188" s="15">
        <f t="shared" si="589"/>
        <v>156000</v>
      </c>
      <c r="T188" s="15">
        <f t="shared" si="589"/>
        <v>15243065</v>
      </c>
      <c r="U188" s="15">
        <f t="shared" si="589"/>
        <v>0</v>
      </c>
      <c r="V188" s="15">
        <f t="shared" si="589"/>
        <v>9084600</v>
      </c>
      <c r="W188" s="36">
        <f t="shared" si="589"/>
        <v>156000</v>
      </c>
      <c r="X188" s="36">
        <f t="shared" si="589"/>
        <v>8928600</v>
      </c>
      <c r="Y188" s="36">
        <f t="shared" si="589"/>
        <v>0</v>
      </c>
      <c r="Z188" s="15">
        <f t="shared" si="589"/>
        <v>0</v>
      </c>
      <c r="AA188" s="15">
        <f t="shared" si="589"/>
        <v>0</v>
      </c>
      <c r="AB188" s="15">
        <f t="shared" si="589"/>
        <v>0</v>
      </c>
      <c r="AC188" s="15">
        <f t="shared" si="589"/>
        <v>0</v>
      </c>
      <c r="AD188" s="15">
        <f t="shared" si="589"/>
        <v>9084600</v>
      </c>
      <c r="AE188" s="15">
        <f t="shared" si="589"/>
        <v>156000</v>
      </c>
      <c r="AF188" s="15">
        <f t="shared" si="589"/>
        <v>8928600</v>
      </c>
      <c r="AG188" s="15">
        <f t="shared" si="589"/>
        <v>0</v>
      </c>
      <c r="AH188" s="15">
        <f t="shared" si="589"/>
        <v>9084600</v>
      </c>
      <c r="AI188" s="36">
        <f t="shared" si="589"/>
        <v>156000</v>
      </c>
      <c r="AJ188" s="36">
        <f t="shared" si="589"/>
        <v>8928600</v>
      </c>
      <c r="AK188" s="36">
        <f t="shared" si="589"/>
        <v>0</v>
      </c>
      <c r="AL188" s="15">
        <f t="shared" si="589"/>
        <v>0</v>
      </c>
      <c r="AM188" s="98">
        <f t="shared" si="589"/>
        <v>0</v>
      </c>
      <c r="AN188" s="16">
        <f t="shared" si="589"/>
        <v>0</v>
      </c>
      <c r="AO188" s="16">
        <f t="shared" si="589"/>
        <v>0</v>
      </c>
      <c r="AP188" s="15">
        <f t="shared" si="589"/>
        <v>9084600</v>
      </c>
      <c r="AQ188" s="16">
        <f t="shared" si="589"/>
        <v>156000</v>
      </c>
      <c r="AR188" s="16">
        <f t="shared" si="589"/>
        <v>8928600</v>
      </c>
      <c r="AS188" s="16">
        <f t="shared" si="589"/>
        <v>0</v>
      </c>
    </row>
    <row r="189" spans="1:45" s="17" customFormat="1" x14ac:dyDescent="0.25">
      <c r="A189" s="89" t="s">
        <v>269</v>
      </c>
      <c r="B189" s="91"/>
      <c r="C189" s="91"/>
      <c r="D189" s="91"/>
      <c r="E189" s="37">
        <v>851</v>
      </c>
      <c r="F189" s="2" t="s">
        <v>75</v>
      </c>
      <c r="G189" s="3" t="s">
        <v>45</v>
      </c>
      <c r="H189" s="3" t="s">
        <v>46</v>
      </c>
      <c r="I189" s="2"/>
      <c r="J189" s="33">
        <f>J190+J193+J196+J199</f>
        <v>9393800</v>
      </c>
      <c r="K189" s="33">
        <f t="shared" ref="K189:U189" si="590">K190+K193+K196+K199</f>
        <v>156000</v>
      </c>
      <c r="L189" s="33">
        <f t="shared" si="590"/>
        <v>9237800</v>
      </c>
      <c r="M189" s="33">
        <f t="shared" si="590"/>
        <v>0</v>
      </c>
      <c r="N189" s="33">
        <f t="shared" si="590"/>
        <v>6005265</v>
      </c>
      <c r="O189" s="33">
        <f t="shared" si="590"/>
        <v>0</v>
      </c>
      <c r="P189" s="33">
        <f t="shared" si="590"/>
        <v>6005265</v>
      </c>
      <c r="Q189" s="33">
        <f t="shared" si="590"/>
        <v>0</v>
      </c>
      <c r="R189" s="33">
        <f t="shared" si="590"/>
        <v>15399065</v>
      </c>
      <c r="S189" s="33">
        <f t="shared" si="590"/>
        <v>156000</v>
      </c>
      <c r="T189" s="33">
        <f t="shared" si="590"/>
        <v>15243065</v>
      </c>
      <c r="U189" s="33">
        <f t="shared" si="590"/>
        <v>0</v>
      </c>
      <c r="V189" s="33">
        <f>V190+V193+V196+V199</f>
        <v>9084600</v>
      </c>
      <c r="W189" s="83">
        <f t="shared" ref="W189:AG189" si="591">W190+W193+W196+W199</f>
        <v>156000</v>
      </c>
      <c r="X189" s="83">
        <f t="shared" si="591"/>
        <v>8928600</v>
      </c>
      <c r="Y189" s="83">
        <f t="shared" si="591"/>
        <v>0</v>
      </c>
      <c r="Z189" s="33">
        <f t="shared" si="591"/>
        <v>0</v>
      </c>
      <c r="AA189" s="33">
        <f t="shared" si="591"/>
        <v>0</v>
      </c>
      <c r="AB189" s="33">
        <f t="shared" si="591"/>
        <v>0</v>
      </c>
      <c r="AC189" s="33">
        <f t="shared" si="591"/>
        <v>0</v>
      </c>
      <c r="AD189" s="33">
        <f t="shared" si="591"/>
        <v>9084600</v>
      </c>
      <c r="AE189" s="33">
        <f t="shared" si="591"/>
        <v>156000</v>
      </c>
      <c r="AF189" s="33">
        <f t="shared" si="591"/>
        <v>8928600</v>
      </c>
      <c r="AG189" s="33">
        <f t="shared" si="591"/>
        <v>0</v>
      </c>
      <c r="AH189" s="33">
        <f>AH190+AH193+AH196+AH199</f>
        <v>9084600</v>
      </c>
      <c r="AI189" s="83">
        <f t="shared" ref="AI189:AS189" si="592">AI190+AI193+AI196+AI199</f>
        <v>156000</v>
      </c>
      <c r="AJ189" s="83">
        <f t="shared" si="592"/>
        <v>8928600</v>
      </c>
      <c r="AK189" s="83">
        <f t="shared" si="592"/>
        <v>0</v>
      </c>
      <c r="AL189" s="33">
        <f t="shared" si="592"/>
        <v>0</v>
      </c>
      <c r="AM189" s="97">
        <f t="shared" si="592"/>
        <v>0</v>
      </c>
      <c r="AN189" s="14">
        <f t="shared" si="592"/>
        <v>0</v>
      </c>
      <c r="AO189" s="14">
        <f t="shared" si="592"/>
        <v>0</v>
      </c>
      <c r="AP189" s="33">
        <f t="shared" si="592"/>
        <v>9084600</v>
      </c>
      <c r="AQ189" s="14">
        <f t="shared" si="592"/>
        <v>156000</v>
      </c>
      <c r="AR189" s="14">
        <f t="shared" si="592"/>
        <v>8928600</v>
      </c>
      <c r="AS189" s="14">
        <f t="shared" si="592"/>
        <v>0</v>
      </c>
    </row>
    <row r="190" spans="1:45" ht="30" x14ac:dyDescent="0.25">
      <c r="A190" s="91" t="s">
        <v>118</v>
      </c>
      <c r="B190" s="91"/>
      <c r="C190" s="91"/>
      <c r="D190" s="91"/>
      <c r="E190" s="37">
        <v>851</v>
      </c>
      <c r="F190" s="3" t="s">
        <v>75</v>
      </c>
      <c r="G190" s="3" t="s">
        <v>45</v>
      </c>
      <c r="H190" s="3" t="s">
        <v>334</v>
      </c>
      <c r="I190" s="2"/>
      <c r="J190" s="33">
        <f t="shared" ref="J190:AL191" si="593">J191</f>
        <v>9218900</v>
      </c>
      <c r="K190" s="33">
        <f t="shared" si="593"/>
        <v>0</v>
      </c>
      <c r="L190" s="33">
        <f t="shared" si="593"/>
        <v>9218900</v>
      </c>
      <c r="M190" s="33">
        <f t="shared" si="593"/>
        <v>0</v>
      </c>
      <c r="N190" s="33">
        <f t="shared" si="593"/>
        <v>16500</v>
      </c>
      <c r="O190" s="33">
        <f t="shared" si="593"/>
        <v>0</v>
      </c>
      <c r="P190" s="33">
        <f t="shared" si="593"/>
        <v>16500</v>
      </c>
      <c r="Q190" s="33">
        <f t="shared" si="593"/>
        <v>0</v>
      </c>
      <c r="R190" s="33">
        <f t="shared" si="593"/>
        <v>9235400</v>
      </c>
      <c r="S190" s="33">
        <f t="shared" si="593"/>
        <v>0</v>
      </c>
      <c r="T190" s="33">
        <f t="shared" si="593"/>
        <v>9235400</v>
      </c>
      <c r="U190" s="33">
        <f t="shared" si="593"/>
        <v>0</v>
      </c>
      <c r="V190" s="33">
        <f t="shared" si="593"/>
        <v>8928600</v>
      </c>
      <c r="W190" s="83">
        <f t="shared" si="593"/>
        <v>0</v>
      </c>
      <c r="X190" s="83">
        <f t="shared" si="593"/>
        <v>8928600</v>
      </c>
      <c r="Y190" s="83">
        <f t="shared" si="593"/>
        <v>0</v>
      </c>
      <c r="Z190" s="33">
        <f t="shared" si="593"/>
        <v>0</v>
      </c>
      <c r="AA190" s="33">
        <f t="shared" si="593"/>
        <v>0</v>
      </c>
      <c r="AB190" s="33">
        <f t="shared" si="593"/>
        <v>0</v>
      </c>
      <c r="AC190" s="33">
        <f t="shared" si="593"/>
        <v>0</v>
      </c>
      <c r="AD190" s="33">
        <f t="shared" si="593"/>
        <v>8928600</v>
      </c>
      <c r="AE190" s="33">
        <f t="shared" si="593"/>
        <v>0</v>
      </c>
      <c r="AF190" s="33">
        <f t="shared" si="593"/>
        <v>8928600</v>
      </c>
      <c r="AG190" s="33">
        <f t="shared" si="593"/>
        <v>0</v>
      </c>
      <c r="AH190" s="33">
        <f t="shared" si="593"/>
        <v>8928600</v>
      </c>
      <c r="AI190" s="83">
        <f t="shared" si="593"/>
        <v>0</v>
      </c>
      <c r="AJ190" s="83">
        <f t="shared" si="593"/>
        <v>8928600</v>
      </c>
      <c r="AK190" s="83">
        <f t="shared" si="593"/>
        <v>0</v>
      </c>
      <c r="AL190" s="33">
        <f t="shared" si="593"/>
        <v>0</v>
      </c>
      <c r="AM190" s="105">
        <f t="shared" ref="AL190:AS191" si="594">AM191</f>
        <v>0</v>
      </c>
      <c r="AN190" s="33">
        <f t="shared" si="594"/>
        <v>0</v>
      </c>
      <c r="AO190" s="33">
        <f t="shared" si="594"/>
        <v>0</v>
      </c>
      <c r="AP190" s="33">
        <f t="shared" si="594"/>
        <v>8928600</v>
      </c>
      <c r="AQ190" s="33">
        <f t="shared" si="594"/>
        <v>0</v>
      </c>
      <c r="AR190" s="33">
        <f t="shared" si="594"/>
        <v>8928600</v>
      </c>
      <c r="AS190" s="33">
        <f t="shared" si="594"/>
        <v>0</v>
      </c>
    </row>
    <row r="191" spans="1:45" ht="60" x14ac:dyDescent="0.25">
      <c r="A191" s="91" t="s">
        <v>40</v>
      </c>
      <c r="B191" s="91"/>
      <c r="C191" s="91"/>
      <c r="D191" s="91"/>
      <c r="E191" s="37">
        <v>851</v>
      </c>
      <c r="F191" s="2" t="s">
        <v>75</v>
      </c>
      <c r="G191" s="3" t="s">
        <v>45</v>
      </c>
      <c r="H191" s="3" t="s">
        <v>334</v>
      </c>
      <c r="I191" s="2" t="s">
        <v>80</v>
      </c>
      <c r="J191" s="33">
        <f t="shared" si="593"/>
        <v>9218900</v>
      </c>
      <c r="K191" s="33">
        <f t="shared" si="593"/>
        <v>0</v>
      </c>
      <c r="L191" s="33">
        <f t="shared" si="593"/>
        <v>9218900</v>
      </c>
      <c r="M191" s="33">
        <f t="shared" si="593"/>
        <v>0</v>
      </c>
      <c r="N191" s="33">
        <f t="shared" si="593"/>
        <v>16500</v>
      </c>
      <c r="O191" s="33">
        <f t="shared" si="593"/>
        <v>0</v>
      </c>
      <c r="P191" s="33">
        <f t="shared" si="593"/>
        <v>16500</v>
      </c>
      <c r="Q191" s="33">
        <f t="shared" si="593"/>
        <v>0</v>
      </c>
      <c r="R191" s="33">
        <f t="shared" si="593"/>
        <v>9235400</v>
      </c>
      <c r="S191" s="33">
        <f t="shared" si="593"/>
        <v>0</v>
      </c>
      <c r="T191" s="33">
        <f t="shared" si="593"/>
        <v>9235400</v>
      </c>
      <c r="U191" s="33">
        <f t="shared" si="593"/>
        <v>0</v>
      </c>
      <c r="V191" s="33">
        <f t="shared" si="593"/>
        <v>8928600</v>
      </c>
      <c r="W191" s="83">
        <f t="shared" si="593"/>
        <v>0</v>
      </c>
      <c r="X191" s="83">
        <f t="shared" si="593"/>
        <v>8928600</v>
      </c>
      <c r="Y191" s="83">
        <f t="shared" si="593"/>
        <v>0</v>
      </c>
      <c r="Z191" s="33">
        <f t="shared" si="593"/>
        <v>0</v>
      </c>
      <c r="AA191" s="33">
        <f t="shared" si="593"/>
        <v>0</v>
      </c>
      <c r="AB191" s="33">
        <f t="shared" si="593"/>
        <v>0</v>
      </c>
      <c r="AC191" s="33">
        <f t="shared" si="593"/>
        <v>0</v>
      </c>
      <c r="AD191" s="33">
        <f t="shared" si="593"/>
        <v>8928600</v>
      </c>
      <c r="AE191" s="33">
        <f t="shared" si="593"/>
        <v>0</v>
      </c>
      <c r="AF191" s="33">
        <f t="shared" si="593"/>
        <v>8928600</v>
      </c>
      <c r="AG191" s="33">
        <f t="shared" si="593"/>
        <v>0</v>
      </c>
      <c r="AH191" s="33">
        <f t="shared" si="593"/>
        <v>8928600</v>
      </c>
      <c r="AI191" s="83">
        <f t="shared" si="593"/>
        <v>0</v>
      </c>
      <c r="AJ191" s="83">
        <f t="shared" si="593"/>
        <v>8928600</v>
      </c>
      <c r="AK191" s="83">
        <f t="shared" si="593"/>
        <v>0</v>
      </c>
      <c r="AL191" s="33">
        <f t="shared" si="594"/>
        <v>0</v>
      </c>
      <c r="AM191" s="105">
        <f t="shared" si="594"/>
        <v>0</v>
      </c>
      <c r="AN191" s="33">
        <f t="shared" si="594"/>
        <v>0</v>
      </c>
      <c r="AO191" s="33">
        <f t="shared" si="594"/>
        <v>0</v>
      </c>
      <c r="AP191" s="33">
        <f t="shared" si="594"/>
        <v>8928600</v>
      </c>
      <c r="AQ191" s="33">
        <f t="shared" si="594"/>
        <v>0</v>
      </c>
      <c r="AR191" s="33">
        <f t="shared" si="594"/>
        <v>8928600</v>
      </c>
      <c r="AS191" s="33">
        <f t="shared" si="594"/>
        <v>0</v>
      </c>
    </row>
    <row r="192" spans="1:45" x14ac:dyDescent="0.25">
      <c r="A192" s="91" t="s">
        <v>81</v>
      </c>
      <c r="B192" s="91"/>
      <c r="C192" s="91"/>
      <c r="D192" s="91"/>
      <c r="E192" s="37">
        <v>851</v>
      </c>
      <c r="F192" s="2" t="s">
        <v>75</v>
      </c>
      <c r="G192" s="2" t="s">
        <v>45</v>
      </c>
      <c r="H192" s="3" t="s">
        <v>334</v>
      </c>
      <c r="I192" s="2" t="s">
        <v>82</v>
      </c>
      <c r="J192" s="33">
        <v>9218900</v>
      </c>
      <c r="K192" s="63"/>
      <c r="L192" s="41">
        <f>J192</f>
        <v>9218900</v>
      </c>
      <c r="M192" s="63"/>
      <c r="N192" s="63">
        <v>16500</v>
      </c>
      <c r="O192" s="63"/>
      <c r="P192" s="63">
        <f>N192</f>
        <v>16500</v>
      </c>
      <c r="Q192" s="63"/>
      <c r="R192" s="63">
        <f>J192+N192</f>
        <v>9235400</v>
      </c>
      <c r="S192" s="63">
        <f>K192+O192</f>
        <v>0</v>
      </c>
      <c r="T192" s="63">
        <f>L192+P192</f>
        <v>9235400</v>
      </c>
      <c r="U192" s="63">
        <f>M192+Q192</f>
        <v>0</v>
      </c>
      <c r="V192" s="33">
        <v>8928600</v>
      </c>
      <c r="W192" s="83"/>
      <c r="X192" s="36">
        <f>V192</f>
        <v>8928600</v>
      </c>
      <c r="Y192" s="83"/>
      <c r="Z192" s="63"/>
      <c r="AA192" s="63"/>
      <c r="AB192" s="63"/>
      <c r="AC192" s="63"/>
      <c r="AD192" s="63">
        <f t="shared" ref="AD192" si="595">V192+Z192</f>
        <v>8928600</v>
      </c>
      <c r="AE192" s="63">
        <f t="shared" ref="AE192" si="596">W192+AA192</f>
        <v>0</v>
      </c>
      <c r="AF192" s="63">
        <f t="shared" ref="AF192" si="597">X192+AB192</f>
        <v>8928600</v>
      </c>
      <c r="AG192" s="63">
        <f t="shared" ref="AG192" si="598">Y192+AC192</f>
        <v>0</v>
      </c>
      <c r="AH192" s="33">
        <v>8928600</v>
      </c>
      <c r="AI192" s="83"/>
      <c r="AJ192" s="36">
        <f>AH192</f>
        <v>8928600</v>
      </c>
      <c r="AK192" s="83"/>
      <c r="AL192" s="63"/>
      <c r="AM192" s="104"/>
      <c r="AN192" s="63"/>
      <c r="AO192" s="63"/>
      <c r="AP192" s="63">
        <f t="shared" ref="AP192" si="599">AH192+AL192</f>
        <v>8928600</v>
      </c>
      <c r="AQ192" s="63">
        <f t="shared" ref="AQ192" si="600">AI192+AM192</f>
        <v>0</v>
      </c>
      <c r="AR192" s="63">
        <f t="shared" ref="AR192" si="601">AJ192+AN192</f>
        <v>8928600</v>
      </c>
      <c r="AS192" s="63">
        <f t="shared" ref="AS192" si="602">AK192+AO192</f>
        <v>0</v>
      </c>
    </row>
    <row r="193" spans="1:45" ht="30" x14ac:dyDescent="0.25">
      <c r="A193" s="91" t="s">
        <v>113</v>
      </c>
      <c r="B193" s="91"/>
      <c r="C193" s="91"/>
      <c r="D193" s="91"/>
      <c r="E193" s="37">
        <v>851</v>
      </c>
      <c r="F193" s="2" t="s">
        <v>75</v>
      </c>
      <c r="G193" s="2" t="s">
        <v>45</v>
      </c>
      <c r="H193" s="3" t="s">
        <v>335</v>
      </c>
      <c r="I193" s="2"/>
      <c r="J193" s="33">
        <f t="shared" ref="J193:AL194" si="603">J194</f>
        <v>18900</v>
      </c>
      <c r="K193" s="33">
        <f t="shared" si="603"/>
        <v>0</v>
      </c>
      <c r="L193" s="33">
        <f t="shared" si="603"/>
        <v>18900</v>
      </c>
      <c r="M193" s="33">
        <f t="shared" si="603"/>
        <v>0</v>
      </c>
      <c r="N193" s="33">
        <f t="shared" si="603"/>
        <v>5988765</v>
      </c>
      <c r="O193" s="33">
        <f t="shared" si="603"/>
        <v>0</v>
      </c>
      <c r="P193" s="33">
        <f t="shared" si="603"/>
        <v>5988765</v>
      </c>
      <c r="Q193" s="33">
        <f t="shared" si="603"/>
        <v>0</v>
      </c>
      <c r="R193" s="33">
        <f t="shared" si="603"/>
        <v>6007665</v>
      </c>
      <c r="S193" s="33">
        <f t="shared" si="603"/>
        <v>0</v>
      </c>
      <c r="T193" s="33">
        <f t="shared" si="603"/>
        <v>6007665</v>
      </c>
      <c r="U193" s="33">
        <f t="shared" si="603"/>
        <v>0</v>
      </c>
      <c r="V193" s="33">
        <f t="shared" si="603"/>
        <v>0</v>
      </c>
      <c r="W193" s="83">
        <f t="shared" si="603"/>
        <v>0</v>
      </c>
      <c r="X193" s="83">
        <f t="shared" si="603"/>
        <v>0</v>
      </c>
      <c r="Y193" s="83">
        <f t="shared" si="603"/>
        <v>0</v>
      </c>
      <c r="Z193" s="33">
        <f t="shared" si="603"/>
        <v>0</v>
      </c>
      <c r="AA193" s="33">
        <f t="shared" si="603"/>
        <v>0</v>
      </c>
      <c r="AB193" s="33">
        <f t="shared" si="603"/>
        <v>0</v>
      </c>
      <c r="AC193" s="33">
        <f t="shared" si="603"/>
        <v>0</v>
      </c>
      <c r="AD193" s="33">
        <f t="shared" si="603"/>
        <v>0</v>
      </c>
      <c r="AE193" s="33">
        <f t="shared" si="603"/>
        <v>0</v>
      </c>
      <c r="AF193" s="33">
        <f t="shared" si="603"/>
        <v>0</v>
      </c>
      <c r="AG193" s="33">
        <f t="shared" si="603"/>
        <v>0</v>
      </c>
      <c r="AH193" s="33">
        <f t="shared" si="603"/>
        <v>0</v>
      </c>
      <c r="AI193" s="83">
        <f t="shared" si="603"/>
        <v>0</v>
      </c>
      <c r="AJ193" s="83">
        <f t="shared" si="603"/>
        <v>0</v>
      </c>
      <c r="AK193" s="83">
        <f t="shared" si="603"/>
        <v>0</v>
      </c>
      <c r="AL193" s="33">
        <f t="shared" si="603"/>
        <v>0</v>
      </c>
      <c r="AM193" s="105">
        <f t="shared" ref="AL193:AS194" si="604">AM194</f>
        <v>0</v>
      </c>
      <c r="AN193" s="33">
        <f t="shared" si="604"/>
        <v>0</v>
      </c>
      <c r="AO193" s="33">
        <f t="shared" si="604"/>
        <v>0</v>
      </c>
      <c r="AP193" s="33">
        <f t="shared" si="604"/>
        <v>0</v>
      </c>
      <c r="AQ193" s="33">
        <f t="shared" si="604"/>
        <v>0</v>
      </c>
      <c r="AR193" s="33">
        <f t="shared" si="604"/>
        <v>0</v>
      </c>
      <c r="AS193" s="33">
        <f t="shared" si="604"/>
        <v>0</v>
      </c>
    </row>
    <row r="194" spans="1:45" ht="60" x14ac:dyDescent="0.25">
      <c r="A194" s="91" t="s">
        <v>40</v>
      </c>
      <c r="B194" s="91"/>
      <c r="C194" s="91"/>
      <c r="D194" s="91"/>
      <c r="E194" s="37">
        <v>851</v>
      </c>
      <c r="F194" s="2" t="s">
        <v>75</v>
      </c>
      <c r="G194" s="2" t="s">
        <v>45</v>
      </c>
      <c r="H194" s="3" t="s">
        <v>335</v>
      </c>
      <c r="I194" s="2" t="s">
        <v>80</v>
      </c>
      <c r="J194" s="33">
        <f t="shared" si="603"/>
        <v>18900</v>
      </c>
      <c r="K194" s="33">
        <f t="shared" si="603"/>
        <v>0</v>
      </c>
      <c r="L194" s="33">
        <f t="shared" si="603"/>
        <v>18900</v>
      </c>
      <c r="M194" s="33">
        <f t="shared" si="603"/>
        <v>0</v>
      </c>
      <c r="N194" s="33">
        <f t="shared" si="603"/>
        <v>5988765</v>
      </c>
      <c r="O194" s="33">
        <f t="shared" si="603"/>
        <v>0</v>
      </c>
      <c r="P194" s="33">
        <f t="shared" si="603"/>
        <v>5988765</v>
      </c>
      <c r="Q194" s="33">
        <f t="shared" si="603"/>
        <v>0</v>
      </c>
      <c r="R194" s="33">
        <f t="shared" si="603"/>
        <v>6007665</v>
      </c>
      <c r="S194" s="33">
        <f t="shared" si="603"/>
        <v>0</v>
      </c>
      <c r="T194" s="33">
        <f t="shared" si="603"/>
        <v>6007665</v>
      </c>
      <c r="U194" s="33">
        <f t="shared" si="603"/>
        <v>0</v>
      </c>
      <c r="V194" s="33">
        <f t="shared" si="603"/>
        <v>0</v>
      </c>
      <c r="W194" s="83">
        <f t="shared" si="603"/>
        <v>0</v>
      </c>
      <c r="X194" s="83">
        <f t="shared" si="603"/>
        <v>0</v>
      </c>
      <c r="Y194" s="83">
        <f t="shared" si="603"/>
        <v>0</v>
      </c>
      <c r="Z194" s="33">
        <f t="shared" si="603"/>
        <v>0</v>
      </c>
      <c r="AA194" s="33">
        <f t="shared" si="603"/>
        <v>0</v>
      </c>
      <c r="AB194" s="33">
        <f t="shared" si="603"/>
        <v>0</v>
      </c>
      <c r="AC194" s="33">
        <f t="shared" si="603"/>
        <v>0</v>
      </c>
      <c r="AD194" s="33">
        <f t="shared" si="603"/>
        <v>0</v>
      </c>
      <c r="AE194" s="33">
        <f t="shared" si="603"/>
        <v>0</v>
      </c>
      <c r="AF194" s="33">
        <f t="shared" si="603"/>
        <v>0</v>
      </c>
      <c r="AG194" s="33">
        <f t="shared" si="603"/>
        <v>0</v>
      </c>
      <c r="AH194" s="33">
        <f t="shared" si="603"/>
        <v>0</v>
      </c>
      <c r="AI194" s="83">
        <f t="shared" si="603"/>
        <v>0</v>
      </c>
      <c r="AJ194" s="83">
        <f t="shared" si="603"/>
        <v>0</v>
      </c>
      <c r="AK194" s="83">
        <f t="shared" si="603"/>
        <v>0</v>
      </c>
      <c r="AL194" s="33">
        <f t="shared" si="604"/>
        <v>0</v>
      </c>
      <c r="AM194" s="105">
        <f t="shared" si="604"/>
        <v>0</v>
      </c>
      <c r="AN194" s="33">
        <f t="shared" si="604"/>
        <v>0</v>
      </c>
      <c r="AO194" s="33">
        <f t="shared" si="604"/>
        <v>0</v>
      </c>
      <c r="AP194" s="33">
        <f t="shared" si="604"/>
        <v>0</v>
      </c>
      <c r="AQ194" s="33">
        <f t="shared" si="604"/>
        <v>0</v>
      </c>
      <c r="AR194" s="33">
        <f t="shared" si="604"/>
        <v>0</v>
      </c>
      <c r="AS194" s="33">
        <f t="shared" si="604"/>
        <v>0</v>
      </c>
    </row>
    <row r="195" spans="1:45" x14ac:dyDescent="0.25">
      <c r="A195" s="91" t="s">
        <v>81</v>
      </c>
      <c r="B195" s="91"/>
      <c r="C195" s="91"/>
      <c r="D195" s="91"/>
      <c r="E195" s="37">
        <v>851</v>
      </c>
      <c r="F195" s="2" t="s">
        <v>75</v>
      </c>
      <c r="G195" s="3" t="s">
        <v>45</v>
      </c>
      <c r="H195" s="3" t="s">
        <v>335</v>
      </c>
      <c r="I195" s="2" t="s">
        <v>82</v>
      </c>
      <c r="J195" s="33">
        <v>18900</v>
      </c>
      <c r="K195" s="63"/>
      <c r="L195" s="41">
        <f>J195</f>
        <v>18900</v>
      </c>
      <c r="M195" s="63"/>
      <c r="N195" s="63">
        <f>5850325+116000+22440</f>
        <v>5988765</v>
      </c>
      <c r="O195" s="63"/>
      <c r="P195" s="63">
        <f>N195</f>
        <v>5988765</v>
      </c>
      <c r="Q195" s="63"/>
      <c r="R195" s="63">
        <f>J195+N195</f>
        <v>6007665</v>
      </c>
      <c r="S195" s="63">
        <f>K195+O195</f>
        <v>0</v>
      </c>
      <c r="T195" s="63">
        <f>L195+P195</f>
        <v>6007665</v>
      </c>
      <c r="U195" s="63">
        <f>M195+Q195</f>
        <v>0</v>
      </c>
      <c r="V195" s="33"/>
      <c r="W195" s="83"/>
      <c r="X195" s="36">
        <f>V195</f>
        <v>0</v>
      </c>
      <c r="Y195" s="83"/>
      <c r="Z195" s="63"/>
      <c r="AA195" s="63"/>
      <c r="AB195" s="63"/>
      <c r="AC195" s="63"/>
      <c r="AD195" s="63">
        <f t="shared" ref="AD195" si="605">V195+Z195</f>
        <v>0</v>
      </c>
      <c r="AE195" s="63">
        <f t="shared" ref="AE195" si="606">W195+AA195</f>
        <v>0</v>
      </c>
      <c r="AF195" s="63">
        <f t="shared" ref="AF195" si="607">X195+AB195</f>
        <v>0</v>
      </c>
      <c r="AG195" s="63">
        <f t="shared" ref="AG195" si="608">Y195+AC195</f>
        <v>0</v>
      </c>
      <c r="AH195" s="33"/>
      <c r="AI195" s="83"/>
      <c r="AJ195" s="36">
        <f>AH195</f>
        <v>0</v>
      </c>
      <c r="AK195" s="83"/>
      <c r="AL195" s="63"/>
      <c r="AM195" s="104"/>
      <c r="AN195" s="63"/>
      <c r="AO195" s="63"/>
      <c r="AP195" s="63">
        <f t="shared" ref="AP195" si="609">AH195+AL195</f>
        <v>0</v>
      </c>
      <c r="AQ195" s="63">
        <f t="shared" ref="AQ195" si="610">AI195+AM195</f>
        <v>0</v>
      </c>
      <c r="AR195" s="63">
        <f t="shared" ref="AR195" si="611">AJ195+AN195</f>
        <v>0</v>
      </c>
      <c r="AS195" s="63">
        <f t="shared" ref="AS195" si="612">AK195+AO195</f>
        <v>0</v>
      </c>
    </row>
    <row r="196" spans="1:45" ht="45" hidden="1" x14ac:dyDescent="0.25">
      <c r="A196" s="91" t="s">
        <v>114</v>
      </c>
      <c r="B196" s="91"/>
      <c r="C196" s="91"/>
      <c r="D196" s="91"/>
      <c r="E196" s="37">
        <v>851</v>
      </c>
      <c r="F196" s="2" t="s">
        <v>75</v>
      </c>
      <c r="G196" s="2" t="s">
        <v>45</v>
      </c>
      <c r="H196" s="3" t="s">
        <v>336</v>
      </c>
      <c r="I196" s="2"/>
      <c r="J196" s="33">
        <f t="shared" ref="J196:AL197" si="613">J197</f>
        <v>0</v>
      </c>
      <c r="K196" s="33">
        <f t="shared" si="613"/>
        <v>0</v>
      </c>
      <c r="L196" s="33">
        <f t="shared" si="613"/>
        <v>0</v>
      </c>
      <c r="M196" s="33">
        <f t="shared" si="613"/>
        <v>0</v>
      </c>
      <c r="N196" s="33">
        <f t="shared" si="613"/>
        <v>0</v>
      </c>
      <c r="O196" s="33">
        <f t="shared" si="613"/>
        <v>0</v>
      </c>
      <c r="P196" s="33">
        <f t="shared" si="613"/>
        <v>0</v>
      </c>
      <c r="Q196" s="33">
        <f t="shared" si="613"/>
        <v>0</v>
      </c>
      <c r="R196" s="33">
        <f t="shared" si="613"/>
        <v>0</v>
      </c>
      <c r="S196" s="33">
        <f t="shared" si="613"/>
        <v>0</v>
      </c>
      <c r="T196" s="33">
        <f t="shared" si="613"/>
        <v>0</v>
      </c>
      <c r="U196" s="33">
        <f t="shared" si="613"/>
        <v>0</v>
      </c>
      <c r="V196" s="33">
        <f t="shared" si="613"/>
        <v>0</v>
      </c>
      <c r="W196" s="83">
        <f t="shared" si="613"/>
        <v>0</v>
      </c>
      <c r="X196" s="83">
        <f t="shared" si="613"/>
        <v>0</v>
      </c>
      <c r="Y196" s="83">
        <f t="shared" si="613"/>
        <v>0</v>
      </c>
      <c r="Z196" s="33">
        <f t="shared" si="613"/>
        <v>0</v>
      </c>
      <c r="AA196" s="33">
        <f t="shared" si="613"/>
        <v>0</v>
      </c>
      <c r="AB196" s="33">
        <f t="shared" si="613"/>
        <v>0</v>
      </c>
      <c r="AC196" s="33">
        <f t="shared" si="613"/>
        <v>0</v>
      </c>
      <c r="AD196" s="33">
        <f t="shared" si="613"/>
        <v>0</v>
      </c>
      <c r="AE196" s="33">
        <f t="shared" si="613"/>
        <v>0</v>
      </c>
      <c r="AF196" s="33">
        <f t="shared" si="613"/>
        <v>0</v>
      </c>
      <c r="AG196" s="33">
        <f t="shared" si="613"/>
        <v>0</v>
      </c>
      <c r="AH196" s="33">
        <f t="shared" si="613"/>
        <v>0</v>
      </c>
      <c r="AI196" s="83">
        <f t="shared" si="613"/>
        <v>0</v>
      </c>
      <c r="AJ196" s="83">
        <f t="shared" si="613"/>
        <v>0</v>
      </c>
      <c r="AK196" s="83">
        <f t="shared" si="613"/>
        <v>0</v>
      </c>
      <c r="AL196" s="33">
        <f t="shared" si="613"/>
        <v>0</v>
      </c>
      <c r="AM196" s="105">
        <f t="shared" ref="AL196:AS197" si="614">AM197</f>
        <v>0</v>
      </c>
      <c r="AN196" s="33">
        <f t="shared" si="614"/>
        <v>0</v>
      </c>
      <c r="AO196" s="33">
        <f t="shared" si="614"/>
        <v>0</v>
      </c>
      <c r="AP196" s="33">
        <f t="shared" si="614"/>
        <v>0</v>
      </c>
      <c r="AQ196" s="33">
        <f t="shared" si="614"/>
        <v>0</v>
      </c>
      <c r="AR196" s="33">
        <f t="shared" si="614"/>
        <v>0</v>
      </c>
      <c r="AS196" s="33">
        <f t="shared" si="614"/>
        <v>0</v>
      </c>
    </row>
    <row r="197" spans="1:45" ht="60" hidden="1" x14ac:dyDescent="0.25">
      <c r="A197" s="91" t="s">
        <v>40</v>
      </c>
      <c r="B197" s="91"/>
      <c r="C197" s="91"/>
      <c r="D197" s="91"/>
      <c r="E197" s="37">
        <v>851</v>
      </c>
      <c r="F197" s="2" t="s">
        <v>75</v>
      </c>
      <c r="G197" s="2" t="s">
        <v>45</v>
      </c>
      <c r="H197" s="3" t="s">
        <v>336</v>
      </c>
      <c r="I197" s="2" t="s">
        <v>80</v>
      </c>
      <c r="J197" s="33">
        <f t="shared" si="613"/>
        <v>0</v>
      </c>
      <c r="K197" s="33">
        <f t="shared" si="613"/>
        <v>0</v>
      </c>
      <c r="L197" s="33">
        <f t="shared" si="613"/>
        <v>0</v>
      </c>
      <c r="M197" s="33">
        <f t="shared" si="613"/>
        <v>0</v>
      </c>
      <c r="N197" s="33">
        <f t="shared" si="613"/>
        <v>0</v>
      </c>
      <c r="O197" s="33">
        <f t="shared" si="613"/>
        <v>0</v>
      </c>
      <c r="P197" s="33">
        <f t="shared" si="613"/>
        <v>0</v>
      </c>
      <c r="Q197" s="33">
        <f t="shared" si="613"/>
        <v>0</v>
      </c>
      <c r="R197" s="33">
        <f t="shared" si="613"/>
        <v>0</v>
      </c>
      <c r="S197" s="33">
        <f t="shared" si="613"/>
        <v>0</v>
      </c>
      <c r="T197" s="33">
        <f t="shared" si="613"/>
        <v>0</v>
      </c>
      <c r="U197" s="33">
        <f t="shared" si="613"/>
        <v>0</v>
      </c>
      <c r="V197" s="33">
        <f t="shared" si="613"/>
        <v>0</v>
      </c>
      <c r="W197" s="83">
        <f t="shared" si="613"/>
        <v>0</v>
      </c>
      <c r="X197" s="83">
        <f t="shared" si="613"/>
        <v>0</v>
      </c>
      <c r="Y197" s="83">
        <f t="shared" si="613"/>
        <v>0</v>
      </c>
      <c r="Z197" s="33">
        <f t="shared" si="613"/>
        <v>0</v>
      </c>
      <c r="AA197" s="33">
        <f t="shared" si="613"/>
        <v>0</v>
      </c>
      <c r="AB197" s="33">
        <f t="shared" si="613"/>
        <v>0</v>
      </c>
      <c r="AC197" s="33">
        <f t="shared" si="613"/>
        <v>0</v>
      </c>
      <c r="AD197" s="33">
        <f t="shared" si="613"/>
        <v>0</v>
      </c>
      <c r="AE197" s="33">
        <f t="shared" si="613"/>
        <v>0</v>
      </c>
      <c r="AF197" s="33">
        <f t="shared" si="613"/>
        <v>0</v>
      </c>
      <c r="AG197" s="33">
        <f t="shared" si="613"/>
        <v>0</v>
      </c>
      <c r="AH197" s="33">
        <f t="shared" si="613"/>
        <v>0</v>
      </c>
      <c r="AI197" s="83">
        <f t="shared" si="613"/>
        <v>0</v>
      </c>
      <c r="AJ197" s="83">
        <f t="shared" si="613"/>
        <v>0</v>
      </c>
      <c r="AK197" s="83">
        <f t="shared" si="613"/>
        <v>0</v>
      </c>
      <c r="AL197" s="33">
        <f t="shared" si="614"/>
        <v>0</v>
      </c>
      <c r="AM197" s="105">
        <f t="shared" si="614"/>
        <v>0</v>
      </c>
      <c r="AN197" s="33">
        <f t="shared" si="614"/>
        <v>0</v>
      </c>
      <c r="AO197" s="33">
        <f t="shared" si="614"/>
        <v>0</v>
      </c>
      <c r="AP197" s="33">
        <f t="shared" si="614"/>
        <v>0</v>
      </c>
      <c r="AQ197" s="33">
        <f t="shared" si="614"/>
        <v>0</v>
      </c>
      <c r="AR197" s="33">
        <f t="shared" si="614"/>
        <v>0</v>
      </c>
      <c r="AS197" s="33">
        <f t="shared" si="614"/>
        <v>0</v>
      </c>
    </row>
    <row r="198" spans="1:45" hidden="1" x14ac:dyDescent="0.25">
      <c r="A198" s="91" t="s">
        <v>81</v>
      </c>
      <c r="B198" s="91"/>
      <c r="C198" s="91"/>
      <c r="D198" s="91"/>
      <c r="E198" s="37">
        <v>851</v>
      </c>
      <c r="F198" s="2" t="s">
        <v>75</v>
      </c>
      <c r="G198" s="3" t="s">
        <v>45</v>
      </c>
      <c r="H198" s="3" t="s">
        <v>336</v>
      </c>
      <c r="I198" s="2" t="s">
        <v>82</v>
      </c>
      <c r="J198" s="33"/>
      <c r="K198" s="63"/>
      <c r="L198" s="41">
        <f>J198</f>
        <v>0</v>
      </c>
      <c r="M198" s="63"/>
      <c r="N198" s="63"/>
      <c r="O198" s="63"/>
      <c r="P198" s="63">
        <f>N198</f>
        <v>0</v>
      </c>
      <c r="Q198" s="63"/>
      <c r="R198" s="63">
        <f>J198+N198</f>
        <v>0</v>
      </c>
      <c r="S198" s="63">
        <f>K198+O198</f>
        <v>0</v>
      </c>
      <c r="T198" s="63">
        <f>L198+P198</f>
        <v>0</v>
      </c>
      <c r="U198" s="63">
        <f>M198+Q198</f>
        <v>0</v>
      </c>
      <c r="V198" s="33"/>
      <c r="W198" s="83"/>
      <c r="X198" s="36">
        <f>V198</f>
        <v>0</v>
      </c>
      <c r="Y198" s="83"/>
      <c r="Z198" s="63"/>
      <c r="AA198" s="63"/>
      <c r="AB198" s="63"/>
      <c r="AC198" s="63"/>
      <c r="AD198" s="63">
        <f t="shared" ref="AD198" si="615">V198+Z198</f>
        <v>0</v>
      </c>
      <c r="AE198" s="63">
        <f t="shared" ref="AE198" si="616">W198+AA198</f>
        <v>0</v>
      </c>
      <c r="AF198" s="63">
        <f t="shared" ref="AF198" si="617">X198+AB198</f>
        <v>0</v>
      </c>
      <c r="AG198" s="63">
        <f t="shared" ref="AG198" si="618">Y198+AC198</f>
        <v>0</v>
      </c>
      <c r="AH198" s="33"/>
      <c r="AI198" s="83"/>
      <c r="AJ198" s="36">
        <f>AH198</f>
        <v>0</v>
      </c>
      <c r="AK198" s="83"/>
      <c r="AL198" s="63"/>
      <c r="AM198" s="104"/>
      <c r="AN198" s="63"/>
      <c r="AO198" s="63"/>
      <c r="AP198" s="63">
        <f t="shared" ref="AP198" si="619">AH198+AL198</f>
        <v>0</v>
      </c>
      <c r="AQ198" s="63">
        <f t="shared" ref="AQ198" si="620">AI198+AM198</f>
        <v>0</v>
      </c>
      <c r="AR198" s="63">
        <f t="shared" ref="AR198" si="621">AJ198+AN198</f>
        <v>0</v>
      </c>
      <c r="AS198" s="63">
        <f t="shared" ref="AS198" si="622">AK198+AO198</f>
        <v>0</v>
      </c>
    </row>
    <row r="199" spans="1:45" ht="165" x14ac:dyDescent="0.25">
      <c r="A199" s="91" t="s">
        <v>277</v>
      </c>
      <c r="B199" s="91"/>
      <c r="C199" s="91"/>
      <c r="D199" s="91"/>
      <c r="E199" s="37">
        <v>851</v>
      </c>
      <c r="F199" s="2" t="s">
        <v>75</v>
      </c>
      <c r="G199" s="2" t="s">
        <v>45</v>
      </c>
      <c r="H199" s="3" t="s">
        <v>337</v>
      </c>
      <c r="I199" s="2"/>
      <c r="J199" s="33">
        <f t="shared" ref="J199:AL200" si="623">J200</f>
        <v>156000</v>
      </c>
      <c r="K199" s="33">
        <f t="shared" si="623"/>
        <v>156000</v>
      </c>
      <c r="L199" s="33">
        <f t="shared" si="623"/>
        <v>0</v>
      </c>
      <c r="M199" s="33">
        <f t="shared" si="623"/>
        <v>0</v>
      </c>
      <c r="N199" s="33">
        <f t="shared" si="623"/>
        <v>0</v>
      </c>
      <c r="O199" s="33">
        <f t="shared" si="623"/>
        <v>0</v>
      </c>
      <c r="P199" s="33">
        <f t="shared" si="623"/>
        <v>0</v>
      </c>
      <c r="Q199" s="33">
        <f t="shared" si="623"/>
        <v>0</v>
      </c>
      <c r="R199" s="33">
        <f t="shared" si="623"/>
        <v>156000</v>
      </c>
      <c r="S199" s="33">
        <f t="shared" si="623"/>
        <v>156000</v>
      </c>
      <c r="T199" s="33">
        <f t="shared" si="623"/>
        <v>0</v>
      </c>
      <c r="U199" s="33">
        <f t="shared" si="623"/>
        <v>0</v>
      </c>
      <c r="V199" s="33">
        <f t="shared" si="623"/>
        <v>156000</v>
      </c>
      <c r="W199" s="83">
        <f t="shared" si="623"/>
        <v>156000</v>
      </c>
      <c r="X199" s="83">
        <f t="shared" si="623"/>
        <v>0</v>
      </c>
      <c r="Y199" s="83">
        <f t="shared" si="623"/>
        <v>0</v>
      </c>
      <c r="Z199" s="33">
        <f t="shared" si="623"/>
        <v>0</v>
      </c>
      <c r="AA199" s="33">
        <f t="shared" si="623"/>
        <v>0</v>
      </c>
      <c r="AB199" s="33">
        <f t="shared" si="623"/>
        <v>0</v>
      </c>
      <c r="AC199" s="33">
        <f t="shared" si="623"/>
        <v>0</v>
      </c>
      <c r="AD199" s="33">
        <f t="shared" si="623"/>
        <v>156000</v>
      </c>
      <c r="AE199" s="33">
        <f t="shared" si="623"/>
        <v>156000</v>
      </c>
      <c r="AF199" s="33">
        <f t="shared" si="623"/>
        <v>0</v>
      </c>
      <c r="AG199" s="33">
        <f t="shared" si="623"/>
        <v>0</v>
      </c>
      <c r="AH199" s="33">
        <f t="shared" si="623"/>
        <v>156000</v>
      </c>
      <c r="AI199" s="83">
        <f t="shared" si="623"/>
        <v>156000</v>
      </c>
      <c r="AJ199" s="83">
        <f t="shared" si="623"/>
        <v>0</v>
      </c>
      <c r="AK199" s="83">
        <f t="shared" si="623"/>
        <v>0</v>
      </c>
      <c r="AL199" s="33">
        <f t="shared" si="623"/>
        <v>0</v>
      </c>
      <c r="AM199" s="105">
        <f t="shared" ref="AL199:AS200" si="624">AM200</f>
        <v>0</v>
      </c>
      <c r="AN199" s="33">
        <f t="shared" si="624"/>
        <v>0</v>
      </c>
      <c r="AO199" s="33">
        <f t="shared" si="624"/>
        <v>0</v>
      </c>
      <c r="AP199" s="33">
        <f t="shared" si="624"/>
        <v>156000</v>
      </c>
      <c r="AQ199" s="33">
        <f t="shared" si="624"/>
        <v>156000</v>
      </c>
      <c r="AR199" s="33">
        <f t="shared" si="624"/>
        <v>0</v>
      </c>
      <c r="AS199" s="33">
        <f t="shared" si="624"/>
        <v>0</v>
      </c>
    </row>
    <row r="200" spans="1:45" ht="60" x14ac:dyDescent="0.25">
      <c r="A200" s="91" t="s">
        <v>40</v>
      </c>
      <c r="B200" s="91"/>
      <c r="C200" s="91"/>
      <c r="D200" s="91"/>
      <c r="E200" s="37">
        <v>851</v>
      </c>
      <c r="F200" s="2" t="s">
        <v>75</v>
      </c>
      <c r="G200" s="2" t="s">
        <v>45</v>
      </c>
      <c r="H200" s="3" t="s">
        <v>337</v>
      </c>
      <c r="I200" s="2" t="s">
        <v>80</v>
      </c>
      <c r="J200" s="33">
        <f t="shared" si="623"/>
        <v>156000</v>
      </c>
      <c r="K200" s="33">
        <f t="shared" si="623"/>
        <v>156000</v>
      </c>
      <c r="L200" s="33">
        <f t="shared" si="623"/>
        <v>0</v>
      </c>
      <c r="M200" s="33">
        <f t="shared" si="623"/>
        <v>0</v>
      </c>
      <c r="N200" s="33">
        <f t="shared" si="623"/>
        <v>0</v>
      </c>
      <c r="O200" s="33">
        <f t="shared" si="623"/>
        <v>0</v>
      </c>
      <c r="P200" s="33">
        <f t="shared" si="623"/>
        <v>0</v>
      </c>
      <c r="Q200" s="33">
        <f t="shared" si="623"/>
        <v>0</v>
      </c>
      <c r="R200" s="33">
        <f t="shared" si="623"/>
        <v>156000</v>
      </c>
      <c r="S200" s="33">
        <f t="shared" si="623"/>
        <v>156000</v>
      </c>
      <c r="T200" s="33">
        <f t="shared" si="623"/>
        <v>0</v>
      </c>
      <c r="U200" s="33">
        <f t="shared" si="623"/>
        <v>0</v>
      </c>
      <c r="V200" s="33">
        <f t="shared" si="623"/>
        <v>156000</v>
      </c>
      <c r="W200" s="83">
        <f t="shared" si="623"/>
        <v>156000</v>
      </c>
      <c r="X200" s="83">
        <f t="shared" si="623"/>
        <v>0</v>
      </c>
      <c r="Y200" s="83">
        <f t="shared" si="623"/>
        <v>0</v>
      </c>
      <c r="Z200" s="33">
        <f t="shared" si="623"/>
        <v>0</v>
      </c>
      <c r="AA200" s="33">
        <f t="shared" si="623"/>
        <v>0</v>
      </c>
      <c r="AB200" s="33">
        <f t="shared" si="623"/>
        <v>0</v>
      </c>
      <c r="AC200" s="33">
        <f t="shared" si="623"/>
        <v>0</v>
      </c>
      <c r="AD200" s="33">
        <f t="shared" si="623"/>
        <v>156000</v>
      </c>
      <c r="AE200" s="33">
        <f t="shared" si="623"/>
        <v>156000</v>
      </c>
      <c r="AF200" s="33">
        <f t="shared" si="623"/>
        <v>0</v>
      </c>
      <c r="AG200" s="33">
        <f t="shared" si="623"/>
        <v>0</v>
      </c>
      <c r="AH200" s="33">
        <f t="shared" si="623"/>
        <v>156000</v>
      </c>
      <c r="AI200" s="83">
        <f t="shared" si="623"/>
        <v>156000</v>
      </c>
      <c r="AJ200" s="83">
        <f t="shared" si="623"/>
        <v>0</v>
      </c>
      <c r="AK200" s="83">
        <f t="shared" si="623"/>
        <v>0</v>
      </c>
      <c r="AL200" s="33">
        <f t="shared" si="624"/>
        <v>0</v>
      </c>
      <c r="AM200" s="105">
        <f t="shared" si="624"/>
        <v>0</v>
      </c>
      <c r="AN200" s="33">
        <f t="shared" si="624"/>
        <v>0</v>
      </c>
      <c r="AO200" s="33">
        <f t="shared" si="624"/>
        <v>0</v>
      </c>
      <c r="AP200" s="33">
        <f t="shared" si="624"/>
        <v>156000</v>
      </c>
      <c r="AQ200" s="33">
        <f t="shared" si="624"/>
        <v>156000</v>
      </c>
      <c r="AR200" s="33">
        <f t="shared" si="624"/>
        <v>0</v>
      </c>
      <c r="AS200" s="33">
        <f t="shared" si="624"/>
        <v>0</v>
      </c>
    </row>
    <row r="201" spans="1:45" x14ac:dyDescent="0.25">
      <c r="A201" s="91" t="s">
        <v>81</v>
      </c>
      <c r="B201" s="91"/>
      <c r="C201" s="91"/>
      <c r="D201" s="91"/>
      <c r="E201" s="37">
        <v>851</v>
      </c>
      <c r="F201" s="2" t="s">
        <v>75</v>
      </c>
      <c r="G201" s="2" t="s">
        <v>45</v>
      </c>
      <c r="H201" s="3" t="s">
        <v>337</v>
      </c>
      <c r="I201" s="2" t="s">
        <v>82</v>
      </c>
      <c r="J201" s="33">
        <v>156000</v>
      </c>
      <c r="K201" s="41">
        <f>J201</f>
        <v>156000</v>
      </c>
      <c r="L201" s="63"/>
      <c r="M201" s="63"/>
      <c r="N201" s="63"/>
      <c r="O201" s="63"/>
      <c r="P201" s="63"/>
      <c r="Q201" s="63"/>
      <c r="R201" s="63">
        <f>J201+N201</f>
        <v>156000</v>
      </c>
      <c r="S201" s="63">
        <f>K201+O201</f>
        <v>156000</v>
      </c>
      <c r="T201" s="63">
        <f>L201+P201</f>
        <v>0</v>
      </c>
      <c r="U201" s="63">
        <f>M201+Q201</f>
        <v>0</v>
      </c>
      <c r="V201" s="33">
        <v>156000</v>
      </c>
      <c r="W201" s="36">
        <f>V201</f>
        <v>156000</v>
      </c>
      <c r="X201" s="83"/>
      <c r="Y201" s="83"/>
      <c r="Z201" s="63"/>
      <c r="AA201" s="63"/>
      <c r="AB201" s="63"/>
      <c r="AC201" s="63"/>
      <c r="AD201" s="63">
        <f t="shared" ref="AD201" si="625">V201+Z201</f>
        <v>156000</v>
      </c>
      <c r="AE201" s="63">
        <f t="shared" ref="AE201" si="626">W201+AA201</f>
        <v>156000</v>
      </c>
      <c r="AF201" s="63">
        <f t="shared" ref="AF201" si="627">X201+AB201</f>
        <v>0</v>
      </c>
      <c r="AG201" s="63">
        <f t="shared" ref="AG201" si="628">Y201+AC201</f>
        <v>0</v>
      </c>
      <c r="AH201" s="33">
        <v>156000</v>
      </c>
      <c r="AI201" s="36">
        <f>AH201</f>
        <v>156000</v>
      </c>
      <c r="AJ201" s="83"/>
      <c r="AK201" s="83"/>
      <c r="AL201" s="63"/>
      <c r="AM201" s="104"/>
      <c r="AN201" s="63"/>
      <c r="AO201" s="63"/>
      <c r="AP201" s="63">
        <f t="shared" ref="AP201" si="629">AH201+AL201</f>
        <v>156000</v>
      </c>
      <c r="AQ201" s="63">
        <f t="shared" ref="AQ201" si="630">AI201+AM201</f>
        <v>156000</v>
      </c>
      <c r="AR201" s="63">
        <f t="shared" ref="AR201" si="631">AJ201+AN201</f>
        <v>0</v>
      </c>
      <c r="AS201" s="63">
        <f t="shared" ref="AS201" si="632">AK201+AO201</f>
        <v>0</v>
      </c>
    </row>
    <row r="202" spans="1:45" x14ac:dyDescent="0.25">
      <c r="A202" s="89" t="s">
        <v>77</v>
      </c>
      <c r="B202" s="91"/>
      <c r="C202" s="91"/>
      <c r="D202" s="91"/>
      <c r="E202" s="37">
        <v>851</v>
      </c>
      <c r="F202" s="2" t="s">
        <v>56</v>
      </c>
      <c r="G202" s="2"/>
      <c r="H202" s="3" t="s">
        <v>46</v>
      </c>
      <c r="I202" s="2"/>
      <c r="J202" s="15">
        <f t="shared" ref="J202" si="633">J203+J241</f>
        <v>34621215.939999998</v>
      </c>
      <c r="K202" s="15">
        <f t="shared" ref="K202:U202" si="634">K203+K241</f>
        <v>6336024</v>
      </c>
      <c r="L202" s="15">
        <f t="shared" si="634"/>
        <v>22685191.940000001</v>
      </c>
      <c r="M202" s="15">
        <f t="shared" si="634"/>
        <v>5600000</v>
      </c>
      <c r="N202" s="15">
        <f t="shared" si="634"/>
        <v>1111288</v>
      </c>
      <c r="O202" s="15">
        <f t="shared" si="634"/>
        <v>0</v>
      </c>
      <c r="P202" s="15">
        <f t="shared" si="634"/>
        <v>1111288</v>
      </c>
      <c r="Q202" s="15">
        <f t="shared" si="634"/>
        <v>0</v>
      </c>
      <c r="R202" s="15">
        <f t="shared" si="634"/>
        <v>35732503.939999998</v>
      </c>
      <c r="S202" s="15">
        <f t="shared" si="634"/>
        <v>6336024</v>
      </c>
      <c r="T202" s="15">
        <f t="shared" si="634"/>
        <v>23796479.940000001</v>
      </c>
      <c r="U202" s="15">
        <f t="shared" si="634"/>
        <v>5600000</v>
      </c>
      <c r="V202" s="15">
        <f t="shared" ref="V202:AK202" si="635">V203+V241</f>
        <v>25350842</v>
      </c>
      <c r="W202" s="36">
        <f t="shared" si="635"/>
        <v>188142</v>
      </c>
      <c r="X202" s="36">
        <f t="shared" si="635"/>
        <v>19562700</v>
      </c>
      <c r="Y202" s="36">
        <f t="shared" si="635"/>
        <v>5600000</v>
      </c>
      <c r="Z202" s="15">
        <f t="shared" si="635"/>
        <v>0</v>
      </c>
      <c r="AA202" s="15">
        <f t="shared" si="635"/>
        <v>0</v>
      </c>
      <c r="AB202" s="15">
        <f t="shared" si="635"/>
        <v>0</v>
      </c>
      <c r="AC202" s="15">
        <f t="shared" si="635"/>
        <v>0</v>
      </c>
      <c r="AD202" s="15">
        <f t="shared" si="635"/>
        <v>25350842</v>
      </c>
      <c r="AE202" s="15">
        <f t="shared" si="635"/>
        <v>188142</v>
      </c>
      <c r="AF202" s="15">
        <f t="shared" si="635"/>
        <v>19562700</v>
      </c>
      <c r="AG202" s="15">
        <f t="shared" si="635"/>
        <v>5600000</v>
      </c>
      <c r="AH202" s="15">
        <f t="shared" si="635"/>
        <v>25352559</v>
      </c>
      <c r="AI202" s="36">
        <f t="shared" si="635"/>
        <v>189859</v>
      </c>
      <c r="AJ202" s="36">
        <f t="shared" si="635"/>
        <v>19562700</v>
      </c>
      <c r="AK202" s="36">
        <f t="shared" si="635"/>
        <v>5600000</v>
      </c>
      <c r="AL202" s="15">
        <f t="shared" ref="AL202:AS202" si="636">AL203+AL241</f>
        <v>0</v>
      </c>
      <c r="AM202" s="98">
        <f t="shared" si="636"/>
        <v>0</v>
      </c>
      <c r="AN202" s="16">
        <f t="shared" si="636"/>
        <v>0</v>
      </c>
      <c r="AO202" s="16">
        <f t="shared" si="636"/>
        <v>0</v>
      </c>
      <c r="AP202" s="15">
        <f t="shared" si="636"/>
        <v>25352559</v>
      </c>
      <c r="AQ202" s="16">
        <f t="shared" si="636"/>
        <v>189859</v>
      </c>
      <c r="AR202" s="16">
        <f t="shared" si="636"/>
        <v>19562700</v>
      </c>
      <c r="AS202" s="16">
        <f t="shared" si="636"/>
        <v>5600000</v>
      </c>
    </row>
    <row r="203" spans="1:45" s="39" customFormat="1" x14ac:dyDescent="0.25">
      <c r="A203" s="89" t="s">
        <v>78</v>
      </c>
      <c r="B203" s="91"/>
      <c r="C203" s="91"/>
      <c r="D203" s="91"/>
      <c r="E203" s="37">
        <v>851</v>
      </c>
      <c r="F203" s="2" t="s">
        <v>56</v>
      </c>
      <c r="G203" s="2" t="s">
        <v>11</v>
      </c>
      <c r="H203" s="3" t="s">
        <v>46</v>
      </c>
      <c r="I203" s="2"/>
      <c r="J203" s="15">
        <f>J204+J213+J216+J224+J238+J227+J210+J219+J232+J235+J207</f>
        <v>34616215.939999998</v>
      </c>
      <c r="K203" s="15">
        <f t="shared" ref="K203:U203" si="637">K204+K213+K216+K224+K238+K227+K210+K219+K232+K235+K207</f>
        <v>6336024</v>
      </c>
      <c r="L203" s="15">
        <f t="shared" si="637"/>
        <v>22680191.940000001</v>
      </c>
      <c r="M203" s="15">
        <f t="shared" si="637"/>
        <v>5600000</v>
      </c>
      <c r="N203" s="15">
        <f t="shared" si="637"/>
        <v>1111288</v>
      </c>
      <c r="O203" s="15">
        <f t="shared" si="637"/>
        <v>0</v>
      </c>
      <c r="P203" s="15">
        <f t="shared" si="637"/>
        <v>1111288</v>
      </c>
      <c r="Q203" s="15">
        <f t="shared" si="637"/>
        <v>0</v>
      </c>
      <c r="R203" s="15">
        <f t="shared" si="637"/>
        <v>35727503.939999998</v>
      </c>
      <c r="S203" s="15">
        <f t="shared" si="637"/>
        <v>6336024</v>
      </c>
      <c r="T203" s="15">
        <f t="shared" si="637"/>
        <v>23791479.940000001</v>
      </c>
      <c r="U203" s="15">
        <f t="shared" si="637"/>
        <v>5600000</v>
      </c>
      <c r="V203" s="15">
        <f>V204+V213+V216+V224+V238+V227+V210+V219+V232+V235+V207</f>
        <v>25350842</v>
      </c>
      <c r="W203" s="36">
        <f t="shared" ref="W203:AG203" si="638">W204+W213+W216+W224+W238+W227+W210+W219+W232+W235+W207</f>
        <v>188142</v>
      </c>
      <c r="X203" s="36">
        <f t="shared" si="638"/>
        <v>19562700</v>
      </c>
      <c r="Y203" s="36">
        <f t="shared" si="638"/>
        <v>5600000</v>
      </c>
      <c r="Z203" s="15">
        <f t="shared" si="638"/>
        <v>0</v>
      </c>
      <c r="AA203" s="15">
        <f t="shared" si="638"/>
        <v>0</v>
      </c>
      <c r="AB203" s="15">
        <f t="shared" si="638"/>
        <v>0</v>
      </c>
      <c r="AC203" s="15">
        <f t="shared" si="638"/>
        <v>0</v>
      </c>
      <c r="AD203" s="15">
        <f t="shared" si="638"/>
        <v>25350842</v>
      </c>
      <c r="AE203" s="15">
        <f t="shared" si="638"/>
        <v>188142</v>
      </c>
      <c r="AF203" s="15">
        <f t="shared" si="638"/>
        <v>19562700</v>
      </c>
      <c r="AG203" s="15">
        <f t="shared" si="638"/>
        <v>5600000</v>
      </c>
      <c r="AH203" s="15">
        <f>AH204+AH213+AH216+AH224+AH238+AH227+AH210+AH219+AH232+AH235+AH207</f>
        <v>25352559</v>
      </c>
      <c r="AI203" s="36">
        <f t="shared" ref="AI203:AS203" si="639">AI204+AI213+AI216+AI224+AI238+AI227+AI210+AI219+AI232+AI235+AI207</f>
        <v>189859</v>
      </c>
      <c r="AJ203" s="36">
        <f t="shared" si="639"/>
        <v>19562700</v>
      </c>
      <c r="AK203" s="36">
        <f t="shared" si="639"/>
        <v>5600000</v>
      </c>
      <c r="AL203" s="15">
        <f t="shared" si="639"/>
        <v>0</v>
      </c>
      <c r="AM203" s="98">
        <f t="shared" si="639"/>
        <v>0</v>
      </c>
      <c r="AN203" s="16">
        <f t="shared" si="639"/>
        <v>0</v>
      </c>
      <c r="AO203" s="16">
        <f t="shared" si="639"/>
        <v>0</v>
      </c>
      <c r="AP203" s="15">
        <f t="shared" si="639"/>
        <v>25352559</v>
      </c>
      <c r="AQ203" s="16">
        <f t="shared" si="639"/>
        <v>189859</v>
      </c>
      <c r="AR203" s="16">
        <f t="shared" si="639"/>
        <v>19562700</v>
      </c>
      <c r="AS203" s="16">
        <f t="shared" si="639"/>
        <v>5600000</v>
      </c>
    </row>
    <row r="204" spans="1:45" s="39" customFormat="1" ht="30" x14ac:dyDescent="0.25">
      <c r="A204" s="91" t="s">
        <v>435</v>
      </c>
      <c r="B204" s="91"/>
      <c r="C204" s="91"/>
      <c r="D204" s="91"/>
      <c r="E204" s="37">
        <v>851</v>
      </c>
      <c r="F204" s="2" t="s">
        <v>56</v>
      </c>
      <c r="G204" s="2" t="s">
        <v>11</v>
      </c>
      <c r="H204" s="3" t="s">
        <v>436</v>
      </c>
      <c r="I204" s="2"/>
      <c r="J204" s="15">
        <f t="shared" ref="J204:AL205" si="640">J205</f>
        <v>2902860</v>
      </c>
      <c r="K204" s="15">
        <f t="shared" si="640"/>
        <v>2873831</v>
      </c>
      <c r="L204" s="15">
        <f t="shared" si="640"/>
        <v>29029</v>
      </c>
      <c r="M204" s="15">
        <f t="shared" si="640"/>
        <v>0</v>
      </c>
      <c r="N204" s="15">
        <f t="shared" si="640"/>
        <v>0</v>
      </c>
      <c r="O204" s="15">
        <f t="shared" si="640"/>
        <v>0</v>
      </c>
      <c r="P204" s="15">
        <f t="shared" si="640"/>
        <v>0</v>
      </c>
      <c r="Q204" s="15">
        <f t="shared" si="640"/>
        <v>0</v>
      </c>
      <c r="R204" s="15">
        <f t="shared" si="640"/>
        <v>2902860</v>
      </c>
      <c r="S204" s="15">
        <f t="shared" si="640"/>
        <v>2873831</v>
      </c>
      <c r="T204" s="15">
        <f t="shared" si="640"/>
        <v>29029</v>
      </c>
      <c r="U204" s="15">
        <f t="shared" si="640"/>
        <v>0</v>
      </c>
      <c r="V204" s="15">
        <f t="shared" si="640"/>
        <v>0</v>
      </c>
      <c r="W204" s="36">
        <f t="shared" si="640"/>
        <v>0</v>
      </c>
      <c r="X204" s="36">
        <f t="shared" si="640"/>
        <v>0</v>
      </c>
      <c r="Y204" s="36">
        <f t="shared" si="640"/>
        <v>0</v>
      </c>
      <c r="Z204" s="15">
        <f t="shared" si="640"/>
        <v>0</v>
      </c>
      <c r="AA204" s="15">
        <f t="shared" si="640"/>
        <v>0</v>
      </c>
      <c r="AB204" s="15">
        <f t="shared" si="640"/>
        <v>0</v>
      </c>
      <c r="AC204" s="15">
        <f t="shared" si="640"/>
        <v>0</v>
      </c>
      <c r="AD204" s="15">
        <f t="shared" si="640"/>
        <v>0</v>
      </c>
      <c r="AE204" s="15">
        <f t="shared" si="640"/>
        <v>0</v>
      </c>
      <c r="AF204" s="15">
        <f t="shared" si="640"/>
        <v>0</v>
      </c>
      <c r="AG204" s="15">
        <f t="shared" si="640"/>
        <v>0</v>
      </c>
      <c r="AH204" s="15">
        <f t="shared" si="640"/>
        <v>0</v>
      </c>
      <c r="AI204" s="36">
        <f t="shared" si="640"/>
        <v>0</v>
      </c>
      <c r="AJ204" s="36">
        <f t="shared" si="640"/>
        <v>0</v>
      </c>
      <c r="AK204" s="36">
        <f t="shared" si="640"/>
        <v>0</v>
      </c>
      <c r="AL204" s="15">
        <f t="shared" si="640"/>
        <v>0</v>
      </c>
      <c r="AM204" s="99">
        <f t="shared" ref="AL204:AS205" si="641">AM205</f>
        <v>0</v>
      </c>
      <c r="AN204" s="15">
        <f t="shared" si="641"/>
        <v>0</v>
      </c>
      <c r="AO204" s="15">
        <f t="shared" si="641"/>
        <v>0</v>
      </c>
      <c r="AP204" s="15">
        <f t="shared" si="641"/>
        <v>0</v>
      </c>
      <c r="AQ204" s="15">
        <f t="shared" si="641"/>
        <v>0</v>
      </c>
      <c r="AR204" s="15">
        <f t="shared" si="641"/>
        <v>0</v>
      </c>
      <c r="AS204" s="15">
        <f t="shared" si="641"/>
        <v>0</v>
      </c>
    </row>
    <row r="205" spans="1:45" s="39" customFormat="1" ht="60" x14ac:dyDescent="0.25">
      <c r="A205" s="91" t="s">
        <v>40</v>
      </c>
      <c r="B205" s="91"/>
      <c r="C205" s="91"/>
      <c r="D205" s="91"/>
      <c r="E205" s="37">
        <v>851</v>
      </c>
      <c r="F205" s="2" t="s">
        <v>56</v>
      </c>
      <c r="G205" s="2" t="s">
        <v>11</v>
      </c>
      <c r="H205" s="3" t="s">
        <v>436</v>
      </c>
      <c r="I205" s="2" t="s">
        <v>80</v>
      </c>
      <c r="J205" s="15">
        <f t="shared" si="640"/>
        <v>2902860</v>
      </c>
      <c r="K205" s="15">
        <f t="shared" si="640"/>
        <v>2873831</v>
      </c>
      <c r="L205" s="15">
        <f t="shared" si="640"/>
        <v>29029</v>
      </c>
      <c r="M205" s="15">
        <f t="shared" si="640"/>
        <v>0</v>
      </c>
      <c r="N205" s="15">
        <f t="shared" si="640"/>
        <v>0</v>
      </c>
      <c r="O205" s="15">
        <f t="shared" si="640"/>
        <v>0</v>
      </c>
      <c r="P205" s="15">
        <f t="shared" si="640"/>
        <v>0</v>
      </c>
      <c r="Q205" s="15">
        <f t="shared" si="640"/>
        <v>0</v>
      </c>
      <c r="R205" s="15">
        <f t="shared" si="640"/>
        <v>2902860</v>
      </c>
      <c r="S205" s="15">
        <f t="shared" si="640"/>
        <v>2873831</v>
      </c>
      <c r="T205" s="15">
        <f t="shared" si="640"/>
        <v>29029</v>
      </c>
      <c r="U205" s="15">
        <f t="shared" si="640"/>
        <v>0</v>
      </c>
      <c r="V205" s="15">
        <f t="shared" si="640"/>
        <v>0</v>
      </c>
      <c r="W205" s="36">
        <f t="shared" si="640"/>
        <v>0</v>
      </c>
      <c r="X205" s="36">
        <f t="shared" si="640"/>
        <v>0</v>
      </c>
      <c r="Y205" s="36">
        <f t="shared" si="640"/>
        <v>0</v>
      </c>
      <c r="Z205" s="15">
        <f t="shared" si="640"/>
        <v>0</v>
      </c>
      <c r="AA205" s="15">
        <f t="shared" si="640"/>
        <v>0</v>
      </c>
      <c r="AB205" s="15">
        <f t="shared" si="640"/>
        <v>0</v>
      </c>
      <c r="AC205" s="15">
        <f t="shared" si="640"/>
        <v>0</v>
      </c>
      <c r="AD205" s="15">
        <f t="shared" si="640"/>
        <v>0</v>
      </c>
      <c r="AE205" s="15">
        <f t="shared" si="640"/>
        <v>0</v>
      </c>
      <c r="AF205" s="15">
        <f t="shared" si="640"/>
        <v>0</v>
      </c>
      <c r="AG205" s="15">
        <f t="shared" si="640"/>
        <v>0</v>
      </c>
      <c r="AH205" s="15">
        <f t="shared" si="640"/>
        <v>0</v>
      </c>
      <c r="AI205" s="36">
        <f t="shared" si="640"/>
        <v>0</v>
      </c>
      <c r="AJ205" s="36">
        <f t="shared" si="640"/>
        <v>0</v>
      </c>
      <c r="AK205" s="36">
        <f t="shared" si="640"/>
        <v>0</v>
      </c>
      <c r="AL205" s="15">
        <f t="shared" si="641"/>
        <v>0</v>
      </c>
      <c r="AM205" s="99">
        <f t="shared" si="641"/>
        <v>0</v>
      </c>
      <c r="AN205" s="15">
        <f t="shared" si="641"/>
        <v>0</v>
      </c>
      <c r="AO205" s="15">
        <f t="shared" si="641"/>
        <v>0</v>
      </c>
      <c r="AP205" s="15">
        <f t="shared" si="641"/>
        <v>0</v>
      </c>
      <c r="AQ205" s="15">
        <f t="shared" si="641"/>
        <v>0</v>
      </c>
      <c r="AR205" s="15">
        <f t="shared" si="641"/>
        <v>0</v>
      </c>
      <c r="AS205" s="15">
        <f t="shared" si="641"/>
        <v>0</v>
      </c>
    </row>
    <row r="206" spans="1:45" s="39" customFormat="1" x14ac:dyDescent="0.25">
      <c r="A206" s="91" t="s">
        <v>41</v>
      </c>
      <c r="B206" s="91"/>
      <c r="C206" s="91"/>
      <c r="D206" s="91"/>
      <c r="E206" s="37">
        <v>851</v>
      </c>
      <c r="F206" s="2" t="s">
        <v>56</v>
      </c>
      <c r="G206" s="2" t="s">
        <v>11</v>
      </c>
      <c r="H206" s="3" t="s">
        <v>436</v>
      </c>
      <c r="I206" s="2" t="s">
        <v>82</v>
      </c>
      <c r="J206" s="15">
        <v>2902860</v>
      </c>
      <c r="K206" s="41">
        <v>2873831</v>
      </c>
      <c r="L206" s="41">
        <v>29029</v>
      </c>
      <c r="M206" s="41"/>
      <c r="N206" s="41"/>
      <c r="O206" s="41"/>
      <c r="P206" s="41"/>
      <c r="Q206" s="41"/>
      <c r="R206" s="63">
        <f>J206+N206</f>
        <v>2902860</v>
      </c>
      <c r="S206" s="63">
        <f>K206+O206</f>
        <v>2873831</v>
      </c>
      <c r="T206" s="63">
        <f>L206+P206</f>
        <v>29029</v>
      </c>
      <c r="U206" s="63">
        <f>M206+Q206</f>
        <v>0</v>
      </c>
      <c r="V206" s="15">
        <f>33312-33312</f>
        <v>0</v>
      </c>
      <c r="W206" s="36"/>
      <c r="X206" s="36">
        <f>33312-33312</f>
        <v>0</v>
      </c>
      <c r="Y206" s="36"/>
      <c r="Z206" s="41"/>
      <c r="AA206" s="41"/>
      <c r="AB206" s="41"/>
      <c r="AC206" s="41"/>
      <c r="AD206" s="63">
        <f t="shared" ref="AD206" si="642">V206+Z206</f>
        <v>0</v>
      </c>
      <c r="AE206" s="63">
        <f t="shared" ref="AE206" si="643">W206+AA206</f>
        <v>0</v>
      </c>
      <c r="AF206" s="63">
        <f t="shared" ref="AF206" si="644">X206+AB206</f>
        <v>0</v>
      </c>
      <c r="AG206" s="63">
        <f t="shared" ref="AG206" si="645">Y206+AC206</f>
        <v>0</v>
      </c>
      <c r="AH206" s="15">
        <f>33312-33312</f>
        <v>0</v>
      </c>
      <c r="AI206" s="36"/>
      <c r="AJ206" s="36">
        <f>33312-33312</f>
        <v>0</v>
      </c>
      <c r="AK206" s="36"/>
      <c r="AL206" s="41"/>
      <c r="AM206" s="100"/>
      <c r="AN206" s="41"/>
      <c r="AO206" s="41"/>
      <c r="AP206" s="63">
        <f t="shared" ref="AP206" si="646">AH206+AL206</f>
        <v>0</v>
      </c>
      <c r="AQ206" s="63">
        <f t="shared" ref="AQ206" si="647">AI206+AM206</f>
        <v>0</v>
      </c>
      <c r="AR206" s="63">
        <f t="shared" ref="AR206" si="648">AJ206+AN206</f>
        <v>0</v>
      </c>
      <c r="AS206" s="63">
        <f t="shared" ref="AS206" si="649">AK206+AO206</f>
        <v>0</v>
      </c>
    </row>
    <row r="207" spans="1:45" ht="30" hidden="1" x14ac:dyDescent="0.25">
      <c r="A207" s="91" t="s">
        <v>297</v>
      </c>
      <c r="B207" s="91"/>
      <c r="C207" s="91"/>
      <c r="D207" s="91"/>
      <c r="E207" s="37">
        <v>851</v>
      </c>
      <c r="F207" s="2" t="s">
        <v>56</v>
      </c>
      <c r="G207" s="2" t="s">
        <v>11</v>
      </c>
      <c r="H207" s="3" t="s">
        <v>346</v>
      </c>
      <c r="I207" s="2"/>
      <c r="J207" s="15">
        <f t="shared" ref="J207:AL208" si="650">J208</f>
        <v>0</v>
      </c>
      <c r="K207" s="15">
        <f t="shared" si="650"/>
        <v>0</v>
      </c>
      <c r="L207" s="15">
        <f t="shared" si="650"/>
        <v>0</v>
      </c>
      <c r="M207" s="15">
        <f t="shared" si="650"/>
        <v>0</v>
      </c>
      <c r="N207" s="15">
        <f t="shared" si="650"/>
        <v>0</v>
      </c>
      <c r="O207" s="15">
        <f t="shared" si="650"/>
        <v>0</v>
      </c>
      <c r="P207" s="15">
        <f t="shared" si="650"/>
        <v>0</v>
      </c>
      <c r="Q207" s="15">
        <f t="shared" si="650"/>
        <v>0</v>
      </c>
      <c r="R207" s="15">
        <f t="shared" si="650"/>
        <v>0</v>
      </c>
      <c r="S207" s="15">
        <f t="shared" si="650"/>
        <v>0</v>
      </c>
      <c r="T207" s="15">
        <f t="shared" si="650"/>
        <v>0</v>
      </c>
      <c r="U207" s="15">
        <f t="shared" si="650"/>
        <v>0</v>
      </c>
      <c r="V207" s="15">
        <f t="shared" si="650"/>
        <v>0</v>
      </c>
      <c r="W207" s="36">
        <f t="shared" si="650"/>
        <v>0</v>
      </c>
      <c r="X207" s="36">
        <f t="shared" si="650"/>
        <v>0</v>
      </c>
      <c r="Y207" s="36">
        <f t="shared" si="650"/>
        <v>0</v>
      </c>
      <c r="Z207" s="15">
        <f t="shared" si="650"/>
        <v>0</v>
      </c>
      <c r="AA207" s="15">
        <f t="shared" si="650"/>
        <v>0</v>
      </c>
      <c r="AB207" s="15">
        <f t="shared" si="650"/>
        <v>0</v>
      </c>
      <c r="AC207" s="15">
        <f t="shared" si="650"/>
        <v>0</v>
      </c>
      <c r="AD207" s="15">
        <f t="shared" si="650"/>
        <v>0</v>
      </c>
      <c r="AE207" s="15">
        <f t="shared" si="650"/>
        <v>0</v>
      </c>
      <c r="AF207" s="15">
        <f t="shared" si="650"/>
        <v>0</v>
      </c>
      <c r="AG207" s="15">
        <f t="shared" si="650"/>
        <v>0</v>
      </c>
      <c r="AH207" s="15">
        <f t="shared" si="650"/>
        <v>0</v>
      </c>
      <c r="AI207" s="36">
        <f t="shared" si="650"/>
        <v>0</v>
      </c>
      <c r="AJ207" s="36">
        <f t="shared" si="650"/>
        <v>0</v>
      </c>
      <c r="AK207" s="36">
        <f t="shared" si="650"/>
        <v>0</v>
      </c>
      <c r="AL207" s="15">
        <f t="shared" si="650"/>
        <v>0</v>
      </c>
      <c r="AM207" s="99">
        <f t="shared" ref="AL207:AS208" si="651">AM208</f>
        <v>0</v>
      </c>
      <c r="AN207" s="15">
        <f t="shared" si="651"/>
        <v>0</v>
      </c>
      <c r="AO207" s="15">
        <f t="shared" si="651"/>
        <v>0</v>
      </c>
      <c r="AP207" s="15">
        <f t="shared" si="651"/>
        <v>0</v>
      </c>
      <c r="AQ207" s="15">
        <f t="shared" si="651"/>
        <v>0</v>
      </c>
      <c r="AR207" s="15">
        <f t="shared" si="651"/>
        <v>0</v>
      </c>
      <c r="AS207" s="15">
        <f t="shared" si="651"/>
        <v>0</v>
      </c>
    </row>
    <row r="208" spans="1:45" ht="60" hidden="1" x14ac:dyDescent="0.25">
      <c r="A208" s="91" t="s">
        <v>40</v>
      </c>
      <c r="B208" s="91"/>
      <c r="C208" s="91"/>
      <c r="D208" s="91"/>
      <c r="E208" s="37">
        <v>851</v>
      </c>
      <c r="F208" s="2" t="s">
        <v>56</v>
      </c>
      <c r="G208" s="2" t="s">
        <v>11</v>
      </c>
      <c r="H208" s="3" t="s">
        <v>346</v>
      </c>
      <c r="I208" s="2" t="s">
        <v>80</v>
      </c>
      <c r="J208" s="15">
        <f t="shared" si="650"/>
        <v>0</v>
      </c>
      <c r="K208" s="15">
        <f t="shared" si="650"/>
        <v>0</v>
      </c>
      <c r="L208" s="15">
        <f t="shared" si="650"/>
        <v>0</v>
      </c>
      <c r="M208" s="15">
        <f t="shared" si="650"/>
        <v>0</v>
      </c>
      <c r="N208" s="15">
        <f t="shared" si="650"/>
        <v>0</v>
      </c>
      <c r="O208" s="15">
        <f t="shared" si="650"/>
        <v>0</v>
      </c>
      <c r="P208" s="15">
        <f t="shared" si="650"/>
        <v>0</v>
      </c>
      <c r="Q208" s="15">
        <f t="shared" si="650"/>
        <v>0</v>
      </c>
      <c r="R208" s="15">
        <f t="shared" si="650"/>
        <v>0</v>
      </c>
      <c r="S208" s="15">
        <f t="shared" si="650"/>
        <v>0</v>
      </c>
      <c r="T208" s="15">
        <f t="shared" si="650"/>
        <v>0</v>
      </c>
      <c r="U208" s="15">
        <f t="shared" si="650"/>
        <v>0</v>
      </c>
      <c r="V208" s="15">
        <f t="shared" si="650"/>
        <v>0</v>
      </c>
      <c r="W208" s="36">
        <f t="shared" si="650"/>
        <v>0</v>
      </c>
      <c r="X208" s="36">
        <f t="shared" si="650"/>
        <v>0</v>
      </c>
      <c r="Y208" s="36">
        <f t="shared" si="650"/>
        <v>0</v>
      </c>
      <c r="Z208" s="15">
        <f t="shared" si="650"/>
        <v>0</v>
      </c>
      <c r="AA208" s="15">
        <f t="shared" si="650"/>
        <v>0</v>
      </c>
      <c r="AB208" s="15">
        <f t="shared" si="650"/>
        <v>0</v>
      </c>
      <c r="AC208" s="15">
        <f t="shared" si="650"/>
        <v>0</v>
      </c>
      <c r="AD208" s="15">
        <f t="shared" si="650"/>
        <v>0</v>
      </c>
      <c r="AE208" s="15">
        <f t="shared" si="650"/>
        <v>0</v>
      </c>
      <c r="AF208" s="15">
        <f t="shared" si="650"/>
        <v>0</v>
      </c>
      <c r="AG208" s="15">
        <f t="shared" si="650"/>
        <v>0</v>
      </c>
      <c r="AH208" s="15">
        <f t="shared" si="650"/>
        <v>0</v>
      </c>
      <c r="AI208" s="36">
        <f t="shared" si="650"/>
        <v>0</v>
      </c>
      <c r="AJ208" s="36">
        <f t="shared" si="650"/>
        <v>0</v>
      </c>
      <c r="AK208" s="36">
        <f t="shared" si="650"/>
        <v>0</v>
      </c>
      <c r="AL208" s="15">
        <f t="shared" si="651"/>
        <v>0</v>
      </c>
      <c r="AM208" s="99">
        <f t="shared" si="651"/>
        <v>0</v>
      </c>
      <c r="AN208" s="15">
        <f t="shared" si="651"/>
        <v>0</v>
      </c>
      <c r="AO208" s="15">
        <f t="shared" si="651"/>
        <v>0</v>
      </c>
      <c r="AP208" s="15">
        <f t="shared" si="651"/>
        <v>0</v>
      </c>
      <c r="AQ208" s="15">
        <f t="shared" si="651"/>
        <v>0</v>
      </c>
      <c r="AR208" s="15">
        <f t="shared" si="651"/>
        <v>0</v>
      </c>
      <c r="AS208" s="15">
        <f t="shared" si="651"/>
        <v>0</v>
      </c>
    </row>
    <row r="209" spans="1:45" hidden="1" x14ac:dyDescent="0.25">
      <c r="A209" s="91" t="s">
        <v>41</v>
      </c>
      <c r="B209" s="91"/>
      <c r="C209" s="91"/>
      <c r="D209" s="91"/>
      <c r="E209" s="37">
        <v>851</v>
      </c>
      <c r="F209" s="2" t="s">
        <v>56</v>
      </c>
      <c r="G209" s="2" t="s">
        <v>11</v>
      </c>
      <c r="H209" s="3" t="s">
        <v>346</v>
      </c>
      <c r="I209" s="2" t="s">
        <v>82</v>
      </c>
      <c r="J209" s="15"/>
      <c r="K209" s="41"/>
      <c r="L209" s="41"/>
      <c r="M209" s="41"/>
      <c r="N209" s="41"/>
      <c r="O209" s="41"/>
      <c r="P209" s="41"/>
      <c r="Q209" s="41"/>
      <c r="R209" s="63">
        <f>J209+N209</f>
        <v>0</v>
      </c>
      <c r="S209" s="63">
        <f>K209+O209</f>
        <v>0</v>
      </c>
      <c r="T209" s="63">
        <f>L209+P209</f>
        <v>0</v>
      </c>
      <c r="U209" s="63">
        <f>M209+Q209</f>
        <v>0</v>
      </c>
      <c r="V209" s="15"/>
      <c r="W209" s="36"/>
      <c r="X209" s="36"/>
      <c r="Y209" s="36"/>
      <c r="Z209" s="41"/>
      <c r="AA209" s="41"/>
      <c r="AB209" s="41"/>
      <c r="AC209" s="41"/>
      <c r="AD209" s="63">
        <f t="shared" ref="AD209" si="652">V209+Z209</f>
        <v>0</v>
      </c>
      <c r="AE209" s="63">
        <f t="shared" ref="AE209" si="653">W209+AA209</f>
        <v>0</v>
      </c>
      <c r="AF209" s="63">
        <f t="shared" ref="AF209" si="654">X209+AB209</f>
        <v>0</v>
      </c>
      <c r="AG209" s="63">
        <f t="shared" ref="AG209:AG212" si="655">Y209+AC209</f>
        <v>0</v>
      </c>
      <c r="AH209" s="15"/>
      <c r="AI209" s="36"/>
      <c r="AJ209" s="36"/>
      <c r="AK209" s="36"/>
      <c r="AL209" s="41"/>
      <c r="AM209" s="100"/>
      <c r="AN209" s="41"/>
      <c r="AO209" s="41"/>
      <c r="AP209" s="63">
        <f t="shared" ref="AP209" si="656">AH209+AL209</f>
        <v>0</v>
      </c>
      <c r="AQ209" s="63">
        <f t="shared" ref="AQ209" si="657">AI209+AM209</f>
        <v>0</v>
      </c>
      <c r="AR209" s="63">
        <f t="shared" ref="AR209" si="658">AJ209+AN209</f>
        <v>0</v>
      </c>
      <c r="AS209" s="63">
        <f t="shared" ref="AS209:AS212" si="659">AK209+AO209</f>
        <v>0</v>
      </c>
    </row>
    <row r="210" spans="1:45" ht="120" x14ac:dyDescent="0.25">
      <c r="A210" s="91" t="s">
        <v>85</v>
      </c>
      <c r="B210" s="91"/>
      <c r="C210" s="91"/>
      <c r="D210" s="91"/>
      <c r="E210" s="37">
        <v>851</v>
      </c>
      <c r="F210" s="2" t="s">
        <v>56</v>
      </c>
      <c r="G210" s="2" t="s">
        <v>11</v>
      </c>
      <c r="H210" s="3" t="s">
        <v>338</v>
      </c>
      <c r="I210" s="2"/>
      <c r="J210" s="15">
        <f t="shared" ref="J210:AL211" si="660">J211</f>
        <v>122400</v>
      </c>
      <c r="K210" s="15">
        <f t="shared" si="660"/>
        <v>122400</v>
      </c>
      <c r="L210" s="15">
        <f t="shared" si="660"/>
        <v>0</v>
      </c>
      <c r="M210" s="15">
        <f t="shared" si="660"/>
        <v>0</v>
      </c>
      <c r="N210" s="15">
        <f t="shared" si="660"/>
        <v>0</v>
      </c>
      <c r="O210" s="15">
        <f t="shared" si="660"/>
        <v>0</v>
      </c>
      <c r="P210" s="15">
        <f t="shared" si="660"/>
        <v>0</v>
      </c>
      <c r="Q210" s="15">
        <f t="shared" si="660"/>
        <v>0</v>
      </c>
      <c r="R210" s="15">
        <f t="shared" si="660"/>
        <v>122400</v>
      </c>
      <c r="S210" s="15">
        <f t="shared" si="660"/>
        <v>122400</v>
      </c>
      <c r="T210" s="15">
        <f t="shared" si="660"/>
        <v>0</v>
      </c>
      <c r="U210" s="63">
        <f>M210+Q210</f>
        <v>0</v>
      </c>
      <c r="V210" s="15">
        <f t="shared" si="660"/>
        <v>122400</v>
      </c>
      <c r="W210" s="36">
        <f t="shared" si="660"/>
        <v>122400</v>
      </c>
      <c r="X210" s="36">
        <f t="shared" si="660"/>
        <v>0</v>
      </c>
      <c r="Y210" s="36">
        <f t="shared" si="660"/>
        <v>0</v>
      </c>
      <c r="Z210" s="15">
        <f t="shared" si="660"/>
        <v>0</v>
      </c>
      <c r="AA210" s="15">
        <f t="shared" si="660"/>
        <v>0</v>
      </c>
      <c r="AB210" s="15">
        <f t="shared" si="660"/>
        <v>0</v>
      </c>
      <c r="AC210" s="15">
        <f t="shared" si="660"/>
        <v>0</v>
      </c>
      <c r="AD210" s="15">
        <f t="shared" si="660"/>
        <v>122400</v>
      </c>
      <c r="AE210" s="15">
        <f t="shared" si="660"/>
        <v>122400</v>
      </c>
      <c r="AF210" s="15">
        <f t="shared" si="660"/>
        <v>0</v>
      </c>
      <c r="AG210" s="63">
        <f t="shared" si="655"/>
        <v>0</v>
      </c>
      <c r="AH210" s="15">
        <f t="shared" si="660"/>
        <v>122400</v>
      </c>
      <c r="AI210" s="36">
        <f t="shared" si="660"/>
        <v>122400</v>
      </c>
      <c r="AJ210" s="36">
        <f t="shared" si="660"/>
        <v>0</v>
      </c>
      <c r="AK210" s="36">
        <f t="shared" si="660"/>
        <v>0</v>
      </c>
      <c r="AL210" s="15">
        <f t="shared" si="660"/>
        <v>0</v>
      </c>
      <c r="AM210" s="99">
        <f t="shared" ref="AL210:AR211" si="661">AM211</f>
        <v>0</v>
      </c>
      <c r="AN210" s="15">
        <f t="shared" si="661"/>
        <v>0</v>
      </c>
      <c r="AO210" s="15">
        <f t="shared" si="661"/>
        <v>0</v>
      </c>
      <c r="AP210" s="15">
        <f t="shared" si="661"/>
        <v>122400</v>
      </c>
      <c r="AQ210" s="15">
        <f t="shared" si="661"/>
        <v>122400</v>
      </c>
      <c r="AR210" s="15">
        <f t="shared" si="661"/>
        <v>0</v>
      </c>
      <c r="AS210" s="63">
        <f t="shared" si="659"/>
        <v>0</v>
      </c>
    </row>
    <row r="211" spans="1:45" ht="60" x14ac:dyDescent="0.25">
      <c r="A211" s="91" t="s">
        <v>40</v>
      </c>
      <c r="B211" s="91"/>
      <c r="C211" s="91"/>
      <c r="D211" s="91"/>
      <c r="E211" s="37">
        <v>851</v>
      </c>
      <c r="F211" s="2" t="s">
        <v>56</v>
      </c>
      <c r="G211" s="2" t="s">
        <v>11</v>
      </c>
      <c r="H211" s="3" t="s">
        <v>338</v>
      </c>
      <c r="I211" s="2" t="s">
        <v>80</v>
      </c>
      <c r="J211" s="15">
        <f t="shared" si="660"/>
        <v>122400</v>
      </c>
      <c r="K211" s="15">
        <f t="shared" si="660"/>
        <v>122400</v>
      </c>
      <c r="L211" s="15">
        <f t="shared" si="660"/>
        <v>0</v>
      </c>
      <c r="M211" s="15">
        <f t="shared" si="660"/>
        <v>0</v>
      </c>
      <c r="N211" s="15">
        <f t="shared" si="660"/>
        <v>0</v>
      </c>
      <c r="O211" s="15">
        <f t="shared" si="660"/>
        <v>0</v>
      </c>
      <c r="P211" s="15">
        <f t="shared" si="660"/>
        <v>0</v>
      </c>
      <c r="Q211" s="15">
        <f t="shared" si="660"/>
        <v>0</v>
      </c>
      <c r="R211" s="15">
        <f t="shared" si="660"/>
        <v>122400</v>
      </c>
      <c r="S211" s="15">
        <f t="shared" si="660"/>
        <v>122400</v>
      </c>
      <c r="T211" s="15">
        <f t="shared" si="660"/>
        <v>0</v>
      </c>
      <c r="U211" s="63">
        <f>M211+Q211</f>
        <v>0</v>
      </c>
      <c r="V211" s="15">
        <f t="shared" si="660"/>
        <v>122400</v>
      </c>
      <c r="W211" s="36">
        <f t="shared" si="660"/>
        <v>122400</v>
      </c>
      <c r="X211" s="36">
        <f t="shared" si="660"/>
        <v>0</v>
      </c>
      <c r="Y211" s="36">
        <f t="shared" si="660"/>
        <v>0</v>
      </c>
      <c r="Z211" s="15">
        <f t="shared" si="660"/>
        <v>0</v>
      </c>
      <c r="AA211" s="15">
        <f t="shared" si="660"/>
        <v>0</v>
      </c>
      <c r="AB211" s="15">
        <f t="shared" si="660"/>
        <v>0</v>
      </c>
      <c r="AC211" s="15">
        <f t="shared" si="660"/>
        <v>0</v>
      </c>
      <c r="AD211" s="15">
        <f t="shared" si="660"/>
        <v>122400</v>
      </c>
      <c r="AE211" s="15">
        <f t="shared" si="660"/>
        <v>122400</v>
      </c>
      <c r="AF211" s="15">
        <f t="shared" si="660"/>
        <v>0</v>
      </c>
      <c r="AG211" s="63">
        <f t="shared" si="655"/>
        <v>0</v>
      </c>
      <c r="AH211" s="15">
        <f t="shared" si="660"/>
        <v>122400</v>
      </c>
      <c r="AI211" s="36">
        <f t="shared" si="660"/>
        <v>122400</v>
      </c>
      <c r="AJ211" s="36">
        <f t="shared" si="660"/>
        <v>0</v>
      </c>
      <c r="AK211" s="36">
        <f t="shared" si="660"/>
        <v>0</v>
      </c>
      <c r="AL211" s="15">
        <f t="shared" si="661"/>
        <v>0</v>
      </c>
      <c r="AM211" s="99">
        <f t="shared" si="661"/>
        <v>0</v>
      </c>
      <c r="AN211" s="15">
        <f t="shared" si="661"/>
        <v>0</v>
      </c>
      <c r="AO211" s="15">
        <f t="shared" si="661"/>
        <v>0</v>
      </c>
      <c r="AP211" s="15">
        <f t="shared" si="661"/>
        <v>122400</v>
      </c>
      <c r="AQ211" s="15">
        <f t="shared" si="661"/>
        <v>122400</v>
      </c>
      <c r="AR211" s="15">
        <f t="shared" si="661"/>
        <v>0</v>
      </c>
      <c r="AS211" s="63">
        <f t="shared" si="659"/>
        <v>0</v>
      </c>
    </row>
    <row r="212" spans="1:45" x14ac:dyDescent="0.25">
      <c r="A212" s="91" t="s">
        <v>81</v>
      </c>
      <c r="B212" s="91"/>
      <c r="C212" s="91"/>
      <c r="D212" s="91"/>
      <c r="E212" s="37">
        <v>851</v>
      </c>
      <c r="F212" s="2" t="s">
        <v>56</v>
      </c>
      <c r="G212" s="2" t="s">
        <v>11</v>
      </c>
      <c r="H212" s="3" t="s">
        <v>338</v>
      </c>
      <c r="I212" s="2" t="s">
        <v>82</v>
      </c>
      <c r="J212" s="15">
        <v>122400</v>
      </c>
      <c r="K212" s="41">
        <f>J212</f>
        <v>122400</v>
      </c>
      <c r="L212" s="41"/>
      <c r="M212" s="41"/>
      <c r="N212" s="41"/>
      <c r="O212" s="41"/>
      <c r="P212" s="41"/>
      <c r="Q212" s="41"/>
      <c r="R212" s="63">
        <f>J212+N212</f>
        <v>122400</v>
      </c>
      <c r="S212" s="63">
        <f>K212+O212</f>
        <v>122400</v>
      </c>
      <c r="T212" s="63">
        <f>L212+P212</f>
        <v>0</v>
      </c>
      <c r="U212" s="63">
        <f>M212+Q212</f>
        <v>0</v>
      </c>
      <c r="V212" s="15">
        <v>122400</v>
      </c>
      <c r="W212" s="36">
        <f>V212</f>
        <v>122400</v>
      </c>
      <c r="X212" s="36"/>
      <c r="Y212" s="36"/>
      <c r="Z212" s="41"/>
      <c r="AA212" s="41"/>
      <c r="AB212" s="41"/>
      <c r="AC212" s="41"/>
      <c r="AD212" s="63">
        <f t="shared" ref="AD212" si="662">V212+Z212</f>
        <v>122400</v>
      </c>
      <c r="AE212" s="63">
        <f t="shared" ref="AE212" si="663">W212+AA212</f>
        <v>122400</v>
      </c>
      <c r="AF212" s="63">
        <f t="shared" ref="AF212" si="664">X212+AB212</f>
        <v>0</v>
      </c>
      <c r="AG212" s="63">
        <f t="shared" si="655"/>
        <v>0</v>
      </c>
      <c r="AH212" s="15">
        <v>122400</v>
      </c>
      <c r="AI212" s="36">
        <f>AH212</f>
        <v>122400</v>
      </c>
      <c r="AJ212" s="36"/>
      <c r="AK212" s="36"/>
      <c r="AL212" s="41"/>
      <c r="AM212" s="100"/>
      <c r="AN212" s="41"/>
      <c r="AO212" s="41"/>
      <c r="AP212" s="63">
        <f t="shared" ref="AP212" si="665">AH212+AL212</f>
        <v>122400</v>
      </c>
      <c r="AQ212" s="63">
        <f t="shared" ref="AQ212" si="666">AI212+AM212</f>
        <v>122400</v>
      </c>
      <c r="AR212" s="63">
        <f t="shared" ref="AR212" si="667">AJ212+AN212</f>
        <v>0</v>
      </c>
      <c r="AS212" s="63">
        <f t="shared" si="659"/>
        <v>0</v>
      </c>
    </row>
    <row r="213" spans="1:45" x14ac:dyDescent="0.25">
      <c r="A213" s="91" t="s">
        <v>79</v>
      </c>
      <c r="B213" s="91"/>
      <c r="C213" s="91"/>
      <c r="D213" s="91"/>
      <c r="E213" s="37">
        <v>851</v>
      </c>
      <c r="F213" s="2" t="s">
        <v>56</v>
      </c>
      <c r="G213" s="2" t="s">
        <v>11</v>
      </c>
      <c r="H213" s="3" t="s">
        <v>339</v>
      </c>
      <c r="I213" s="2"/>
      <c r="J213" s="15">
        <f t="shared" ref="J213:AL214" si="668">J214</f>
        <v>10407700</v>
      </c>
      <c r="K213" s="15">
        <f t="shared" si="668"/>
        <v>0</v>
      </c>
      <c r="L213" s="15">
        <f t="shared" si="668"/>
        <v>10407700</v>
      </c>
      <c r="M213" s="15">
        <f t="shared" si="668"/>
        <v>0</v>
      </c>
      <c r="N213" s="15">
        <f t="shared" si="668"/>
        <v>0</v>
      </c>
      <c r="O213" s="15">
        <f t="shared" si="668"/>
        <v>0</v>
      </c>
      <c r="P213" s="15">
        <f t="shared" si="668"/>
        <v>0</v>
      </c>
      <c r="Q213" s="15">
        <f t="shared" si="668"/>
        <v>0</v>
      </c>
      <c r="R213" s="15">
        <f t="shared" si="668"/>
        <v>10407700</v>
      </c>
      <c r="S213" s="15">
        <f t="shared" si="668"/>
        <v>0</v>
      </c>
      <c r="T213" s="15">
        <f t="shared" si="668"/>
        <v>10407700</v>
      </c>
      <c r="U213" s="15">
        <f t="shared" si="668"/>
        <v>0</v>
      </c>
      <c r="V213" s="15">
        <f t="shared" si="668"/>
        <v>9855558.3300000001</v>
      </c>
      <c r="W213" s="36">
        <f t="shared" si="668"/>
        <v>0</v>
      </c>
      <c r="X213" s="36">
        <f t="shared" si="668"/>
        <v>9855558.3300000001</v>
      </c>
      <c r="Y213" s="36">
        <f t="shared" si="668"/>
        <v>0</v>
      </c>
      <c r="Z213" s="15">
        <f t="shared" si="668"/>
        <v>0</v>
      </c>
      <c r="AA213" s="15">
        <f t="shared" si="668"/>
        <v>0</v>
      </c>
      <c r="AB213" s="15">
        <f t="shared" si="668"/>
        <v>0</v>
      </c>
      <c r="AC213" s="15">
        <f t="shared" si="668"/>
        <v>0</v>
      </c>
      <c r="AD213" s="15">
        <f t="shared" si="668"/>
        <v>9855558.3300000001</v>
      </c>
      <c r="AE213" s="15">
        <f t="shared" si="668"/>
        <v>0</v>
      </c>
      <c r="AF213" s="15">
        <f t="shared" si="668"/>
        <v>9855558.3300000001</v>
      </c>
      <c r="AG213" s="15">
        <f t="shared" si="668"/>
        <v>0</v>
      </c>
      <c r="AH213" s="15">
        <f t="shared" si="668"/>
        <v>9855523.2899999991</v>
      </c>
      <c r="AI213" s="36">
        <f t="shared" si="668"/>
        <v>0</v>
      </c>
      <c r="AJ213" s="36">
        <f t="shared" si="668"/>
        <v>9855523.2899999991</v>
      </c>
      <c r="AK213" s="36">
        <f t="shared" si="668"/>
        <v>0</v>
      </c>
      <c r="AL213" s="15">
        <f t="shared" si="668"/>
        <v>0</v>
      </c>
      <c r="AM213" s="99">
        <f t="shared" ref="AL213:AS214" si="669">AM214</f>
        <v>0</v>
      </c>
      <c r="AN213" s="15">
        <f t="shared" si="669"/>
        <v>0</v>
      </c>
      <c r="AO213" s="15">
        <f t="shared" si="669"/>
        <v>0</v>
      </c>
      <c r="AP213" s="15">
        <f t="shared" si="669"/>
        <v>9855523.2899999991</v>
      </c>
      <c r="AQ213" s="15">
        <f t="shared" si="669"/>
        <v>0</v>
      </c>
      <c r="AR213" s="15">
        <f t="shared" si="669"/>
        <v>9855523.2899999991</v>
      </c>
      <c r="AS213" s="15">
        <f t="shared" si="669"/>
        <v>0</v>
      </c>
    </row>
    <row r="214" spans="1:45" ht="60" x14ac:dyDescent="0.25">
      <c r="A214" s="91" t="s">
        <v>40</v>
      </c>
      <c r="B214" s="91"/>
      <c r="C214" s="91"/>
      <c r="D214" s="91"/>
      <c r="E214" s="37">
        <v>851</v>
      </c>
      <c r="F214" s="2" t="s">
        <v>56</v>
      </c>
      <c r="G214" s="2" t="s">
        <v>11</v>
      </c>
      <c r="H214" s="3" t="s">
        <v>339</v>
      </c>
      <c r="I214" s="2" t="s">
        <v>80</v>
      </c>
      <c r="J214" s="15">
        <f t="shared" si="668"/>
        <v>10407700</v>
      </c>
      <c r="K214" s="15">
        <f t="shared" si="668"/>
        <v>0</v>
      </c>
      <c r="L214" s="15">
        <f t="shared" si="668"/>
        <v>10407700</v>
      </c>
      <c r="M214" s="15">
        <f t="shared" si="668"/>
        <v>0</v>
      </c>
      <c r="N214" s="15">
        <f t="shared" si="668"/>
        <v>0</v>
      </c>
      <c r="O214" s="15">
        <f t="shared" si="668"/>
        <v>0</v>
      </c>
      <c r="P214" s="15">
        <f t="shared" si="668"/>
        <v>0</v>
      </c>
      <c r="Q214" s="15">
        <f t="shared" si="668"/>
        <v>0</v>
      </c>
      <c r="R214" s="15">
        <f t="shared" si="668"/>
        <v>10407700</v>
      </c>
      <c r="S214" s="15">
        <f t="shared" si="668"/>
        <v>0</v>
      </c>
      <c r="T214" s="15">
        <f t="shared" si="668"/>
        <v>10407700</v>
      </c>
      <c r="U214" s="15">
        <f t="shared" si="668"/>
        <v>0</v>
      </c>
      <c r="V214" s="15">
        <f t="shared" si="668"/>
        <v>9855558.3300000001</v>
      </c>
      <c r="W214" s="36">
        <f t="shared" si="668"/>
        <v>0</v>
      </c>
      <c r="X214" s="36">
        <f t="shared" si="668"/>
        <v>9855558.3300000001</v>
      </c>
      <c r="Y214" s="36">
        <f t="shared" si="668"/>
        <v>0</v>
      </c>
      <c r="Z214" s="15">
        <f t="shared" si="668"/>
        <v>0</v>
      </c>
      <c r="AA214" s="15">
        <f t="shared" si="668"/>
        <v>0</v>
      </c>
      <c r="AB214" s="15">
        <f t="shared" si="668"/>
        <v>0</v>
      </c>
      <c r="AC214" s="15">
        <f t="shared" si="668"/>
        <v>0</v>
      </c>
      <c r="AD214" s="15">
        <f t="shared" si="668"/>
        <v>9855558.3300000001</v>
      </c>
      <c r="AE214" s="15">
        <f t="shared" si="668"/>
        <v>0</v>
      </c>
      <c r="AF214" s="15">
        <f t="shared" si="668"/>
        <v>9855558.3300000001</v>
      </c>
      <c r="AG214" s="15">
        <f t="shared" si="668"/>
        <v>0</v>
      </c>
      <c r="AH214" s="15">
        <f t="shared" si="668"/>
        <v>9855523.2899999991</v>
      </c>
      <c r="AI214" s="36">
        <f t="shared" si="668"/>
        <v>0</v>
      </c>
      <c r="AJ214" s="36">
        <f t="shared" si="668"/>
        <v>9855523.2899999991</v>
      </c>
      <c r="AK214" s="36">
        <f t="shared" si="668"/>
        <v>0</v>
      </c>
      <c r="AL214" s="15">
        <f t="shared" si="669"/>
        <v>0</v>
      </c>
      <c r="AM214" s="99">
        <f t="shared" si="669"/>
        <v>0</v>
      </c>
      <c r="AN214" s="15">
        <f t="shared" si="669"/>
        <v>0</v>
      </c>
      <c r="AO214" s="15">
        <f t="shared" si="669"/>
        <v>0</v>
      </c>
      <c r="AP214" s="15">
        <f t="shared" si="669"/>
        <v>9855523.2899999991</v>
      </c>
      <c r="AQ214" s="15">
        <f t="shared" si="669"/>
        <v>0</v>
      </c>
      <c r="AR214" s="15">
        <f t="shared" si="669"/>
        <v>9855523.2899999991</v>
      </c>
      <c r="AS214" s="15">
        <f t="shared" si="669"/>
        <v>0</v>
      </c>
    </row>
    <row r="215" spans="1:45" x14ac:dyDescent="0.25">
      <c r="A215" s="91" t="s">
        <v>81</v>
      </c>
      <c r="B215" s="91"/>
      <c r="C215" s="91"/>
      <c r="D215" s="91"/>
      <c r="E215" s="37">
        <v>851</v>
      </c>
      <c r="F215" s="2" t="s">
        <v>56</v>
      </c>
      <c r="G215" s="2" t="s">
        <v>11</v>
      </c>
      <c r="H215" s="3" t="s">
        <v>339</v>
      </c>
      <c r="I215" s="2" t="s">
        <v>82</v>
      </c>
      <c r="J215" s="15">
        <v>10407700</v>
      </c>
      <c r="K215" s="41"/>
      <c r="L215" s="41">
        <f>J215</f>
        <v>10407700</v>
      </c>
      <c r="M215" s="41"/>
      <c r="N215" s="41"/>
      <c r="O215" s="41"/>
      <c r="P215" s="41">
        <f>N215</f>
        <v>0</v>
      </c>
      <c r="Q215" s="41"/>
      <c r="R215" s="63">
        <f>J215+N215</f>
        <v>10407700</v>
      </c>
      <c r="S215" s="63">
        <f>K215+O215</f>
        <v>0</v>
      </c>
      <c r="T215" s="63">
        <f>L215+P215</f>
        <v>10407700</v>
      </c>
      <c r="U215" s="63">
        <f>M215+Q215</f>
        <v>0</v>
      </c>
      <c r="V215" s="15">
        <v>9855558.3300000001</v>
      </c>
      <c r="W215" s="36"/>
      <c r="X215" s="36">
        <f>V215</f>
        <v>9855558.3300000001</v>
      </c>
      <c r="Y215" s="36"/>
      <c r="Z215" s="41"/>
      <c r="AA215" s="41"/>
      <c r="AB215" s="41"/>
      <c r="AC215" s="41"/>
      <c r="AD215" s="63">
        <f t="shared" ref="AD215" si="670">V215+Z215</f>
        <v>9855558.3300000001</v>
      </c>
      <c r="AE215" s="63">
        <f t="shared" ref="AE215" si="671">W215+AA215</f>
        <v>0</v>
      </c>
      <c r="AF215" s="63">
        <f t="shared" ref="AF215" si="672">X215+AB215</f>
        <v>9855558.3300000001</v>
      </c>
      <c r="AG215" s="63">
        <f t="shared" ref="AG215" si="673">Y215+AC215</f>
        <v>0</v>
      </c>
      <c r="AH215" s="15">
        <v>9855523.2899999991</v>
      </c>
      <c r="AI215" s="36"/>
      <c r="AJ215" s="36">
        <f>AH215</f>
        <v>9855523.2899999991</v>
      </c>
      <c r="AK215" s="36"/>
      <c r="AL215" s="41"/>
      <c r="AM215" s="100"/>
      <c r="AN215" s="41"/>
      <c r="AO215" s="41"/>
      <c r="AP215" s="63">
        <f t="shared" ref="AP215" si="674">AH215+AL215</f>
        <v>9855523.2899999991</v>
      </c>
      <c r="AQ215" s="63">
        <f t="shared" ref="AQ215" si="675">AI215+AM215</f>
        <v>0</v>
      </c>
      <c r="AR215" s="63">
        <f t="shared" ref="AR215" si="676">AJ215+AN215</f>
        <v>9855523.2899999991</v>
      </c>
      <c r="AS215" s="63">
        <f t="shared" ref="AS215" si="677">AK215+AO215</f>
        <v>0</v>
      </c>
    </row>
    <row r="216" spans="1:45" ht="30" x14ac:dyDescent="0.25">
      <c r="A216" s="91" t="s">
        <v>83</v>
      </c>
      <c r="B216" s="91"/>
      <c r="C216" s="91"/>
      <c r="D216" s="91"/>
      <c r="E216" s="37">
        <v>851</v>
      </c>
      <c r="F216" s="2" t="s">
        <v>56</v>
      </c>
      <c r="G216" s="2" t="s">
        <v>11</v>
      </c>
      <c r="H216" s="3" t="s">
        <v>340</v>
      </c>
      <c r="I216" s="2"/>
      <c r="J216" s="15">
        <f t="shared" ref="J216:AL217" si="678">J217</f>
        <v>10874300</v>
      </c>
      <c r="K216" s="15">
        <f t="shared" si="678"/>
        <v>0</v>
      </c>
      <c r="L216" s="15">
        <f t="shared" si="678"/>
        <v>10874300</v>
      </c>
      <c r="M216" s="15">
        <f t="shared" si="678"/>
        <v>0</v>
      </c>
      <c r="N216" s="15">
        <f t="shared" si="678"/>
        <v>0</v>
      </c>
      <c r="O216" s="15">
        <f t="shared" si="678"/>
        <v>0</v>
      </c>
      <c r="P216" s="15">
        <f t="shared" si="678"/>
        <v>0</v>
      </c>
      <c r="Q216" s="15">
        <f t="shared" si="678"/>
        <v>0</v>
      </c>
      <c r="R216" s="15">
        <f t="shared" si="678"/>
        <v>10874300</v>
      </c>
      <c r="S216" s="15">
        <f t="shared" si="678"/>
        <v>0</v>
      </c>
      <c r="T216" s="15">
        <f t="shared" si="678"/>
        <v>10874300</v>
      </c>
      <c r="U216" s="15">
        <f t="shared" si="678"/>
        <v>0</v>
      </c>
      <c r="V216" s="15">
        <f t="shared" si="678"/>
        <v>9705800</v>
      </c>
      <c r="W216" s="36">
        <f t="shared" si="678"/>
        <v>0</v>
      </c>
      <c r="X216" s="36">
        <f t="shared" si="678"/>
        <v>9705800</v>
      </c>
      <c r="Y216" s="36">
        <f t="shared" si="678"/>
        <v>0</v>
      </c>
      <c r="Z216" s="15">
        <f t="shared" si="678"/>
        <v>0</v>
      </c>
      <c r="AA216" s="15">
        <f t="shared" si="678"/>
        <v>0</v>
      </c>
      <c r="AB216" s="15">
        <f t="shared" si="678"/>
        <v>0</v>
      </c>
      <c r="AC216" s="15">
        <f t="shared" si="678"/>
        <v>0</v>
      </c>
      <c r="AD216" s="15">
        <f t="shared" si="678"/>
        <v>9705800</v>
      </c>
      <c r="AE216" s="15">
        <f t="shared" si="678"/>
        <v>0</v>
      </c>
      <c r="AF216" s="15">
        <f t="shared" si="678"/>
        <v>9705800</v>
      </c>
      <c r="AG216" s="15">
        <f t="shared" si="678"/>
        <v>0</v>
      </c>
      <c r="AH216" s="15">
        <f t="shared" si="678"/>
        <v>9705800</v>
      </c>
      <c r="AI216" s="36">
        <f t="shared" si="678"/>
        <v>0</v>
      </c>
      <c r="AJ216" s="36">
        <f t="shared" si="678"/>
        <v>9705800</v>
      </c>
      <c r="AK216" s="36">
        <f t="shared" si="678"/>
        <v>0</v>
      </c>
      <c r="AL216" s="15">
        <f t="shared" si="678"/>
        <v>0</v>
      </c>
      <c r="AM216" s="99">
        <f t="shared" ref="AL216:AS217" si="679">AM217</f>
        <v>0</v>
      </c>
      <c r="AN216" s="15">
        <f t="shared" si="679"/>
        <v>0</v>
      </c>
      <c r="AO216" s="15">
        <f t="shared" si="679"/>
        <v>0</v>
      </c>
      <c r="AP216" s="15">
        <f t="shared" si="679"/>
        <v>9705800</v>
      </c>
      <c r="AQ216" s="15">
        <f t="shared" si="679"/>
        <v>0</v>
      </c>
      <c r="AR216" s="15">
        <f t="shared" si="679"/>
        <v>9705800</v>
      </c>
      <c r="AS216" s="15">
        <f t="shared" si="679"/>
        <v>0</v>
      </c>
    </row>
    <row r="217" spans="1:45" ht="60" x14ac:dyDescent="0.25">
      <c r="A217" s="91" t="s">
        <v>40</v>
      </c>
      <c r="B217" s="91"/>
      <c r="C217" s="91"/>
      <c r="D217" s="91"/>
      <c r="E217" s="37">
        <v>851</v>
      </c>
      <c r="F217" s="2" t="s">
        <v>56</v>
      </c>
      <c r="G217" s="2" t="s">
        <v>11</v>
      </c>
      <c r="H217" s="3" t="s">
        <v>340</v>
      </c>
      <c r="I217" s="2">
        <v>600</v>
      </c>
      <c r="J217" s="15">
        <f t="shared" si="678"/>
        <v>10874300</v>
      </c>
      <c r="K217" s="15">
        <f t="shared" si="678"/>
        <v>0</v>
      </c>
      <c r="L217" s="15">
        <f t="shared" si="678"/>
        <v>10874300</v>
      </c>
      <c r="M217" s="15">
        <f t="shared" si="678"/>
        <v>0</v>
      </c>
      <c r="N217" s="15">
        <f t="shared" si="678"/>
        <v>0</v>
      </c>
      <c r="O217" s="15">
        <f t="shared" si="678"/>
        <v>0</v>
      </c>
      <c r="P217" s="15">
        <f t="shared" si="678"/>
        <v>0</v>
      </c>
      <c r="Q217" s="15">
        <f t="shared" si="678"/>
        <v>0</v>
      </c>
      <c r="R217" s="15">
        <f t="shared" si="678"/>
        <v>10874300</v>
      </c>
      <c r="S217" s="15">
        <f t="shared" si="678"/>
        <v>0</v>
      </c>
      <c r="T217" s="15">
        <f t="shared" si="678"/>
        <v>10874300</v>
      </c>
      <c r="U217" s="15">
        <f t="shared" si="678"/>
        <v>0</v>
      </c>
      <c r="V217" s="15">
        <f t="shared" si="678"/>
        <v>9705800</v>
      </c>
      <c r="W217" s="36">
        <f t="shared" si="678"/>
        <v>0</v>
      </c>
      <c r="X217" s="36">
        <f t="shared" si="678"/>
        <v>9705800</v>
      </c>
      <c r="Y217" s="36">
        <f t="shared" si="678"/>
        <v>0</v>
      </c>
      <c r="Z217" s="15">
        <f t="shared" si="678"/>
        <v>0</v>
      </c>
      <c r="AA217" s="15">
        <f t="shared" si="678"/>
        <v>0</v>
      </c>
      <c r="AB217" s="15">
        <f t="shared" si="678"/>
        <v>0</v>
      </c>
      <c r="AC217" s="15">
        <f t="shared" si="678"/>
        <v>0</v>
      </c>
      <c r="AD217" s="15">
        <f t="shared" si="678"/>
        <v>9705800</v>
      </c>
      <c r="AE217" s="15">
        <f t="shared" si="678"/>
        <v>0</v>
      </c>
      <c r="AF217" s="15">
        <f t="shared" si="678"/>
        <v>9705800</v>
      </c>
      <c r="AG217" s="15">
        <f t="shared" si="678"/>
        <v>0</v>
      </c>
      <c r="AH217" s="15">
        <f t="shared" si="678"/>
        <v>9705800</v>
      </c>
      <c r="AI217" s="36">
        <f t="shared" si="678"/>
        <v>0</v>
      </c>
      <c r="AJ217" s="36">
        <f t="shared" si="678"/>
        <v>9705800</v>
      </c>
      <c r="AK217" s="36">
        <f t="shared" si="678"/>
        <v>0</v>
      </c>
      <c r="AL217" s="15">
        <f t="shared" si="679"/>
        <v>0</v>
      </c>
      <c r="AM217" s="99">
        <f t="shared" si="679"/>
        <v>0</v>
      </c>
      <c r="AN217" s="15">
        <f t="shared" si="679"/>
        <v>0</v>
      </c>
      <c r="AO217" s="15">
        <f t="shared" si="679"/>
        <v>0</v>
      </c>
      <c r="AP217" s="15">
        <f t="shared" si="679"/>
        <v>9705800</v>
      </c>
      <c r="AQ217" s="15">
        <f t="shared" si="679"/>
        <v>0</v>
      </c>
      <c r="AR217" s="15">
        <f t="shared" si="679"/>
        <v>9705800</v>
      </c>
      <c r="AS217" s="15">
        <f t="shared" si="679"/>
        <v>0</v>
      </c>
    </row>
    <row r="218" spans="1:45" x14ac:dyDescent="0.25">
      <c r="A218" s="91" t="s">
        <v>81</v>
      </c>
      <c r="B218" s="91"/>
      <c r="C218" s="91"/>
      <c r="D218" s="91"/>
      <c r="E218" s="37">
        <v>851</v>
      </c>
      <c r="F218" s="2" t="s">
        <v>56</v>
      </c>
      <c r="G218" s="2" t="s">
        <v>11</v>
      </c>
      <c r="H218" s="3" t="s">
        <v>340</v>
      </c>
      <c r="I218" s="2" t="s">
        <v>82</v>
      </c>
      <c r="J218" s="15">
        <v>10874300</v>
      </c>
      <c r="K218" s="41"/>
      <c r="L218" s="41">
        <f>J218</f>
        <v>10874300</v>
      </c>
      <c r="M218" s="41"/>
      <c r="N218" s="41"/>
      <c r="O218" s="41"/>
      <c r="P218" s="41">
        <f>N218</f>
        <v>0</v>
      </c>
      <c r="Q218" s="41"/>
      <c r="R218" s="63">
        <f>J218+N218</f>
        <v>10874300</v>
      </c>
      <c r="S218" s="63">
        <f>K218+O218</f>
        <v>0</v>
      </c>
      <c r="T218" s="63">
        <f>L218+P218</f>
        <v>10874300</v>
      </c>
      <c r="U218" s="63">
        <f>M218+Q218</f>
        <v>0</v>
      </c>
      <c r="V218" s="15">
        <v>9705800</v>
      </c>
      <c r="W218" s="36"/>
      <c r="X218" s="36">
        <f>V218</f>
        <v>9705800</v>
      </c>
      <c r="Y218" s="36"/>
      <c r="Z218" s="41"/>
      <c r="AA218" s="41"/>
      <c r="AB218" s="41"/>
      <c r="AC218" s="41"/>
      <c r="AD218" s="63">
        <f t="shared" ref="AD218" si="680">V218+Z218</f>
        <v>9705800</v>
      </c>
      <c r="AE218" s="63">
        <f t="shared" ref="AE218" si="681">W218+AA218</f>
        <v>0</v>
      </c>
      <c r="AF218" s="63">
        <f t="shared" ref="AF218" si="682">X218+AB218</f>
        <v>9705800</v>
      </c>
      <c r="AG218" s="63">
        <f t="shared" ref="AG218" si="683">Y218+AC218</f>
        <v>0</v>
      </c>
      <c r="AH218" s="15">
        <v>9705800</v>
      </c>
      <c r="AI218" s="36"/>
      <c r="AJ218" s="36">
        <f>AH218</f>
        <v>9705800</v>
      </c>
      <c r="AK218" s="36"/>
      <c r="AL218" s="41"/>
      <c r="AM218" s="100"/>
      <c r="AN218" s="41"/>
      <c r="AO218" s="41"/>
      <c r="AP218" s="63">
        <f t="shared" ref="AP218" si="684">AH218+AL218</f>
        <v>9705800</v>
      </c>
      <c r="AQ218" s="63">
        <f t="shared" ref="AQ218" si="685">AI218+AM218</f>
        <v>0</v>
      </c>
      <c r="AR218" s="63">
        <f t="shared" ref="AR218" si="686">AJ218+AN218</f>
        <v>9705800</v>
      </c>
      <c r="AS218" s="63">
        <f t="shared" ref="AS218" si="687">AK218+AO218</f>
        <v>0</v>
      </c>
    </row>
    <row r="219" spans="1:45" x14ac:dyDescent="0.25">
      <c r="A219" s="91" t="s">
        <v>86</v>
      </c>
      <c r="B219" s="91"/>
      <c r="C219" s="91"/>
      <c r="D219" s="91"/>
      <c r="E219" s="37">
        <v>851</v>
      </c>
      <c r="F219" s="2" t="s">
        <v>56</v>
      </c>
      <c r="G219" s="2" t="s">
        <v>11</v>
      </c>
      <c r="H219" s="3" t="s">
        <v>341</v>
      </c>
      <c r="I219" s="2"/>
      <c r="J219" s="15">
        <f t="shared" ref="J219" si="688">J220+J222</f>
        <v>1195500</v>
      </c>
      <c r="K219" s="15">
        <f t="shared" ref="K219:U219" si="689">K220+K222</f>
        <v>0</v>
      </c>
      <c r="L219" s="15">
        <f t="shared" si="689"/>
        <v>1195500</v>
      </c>
      <c r="M219" s="15">
        <f t="shared" si="689"/>
        <v>0</v>
      </c>
      <c r="N219" s="15">
        <f t="shared" si="689"/>
        <v>830293</v>
      </c>
      <c r="O219" s="15">
        <f t="shared" si="689"/>
        <v>0</v>
      </c>
      <c r="P219" s="15">
        <f t="shared" si="689"/>
        <v>830293</v>
      </c>
      <c r="Q219" s="15">
        <f t="shared" si="689"/>
        <v>0</v>
      </c>
      <c r="R219" s="15">
        <f t="shared" si="689"/>
        <v>2025793</v>
      </c>
      <c r="S219" s="15">
        <f t="shared" si="689"/>
        <v>0</v>
      </c>
      <c r="T219" s="15">
        <f t="shared" si="689"/>
        <v>2025793</v>
      </c>
      <c r="U219" s="15">
        <f t="shared" si="689"/>
        <v>0</v>
      </c>
      <c r="V219" s="15">
        <f t="shared" ref="V219:AK219" si="690">V220+V222</f>
        <v>0</v>
      </c>
      <c r="W219" s="36">
        <f t="shared" si="690"/>
        <v>0</v>
      </c>
      <c r="X219" s="36">
        <f t="shared" si="690"/>
        <v>0</v>
      </c>
      <c r="Y219" s="36">
        <f t="shared" si="690"/>
        <v>0</v>
      </c>
      <c r="Z219" s="15">
        <f t="shared" si="690"/>
        <v>0</v>
      </c>
      <c r="AA219" s="15">
        <f t="shared" si="690"/>
        <v>0</v>
      </c>
      <c r="AB219" s="15">
        <f t="shared" si="690"/>
        <v>0</v>
      </c>
      <c r="AC219" s="15">
        <f t="shared" si="690"/>
        <v>0</v>
      </c>
      <c r="AD219" s="15">
        <f t="shared" si="690"/>
        <v>0</v>
      </c>
      <c r="AE219" s="15">
        <f t="shared" si="690"/>
        <v>0</v>
      </c>
      <c r="AF219" s="15">
        <f t="shared" si="690"/>
        <v>0</v>
      </c>
      <c r="AG219" s="15">
        <f t="shared" si="690"/>
        <v>0</v>
      </c>
      <c r="AH219" s="15">
        <f t="shared" si="690"/>
        <v>0</v>
      </c>
      <c r="AI219" s="36">
        <f t="shared" si="690"/>
        <v>0</v>
      </c>
      <c r="AJ219" s="36">
        <f t="shared" si="690"/>
        <v>0</v>
      </c>
      <c r="AK219" s="36">
        <f t="shared" si="690"/>
        <v>0</v>
      </c>
      <c r="AL219" s="15">
        <f t="shared" ref="AL219:AS219" si="691">AL220+AL222</f>
        <v>0</v>
      </c>
      <c r="AM219" s="99">
        <f t="shared" si="691"/>
        <v>0</v>
      </c>
      <c r="AN219" s="15">
        <f t="shared" si="691"/>
        <v>0</v>
      </c>
      <c r="AO219" s="15">
        <f t="shared" si="691"/>
        <v>0</v>
      </c>
      <c r="AP219" s="15">
        <f t="shared" si="691"/>
        <v>0</v>
      </c>
      <c r="AQ219" s="15">
        <f t="shared" si="691"/>
        <v>0</v>
      </c>
      <c r="AR219" s="15">
        <f t="shared" si="691"/>
        <v>0</v>
      </c>
      <c r="AS219" s="15">
        <f t="shared" si="691"/>
        <v>0</v>
      </c>
    </row>
    <row r="220" spans="1:45" ht="45" x14ac:dyDescent="0.25">
      <c r="A220" s="91" t="s">
        <v>20</v>
      </c>
      <c r="B220" s="89"/>
      <c r="C220" s="89"/>
      <c r="D220" s="89"/>
      <c r="E220" s="37">
        <v>851</v>
      </c>
      <c r="F220" s="2" t="s">
        <v>56</v>
      </c>
      <c r="G220" s="2" t="s">
        <v>11</v>
      </c>
      <c r="H220" s="3" t="s">
        <v>341</v>
      </c>
      <c r="I220" s="2" t="s">
        <v>21</v>
      </c>
      <c r="J220" s="15">
        <f t="shared" ref="J220:AS220" si="692">J221</f>
        <v>135500</v>
      </c>
      <c r="K220" s="15">
        <f t="shared" si="692"/>
        <v>0</v>
      </c>
      <c r="L220" s="15">
        <f t="shared" si="692"/>
        <v>135500</v>
      </c>
      <c r="M220" s="15">
        <f t="shared" si="692"/>
        <v>0</v>
      </c>
      <c r="N220" s="15">
        <f t="shared" si="692"/>
        <v>0</v>
      </c>
      <c r="O220" s="15">
        <f t="shared" si="692"/>
        <v>0</v>
      </c>
      <c r="P220" s="15">
        <f t="shared" si="692"/>
        <v>0</v>
      </c>
      <c r="Q220" s="15">
        <f t="shared" si="692"/>
        <v>0</v>
      </c>
      <c r="R220" s="15">
        <f t="shared" si="692"/>
        <v>135500</v>
      </c>
      <c r="S220" s="15">
        <f t="shared" si="692"/>
        <v>0</v>
      </c>
      <c r="T220" s="15">
        <f t="shared" si="692"/>
        <v>135500</v>
      </c>
      <c r="U220" s="15">
        <f t="shared" si="692"/>
        <v>0</v>
      </c>
      <c r="V220" s="15">
        <f t="shared" si="692"/>
        <v>0</v>
      </c>
      <c r="W220" s="36">
        <f t="shared" si="692"/>
        <v>0</v>
      </c>
      <c r="X220" s="36">
        <f t="shared" si="692"/>
        <v>0</v>
      </c>
      <c r="Y220" s="36">
        <f t="shared" si="692"/>
        <v>0</v>
      </c>
      <c r="Z220" s="15">
        <f t="shared" si="692"/>
        <v>0</v>
      </c>
      <c r="AA220" s="15">
        <f t="shared" si="692"/>
        <v>0</v>
      </c>
      <c r="AB220" s="15">
        <f t="shared" si="692"/>
        <v>0</v>
      </c>
      <c r="AC220" s="15">
        <f t="shared" si="692"/>
        <v>0</v>
      </c>
      <c r="AD220" s="15">
        <f t="shared" si="692"/>
        <v>0</v>
      </c>
      <c r="AE220" s="15">
        <f t="shared" si="692"/>
        <v>0</v>
      </c>
      <c r="AF220" s="15">
        <f t="shared" si="692"/>
        <v>0</v>
      </c>
      <c r="AG220" s="15">
        <f t="shared" si="692"/>
        <v>0</v>
      </c>
      <c r="AH220" s="15">
        <f t="shared" si="692"/>
        <v>0</v>
      </c>
      <c r="AI220" s="36">
        <f t="shared" si="692"/>
        <v>0</v>
      </c>
      <c r="AJ220" s="36">
        <f t="shared" si="692"/>
        <v>0</v>
      </c>
      <c r="AK220" s="36">
        <f t="shared" si="692"/>
        <v>0</v>
      </c>
      <c r="AL220" s="15">
        <f t="shared" si="692"/>
        <v>0</v>
      </c>
      <c r="AM220" s="99">
        <f t="shared" si="692"/>
        <v>0</v>
      </c>
      <c r="AN220" s="15">
        <f t="shared" si="692"/>
        <v>0</v>
      </c>
      <c r="AO220" s="15">
        <f t="shared" si="692"/>
        <v>0</v>
      </c>
      <c r="AP220" s="15">
        <f t="shared" si="692"/>
        <v>0</v>
      </c>
      <c r="AQ220" s="15">
        <f t="shared" si="692"/>
        <v>0</v>
      </c>
      <c r="AR220" s="15">
        <f t="shared" si="692"/>
        <v>0</v>
      </c>
      <c r="AS220" s="15">
        <f t="shared" si="692"/>
        <v>0</v>
      </c>
    </row>
    <row r="221" spans="1:45" ht="45" x14ac:dyDescent="0.25">
      <c r="A221" s="91" t="s">
        <v>9</v>
      </c>
      <c r="B221" s="91"/>
      <c r="C221" s="91"/>
      <c r="D221" s="91"/>
      <c r="E221" s="37">
        <v>851</v>
      </c>
      <c r="F221" s="2" t="s">
        <v>56</v>
      </c>
      <c r="G221" s="2" t="s">
        <v>11</v>
      </c>
      <c r="H221" s="3" t="s">
        <v>341</v>
      </c>
      <c r="I221" s="2" t="s">
        <v>22</v>
      </c>
      <c r="J221" s="15">
        <v>135500</v>
      </c>
      <c r="K221" s="41"/>
      <c r="L221" s="41">
        <f>J221</f>
        <v>135500</v>
      </c>
      <c r="M221" s="41"/>
      <c r="N221" s="41"/>
      <c r="O221" s="41"/>
      <c r="P221" s="41">
        <f>N221</f>
        <v>0</v>
      </c>
      <c r="Q221" s="41"/>
      <c r="R221" s="63">
        <f>J221+N221</f>
        <v>135500</v>
      </c>
      <c r="S221" s="63">
        <f>K221+O221</f>
        <v>0</v>
      </c>
      <c r="T221" s="63">
        <f>L221+P221</f>
        <v>135500</v>
      </c>
      <c r="U221" s="63">
        <f>M221+Q221</f>
        <v>0</v>
      </c>
      <c r="V221" s="15"/>
      <c r="W221" s="36"/>
      <c r="X221" s="36">
        <f>V221</f>
        <v>0</v>
      </c>
      <c r="Y221" s="36"/>
      <c r="Z221" s="41"/>
      <c r="AA221" s="41"/>
      <c r="AB221" s="41"/>
      <c r="AC221" s="41"/>
      <c r="AD221" s="63">
        <f t="shared" ref="AD221" si="693">V221+Z221</f>
        <v>0</v>
      </c>
      <c r="AE221" s="63">
        <f t="shared" ref="AE221" si="694">W221+AA221</f>
        <v>0</v>
      </c>
      <c r="AF221" s="63">
        <f t="shared" ref="AF221" si="695">X221+AB221</f>
        <v>0</v>
      </c>
      <c r="AG221" s="63">
        <f t="shared" ref="AG221" si="696">Y221+AC221</f>
        <v>0</v>
      </c>
      <c r="AH221" s="15"/>
      <c r="AI221" s="36"/>
      <c r="AJ221" s="36">
        <f>AH221</f>
        <v>0</v>
      </c>
      <c r="AK221" s="36"/>
      <c r="AL221" s="41"/>
      <c r="AM221" s="100"/>
      <c r="AN221" s="41"/>
      <c r="AO221" s="41"/>
      <c r="AP221" s="63">
        <f t="shared" ref="AP221" si="697">AH221+AL221</f>
        <v>0</v>
      </c>
      <c r="AQ221" s="63">
        <f t="shared" ref="AQ221" si="698">AI221+AM221</f>
        <v>0</v>
      </c>
      <c r="AR221" s="63">
        <f t="shared" ref="AR221" si="699">AJ221+AN221</f>
        <v>0</v>
      </c>
      <c r="AS221" s="63">
        <f t="shared" ref="AS221" si="700">AK221+AO221</f>
        <v>0</v>
      </c>
    </row>
    <row r="222" spans="1:45" ht="60" x14ac:dyDescent="0.25">
      <c r="A222" s="91" t="s">
        <v>40</v>
      </c>
      <c r="B222" s="91"/>
      <c r="C222" s="91"/>
      <c r="D222" s="91"/>
      <c r="E222" s="37">
        <v>851</v>
      </c>
      <c r="F222" s="2" t="s">
        <v>56</v>
      </c>
      <c r="G222" s="2" t="s">
        <v>11</v>
      </c>
      <c r="H222" s="3" t="s">
        <v>341</v>
      </c>
      <c r="I222" s="2" t="s">
        <v>80</v>
      </c>
      <c r="J222" s="15">
        <f t="shared" ref="J222:AS222" si="701">J223</f>
        <v>1060000</v>
      </c>
      <c r="K222" s="15">
        <f t="shared" si="701"/>
        <v>0</v>
      </c>
      <c r="L222" s="15">
        <f t="shared" si="701"/>
        <v>1060000</v>
      </c>
      <c r="M222" s="15">
        <f t="shared" si="701"/>
        <v>0</v>
      </c>
      <c r="N222" s="15">
        <f t="shared" si="701"/>
        <v>830293</v>
      </c>
      <c r="O222" s="15">
        <f t="shared" si="701"/>
        <v>0</v>
      </c>
      <c r="P222" s="15">
        <f t="shared" si="701"/>
        <v>830293</v>
      </c>
      <c r="Q222" s="15">
        <f t="shared" si="701"/>
        <v>0</v>
      </c>
      <c r="R222" s="15">
        <f t="shared" si="701"/>
        <v>1890293</v>
      </c>
      <c r="S222" s="15">
        <f t="shared" si="701"/>
        <v>0</v>
      </c>
      <c r="T222" s="15">
        <f t="shared" si="701"/>
        <v>1890293</v>
      </c>
      <c r="U222" s="15">
        <f t="shared" si="701"/>
        <v>0</v>
      </c>
      <c r="V222" s="15">
        <f t="shared" si="701"/>
        <v>0</v>
      </c>
      <c r="W222" s="36">
        <f t="shared" si="701"/>
        <v>0</v>
      </c>
      <c r="X222" s="36">
        <f t="shared" si="701"/>
        <v>0</v>
      </c>
      <c r="Y222" s="36">
        <f t="shared" si="701"/>
        <v>0</v>
      </c>
      <c r="Z222" s="15">
        <f t="shared" si="701"/>
        <v>0</v>
      </c>
      <c r="AA222" s="15">
        <f t="shared" si="701"/>
        <v>0</v>
      </c>
      <c r="AB222" s="15">
        <f t="shared" si="701"/>
        <v>0</v>
      </c>
      <c r="AC222" s="15">
        <f t="shared" si="701"/>
        <v>0</v>
      </c>
      <c r="AD222" s="15">
        <f t="shared" si="701"/>
        <v>0</v>
      </c>
      <c r="AE222" s="15">
        <f t="shared" si="701"/>
        <v>0</v>
      </c>
      <c r="AF222" s="15">
        <f t="shared" si="701"/>
        <v>0</v>
      </c>
      <c r="AG222" s="15">
        <f t="shared" si="701"/>
        <v>0</v>
      </c>
      <c r="AH222" s="15">
        <f t="shared" si="701"/>
        <v>0</v>
      </c>
      <c r="AI222" s="36">
        <f t="shared" si="701"/>
        <v>0</v>
      </c>
      <c r="AJ222" s="36">
        <f t="shared" si="701"/>
        <v>0</v>
      </c>
      <c r="AK222" s="36">
        <f t="shared" si="701"/>
        <v>0</v>
      </c>
      <c r="AL222" s="15">
        <f t="shared" si="701"/>
        <v>0</v>
      </c>
      <c r="AM222" s="99">
        <f t="shared" si="701"/>
        <v>0</v>
      </c>
      <c r="AN222" s="15">
        <f t="shared" si="701"/>
        <v>0</v>
      </c>
      <c r="AO222" s="15">
        <f t="shared" si="701"/>
        <v>0</v>
      </c>
      <c r="AP222" s="15">
        <f t="shared" si="701"/>
        <v>0</v>
      </c>
      <c r="AQ222" s="15">
        <f t="shared" si="701"/>
        <v>0</v>
      </c>
      <c r="AR222" s="15">
        <f t="shared" si="701"/>
        <v>0</v>
      </c>
      <c r="AS222" s="15">
        <f t="shared" si="701"/>
        <v>0</v>
      </c>
    </row>
    <row r="223" spans="1:45" x14ac:dyDescent="0.25">
      <c r="A223" s="91" t="s">
        <v>81</v>
      </c>
      <c r="B223" s="91"/>
      <c r="C223" s="91"/>
      <c r="D223" s="91"/>
      <c r="E223" s="37">
        <v>851</v>
      </c>
      <c r="F223" s="2" t="s">
        <v>56</v>
      </c>
      <c r="G223" s="2" t="s">
        <v>11</v>
      </c>
      <c r="H223" s="3" t="s">
        <v>341</v>
      </c>
      <c r="I223" s="2" t="s">
        <v>82</v>
      </c>
      <c r="J223" s="15">
        <f>1000000+60000</f>
        <v>1060000</v>
      </c>
      <c r="K223" s="41"/>
      <c r="L223" s="41">
        <f>J223</f>
        <v>1060000</v>
      </c>
      <c r="M223" s="41"/>
      <c r="N223" s="41">
        <f>80000+159448+100000+128995+247500+114350</f>
        <v>830293</v>
      </c>
      <c r="O223" s="41"/>
      <c r="P223" s="41">
        <f>N223</f>
        <v>830293</v>
      </c>
      <c r="Q223" s="41"/>
      <c r="R223" s="63">
        <f>J223+N223</f>
        <v>1890293</v>
      </c>
      <c r="S223" s="63">
        <f>K223+O223</f>
        <v>0</v>
      </c>
      <c r="T223" s="63">
        <f>L223+P223</f>
        <v>1890293</v>
      </c>
      <c r="U223" s="63">
        <f>M223+Q223</f>
        <v>0</v>
      </c>
      <c r="V223" s="15"/>
      <c r="W223" s="36"/>
      <c r="X223" s="36">
        <f>V223</f>
        <v>0</v>
      </c>
      <c r="Y223" s="36"/>
      <c r="Z223" s="41"/>
      <c r="AA223" s="41"/>
      <c r="AB223" s="41"/>
      <c r="AC223" s="41"/>
      <c r="AD223" s="63">
        <f t="shared" ref="AD223" si="702">V223+Z223</f>
        <v>0</v>
      </c>
      <c r="AE223" s="63">
        <f t="shared" ref="AE223" si="703">W223+AA223</f>
        <v>0</v>
      </c>
      <c r="AF223" s="63">
        <f t="shared" ref="AF223" si="704">X223+AB223</f>
        <v>0</v>
      </c>
      <c r="AG223" s="63">
        <f t="shared" ref="AG223" si="705">Y223+AC223</f>
        <v>0</v>
      </c>
      <c r="AH223" s="15"/>
      <c r="AI223" s="36"/>
      <c r="AJ223" s="36">
        <f>AH223</f>
        <v>0</v>
      </c>
      <c r="AK223" s="36"/>
      <c r="AL223" s="41"/>
      <c r="AM223" s="100"/>
      <c r="AN223" s="41"/>
      <c r="AO223" s="41"/>
      <c r="AP223" s="63">
        <f t="shared" ref="AP223" si="706">AH223+AL223</f>
        <v>0</v>
      </c>
      <c r="AQ223" s="63">
        <f t="shared" ref="AQ223" si="707">AI223+AM223</f>
        <v>0</v>
      </c>
      <c r="AR223" s="63">
        <f t="shared" ref="AR223" si="708">AJ223+AN223</f>
        <v>0</v>
      </c>
      <c r="AS223" s="63">
        <f t="shared" ref="AS223" si="709">AK223+AO223</f>
        <v>0</v>
      </c>
    </row>
    <row r="224" spans="1:45" ht="45" hidden="1" x14ac:dyDescent="0.25">
      <c r="A224" s="91" t="s">
        <v>114</v>
      </c>
      <c r="B224" s="91"/>
      <c r="C224" s="91"/>
      <c r="D224" s="91"/>
      <c r="E224" s="37">
        <v>851</v>
      </c>
      <c r="F224" s="2" t="s">
        <v>56</v>
      </c>
      <c r="G224" s="2" t="s">
        <v>11</v>
      </c>
      <c r="H224" s="3" t="s">
        <v>421</v>
      </c>
      <c r="I224" s="2"/>
      <c r="J224" s="15">
        <f>J225</f>
        <v>0</v>
      </c>
      <c r="K224" s="15">
        <f t="shared" ref="K224:U224" si="710">K225</f>
        <v>0</v>
      </c>
      <c r="L224" s="15">
        <f t="shared" si="710"/>
        <v>0</v>
      </c>
      <c r="M224" s="15">
        <f t="shared" si="710"/>
        <v>0</v>
      </c>
      <c r="N224" s="15">
        <f t="shared" si="710"/>
        <v>0</v>
      </c>
      <c r="O224" s="15">
        <f t="shared" si="710"/>
        <v>0</v>
      </c>
      <c r="P224" s="15">
        <f t="shared" si="710"/>
        <v>0</v>
      </c>
      <c r="Q224" s="15">
        <f t="shared" si="710"/>
        <v>0</v>
      </c>
      <c r="R224" s="15">
        <f t="shared" si="710"/>
        <v>0</v>
      </c>
      <c r="S224" s="15">
        <f t="shared" si="710"/>
        <v>0</v>
      </c>
      <c r="T224" s="15">
        <f t="shared" si="710"/>
        <v>0</v>
      </c>
      <c r="U224" s="15">
        <f t="shared" si="710"/>
        <v>0</v>
      </c>
      <c r="V224" s="15">
        <f>V225</f>
        <v>0</v>
      </c>
      <c r="W224" s="36">
        <f t="shared" ref="W224:AS224" si="711">W225</f>
        <v>0</v>
      </c>
      <c r="X224" s="36">
        <f t="shared" si="711"/>
        <v>0</v>
      </c>
      <c r="Y224" s="36">
        <f t="shared" si="711"/>
        <v>0</v>
      </c>
      <c r="Z224" s="15">
        <f t="shared" si="711"/>
        <v>0</v>
      </c>
      <c r="AA224" s="15">
        <f t="shared" si="711"/>
        <v>0</v>
      </c>
      <c r="AB224" s="15">
        <f t="shared" si="711"/>
        <v>0</v>
      </c>
      <c r="AC224" s="15">
        <f t="shared" si="711"/>
        <v>0</v>
      </c>
      <c r="AD224" s="15">
        <f t="shared" si="711"/>
        <v>0</v>
      </c>
      <c r="AE224" s="15">
        <f t="shared" si="711"/>
        <v>0</v>
      </c>
      <c r="AF224" s="15">
        <f t="shared" si="711"/>
        <v>0</v>
      </c>
      <c r="AG224" s="15">
        <f t="shared" si="711"/>
        <v>0</v>
      </c>
      <c r="AH224" s="15">
        <f>AH225</f>
        <v>0</v>
      </c>
      <c r="AI224" s="36">
        <f t="shared" si="711"/>
        <v>0</v>
      </c>
      <c r="AJ224" s="36">
        <f t="shared" si="711"/>
        <v>0</v>
      </c>
      <c r="AK224" s="36">
        <f t="shared" si="711"/>
        <v>0</v>
      </c>
      <c r="AL224" s="15">
        <f t="shared" si="711"/>
        <v>0</v>
      </c>
      <c r="AM224" s="99">
        <f t="shared" si="711"/>
        <v>0</v>
      </c>
      <c r="AN224" s="15">
        <f t="shared" si="711"/>
        <v>0</v>
      </c>
      <c r="AO224" s="15">
        <f t="shared" si="711"/>
        <v>0</v>
      </c>
      <c r="AP224" s="15">
        <f t="shared" si="711"/>
        <v>0</v>
      </c>
      <c r="AQ224" s="15">
        <f t="shared" si="711"/>
        <v>0</v>
      </c>
      <c r="AR224" s="15">
        <f t="shared" si="711"/>
        <v>0</v>
      </c>
      <c r="AS224" s="15">
        <f t="shared" si="711"/>
        <v>0</v>
      </c>
    </row>
    <row r="225" spans="1:45" ht="60" hidden="1" x14ac:dyDescent="0.25">
      <c r="A225" s="91" t="s">
        <v>40</v>
      </c>
      <c r="B225" s="91"/>
      <c r="C225" s="91"/>
      <c r="D225" s="91"/>
      <c r="E225" s="37">
        <v>851</v>
      </c>
      <c r="F225" s="2" t="s">
        <v>56</v>
      </c>
      <c r="G225" s="2" t="s">
        <v>11</v>
      </c>
      <c r="H225" s="3" t="s">
        <v>421</v>
      </c>
      <c r="I225" s="2" t="s">
        <v>80</v>
      </c>
      <c r="J225" s="15">
        <f t="shared" ref="J225:AS225" si="712">J226</f>
        <v>0</v>
      </c>
      <c r="K225" s="15">
        <f t="shared" si="712"/>
        <v>0</v>
      </c>
      <c r="L225" s="15">
        <f t="shared" si="712"/>
        <v>0</v>
      </c>
      <c r="M225" s="15">
        <f t="shared" si="712"/>
        <v>0</v>
      </c>
      <c r="N225" s="15">
        <f t="shared" si="712"/>
        <v>0</v>
      </c>
      <c r="O225" s="15">
        <f t="shared" si="712"/>
        <v>0</v>
      </c>
      <c r="P225" s="15">
        <f t="shared" si="712"/>
        <v>0</v>
      </c>
      <c r="Q225" s="15">
        <f t="shared" si="712"/>
        <v>0</v>
      </c>
      <c r="R225" s="15">
        <f t="shared" si="712"/>
        <v>0</v>
      </c>
      <c r="S225" s="15">
        <f t="shared" si="712"/>
        <v>0</v>
      </c>
      <c r="T225" s="15">
        <f t="shared" si="712"/>
        <v>0</v>
      </c>
      <c r="U225" s="15">
        <f t="shared" si="712"/>
        <v>0</v>
      </c>
      <c r="V225" s="15">
        <f t="shared" si="712"/>
        <v>0</v>
      </c>
      <c r="W225" s="36">
        <f t="shared" si="712"/>
        <v>0</v>
      </c>
      <c r="X225" s="36">
        <f t="shared" si="712"/>
        <v>0</v>
      </c>
      <c r="Y225" s="36">
        <f t="shared" si="712"/>
        <v>0</v>
      </c>
      <c r="Z225" s="15">
        <f t="shared" si="712"/>
        <v>0</v>
      </c>
      <c r="AA225" s="15">
        <f t="shared" si="712"/>
        <v>0</v>
      </c>
      <c r="AB225" s="15">
        <f t="shared" si="712"/>
        <v>0</v>
      </c>
      <c r="AC225" s="15">
        <f t="shared" si="712"/>
        <v>0</v>
      </c>
      <c r="AD225" s="15">
        <f t="shared" si="712"/>
        <v>0</v>
      </c>
      <c r="AE225" s="15">
        <f t="shared" si="712"/>
        <v>0</v>
      </c>
      <c r="AF225" s="15">
        <f t="shared" si="712"/>
        <v>0</v>
      </c>
      <c r="AG225" s="15">
        <f t="shared" si="712"/>
        <v>0</v>
      </c>
      <c r="AH225" s="15">
        <f t="shared" si="712"/>
        <v>0</v>
      </c>
      <c r="AI225" s="36">
        <f t="shared" si="712"/>
        <v>0</v>
      </c>
      <c r="AJ225" s="36">
        <f t="shared" si="712"/>
        <v>0</v>
      </c>
      <c r="AK225" s="36">
        <f t="shared" si="712"/>
        <v>0</v>
      </c>
      <c r="AL225" s="15">
        <f t="shared" si="712"/>
        <v>0</v>
      </c>
      <c r="AM225" s="99">
        <f t="shared" si="712"/>
        <v>0</v>
      </c>
      <c r="AN225" s="15">
        <f t="shared" si="712"/>
        <v>0</v>
      </c>
      <c r="AO225" s="15">
        <f t="shared" si="712"/>
        <v>0</v>
      </c>
      <c r="AP225" s="15">
        <f t="shared" si="712"/>
        <v>0</v>
      </c>
      <c r="AQ225" s="15">
        <f t="shared" si="712"/>
        <v>0</v>
      </c>
      <c r="AR225" s="15">
        <f t="shared" si="712"/>
        <v>0</v>
      </c>
      <c r="AS225" s="15">
        <f t="shared" si="712"/>
        <v>0</v>
      </c>
    </row>
    <row r="226" spans="1:45" hidden="1" x14ac:dyDescent="0.25">
      <c r="A226" s="91" t="s">
        <v>81</v>
      </c>
      <c r="B226" s="91"/>
      <c r="C226" s="91"/>
      <c r="D226" s="91"/>
      <c r="E226" s="37">
        <v>851</v>
      </c>
      <c r="F226" s="2" t="s">
        <v>56</v>
      </c>
      <c r="G226" s="2" t="s">
        <v>11</v>
      </c>
      <c r="H226" s="3" t="s">
        <v>421</v>
      </c>
      <c r="I226" s="2" t="s">
        <v>82</v>
      </c>
      <c r="J226" s="15"/>
      <c r="K226" s="41"/>
      <c r="L226" s="41">
        <f>J226</f>
        <v>0</v>
      </c>
      <c r="M226" s="41"/>
      <c r="N226" s="41"/>
      <c r="O226" s="41"/>
      <c r="P226" s="41">
        <f>N226</f>
        <v>0</v>
      </c>
      <c r="Q226" s="41"/>
      <c r="R226" s="63">
        <f>J226+N226</f>
        <v>0</v>
      </c>
      <c r="S226" s="63">
        <f>K226+O226</f>
        <v>0</v>
      </c>
      <c r="T226" s="63">
        <f>L226+P226</f>
        <v>0</v>
      </c>
      <c r="U226" s="63">
        <f>M226+Q226</f>
        <v>0</v>
      </c>
      <c r="V226" s="15"/>
      <c r="W226" s="36"/>
      <c r="X226" s="36">
        <f>V226</f>
        <v>0</v>
      </c>
      <c r="Y226" s="36"/>
      <c r="Z226" s="41"/>
      <c r="AA226" s="41"/>
      <c r="AB226" s="41"/>
      <c r="AC226" s="41"/>
      <c r="AD226" s="63">
        <f t="shared" ref="AD226" si="713">V226+Z226</f>
        <v>0</v>
      </c>
      <c r="AE226" s="63">
        <f t="shared" ref="AE226" si="714">W226+AA226</f>
        <v>0</v>
      </c>
      <c r="AF226" s="63">
        <f t="shared" ref="AF226" si="715">X226+AB226</f>
        <v>0</v>
      </c>
      <c r="AG226" s="63">
        <f t="shared" ref="AG226" si="716">Y226+AC226</f>
        <v>0</v>
      </c>
      <c r="AH226" s="15"/>
      <c r="AI226" s="36"/>
      <c r="AJ226" s="36">
        <f>AH226</f>
        <v>0</v>
      </c>
      <c r="AK226" s="36"/>
      <c r="AL226" s="41"/>
      <c r="AM226" s="100"/>
      <c r="AN226" s="41"/>
      <c r="AO226" s="41"/>
      <c r="AP226" s="63">
        <f t="shared" ref="AP226" si="717">AH226+AL226</f>
        <v>0</v>
      </c>
      <c r="AQ226" s="63">
        <f t="shared" ref="AQ226" si="718">AI226+AM226</f>
        <v>0</v>
      </c>
      <c r="AR226" s="63">
        <f t="shared" ref="AR226" si="719">AJ226+AN226</f>
        <v>0</v>
      </c>
      <c r="AS226" s="63">
        <f t="shared" ref="AS226" si="720">AK226+AO226</f>
        <v>0</v>
      </c>
    </row>
    <row r="227" spans="1:45" ht="120" x14ac:dyDescent="0.25">
      <c r="A227" s="91" t="s">
        <v>266</v>
      </c>
      <c r="B227" s="91"/>
      <c r="C227" s="91"/>
      <c r="D227" s="91"/>
      <c r="E227" s="37">
        <v>851</v>
      </c>
      <c r="F227" s="2" t="s">
        <v>56</v>
      </c>
      <c r="G227" s="2" t="s">
        <v>11</v>
      </c>
      <c r="H227" s="3" t="s">
        <v>343</v>
      </c>
      <c r="I227" s="2"/>
      <c r="J227" s="15">
        <f t="shared" ref="J227" si="721">J228+J230</f>
        <v>5600000</v>
      </c>
      <c r="K227" s="15">
        <f t="shared" ref="K227:U227" si="722">K228+K230</f>
        <v>0</v>
      </c>
      <c r="L227" s="15">
        <f t="shared" si="722"/>
        <v>0</v>
      </c>
      <c r="M227" s="15">
        <f t="shared" si="722"/>
        <v>5600000</v>
      </c>
      <c r="N227" s="15">
        <f t="shared" si="722"/>
        <v>0</v>
      </c>
      <c r="O227" s="15">
        <f t="shared" si="722"/>
        <v>0</v>
      </c>
      <c r="P227" s="15">
        <f t="shared" si="722"/>
        <v>0</v>
      </c>
      <c r="Q227" s="15">
        <f t="shared" si="722"/>
        <v>0</v>
      </c>
      <c r="R227" s="15">
        <f t="shared" si="722"/>
        <v>5600000</v>
      </c>
      <c r="S227" s="15">
        <f t="shared" si="722"/>
        <v>0</v>
      </c>
      <c r="T227" s="15">
        <f t="shared" si="722"/>
        <v>0</v>
      </c>
      <c r="U227" s="15">
        <f t="shared" si="722"/>
        <v>5600000</v>
      </c>
      <c r="V227" s="15">
        <f t="shared" ref="V227:AK227" si="723">V228+V230</f>
        <v>5600000</v>
      </c>
      <c r="W227" s="36">
        <f t="shared" si="723"/>
        <v>0</v>
      </c>
      <c r="X227" s="36">
        <f t="shared" si="723"/>
        <v>0</v>
      </c>
      <c r="Y227" s="36">
        <f t="shared" si="723"/>
        <v>5600000</v>
      </c>
      <c r="Z227" s="15">
        <f t="shared" si="723"/>
        <v>0</v>
      </c>
      <c r="AA227" s="15">
        <f t="shared" si="723"/>
        <v>0</v>
      </c>
      <c r="AB227" s="15">
        <f t="shared" si="723"/>
        <v>0</v>
      </c>
      <c r="AC227" s="15">
        <f t="shared" si="723"/>
        <v>0</v>
      </c>
      <c r="AD227" s="15">
        <f t="shared" si="723"/>
        <v>5600000</v>
      </c>
      <c r="AE227" s="15">
        <f t="shared" si="723"/>
        <v>0</v>
      </c>
      <c r="AF227" s="15">
        <f t="shared" si="723"/>
        <v>0</v>
      </c>
      <c r="AG227" s="15">
        <f t="shared" si="723"/>
        <v>5600000</v>
      </c>
      <c r="AH227" s="15">
        <f t="shared" si="723"/>
        <v>5600000</v>
      </c>
      <c r="AI227" s="36">
        <f t="shared" si="723"/>
        <v>0</v>
      </c>
      <c r="AJ227" s="36">
        <f t="shared" si="723"/>
        <v>0</v>
      </c>
      <c r="AK227" s="36">
        <f t="shared" si="723"/>
        <v>5600000</v>
      </c>
      <c r="AL227" s="15">
        <f t="shared" ref="AL227:AS227" si="724">AL228+AL230</f>
        <v>0</v>
      </c>
      <c r="AM227" s="99">
        <f t="shared" si="724"/>
        <v>0</v>
      </c>
      <c r="AN227" s="15">
        <f t="shared" si="724"/>
        <v>0</v>
      </c>
      <c r="AO227" s="15">
        <f t="shared" si="724"/>
        <v>0</v>
      </c>
      <c r="AP227" s="15">
        <f t="shared" si="724"/>
        <v>5600000</v>
      </c>
      <c r="AQ227" s="15">
        <f t="shared" si="724"/>
        <v>0</v>
      </c>
      <c r="AR227" s="15">
        <f t="shared" si="724"/>
        <v>0</v>
      </c>
      <c r="AS227" s="15">
        <f t="shared" si="724"/>
        <v>5600000</v>
      </c>
    </row>
    <row r="228" spans="1:45" ht="45" x14ac:dyDescent="0.25">
      <c r="A228" s="91" t="s">
        <v>20</v>
      </c>
      <c r="B228" s="91"/>
      <c r="C228" s="91"/>
      <c r="D228" s="91"/>
      <c r="E228" s="37">
        <v>851</v>
      </c>
      <c r="F228" s="2" t="s">
        <v>56</v>
      </c>
      <c r="G228" s="2" t="s">
        <v>11</v>
      </c>
      <c r="H228" s="3" t="s">
        <v>343</v>
      </c>
      <c r="I228" s="2">
        <v>200</v>
      </c>
      <c r="J228" s="15">
        <f t="shared" ref="J228:AS228" si="725">J229</f>
        <v>381500</v>
      </c>
      <c r="K228" s="15">
        <f t="shared" si="725"/>
        <v>0</v>
      </c>
      <c r="L228" s="15">
        <f t="shared" si="725"/>
        <v>0</v>
      </c>
      <c r="M228" s="15">
        <f t="shared" si="725"/>
        <v>381500</v>
      </c>
      <c r="N228" s="15">
        <f t="shared" si="725"/>
        <v>0</v>
      </c>
      <c r="O228" s="15">
        <f t="shared" si="725"/>
        <v>0</v>
      </c>
      <c r="P228" s="15">
        <f t="shared" si="725"/>
        <v>0</v>
      </c>
      <c r="Q228" s="15">
        <f t="shared" si="725"/>
        <v>0</v>
      </c>
      <c r="R228" s="15">
        <f t="shared" si="725"/>
        <v>381500</v>
      </c>
      <c r="S228" s="15">
        <f t="shared" si="725"/>
        <v>0</v>
      </c>
      <c r="T228" s="15">
        <f t="shared" si="725"/>
        <v>0</v>
      </c>
      <c r="U228" s="15">
        <f t="shared" si="725"/>
        <v>381500</v>
      </c>
      <c r="V228" s="15">
        <f t="shared" si="725"/>
        <v>381500</v>
      </c>
      <c r="W228" s="36">
        <f t="shared" si="725"/>
        <v>0</v>
      </c>
      <c r="X228" s="36">
        <f t="shared" si="725"/>
        <v>0</v>
      </c>
      <c r="Y228" s="36">
        <f t="shared" si="725"/>
        <v>381500</v>
      </c>
      <c r="Z228" s="15">
        <f t="shared" si="725"/>
        <v>0</v>
      </c>
      <c r="AA228" s="15">
        <f t="shared" si="725"/>
        <v>0</v>
      </c>
      <c r="AB228" s="15">
        <f t="shared" si="725"/>
        <v>0</v>
      </c>
      <c r="AC228" s="15">
        <f t="shared" si="725"/>
        <v>0</v>
      </c>
      <c r="AD228" s="15">
        <f t="shared" si="725"/>
        <v>381500</v>
      </c>
      <c r="AE228" s="15">
        <f t="shared" si="725"/>
        <v>0</v>
      </c>
      <c r="AF228" s="15">
        <f t="shared" si="725"/>
        <v>0</v>
      </c>
      <c r="AG228" s="15">
        <f t="shared" si="725"/>
        <v>381500</v>
      </c>
      <c r="AH228" s="15">
        <f t="shared" si="725"/>
        <v>381500</v>
      </c>
      <c r="AI228" s="36">
        <f t="shared" si="725"/>
        <v>0</v>
      </c>
      <c r="AJ228" s="36">
        <f t="shared" si="725"/>
        <v>0</v>
      </c>
      <c r="AK228" s="36">
        <f t="shared" si="725"/>
        <v>381500</v>
      </c>
      <c r="AL228" s="15">
        <f t="shared" si="725"/>
        <v>0</v>
      </c>
      <c r="AM228" s="99">
        <f t="shared" si="725"/>
        <v>0</v>
      </c>
      <c r="AN228" s="15">
        <f t="shared" si="725"/>
        <v>0</v>
      </c>
      <c r="AO228" s="15">
        <f t="shared" si="725"/>
        <v>0</v>
      </c>
      <c r="AP228" s="15">
        <f t="shared" si="725"/>
        <v>381500</v>
      </c>
      <c r="AQ228" s="15">
        <f t="shared" si="725"/>
        <v>0</v>
      </c>
      <c r="AR228" s="15">
        <f t="shared" si="725"/>
        <v>0</v>
      </c>
      <c r="AS228" s="15">
        <f t="shared" si="725"/>
        <v>381500</v>
      </c>
    </row>
    <row r="229" spans="1:45" ht="45" x14ac:dyDescent="0.25">
      <c r="A229" s="91" t="s">
        <v>9</v>
      </c>
      <c r="B229" s="91"/>
      <c r="C229" s="91"/>
      <c r="D229" s="91"/>
      <c r="E229" s="37">
        <v>851</v>
      </c>
      <c r="F229" s="2" t="s">
        <v>56</v>
      </c>
      <c r="G229" s="2" t="s">
        <v>11</v>
      </c>
      <c r="H229" s="3" t="s">
        <v>343</v>
      </c>
      <c r="I229" s="2">
        <v>240</v>
      </c>
      <c r="J229" s="15">
        <v>381500</v>
      </c>
      <c r="K229" s="41"/>
      <c r="L229" s="41"/>
      <c r="M229" s="41">
        <f>J229</f>
        <v>381500</v>
      </c>
      <c r="N229" s="41"/>
      <c r="O229" s="41"/>
      <c r="P229" s="41"/>
      <c r="Q229" s="41"/>
      <c r="R229" s="63">
        <f>J229+N229</f>
        <v>381500</v>
      </c>
      <c r="S229" s="63">
        <f>K229+O229</f>
        <v>0</v>
      </c>
      <c r="T229" s="63">
        <f>L229+P229</f>
        <v>0</v>
      </c>
      <c r="U229" s="63">
        <f>M229+Q229</f>
        <v>381500</v>
      </c>
      <c r="V229" s="15">
        <v>381500</v>
      </c>
      <c r="W229" s="36"/>
      <c r="X229" s="36"/>
      <c r="Y229" s="36">
        <f>V229</f>
        <v>381500</v>
      </c>
      <c r="Z229" s="41"/>
      <c r="AA229" s="41"/>
      <c r="AB229" s="41"/>
      <c r="AC229" s="41"/>
      <c r="AD229" s="63">
        <f t="shared" ref="AD229" si="726">V229+Z229</f>
        <v>381500</v>
      </c>
      <c r="AE229" s="63">
        <f t="shared" ref="AE229" si="727">W229+AA229</f>
        <v>0</v>
      </c>
      <c r="AF229" s="63">
        <f t="shared" ref="AF229" si="728">X229+AB229</f>
        <v>0</v>
      </c>
      <c r="AG229" s="63">
        <f t="shared" ref="AG229" si="729">Y229+AC229</f>
        <v>381500</v>
      </c>
      <c r="AH229" s="15">
        <v>381500</v>
      </c>
      <c r="AI229" s="36"/>
      <c r="AJ229" s="36"/>
      <c r="AK229" s="36">
        <f>AH229</f>
        <v>381500</v>
      </c>
      <c r="AL229" s="41"/>
      <c r="AM229" s="100"/>
      <c r="AN229" s="41"/>
      <c r="AO229" s="41"/>
      <c r="AP229" s="63">
        <f t="shared" ref="AP229" si="730">AH229+AL229</f>
        <v>381500</v>
      </c>
      <c r="AQ229" s="63">
        <f t="shared" ref="AQ229" si="731">AI229+AM229</f>
        <v>0</v>
      </c>
      <c r="AR229" s="63">
        <f t="shared" ref="AR229" si="732">AJ229+AN229</f>
        <v>0</v>
      </c>
      <c r="AS229" s="63">
        <f t="shared" ref="AS229" si="733">AK229+AO229</f>
        <v>381500</v>
      </c>
    </row>
    <row r="230" spans="1:45" ht="60" x14ac:dyDescent="0.25">
      <c r="A230" s="91" t="s">
        <v>40</v>
      </c>
      <c r="B230" s="91"/>
      <c r="C230" s="91"/>
      <c r="D230" s="91"/>
      <c r="E230" s="37">
        <v>851</v>
      </c>
      <c r="F230" s="2" t="s">
        <v>56</v>
      </c>
      <c r="G230" s="2" t="s">
        <v>11</v>
      </c>
      <c r="H230" s="3" t="s">
        <v>343</v>
      </c>
      <c r="I230" s="2">
        <v>600</v>
      </c>
      <c r="J230" s="15">
        <f t="shared" ref="J230:AS230" si="734">J231</f>
        <v>5218500</v>
      </c>
      <c r="K230" s="15">
        <f t="shared" si="734"/>
        <v>0</v>
      </c>
      <c r="L230" s="15">
        <f t="shared" si="734"/>
        <v>0</v>
      </c>
      <c r="M230" s="15">
        <f t="shared" si="734"/>
        <v>5218500</v>
      </c>
      <c r="N230" s="15">
        <f t="shared" si="734"/>
        <v>0</v>
      </c>
      <c r="O230" s="15">
        <f t="shared" si="734"/>
        <v>0</v>
      </c>
      <c r="P230" s="15">
        <f t="shared" si="734"/>
        <v>0</v>
      </c>
      <c r="Q230" s="15">
        <f t="shared" si="734"/>
        <v>0</v>
      </c>
      <c r="R230" s="15">
        <f t="shared" si="734"/>
        <v>5218500</v>
      </c>
      <c r="S230" s="15">
        <f t="shared" si="734"/>
        <v>0</v>
      </c>
      <c r="T230" s="15">
        <f t="shared" si="734"/>
        <v>0</v>
      </c>
      <c r="U230" s="15">
        <f t="shared" si="734"/>
        <v>5218500</v>
      </c>
      <c r="V230" s="15">
        <f t="shared" si="734"/>
        <v>5218500</v>
      </c>
      <c r="W230" s="36">
        <f t="shared" si="734"/>
        <v>0</v>
      </c>
      <c r="X230" s="36">
        <f t="shared" si="734"/>
        <v>0</v>
      </c>
      <c r="Y230" s="36">
        <f t="shared" si="734"/>
        <v>5218500</v>
      </c>
      <c r="Z230" s="15">
        <f t="shared" si="734"/>
        <v>0</v>
      </c>
      <c r="AA230" s="15">
        <f t="shared" si="734"/>
        <v>0</v>
      </c>
      <c r="AB230" s="15">
        <f t="shared" si="734"/>
        <v>0</v>
      </c>
      <c r="AC230" s="15">
        <f t="shared" si="734"/>
        <v>0</v>
      </c>
      <c r="AD230" s="15">
        <f t="shared" si="734"/>
        <v>5218500</v>
      </c>
      <c r="AE230" s="15">
        <f t="shared" si="734"/>
        <v>0</v>
      </c>
      <c r="AF230" s="15">
        <f t="shared" si="734"/>
        <v>0</v>
      </c>
      <c r="AG230" s="15">
        <f t="shared" si="734"/>
        <v>5218500</v>
      </c>
      <c r="AH230" s="15">
        <f t="shared" si="734"/>
        <v>5218500</v>
      </c>
      <c r="AI230" s="36">
        <f t="shared" si="734"/>
        <v>0</v>
      </c>
      <c r="AJ230" s="36">
        <f t="shared" si="734"/>
        <v>0</v>
      </c>
      <c r="AK230" s="36">
        <f t="shared" si="734"/>
        <v>5218500</v>
      </c>
      <c r="AL230" s="15">
        <f t="shared" si="734"/>
        <v>0</v>
      </c>
      <c r="AM230" s="99">
        <f t="shared" si="734"/>
        <v>0</v>
      </c>
      <c r="AN230" s="15">
        <f t="shared" si="734"/>
        <v>0</v>
      </c>
      <c r="AO230" s="15">
        <f t="shared" si="734"/>
        <v>0</v>
      </c>
      <c r="AP230" s="15">
        <f t="shared" si="734"/>
        <v>5218500</v>
      </c>
      <c r="AQ230" s="15">
        <f t="shared" si="734"/>
        <v>0</v>
      </c>
      <c r="AR230" s="15">
        <f t="shared" si="734"/>
        <v>0</v>
      </c>
      <c r="AS230" s="15">
        <f t="shared" si="734"/>
        <v>5218500</v>
      </c>
    </row>
    <row r="231" spans="1:45" x14ac:dyDescent="0.25">
      <c r="A231" s="91" t="s">
        <v>81</v>
      </c>
      <c r="B231" s="91"/>
      <c r="C231" s="91"/>
      <c r="D231" s="91"/>
      <c r="E231" s="37">
        <v>851</v>
      </c>
      <c r="F231" s="2" t="s">
        <v>56</v>
      </c>
      <c r="G231" s="2" t="s">
        <v>11</v>
      </c>
      <c r="H231" s="3" t="s">
        <v>343</v>
      </c>
      <c r="I231" s="2" t="s">
        <v>82</v>
      </c>
      <c r="J231" s="15">
        <v>5218500</v>
      </c>
      <c r="K231" s="41"/>
      <c r="L231" s="41"/>
      <c r="M231" s="41">
        <f>J231</f>
        <v>5218500</v>
      </c>
      <c r="N231" s="41"/>
      <c r="O231" s="41"/>
      <c r="P231" s="41"/>
      <c r="Q231" s="41"/>
      <c r="R231" s="63">
        <f>J231+N231</f>
        <v>5218500</v>
      </c>
      <c r="S231" s="63">
        <f>K231+O231</f>
        <v>0</v>
      </c>
      <c r="T231" s="63">
        <f>L231+P231</f>
        <v>0</v>
      </c>
      <c r="U231" s="63">
        <f>M231+Q231</f>
        <v>5218500</v>
      </c>
      <c r="V231" s="15">
        <v>5218500</v>
      </c>
      <c r="W231" s="36"/>
      <c r="X231" s="36"/>
      <c r="Y231" s="36">
        <f>V231</f>
        <v>5218500</v>
      </c>
      <c r="Z231" s="41"/>
      <c r="AA231" s="41"/>
      <c r="AB231" s="41"/>
      <c r="AC231" s="41"/>
      <c r="AD231" s="63">
        <f t="shared" ref="AD231" si="735">V231+Z231</f>
        <v>5218500</v>
      </c>
      <c r="AE231" s="63">
        <f t="shared" ref="AE231" si="736">W231+AA231</f>
        <v>0</v>
      </c>
      <c r="AF231" s="63">
        <f t="shared" ref="AF231" si="737">X231+AB231</f>
        <v>0</v>
      </c>
      <c r="AG231" s="63">
        <f t="shared" ref="AG231" si="738">Y231+AC231</f>
        <v>5218500</v>
      </c>
      <c r="AH231" s="15">
        <v>5218500</v>
      </c>
      <c r="AI231" s="36"/>
      <c r="AJ231" s="36"/>
      <c r="AK231" s="36">
        <f>AH231</f>
        <v>5218500</v>
      </c>
      <c r="AL231" s="41"/>
      <c r="AM231" s="100"/>
      <c r="AN231" s="41"/>
      <c r="AO231" s="41"/>
      <c r="AP231" s="63">
        <f t="shared" ref="AP231" si="739">AH231+AL231</f>
        <v>5218500</v>
      </c>
      <c r="AQ231" s="63">
        <f t="shared" ref="AQ231" si="740">AI231+AM231</f>
        <v>0</v>
      </c>
      <c r="AR231" s="63">
        <f t="shared" ref="AR231" si="741">AJ231+AN231</f>
        <v>0</v>
      </c>
      <c r="AS231" s="63">
        <f t="shared" ref="AS231" si="742">AK231+AO231</f>
        <v>5218500</v>
      </c>
    </row>
    <row r="232" spans="1:45" ht="75" x14ac:dyDescent="0.25">
      <c r="A232" s="91" t="s">
        <v>267</v>
      </c>
      <c r="B232" s="91"/>
      <c r="C232" s="91"/>
      <c r="D232" s="91"/>
      <c r="E232" s="37">
        <v>851</v>
      </c>
      <c r="F232" s="3" t="s">
        <v>56</v>
      </c>
      <c r="G232" s="3" t="s">
        <v>11</v>
      </c>
      <c r="H232" s="3" t="s">
        <v>344</v>
      </c>
      <c r="I232" s="3"/>
      <c r="J232" s="15">
        <f t="shared" ref="J232:AL233" si="743">J233</f>
        <v>3446459</v>
      </c>
      <c r="K232" s="15">
        <f t="shared" si="743"/>
        <v>3274136</v>
      </c>
      <c r="L232" s="15">
        <f t="shared" si="743"/>
        <v>172323</v>
      </c>
      <c r="M232" s="15">
        <f t="shared" si="743"/>
        <v>0</v>
      </c>
      <c r="N232" s="15">
        <f t="shared" si="743"/>
        <v>0</v>
      </c>
      <c r="O232" s="15">
        <f t="shared" si="743"/>
        <v>0</v>
      </c>
      <c r="P232" s="15">
        <f t="shared" si="743"/>
        <v>0</v>
      </c>
      <c r="Q232" s="15">
        <f t="shared" si="743"/>
        <v>0</v>
      </c>
      <c r="R232" s="15">
        <f t="shared" si="743"/>
        <v>3446459</v>
      </c>
      <c r="S232" s="15">
        <f t="shared" si="743"/>
        <v>3274136</v>
      </c>
      <c r="T232" s="15">
        <f t="shared" si="743"/>
        <v>172323</v>
      </c>
      <c r="U232" s="15">
        <f t="shared" si="743"/>
        <v>0</v>
      </c>
      <c r="V232" s="15">
        <f t="shared" si="743"/>
        <v>0</v>
      </c>
      <c r="W232" s="36">
        <f t="shared" si="743"/>
        <v>0</v>
      </c>
      <c r="X232" s="36">
        <f t="shared" si="743"/>
        <v>0</v>
      </c>
      <c r="Y232" s="36">
        <f t="shared" si="743"/>
        <v>0</v>
      </c>
      <c r="Z232" s="15">
        <f t="shared" si="743"/>
        <v>0</v>
      </c>
      <c r="AA232" s="15">
        <f t="shared" si="743"/>
        <v>0</v>
      </c>
      <c r="AB232" s="15">
        <f t="shared" si="743"/>
        <v>0</v>
      </c>
      <c r="AC232" s="15">
        <f t="shared" si="743"/>
        <v>0</v>
      </c>
      <c r="AD232" s="15">
        <f t="shared" si="743"/>
        <v>0</v>
      </c>
      <c r="AE232" s="15">
        <f t="shared" si="743"/>
        <v>0</v>
      </c>
      <c r="AF232" s="15">
        <f t="shared" si="743"/>
        <v>0</v>
      </c>
      <c r="AG232" s="15">
        <f t="shared" si="743"/>
        <v>0</v>
      </c>
      <c r="AH232" s="15">
        <f t="shared" si="743"/>
        <v>0</v>
      </c>
      <c r="AI232" s="36">
        <f t="shared" si="743"/>
        <v>0</v>
      </c>
      <c r="AJ232" s="36">
        <f t="shared" si="743"/>
        <v>0</v>
      </c>
      <c r="AK232" s="36">
        <f t="shared" si="743"/>
        <v>0</v>
      </c>
      <c r="AL232" s="15">
        <f t="shared" si="743"/>
        <v>0</v>
      </c>
      <c r="AM232" s="99">
        <f t="shared" ref="AL232:AS233" si="744">AM233</f>
        <v>0</v>
      </c>
      <c r="AN232" s="15">
        <f t="shared" si="744"/>
        <v>0</v>
      </c>
      <c r="AO232" s="15">
        <f t="shared" si="744"/>
        <v>0</v>
      </c>
      <c r="AP232" s="15">
        <f t="shared" si="744"/>
        <v>0</v>
      </c>
      <c r="AQ232" s="15">
        <f t="shared" si="744"/>
        <v>0</v>
      </c>
      <c r="AR232" s="15">
        <f t="shared" si="744"/>
        <v>0</v>
      </c>
      <c r="AS232" s="15">
        <f t="shared" si="744"/>
        <v>0</v>
      </c>
    </row>
    <row r="233" spans="1:45" ht="60" x14ac:dyDescent="0.25">
      <c r="A233" s="91" t="s">
        <v>40</v>
      </c>
      <c r="B233" s="91"/>
      <c r="C233" s="91"/>
      <c r="D233" s="91"/>
      <c r="E233" s="37">
        <v>851</v>
      </c>
      <c r="F233" s="2" t="s">
        <v>56</v>
      </c>
      <c r="G233" s="2" t="s">
        <v>11</v>
      </c>
      <c r="H233" s="3" t="s">
        <v>344</v>
      </c>
      <c r="I233" s="2" t="s">
        <v>80</v>
      </c>
      <c r="J233" s="15">
        <f t="shared" si="743"/>
        <v>3446459</v>
      </c>
      <c r="K233" s="15">
        <f t="shared" si="743"/>
        <v>3274136</v>
      </c>
      <c r="L233" s="15">
        <f t="shared" si="743"/>
        <v>172323</v>
      </c>
      <c r="M233" s="15">
        <f t="shared" si="743"/>
        <v>0</v>
      </c>
      <c r="N233" s="15">
        <f t="shared" si="743"/>
        <v>0</v>
      </c>
      <c r="O233" s="15">
        <f t="shared" si="743"/>
        <v>0</v>
      </c>
      <c r="P233" s="15">
        <f t="shared" si="743"/>
        <v>0</v>
      </c>
      <c r="Q233" s="15">
        <f t="shared" si="743"/>
        <v>0</v>
      </c>
      <c r="R233" s="15">
        <f t="shared" si="743"/>
        <v>3446459</v>
      </c>
      <c r="S233" s="15">
        <f t="shared" si="743"/>
        <v>3274136</v>
      </c>
      <c r="T233" s="15">
        <f t="shared" si="743"/>
        <v>172323</v>
      </c>
      <c r="U233" s="15">
        <f t="shared" si="743"/>
        <v>0</v>
      </c>
      <c r="V233" s="15">
        <f t="shared" si="743"/>
        <v>0</v>
      </c>
      <c r="W233" s="36">
        <f t="shared" si="743"/>
        <v>0</v>
      </c>
      <c r="X233" s="36">
        <f t="shared" si="743"/>
        <v>0</v>
      </c>
      <c r="Y233" s="36">
        <f t="shared" si="743"/>
        <v>0</v>
      </c>
      <c r="Z233" s="15">
        <f t="shared" si="743"/>
        <v>0</v>
      </c>
      <c r="AA233" s="15">
        <f t="shared" si="743"/>
        <v>0</v>
      </c>
      <c r="AB233" s="15">
        <f t="shared" si="743"/>
        <v>0</v>
      </c>
      <c r="AC233" s="15">
        <f t="shared" si="743"/>
        <v>0</v>
      </c>
      <c r="AD233" s="15">
        <f t="shared" si="743"/>
        <v>0</v>
      </c>
      <c r="AE233" s="15">
        <f t="shared" si="743"/>
        <v>0</v>
      </c>
      <c r="AF233" s="15">
        <f t="shared" si="743"/>
        <v>0</v>
      </c>
      <c r="AG233" s="15">
        <f t="shared" si="743"/>
        <v>0</v>
      </c>
      <c r="AH233" s="15">
        <f t="shared" si="743"/>
        <v>0</v>
      </c>
      <c r="AI233" s="36">
        <f t="shared" si="743"/>
        <v>0</v>
      </c>
      <c r="AJ233" s="36">
        <f t="shared" si="743"/>
        <v>0</v>
      </c>
      <c r="AK233" s="36">
        <f t="shared" si="743"/>
        <v>0</v>
      </c>
      <c r="AL233" s="15">
        <f t="shared" si="744"/>
        <v>0</v>
      </c>
      <c r="AM233" s="99">
        <f t="shared" si="744"/>
        <v>0</v>
      </c>
      <c r="AN233" s="15">
        <f t="shared" si="744"/>
        <v>0</v>
      </c>
      <c r="AO233" s="15">
        <f t="shared" si="744"/>
        <v>0</v>
      </c>
      <c r="AP233" s="15">
        <f t="shared" si="744"/>
        <v>0</v>
      </c>
      <c r="AQ233" s="15">
        <f t="shared" si="744"/>
        <v>0</v>
      </c>
      <c r="AR233" s="15">
        <f t="shared" si="744"/>
        <v>0</v>
      </c>
      <c r="AS233" s="15">
        <f t="shared" si="744"/>
        <v>0</v>
      </c>
    </row>
    <row r="234" spans="1:45" x14ac:dyDescent="0.25">
      <c r="A234" s="91" t="s">
        <v>81</v>
      </c>
      <c r="B234" s="91"/>
      <c r="C234" s="91"/>
      <c r="D234" s="91"/>
      <c r="E234" s="37">
        <v>851</v>
      </c>
      <c r="F234" s="2" t="s">
        <v>56</v>
      </c>
      <c r="G234" s="2" t="s">
        <v>11</v>
      </c>
      <c r="H234" s="3" t="s">
        <v>344</v>
      </c>
      <c r="I234" s="2" t="s">
        <v>82</v>
      </c>
      <c r="J234" s="15">
        <v>3446459</v>
      </c>
      <c r="K234" s="41">
        <v>3274136</v>
      </c>
      <c r="L234" s="41">
        <v>172323</v>
      </c>
      <c r="M234" s="41"/>
      <c r="N234" s="41"/>
      <c r="O234" s="41"/>
      <c r="P234" s="41"/>
      <c r="Q234" s="41"/>
      <c r="R234" s="63">
        <f>J234+N234</f>
        <v>3446459</v>
      </c>
      <c r="S234" s="63">
        <f>K234+O234</f>
        <v>3274136</v>
      </c>
      <c r="T234" s="63">
        <f>L234+P234</f>
        <v>172323</v>
      </c>
      <c r="U234" s="63">
        <f>M234+Q234</f>
        <v>0</v>
      </c>
      <c r="V234" s="15"/>
      <c r="W234" s="36"/>
      <c r="X234" s="36"/>
      <c r="Y234" s="36"/>
      <c r="Z234" s="41"/>
      <c r="AA234" s="41"/>
      <c r="AB234" s="41"/>
      <c r="AC234" s="41"/>
      <c r="AD234" s="63">
        <f t="shared" ref="AD234" si="745">V234+Z234</f>
        <v>0</v>
      </c>
      <c r="AE234" s="63">
        <f t="shared" ref="AE234" si="746">W234+AA234</f>
        <v>0</v>
      </c>
      <c r="AF234" s="63">
        <f t="shared" ref="AF234" si="747">X234+AB234</f>
        <v>0</v>
      </c>
      <c r="AG234" s="63">
        <f t="shared" ref="AG234" si="748">Y234+AC234</f>
        <v>0</v>
      </c>
      <c r="AH234" s="15"/>
      <c r="AI234" s="36"/>
      <c r="AJ234" s="36"/>
      <c r="AK234" s="36"/>
      <c r="AL234" s="41"/>
      <c r="AM234" s="100"/>
      <c r="AN234" s="41"/>
      <c r="AO234" s="41"/>
      <c r="AP234" s="63">
        <f t="shared" ref="AP234" si="749">AH234+AL234</f>
        <v>0</v>
      </c>
      <c r="AQ234" s="63">
        <f t="shared" ref="AQ234" si="750">AI234+AM234</f>
        <v>0</v>
      </c>
      <c r="AR234" s="63">
        <f t="shared" ref="AR234" si="751">AJ234+AN234</f>
        <v>0</v>
      </c>
      <c r="AS234" s="63">
        <f t="shared" ref="AS234" si="752">AK234+AO234</f>
        <v>0</v>
      </c>
    </row>
    <row r="235" spans="1:45" ht="30" x14ac:dyDescent="0.25">
      <c r="A235" s="91" t="s">
        <v>438</v>
      </c>
      <c r="B235" s="91"/>
      <c r="C235" s="91"/>
      <c r="D235" s="91"/>
      <c r="E235" s="37">
        <v>851</v>
      </c>
      <c r="F235" s="2" t="s">
        <v>56</v>
      </c>
      <c r="G235" s="2" t="s">
        <v>11</v>
      </c>
      <c r="H235" s="3" t="s">
        <v>345</v>
      </c>
      <c r="I235" s="2"/>
      <c r="J235" s="15">
        <f t="shared" ref="J235:AL236" si="753">J236</f>
        <v>66996.94</v>
      </c>
      <c r="K235" s="15">
        <f t="shared" si="753"/>
        <v>65657</v>
      </c>
      <c r="L235" s="15">
        <f t="shared" si="753"/>
        <v>1339.94</v>
      </c>
      <c r="M235" s="15">
        <f t="shared" si="753"/>
        <v>0</v>
      </c>
      <c r="N235" s="15">
        <f t="shared" si="753"/>
        <v>0</v>
      </c>
      <c r="O235" s="15">
        <f t="shared" si="753"/>
        <v>0</v>
      </c>
      <c r="P235" s="15">
        <f t="shared" si="753"/>
        <v>0</v>
      </c>
      <c r="Q235" s="15">
        <f t="shared" si="753"/>
        <v>0</v>
      </c>
      <c r="R235" s="15">
        <f t="shared" si="753"/>
        <v>66996.94</v>
      </c>
      <c r="S235" s="15">
        <f t="shared" si="753"/>
        <v>65657</v>
      </c>
      <c r="T235" s="15">
        <f t="shared" si="753"/>
        <v>1339.94</v>
      </c>
      <c r="U235" s="15">
        <f t="shared" si="753"/>
        <v>0</v>
      </c>
      <c r="V235" s="15">
        <f t="shared" si="753"/>
        <v>67083.67</v>
      </c>
      <c r="W235" s="36">
        <f t="shared" si="753"/>
        <v>65742</v>
      </c>
      <c r="X235" s="36">
        <f t="shared" si="753"/>
        <v>1341.67</v>
      </c>
      <c r="Y235" s="36">
        <f t="shared" si="753"/>
        <v>0</v>
      </c>
      <c r="Z235" s="15">
        <f t="shared" si="753"/>
        <v>0</v>
      </c>
      <c r="AA235" s="15">
        <f t="shared" si="753"/>
        <v>0</v>
      </c>
      <c r="AB235" s="15">
        <f t="shared" si="753"/>
        <v>0</v>
      </c>
      <c r="AC235" s="15">
        <f t="shared" si="753"/>
        <v>0</v>
      </c>
      <c r="AD235" s="15">
        <f t="shared" si="753"/>
        <v>67083.67</v>
      </c>
      <c r="AE235" s="15">
        <f t="shared" si="753"/>
        <v>65742</v>
      </c>
      <c r="AF235" s="15">
        <f t="shared" si="753"/>
        <v>1341.67</v>
      </c>
      <c r="AG235" s="15">
        <f t="shared" si="753"/>
        <v>0</v>
      </c>
      <c r="AH235" s="15">
        <f t="shared" si="753"/>
        <v>68835.710000000006</v>
      </c>
      <c r="AI235" s="36">
        <f t="shared" si="753"/>
        <v>67459</v>
      </c>
      <c r="AJ235" s="36">
        <f t="shared" si="753"/>
        <v>1376.71</v>
      </c>
      <c r="AK235" s="36">
        <f t="shared" si="753"/>
        <v>0</v>
      </c>
      <c r="AL235" s="15">
        <f t="shared" si="753"/>
        <v>0</v>
      </c>
      <c r="AM235" s="99">
        <f t="shared" ref="AL235:AS236" si="754">AM236</f>
        <v>0</v>
      </c>
      <c r="AN235" s="15">
        <f t="shared" si="754"/>
        <v>0</v>
      </c>
      <c r="AO235" s="15">
        <f t="shared" si="754"/>
        <v>0</v>
      </c>
      <c r="AP235" s="15">
        <f t="shared" si="754"/>
        <v>68835.710000000006</v>
      </c>
      <c r="AQ235" s="15">
        <f t="shared" si="754"/>
        <v>67459</v>
      </c>
      <c r="AR235" s="15">
        <f t="shared" si="754"/>
        <v>1376.71</v>
      </c>
      <c r="AS235" s="15">
        <f t="shared" si="754"/>
        <v>0</v>
      </c>
    </row>
    <row r="236" spans="1:45" ht="60" x14ac:dyDescent="0.25">
      <c r="A236" s="91" t="s">
        <v>40</v>
      </c>
      <c r="B236" s="91"/>
      <c r="C236" s="91"/>
      <c r="D236" s="91"/>
      <c r="E236" s="37">
        <v>851</v>
      </c>
      <c r="F236" s="2" t="s">
        <v>56</v>
      </c>
      <c r="G236" s="2" t="s">
        <v>11</v>
      </c>
      <c r="H236" s="3" t="s">
        <v>345</v>
      </c>
      <c r="I236" s="2" t="s">
        <v>80</v>
      </c>
      <c r="J236" s="15">
        <f t="shared" si="753"/>
        <v>66996.94</v>
      </c>
      <c r="K236" s="15">
        <f t="shared" si="753"/>
        <v>65657</v>
      </c>
      <c r="L236" s="15">
        <f t="shared" si="753"/>
        <v>1339.94</v>
      </c>
      <c r="M236" s="15">
        <f t="shared" si="753"/>
        <v>0</v>
      </c>
      <c r="N236" s="15">
        <f t="shared" si="753"/>
        <v>0</v>
      </c>
      <c r="O236" s="15">
        <f t="shared" si="753"/>
        <v>0</v>
      </c>
      <c r="P236" s="15">
        <f t="shared" si="753"/>
        <v>0</v>
      </c>
      <c r="Q236" s="15">
        <f t="shared" si="753"/>
        <v>0</v>
      </c>
      <c r="R236" s="15">
        <f t="shared" si="753"/>
        <v>66996.94</v>
      </c>
      <c r="S236" s="15">
        <f t="shared" si="753"/>
        <v>65657</v>
      </c>
      <c r="T236" s="15">
        <f t="shared" si="753"/>
        <v>1339.94</v>
      </c>
      <c r="U236" s="15">
        <f t="shared" si="753"/>
        <v>0</v>
      </c>
      <c r="V236" s="15">
        <f t="shared" si="753"/>
        <v>67083.67</v>
      </c>
      <c r="W236" s="36">
        <f t="shared" si="753"/>
        <v>65742</v>
      </c>
      <c r="X236" s="36">
        <f t="shared" si="753"/>
        <v>1341.67</v>
      </c>
      <c r="Y236" s="36">
        <f t="shared" si="753"/>
        <v>0</v>
      </c>
      <c r="Z236" s="15">
        <f t="shared" si="753"/>
        <v>0</v>
      </c>
      <c r="AA236" s="15">
        <f t="shared" si="753"/>
        <v>0</v>
      </c>
      <c r="AB236" s="15">
        <f t="shared" si="753"/>
        <v>0</v>
      </c>
      <c r="AC236" s="15">
        <f t="shared" si="753"/>
        <v>0</v>
      </c>
      <c r="AD236" s="15">
        <f t="shared" si="753"/>
        <v>67083.67</v>
      </c>
      <c r="AE236" s="15">
        <f t="shared" si="753"/>
        <v>65742</v>
      </c>
      <c r="AF236" s="15">
        <f t="shared" si="753"/>
        <v>1341.67</v>
      </c>
      <c r="AG236" s="15">
        <f t="shared" si="753"/>
        <v>0</v>
      </c>
      <c r="AH236" s="15">
        <f t="shared" si="753"/>
        <v>68835.710000000006</v>
      </c>
      <c r="AI236" s="36">
        <f t="shared" si="753"/>
        <v>67459</v>
      </c>
      <c r="AJ236" s="36">
        <f t="shared" si="753"/>
        <v>1376.71</v>
      </c>
      <c r="AK236" s="36">
        <f t="shared" si="753"/>
        <v>0</v>
      </c>
      <c r="AL236" s="15">
        <f t="shared" si="754"/>
        <v>0</v>
      </c>
      <c r="AM236" s="99">
        <f t="shared" si="754"/>
        <v>0</v>
      </c>
      <c r="AN236" s="15">
        <f t="shared" si="754"/>
        <v>0</v>
      </c>
      <c r="AO236" s="15">
        <f t="shared" si="754"/>
        <v>0</v>
      </c>
      <c r="AP236" s="15">
        <f t="shared" si="754"/>
        <v>68835.710000000006</v>
      </c>
      <c r="AQ236" s="15">
        <f t="shared" si="754"/>
        <v>67459</v>
      </c>
      <c r="AR236" s="15">
        <f t="shared" si="754"/>
        <v>1376.71</v>
      </c>
      <c r="AS236" s="15">
        <f t="shared" si="754"/>
        <v>0</v>
      </c>
    </row>
    <row r="237" spans="1:45" x14ac:dyDescent="0.25">
      <c r="A237" s="91" t="s">
        <v>41</v>
      </c>
      <c r="B237" s="91"/>
      <c r="C237" s="91"/>
      <c r="D237" s="91"/>
      <c r="E237" s="37">
        <v>851</v>
      </c>
      <c r="F237" s="2" t="s">
        <v>56</v>
      </c>
      <c r="G237" s="2" t="s">
        <v>11</v>
      </c>
      <c r="H237" s="3" t="s">
        <v>345</v>
      </c>
      <c r="I237" s="2" t="s">
        <v>82</v>
      </c>
      <c r="J237" s="15">
        <v>66996.94</v>
      </c>
      <c r="K237" s="41">
        <v>65657</v>
      </c>
      <c r="L237" s="41">
        <v>1339.94</v>
      </c>
      <c r="M237" s="41"/>
      <c r="N237" s="41"/>
      <c r="O237" s="41"/>
      <c r="P237" s="41"/>
      <c r="Q237" s="41"/>
      <c r="R237" s="63">
        <f>J237+N237</f>
        <v>66996.94</v>
      </c>
      <c r="S237" s="63">
        <f>K237+O237</f>
        <v>65657</v>
      </c>
      <c r="T237" s="63">
        <f>L237+P237</f>
        <v>1339.94</v>
      </c>
      <c r="U237" s="63">
        <f>M237+Q237</f>
        <v>0</v>
      </c>
      <c r="V237" s="15">
        <v>67083.67</v>
      </c>
      <c r="W237" s="36">
        <v>65742</v>
      </c>
      <c r="X237" s="36">
        <v>1341.67</v>
      </c>
      <c r="Y237" s="36"/>
      <c r="Z237" s="41"/>
      <c r="AA237" s="41"/>
      <c r="AB237" s="41"/>
      <c r="AC237" s="41"/>
      <c r="AD237" s="63">
        <f t="shared" ref="AD237" si="755">V237+Z237</f>
        <v>67083.67</v>
      </c>
      <c r="AE237" s="63">
        <f t="shared" ref="AE237" si="756">W237+AA237</f>
        <v>65742</v>
      </c>
      <c r="AF237" s="63">
        <f t="shared" ref="AF237" si="757">X237+AB237</f>
        <v>1341.67</v>
      </c>
      <c r="AG237" s="63">
        <f t="shared" ref="AG237" si="758">Y237+AC237</f>
        <v>0</v>
      </c>
      <c r="AH237" s="15">
        <v>68835.710000000006</v>
      </c>
      <c r="AI237" s="36">
        <v>67459</v>
      </c>
      <c r="AJ237" s="36">
        <v>1376.71</v>
      </c>
      <c r="AK237" s="36"/>
      <c r="AL237" s="41"/>
      <c r="AM237" s="100"/>
      <c r="AN237" s="41"/>
      <c r="AO237" s="41"/>
      <c r="AP237" s="63">
        <f t="shared" ref="AP237" si="759">AH237+AL237</f>
        <v>68835.710000000006</v>
      </c>
      <c r="AQ237" s="63">
        <f t="shared" ref="AQ237" si="760">AI237+AM237</f>
        <v>67459</v>
      </c>
      <c r="AR237" s="63">
        <f t="shared" ref="AR237" si="761">AJ237+AN237</f>
        <v>1376.71</v>
      </c>
      <c r="AS237" s="63">
        <f t="shared" ref="AS237" si="762">AK237+AO237</f>
        <v>0</v>
      </c>
    </row>
    <row r="238" spans="1:45" ht="30" x14ac:dyDescent="0.25">
      <c r="A238" s="91" t="s">
        <v>229</v>
      </c>
      <c r="B238" s="91"/>
      <c r="C238" s="91"/>
      <c r="D238" s="91"/>
      <c r="E238" s="37">
        <v>851</v>
      </c>
      <c r="F238" s="2" t="s">
        <v>56</v>
      </c>
      <c r="G238" s="2" t="s">
        <v>11</v>
      </c>
      <c r="H238" s="3" t="s">
        <v>342</v>
      </c>
      <c r="I238" s="2"/>
      <c r="J238" s="15">
        <f t="shared" ref="J238:AL239" si="763">J239</f>
        <v>0</v>
      </c>
      <c r="K238" s="15">
        <f t="shared" si="763"/>
        <v>0</v>
      </c>
      <c r="L238" s="15">
        <f t="shared" si="763"/>
        <v>0</v>
      </c>
      <c r="M238" s="15">
        <f t="shared" si="763"/>
        <v>0</v>
      </c>
      <c r="N238" s="15">
        <f t="shared" si="763"/>
        <v>280995</v>
      </c>
      <c r="O238" s="15">
        <f t="shared" si="763"/>
        <v>0</v>
      </c>
      <c r="P238" s="15">
        <f t="shared" si="763"/>
        <v>280995</v>
      </c>
      <c r="Q238" s="15">
        <f t="shared" si="763"/>
        <v>0</v>
      </c>
      <c r="R238" s="15">
        <f t="shared" si="763"/>
        <v>280995</v>
      </c>
      <c r="S238" s="15">
        <f t="shared" si="763"/>
        <v>0</v>
      </c>
      <c r="T238" s="15">
        <f t="shared" si="763"/>
        <v>280995</v>
      </c>
      <c r="U238" s="15">
        <f t="shared" si="763"/>
        <v>0</v>
      </c>
      <c r="V238" s="15">
        <f t="shared" si="763"/>
        <v>0</v>
      </c>
      <c r="W238" s="36">
        <f t="shared" si="763"/>
        <v>0</v>
      </c>
      <c r="X238" s="36">
        <f t="shared" si="763"/>
        <v>0</v>
      </c>
      <c r="Y238" s="36">
        <f t="shared" si="763"/>
        <v>0</v>
      </c>
      <c r="Z238" s="15">
        <f t="shared" si="763"/>
        <v>0</v>
      </c>
      <c r="AA238" s="15">
        <f t="shared" si="763"/>
        <v>0</v>
      </c>
      <c r="AB238" s="15">
        <f t="shared" si="763"/>
        <v>0</v>
      </c>
      <c r="AC238" s="15">
        <f t="shared" si="763"/>
        <v>0</v>
      </c>
      <c r="AD238" s="15">
        <f t="shared" si="763"/>
        <v>0</v>
      </c>
      <c r="AE238" s="15">
        <f t="shared" si="763"/>
        <v>0</v>
      </c>
      <c r="AF238" s="15">
        <f t="shared" si="763"/>
        <v>0</v>
      </c>
      <c r="AG238" s="15">
        <f t="shared" si="763"/>
        <v>0</v>
      </c>
      <c r="AH238" s="15">
        <f t="shared" si="763"/>
        <v>0</v>
      </c>
      <c r="AI238" s="36">
        <f t="shared" si="763"/>
        <v>0</v>
      </c>
      <c r="AJ238" s="36">
        <f t="shared" si="763"/>
        <v>0</v>
      </c>
      <c r="AK238" s="36">
        <f t="shared" si="763"/>
        <v>0</v>
      </c>
      <c r="AL238" s="15">
        <f t="shared" si="763"/>
        <v>0</v>
      </c>
      <c r="AM238" s="99">
        <f t="shared" ref="AL238:AS239" si="764">AM239</f>
        <v>0</v>
      </c>
      <c r="AN238" s="15">
        <f t="shared" si="764"/>
        <v>0</v>
      </c>
      <c r="AO238" s="15">
        <f t="shared" si="764"/>
        <v>0</v>
      </c>
      <c r="AP238" s="15">
        <f t="shared" si="764"/>
        <v>0</v>
      </c>
      <c r="AQ238" s="15">
        <f t="shared" si="764"/>
        <v>0</v>
      </c>
      <c r="AR238" s="15">
        <f t="shared" si="764"/>
        <v>0</v>
      </c>
      <c r="AS238" s="15">
        <f t="shared" si="764"/>
        <v>0</v>
      </c>
    </row>
    <row r="239" spans="1:45" ht="45" x14ac:dyDescent="0.25">
      <c r="A239" s="91" t="s">
        <v>20</v>
      </c>
      <c r="B239" s="91"/>
      <c r="C239" s="91"/>
      <c r="D239" s="91"/>
      <c r="E239" s="37">
        <v>851</v>
      </c>
      <c r="F239" s="2" t="s">
        <v>56</v>
      </c>
      <c r="G239" s="2" t="s">
        <v>11</v>
      </c>
      <c r="H239" s="3" t="s">
        <v>342</v>
      </c>
      <c r="I239" s="2" t="s">
        <v>21</v>
      </c>
      <c r="J239" s="15">
        <f t="shared" si="763"/>
        <v>0</v>
      </c>
      <c r="K239" s="15">
        <f t="shared" si="763"/>
        <v>0</v>
      </c>
      <c r="L239" s="15">
        <f t="shared" si="763"/>
        <v>0</v>
      </c>
      <c r="M239" s="15">
        <f t="shared" si="763"/>
        <v>0</v>
      </c>
      <c r="N239" s="15">
        <f t="shared" si="763"/>
        <v>280995</v>
      </c>
      <c r="O239" s="15">
        <f t="shared" si="763"/>
        <v>0</v>
      </c>
      <c r="P239" s="15">
        <f t="shared" si="763"/>
        <v>280995</v>
      </c>
      <c r="Q239" s="15">
        <f t="shared" si="763"/>
        <v>0</v>
      </c>
      <c r="R239" s="15">
        <f t="shared" si="763"/>
        <v>280995</v>
      </c>
      <c r="S239" s="15">
        <f t="shared" si="763"/>
        <v>0</v>
      </c>
      <c r="T239" s="15">
        <f t="shared" si="763"/>
        <v>280995</v>
      </c>
      <c r="U239" s="15">
        <f t="shared" si="763"/>
        <v>0</v>
      </c>
      <c r="V239" s="15">
        <f t="shared" si="763"/>
        <v>0</v>
      </c>
      <c r="W239" s="36">
        <f t="shared" si="763"/>
        <v>0</v>
      </c>
      <c r="X239" s="36">
        <f t="shared" si="763"/>
        <v>0</v>
      </c>
      <c r="Y239" s="36">
        <f t="shared" si="763"/>
        <v>0</v>
      </c>
      <c r="Z239" s="15">
        <f t="shared" si="763"/>
        <v>0</v>
      </c>
      <c r="AA239" s="15">
        <f t="shared" si="763"/>
        <v>0</v>
      </c>
      <c r="AB239" s="15">
        <f t="shared" si="763"/>
        <v>0</v>
      </c>
      <c r="AC239" s="15">
        <f t="shared" si="763"/>
        <v>0</v>
      </c>
      <c r="AD239" s="15">
        <f t="shared" si="763"/>
        <v>0</v>
      </c>
      <c r="AE239" s="15">
        <f t="shared" si="763"/>
        <v>0</v>
      </c>
      <c r="AF239" s="15">
        <f t="shared" si="763"/>
        <v>0</v>
      </c>
      <c r="AG239" s="15">
        <f t="shared" si="763"/>
        <v>0</v>
      </c>
      <c r="AH239" s="15">
        <f t="shared" si="763"/>
        <v>0</v>
      </c>
      <c r="AI239" s="36">
        <f t="shared" si="763"/>
        <v>0</v>
      </c>
      <c r="AJ239" s="36">
        <f t="shared" si="763"/>
        <v>0</v>
      </c>
      <c r="AK239" s="36">
        <f t="shared" si="763"/>
        <v>0</v>
      </c>
      <c r="AL239" s="15">
        <f t="shared" si="764"/>
        <v>0</v>
      </c>
      <c r="AM239" s="99">
        <f t="shared" si="764"/>
        <v>0</v>
      </c>
      <c r="AN239" s="15">
        <f t="shared" si="764"/>
        <v>0</v>
      </c>
      <c r="AO239" s="15">
        <f t="shared" si="764"/>
        <v>0</v>
      </c>
      <c r="AP239" s="15">
        <f t="shared" si="764"/>
        <v>0</v>
      </c>
      <c r="AQ239" s="15">
        <f t="shared" si="764"/>
        <v>0</v>
      </c>
      <c r="AR239" s="15">
        <f t="shared" si="764"/>
        <v>0</v>
      </c>
      <c r="AS239" s="15">
        <f t="shared" si="764"/>
        <v>0</v>
      </c>
    </row>
    <row r="240" spans="1:45" ht="45" x14ac:dyDescent="0.25">
      <c r="A240" s="91" t="s">
        <v>9</v>
      </c>
      <c r="B240" s="91"/>
      <c r="C240" s="91"/>
      <c r="D240" s="91"/>
      <c r="E240" s="37">
        <v>851</v>
      </c>
      <c r="F240" s="2" t="s">
        <v>56</v>
      </c>
      <c r="G240" s="2" t="s">
        <v>11</v>
      </c>
      <c r="H240" s="3" t="s">
        <v>342</v>
      </c>
      <c r="I240" s="2" t="s">
        <v>22</v>
      </c>
      <c r="J240" s="15"/>
      <c r="K240" s="41"/>
      <c r="L240" s="41">
        <f>J240</f>
        <v>0</v>
      </c>
      <c r="M240" s="41"/>
      <c r="N240" s="41">
        <f>249895+31100</f>
        <v>280995</v>
      </c>
      <c r="O240" s="41"/>
      <c r="P240" s="41">
        <f>N240</f>
        <v>280995</v>
      </c>
      <c r="Q240" s="41"/>
      <c r="R240" s="63">
        <f>J240+N240</f>
        <v>280995</v>
      </c>
      <c r="S240" s="63">
        <f>K240+O240</f>
        <v>0</v>
      </c>
      <c r="T240" s="63">
        <f>L240+P240</f>
        <v>280995</v>
      </c>
      <c r="U240" s="63">
        <f>M240+Q240</f>
        <v>0</v>
      </c>
      <c r="V240" s="15"/>
      <c r="W240" s="36"/>
      <c r="X240" s="36">
        <f>V240</f>
        <v>0</v>
      </c>
      <c r="Y240" s="36"/>
      <c r="Z240" s="41"/>
      <c r="AA240" s="41"/>
      <c r="AB240" s="41"/>
      <c r="AC240" s="41"/>
      <c r="AD240" s="63">
        <f t="shared" ref="AD240" si="765">V240+Z240</f>
        <v>0</v>
      </c>
      <c r="AE240" s="63">
        <f t="shared" ref="AE240" si="766">W240+AA240</f>
        <v>0</v>
      </c>
      <c r="AF240" s="63">
        <f t="shared" ref="AF240" si="767">X240+AB240</f>
        <v>0</v>
      </c>
      <c r="AG240" s="63">
        <f t="shared" ref="AG240" si="768">Y240+AC240</f>
        <v>0</v>
      </c>
      <c r="AH240" s="15"/>
      <c r="AI240" s="36"/>
      <c r="AJ240" s="36">
        <f>AH240</f>
        <v>0</v>
      </c>
      <c r="AK240" s="36"/>
      <c r="AL240" s="41"/>
      <c r="AM240" s="100"/>
      <c r="AN240" s="41"/>
      <c r="AO240" s="41"/>
      <c r="AP240" s="63">
        <f t="shared" ref="AP240" si="769">AH240+AL240</f>
        <v>0</v>
      </c>
      <c r="AQ240" s="63">
        <f t="shared" ref="AQ240" si="770">AI240+AM240</f>
        <v>0</v>
      </c>
      <c r="AR240" s="63">
        <f t="shared" ref="AR240" si="771">AJ240+AN240</f>
        <v>0</v>
      </c>
      <c r="AS240" s="63">
        <f t="shared" ref="AS240" si="772">AK240+AO240</f>
        <v>0</v>
      </c>
    </row>
    <row r="241" spans="1:45" ht="30" x14ac:dyDescent="0.25">
      <c r="A241" s="89" t="s">
        <v>87</v>
      </c>
      <c r="B241" s="91"/>
      <c r="C241" s="91"/>
      <c r="D241" s="91"/>
      <c r="E241" s="37">
        <v>851</v>
      </c>
      <c r="F241" s="2" t="s">
        <v>56</v>
      </c>
      <c r="G241" s="2" t="s">
        <v>13</v>
      </c>
      <c r="H241" s="3" t="s">
        <v>46</v>
      </c>
      <c r="I241" s="2"/>
      <c r="J241" s="56">
        <f t="shared" ref="J241:AL243" si="773">J242</f>
        <v>5000</v>
      </c>
      <c r="K241" s="56">
        <f t="shared" si="773"/>
        <v>0</v>
      </c>
      <c r="L241" s="56">
        <f t="shared" si="773"/>
        <v>5000</v>
      </c>
      <c r="M241" s="56">
        <f t="shared" si="773"/>
        <v>0</v>
      </c>
      <c r="N241" s="56">
        <f t="shared" si="773"/>
        <v>0</v>
      </c>
      <c r="O241" s="56">
        <f t="shared" si="773"/>
        <v>0</v>
      </c>
      <c r="P241" s="56">
        <f t="shared" si="773"/>
        <v>0</v>
      </c>
      <c r="Q241" s="56">
        <f t="shared" si="773"/>
        <v>0</v>
      </c>
      <c r="R241" s="56">
        <f t="shared" si="773"/>
        <v>5000</v>
      </c>
      <c r="S241" s="56">
        <f t="shared" si="773"/>
        <v>0</v>
      </c>
      <c r="T241" s="56">
        <f t="shared" si="773"/>
        <v>5000</v>
      </c>
      <c r="U241" s="56">
        <f t="shared" si="773"/>
        <v>0</v>
      </c>
      <c r="V241" s="56">
        <f t="shared" si="773"/>
        <v>0</v>
      </c>
      <c r="W241" s="94">
        <f t="shared" si="773"/>
        <v>0</v>
      </c>
      <c r="X241" s="94">
        <f t="shared" si="773"/>
        <v>0</v>
      </c>
      <c r="Y241" s="94">
        <f t="shared" si="773"/>
        <v>0</v>
      </c>
      <c r="Z241" s="56">
        <f t="shared" si="773"/>
        <v>0</v>
      </c>
      <c r="AA241" s="56">
        <f t="shared" si="773"/>
        <v>0</v>
      </c>
      <c r="AB241" s="56">
        <f t="shared" si="773"/>
        <v>0</v>
      </c>
      <c r="AC241" s="56">
        <f t="shared" si="773"/>
        <v>0</v>
      </c>
      <c r="AD241" s="56">
        <f t="shared" si="773"/>
        <v>0</v>
      </c>
      <c r="AE241" s="56">
        <f t="shared" si="773"/>
        <v>0</v>
      </c>
      <c r="AF241" s="56">
        <f t="shared" si="773"/>
        <v>0</v>
      </c>
      <c r="AG241" s="56">
        <f t="shared" si="773"/>
        <v>0</v>
      </c>
      <c r="AH241" s="56">
        <f t="shared" si="773"/>
        <v>0</v>
      </c>
      <c r="AI241" s="94">
        <f t="shared" si="773"/>
        <v>0</v>
      </c>
      <c r="AJ241" s="94">
        <f t="shared" si="773"/>
        <v>0</v>
      </c>
      <c r="AK241" s="94">
        <f t="shared" si="773"/>
        <v>0</v>
      </c>
      <c r="AL241" s="56">
        <f t="shared" si="773"/>
        <v>0</v>
      </c>
      <c r="AM241" s="106">
        <f t="shared" ref="AL241:AS243" si="774">AM242</f>
        <v>0</v>
      </c>
      <c r="AN241" s="72">
        <f t="shared" si="774"/>
        <v>0</v>
      </c>
      <c r="AO241" s="72">
        <f t="shared" si="774"/>
        <v>0</v>
      </c>
      <c r="AP241" s="118">
        <f t="shared" si="774"/>
        <v>0</v>
      </c>
      <c r="AQ241" s="72">
        <f t="shared" si="774"/>
        <v>0</v>
      </c>
      <c r="AR241" s="72">
        <f t="shared" si="774"/>
        <v>0</v>
      </c>
      <c r="AS241" s="72">
        <f t="shared" si="774"/>
        <v>0</v>
      </c>
    </row>
    <row r="242" spans="1:45" ht="45" x14ac:dyDescent="0.25">
      <c r="A242" s="89" t="s">
        <v>88</v>
      </c>
      <c r="B242" s="91"/>
      <c r="C242" s="91"/>
      <c r="D242" s="91"/>
      <c r="E242" s="37">
        <v>851</v>
      </c>
      <c r="F242" s="2" t="s">
        <v>56</v>
      </c>
      <c r="G242" s="2" t="s">
        <v>13</v>
      </c>
      <c r="H242" s="3" t="s">
        <v>347</v>
      </c>
      <c r="I242" s="2"/>
      <c r="J242" s="15">
        <f t="shared" si="773"/>
        <v>5000</v>
      </c>
      <c r="K242" s="15">
        <f t="shared" si="773"/>
        <v>0</v>
      </c>
      <c r="L242" s="15">
        <f t="shared" si="773"/>
        <v>5000</v>
      </c>
      <c r="M242" s="15">
        <f t="shared" si="773"/>
        <v>0</v>
      </c>
      <c r="N242" s="15">
        <f t="shared" si="773"/>
        <v>0</v>
      </c>
      <c r="O242" s="15">
        <f t="shared" si="773"/>
        <v>0</v>
      </c>
      <c r="P242" s="15">
        <f t="shared" si="773"/>
        <v>0</v>
      </c>
      <c r="Q242" s="15">
        <f t="shared" si="773"/>
        <v>0</v>
      </c>
      <c r="R242" s="15">
        <f t="shared" si="773"/>
        <v>5000</v>
      </c>
      <c r="S242" s="15">
        <f t="shared" si="773"/>
        <v>0</v>
      </c>
      <c r="T242" s="15">
        <f t="shared" si="773"/>
        <v>5000</v>
      </c>
      <c r="U242" s="15">
        <f t="shared" si="773"/>
        <v>0</v>
      </c>
      <c r="V242" s="15">
        <f t="shared" si="773"/>
        <v>0</v>
      </c>
      <c r="W242" s="36">
        <f t="shared" si="773"/>
        <v>0</v>
      </c>
      <c r="X242" s="36">
        <f t="shared" si="773"/>
        <v>0</v>
      </c>
      <c r="Y242" s="36">
        <f t="shared" si="773"/>
        <v>0</v>
      </c>
      <c r="Z242" s="15">
        <f t="shared" si="773"/>
        <v>0</v>
      </c>
      <c r="AA242" s="15">
        <f t="shared" si="773"/>
        <v>0</v>
      </c>
      <c r="AB242" s="15">
        <f t="shared" si="773"/>
        <v>0</v>
      </c>
      <c r="AC242" s="15">
        <f t="shared" si="773"/>
        <v>0</v>
      </c>
      <c r="AD242" s="15">
        <f t="shared" si="773"/>
        <v>0</v>
      </c>
      <c r="AE242" s="15">
        <f t="shared" si="773"/>
        <v>0</v>
      </c>
      <c r="AF242" s="15">
        <f t="shared" si="773"/>
        <v>0</v>
      </c>
      <c r="AG242" s="15">
        <f t="shared" si="773"/>
        <v>0</v>
      </c>
      <c r="AH242" s="15">
        <f t="shared" si="773"/>
        <v>0</v>
      </c>
      <c r="AI242" s="36">
        <f t="shared" si="773"/>
        <v>0</v>
      </c>
      <c r="AJ242" s="36">
        <f t="shared" si="773"/>
        <v>0</v>
      </c>
      <c r="AK242" s="36">
        <f t="shared" si="773"/>
        <v>0</v>
      </c>
      <c r="AL242" s="15">
        <f t="shared" si="774"/>
        <v>0</v>
      </c>
      <c r="AM242" s="99">
        <f t="shared" si="774"/>
        <v>0</v>
      </c>
      <c r="AN242" s="15">
        <f t="shared" si="774"/>
        <v>0</v>
      </c>
      <c r="AO242" s="15">
        <f t="shared" si="774"/>
        <v>0</v>
      </c>
      <c r="AP242" s="15">
        <f t="shared" si="774"/>
        <v>0</v>
      </c>
      <c r="AQ242" s="15">
        <f t="shared" si="774"/>
        <v>0</v>
      </c>
      <c r="AR242" s="15">
        <f t="shared" si="774"/>
        <v>0</v>
      </c>
      <c r="AS242" s="15">
        <f t="shared" si="774"/>
        <v>0</v>
      </c>
    </row>
    <row r="243" spans="1:45" ht="45" x14ac:dyDescent="0.25">
      <c r="A243" s="91" t="s">
        <v>20</v>
      </c>
      <c r="B243" s="89"/>
      <c r="C243" s="89"/>
      <c r="D243" s="89"/>
      <c r="E243" s="37">
        <v>851</v>
      </c>
      <c r="F243" s="2" t="s">
        <v>56</v>
      </c>
      <c r="G243" s="2" t="s">
        <v>13</v>
      </c>
      <c r="H243" s="3" t="s">
        <v>347</v>
      </c>
      <c r="I243" s="2" t="s">
        <v>21</v>
      </c>
      <c r="J243" s="15">
        <f t="shared" si="773"/>
        <v>5000</v>
      </c>
      <c r="K243" s="15">
        <f t="shared" si="773"/>
        <v>0</v>
      </c>
      <c r="L243" s="15">
        <f t="shared" si="773"/>
        <v>5000</v>
      </c>
      <c r="M243" s="15">
        <f t="shared" si="773"/>
        <v>0</v>
      </c>
      <c r="N243" s="15">
        <f t="shared" si="773"/>
        <v>0</v>
      </c>
      <c r="O243" s="15">
        <f t="shared" si="773"/>
        <v>0</v>
      </c>
      <c r="P243" s="15">
        <f t="shared" si="773"/>
        <v>0</v>
      </c>
      <c r="Q243" s="15">
        <f t="shared" si="773"/>
        <v>0</v>
      </c>
      <c r="R243" s="15">
        <f t="shared" si="773"/>
        <v>5000</v>
      </c>
      <c r="S243" s="15">
        <f t="shared" si="773"/>
        <v>0</v>
      </c>
      <c r="T243" s="15">
        <f t="shared" si="773"/>
        <v>5000</v>
      </c>
      <c r="U243" s="15">
        <f t="shared" si="773"/>
        <v>0</v>
      </c>
      <c r="V243" s="15">
        <f t="shared" si="773"/>
        <v>0</v>
      </c>
      <c r="W243" s="36">
        <f t="shared" si="773"/>
        <v>0</v>
      </c>
      <c r="X243" s="36">
        <f t="shared" si="773"/>
        <v>0</v>
      </c>
      <c r="Y243" s="36">
        <f t="shared" si="773"/>
        <v>0</v>
      </c>
      <c r="Z243" s="15">
        <f t="shared" si="773"/>
        <v>0</v>
      </c>
      <c r="AA243" s="15">
        <f t="shared" si="773"/>
        <v>0</v>
      </c>
      <c r="AB243" s="15">
        <f t="shared" si="773"/>
        <v>0</v>
      </c>
      <c r="AC243" s="15">
        <f t="shared" si="773"/>
        <v>0</v>
      </c>
      <c r="AD243" s="15">
        <f t="shared" si="773"/>
        <v>0</v>
      </c>
      <c r="AE243" s="15">
        <f t="shared" si="773"/>
        <v>0</v>
      </c>
      <c r="AF243" s="15">
        <f t="shared" si="773"/>
        <v>0</v>
      </c>
      <c r="AG243" s="15">
        <f t="shared" si="773"/>
        <v>0</v>
      </c>
      <c r="AH243" s="15">
        <f t="shared" si="773"/>
        <v>0</v>
      </c>
      <c r="AI243" s="36">
        <f t="shared" si="773"/>
        <v>0</v>
      </c>
      <c r="AJ243" s="36">
        <f t="shared" si="773"/>
        <v>0</v>
      </c>
      <c r="AK243" s="36">
        <f t="shared" si="773"/>
        <v>0</v>
      </c>
      <c r="AL243" s="15">
        <f t="shared" si="774"/>
        <v>0</v>
      </c>
      <c r="AM243" s="99">
        <f t="shared" si="774"/>
        <v>0</v>
      </c>
      <c r="AN243" s="15">
        <f t="shared" si="774"/>
        <v>0</v>
      </c>
      <c r="AO243" s="15">
        <f t="shared" si="774"/>
        <v>0</v>
      </c>
      <c r="AP243" s="15">
        <f t="shared" si="774"/>
        <v>0</v>
      </c>
      <c r="AQ243" s="15">
        <f t="shared" si="774"/>
        <v>0</v>
      </c>
      <c r="AR243" s="15">
        <f t="shared" si="774"/>
        <v>0</v>
      </c>
      <c r="AS243" s="15">
        <f t="shared" si="774"/>
        <v>0</v>
      </c>
    </row>
    <row r="244" spans="1:45" ht="45" x14ac:dyDescent="0.25">
      <c r="A244" s="91" t="s">
        <v>9</v>
      </c>
      <c r="B244" s="91"/>
      <c r="C244" s="91"/>
      <c r="D244" s="91"/>
      <c r="E244" s="37">
        <v>851</v>
      </c>
      <c r="F244" s="2" t="s">
        <v>56</v>
      </c>
      <c r="G244" s="2" t="s">
        <v>13</v>
      </c>
      <c r="H244" s="3" t="s">
        <v>347</v>
      </c>
      <c r="I244" s="2" t="s">
        <v>22</v>
      </c>
      <c r="J244" s="15">
        <v>5000</v>
      </c>
      <c r="K244" s="41"/>
      <c r="L244" s="41">
        <f>J244</f>
        <v>5000</v>
      </c>
      <c r="M244" s="41"/>
      <c r="N244" s="41"/>
      <c r="O244" s="41"/>
      <c r="P244" s="41"/>
      <c r="Q244" s="41"/>
      <c r="R244" s="63">
        <f>J244+N244</f>
        <v>5000</v>
      </c>
      <c r="S244" s="63">
        <f>K244+O244</f>
        <v>0</v>
      </c>
      <c r="T244" s="63">
        <f>L244+P244</f>
        <v>5000</v>
      </c>
      <c r="U244" s="63">
        <f>M244+Q244</f>
        <v>0</v>
      </c>
      <c r="V244" s="15"/>
      <c r="W244" s="36"/>
      <c r="X244" s="36">
        <f>V244</f>
        <v>0</v>
      </c>
      <c r="Y244" s="36"/>
      <c r="Z244" s="41"/>
      <c r="AA244" s="41"/>
      <c r="AB244" s="41"/>
      <c r="AC244" s="41"/>
      <c r="AD244" s="63">
        <f t="shared" ref="AD244" si="775">V244+Z244</f>
        <v>0</v>
      </c>
      <c r="AE244" s="63">
        <f t="shared" ref="AE244" si="776">W244+AA244</f>
        <v>0</v>
      </c>
      <c r="AF244" s="63">
        <f t="shared" ref="AF244" si="777">X244+AB244</f>
        <v>0</v>
      </c>
      <c r="AG244" s="63">
        <f t="shared" ref="AG244" si="778">Y244+AC244</f>
        <v>0</v>
      </c>
      <c r="AH244" s="15"/>
      <c r="AI244" s="36"/>
      <c r="AJ244" s="36">
        <f>AH244</f>
        <v>0</v>
      </c>
      <c r="AK244" s="36"/>
      <c r="AL244" s="41"/>
      <c r="AM244" s="100"/>
      <c r="AN244" s="41"/>
      <c r="AO244" s="41"/>
      <c r="AP244" s="63">
        <f t="shared" ref="AP244" si="779">AH244+AL244</f>
        <v>0</v>
      </c>
      <c r="AQ244" s="63">
        <f t="shared" ref="AQ244" si="780">AI244+AM244</f>
        <v>0</v>
      </c>
      <c r="AR244" s="63">
        <f t="shared" ref="AR244" si="781">AJ244+AN244</f>
        <v>0</v>
      </c>
      <c r="AS244" s="63">
        <f t="shared" ref="AS244" si="782">AK244+AO244</f>
        <v>0</v>
      </c>
    </row>
    <row r="245" spans="1:45" x14ac:dyDescent="0.25">
      <c r="A245" s="89" t="s">
        <v>89</v>
      </c>
      <c r="B245" s="91"/>
      <c r="C245" s="91"/>
      <c r="D245" s="91"/>
      <c r="E245" s="37">
        <v>851</v>
      </c>
      <c r="F245" s="2" t="s">
        <v>90</v>
      </c>
      <c r="G245" s="2"/>
      <c r="H245" s="3" t="s">
        <v>46</v>
      </c>
      <c r="I245" s="2"/>
      <c r="J245" s="15">
        <f t="shared" ref="J245" si="783">J246+J250+J264</f>
        <v>23519919.199999999</v>
      </c>
      <c r="K245" s="15">
        <f t="shared" ref="K245:U245" si="784">K246+K250+K264</f>
        <v>17958828</v>
      </c>
      <c r="L245" s="15">
        <f t="shared" si="784"/>
        <v>5561091.2000000002</v>
      </c>
      <c r="M245" s="15">
        <f t="shared" si="784"/>
        <v>0</v>
      </c>
      <c r="N245" s="15">
        <f t="shared" si="784"/>
        <v>40000</v>
      </c>
      <c r="O245" s="15">
        <f t="shared" si="784"/>
        <v>0</v>
      </c>
      <c r="P245" s="15">
        <f t="shared" si="784"/>
        <v>40000</v>
      </c>
      <c r="Q245" s="15">
        <f t="shared" si="784"/>
        <v>0</v>
      </c>
      <c r="R245" s="15">
        <f t="shared" si="784"/>
        <v>23559919.199999999</v>
      </c>
      <c r="S245" s="15">
        <f t="shared" si="784"/>
        <v>17958828</v>
      </c>
      <c r="T245" s="15">
        <f t="shared" si="784"/>
        <v>5601091.2000000002</v>
      </c>
      <c r="U245" s="15">
        <f t="shared" si="784"/>
        <v>0</v>
      </c>
      <c r="V245" s="15">
        <f t="shared" ref="V245:AK245" si="785">V246+V250+V264</f>
        <v>26295219.199999999</v>
      </c>
      <c r="W245" s="36">
        <f t="shared" si="785"/>
        <v>20734128</v>
      </c>
      <c r="X245" s="36">
        <f t="shared" si="785"/>
        <v>5561091.2000000002</v>
      </c>
      <c r="Y245" s="36">
        <f t="shared" si="785"/>
        <v>0</v>
      </c>
      <c r="Z245" s="15">
        <f t="shared" si="785"/>
        <v>0</v>
      </c>
      <c r="AA245" s="15">
        <f t="shared" si="785"/>
        <v>0</v>
      </c>
      <c r="AB245" s="15">
        <f t="shared" si="785"/>
        <v>0</v>
      </c>
      <c r="AC245" s="15">
        <f t="shared" si="785"/>
        <v>0</v>
      </c>
      <c r="AD245" s="15">
        <f t="shared" si="785"/>
        <v>26295219.199999999</v>
      </c>
      <c r="AE245" s="15">
        <f t="shared" si="785"/>
        <v>20734128</v>
      </c>
      <c r="AF245" s="15">
        <f t="shared" si="785"/>
        <v>5561091.2000000002</v>
      </c>
      <c r="AG245" s="15">
        <f t="shared" si="785"/>
        <v>0</v>
      </c>
      <c r="AH245" s="15">
        <f t="shared" si="785"/>
        <v>28879119.199999999</v>
      </c>
      <c r="AI245" s="36">
        <f t="shared" si="785"/>
        <v>23318028</v>
      </c>
      <c r="AJ245" s="36">
        <f t="shared" si="785"/>
        <v>5561091.2000000002</v>
      </c>
      <c r="AK245" s="36">
        <f t="shared" si="785"/>
        <v>0</v>
      </c>
      <c r="AL245" s="15">
        <f t="shared" ref="AL245:AS245" si="786">AL246+AL250+AL264</f>
        <v>0</v>
      </c>
      <c r="AM245" s="98">
        <f t="shared" si="786"/>
        <v>0</v>
      </c>
      <c r="AN245" s="16">
        <f t="shared" si="786"/>
        <v>0</v>
      </c>
      <c r="AO245" s="16">
        <f t="shared" si="786"/>
        <v>0</v>
      </c>
      <c r="AP245" s="15">
        <f t="shared" si="786"/>
        <v>28879119.199999999</v>
      </c>
      <c r="AQ245" s="16">
        <f t="shared" si="786"/>
        <v>23318028</v>
      </c>
      <c r="AR245" s="16">
        <f t="shared" si="786"/>
        <v>5561091.2000000002</v>
      </c>
      <c r="AS245" s="16">
        <f t="shared" si="786"/>
        <v>0</v>
      </c>
    </row>
    <row r="246" spans="1:45" x14ac:dyDescent="0.25">
      <c r="A246" s="89" t="s">
        <v>91</v>
      </c>
      <c r="B246" s="91"/>
      <c r="C246" s="91"/>
      <c r="D246" s="91"/>
      <c r="E246" s="37">
        <v>851</v>
      </c>
      <c r="F246" s="2" t="s">
        <v>90</v>
      </c>
      <c r="G246" s="2" t="s">
        <v>11</v>
      </c>
      <c r="H246" s="3" t="s">
        <v>46</v>
      </c>
      <c r="I246" s="2"/>
      <c r="J246" s="15">
        <f t="shared" ref="J246:AL248" si="787">J247</f>
        <v>3468800</v>
      </c>
      <c r="K246" s="15">
        <f t="shared" si="787"/>
        <v>0</v>
      </c>
      <c r="L246" s="15">
        <f t="shared" si="787"/>
        <v>3468800</v>
      </c>
      <c r="M246" s="15">
        <f t="shared" si="787"/>
        <v>0</v>
      </c>
      <c r="N246" s="15">
        <f t="shared" si="787"/>
        <v>0</v>
      </c>
      <c r="O246" s="15">
        <f t="shared" si="787"/>
        <v>0</v>
      </c>
      <c r="P246" s="15">
        <f t="shared" si="787"/>
        <v>0</v>
      </c>
      <c r="Q246" s="15">
        <f t="shared" si="787"/>
        <v>0</v>
      </c>
      <c r="R246" s="15">
        <f t="shared" si="787"/>
        <v>3468800</v>
      </c>
      <c r="S246" s="15">
        <f t="shared" si="787"/>
        <v>0</v>
      </c>
      <c r="T246" s="15">
        <f t="shared" si="787"/>
        <v>3468800</v>
      </c>
      <c r="U246" s="15">
        <f t="shared" si="787"/>
        <v>0</v>
      </c>
      <c r="V246" s="15">
        <f t="shared" si="787"/>
        <v>3468800</v>
      </c>
      <c r="W246" s="36">
        <f t="shared" si="787"/>
        <v>0</v>
      </c>
      <c r="X246" s="36">
        <f t="shared" si="787"/>
        <v>3468800</v>
      </c>
      <c r="Y246" s="36">
        <f t="shared" si="787"/>
        <v>0</v>
      </c>
      <c r="Z246" s="15">
        <f t="shared" si="787"/>
        <v>0</v>
      </c>
      <c r="AA246" s="15">
        <f t="shared" si="787"/>
        <v>0</v>
      </c>
      <c r="AB246" s="15">
        <f t="shared" si="787"/>
        <v>0</v>
      </c>
      <c r="AC246" s="15">
        <f t="shared" si="787"/>
        <v>0</v>
      </c>
      <c r="AD246" s="15">
        <f t="shared" si="787"/>
        <v>3468800</v>
      </c>
      <c r="AE246" s="15">
        <f t="shared" si="787"/>
        <v>0</v>
      </c>
      <c r="AF246" s="15">
        <f t="shared" si="787"/>
        <v>3468800</v>
      </c>
      <c r="AG246" s="15">
        <f t="shared" si="787"/>
        <v>0</v>
      </c>
      <c r="AH246" s="15">
        <f t="shared" si="787"/>
        <v>3468800</v>
      </c>
      <c r="AI246" s="36">
        <f t="shared" si="787"/>
        <v>0</v>
      </c>
      <c r="AJ246" s="36">
        <f t="shared" si="787"/>
        <v>3468800</v>
      </c>
      <c r="AK246" s="36">
        <f t="shared" si="787"/>
        <v>0</v>
      </c>
      <c r="AL246" s="15">
        <f t="shared" si="787"/>
        <v>0</v>
      </c>
      <c r="AM246" s="98">
        <f t="shared" ref="AL246:AS248" si="788">AM247</f>
        <v>0</v>
      </c>
      <c r="AN246" s="16">
        <f t="shared" si="788"/>
        <v>0</v>
      </c>
      <c r="AO246" s="16">
        <f t="shared" si="788"/>
        <v>0</v>
      </c>
      <c r="AP246" s="15">
        <f t="shared" si="788"/>
        <v>3468800</v>
      </c>
      <c r="AQ246" s="16">
        <f t="shared" si="788"/>
        <v>0</v>
      </c>
      <c r="AR246" s="16">
        <f t="shared" si="788"/>
        <v>3468800</v>
      </c>
      <c r="AS246" s="16">
        <f t="shared" si="788"/>
        <v>0</v>
      </c>
    </row>
    <row r="247" spans="1:45" ht="30" x14ac:dyDescent="0.25">
      <c r="A247" s="89" t="s">
        <v>92</v>
      </c>
      <c r="B247" s="91"/>
      <c r="C247" s="91"/>
      <c r="D247" s="91"/>
      <c r="E247" s="37">
        <v>851</v>
      </c>
      <c r="F247" s="2" t="s">
        <v>90</v>
      </c>
      <c r="G247" s="2" t="s">
        <v>11</v>
      </c>
      <c r="H247" s="3" t="s">
        <v>348</v>
      </c>
      <c r="I247" s="2"/>
      <c r="J247" s="15">
        <f t="shared" si="787"/>
        <v>3468800</v>
      </c>
      <c r="K247" s="15">
        <f t="shared" si="787"/>
        <v>0</v>
      </c>
      <c r="L247" s="15">
        <f t="shared" si="787"/>
        <v>3468800</v>
      </c>
      <c r="M247" s="15">
        <f t="shared" si="787"/>
        <v>0</v>
      </c>
      <c r="N247" s="15">
        <f t="shared" si="787"/>
        <v>0</v>
      </c>
      <c r="O247" s="15">
        <f t="shared" si="787"/>
        <v>0</v>
      </c>
      <c r="P247" s="15">
        <f t="shared" si="787"/>
        <v>0</v>
      </c>
      <c r="Q247" s="15">
        <f t="shared" si="787"/>
        <v>0</v>
      </c>
      <c r="R247" s="15">
        <f t="shared" si="787"/>
        <v>3468800</v>
      </c>
      <c r="S247" s="15">
        <f t="shared" si="787"/>
        <v>0</v>
      </c>
      <c r="T247" s="15">
        <f t="shared" si="787"/>
        <v>3468800</v>
      </c>
      <c r="U247" s="15">
        <f t="shared" si="787"/>
        <v>0</v>
      </c>
      <c r="V247" s="15">
        <f t="shared" si="787"/>
        <v>3468800</v>
      </c>
      <c r="W247" s="36">
        <f t="shared" si="787"/>
        <v>0</v>
      </c>
      <c r="X247" s="36">
        <f t="shared" si="787"/>
        <v>3468800</v>
      </c>
      <c r="Y247" s="36">
        <f t="shared" si="787"/>
        <v>0</v>
      </c>
      <c r="Z247" s="15">
        <f t="shared" si="787"/>
        <v>0</v>
      </c>
      <c r="AA247" s="15">
        <f t="shared" si="787"/>
        <v>0</v>
      </c>
      <c r="AB247" s="15">
        <f t="shared" si="787"/>
        <v>0</v>
      </c>
      <c r="AC247" s="15">
        <f t="shared" si="787"/>
        <v>0</v>
      </c>
      <c r="AD247" s="15">
        <f t="shared" si="787"/>
        <v>3468800</v>
      </c>
      <c r="AE247" s="15">
        <f t="shared" si="787"/>
        <v>0</v>
      </c>
      <c r="AF247" s="15">
        <f t="shared" si="787"/>
        <v>3468800</v>
      </c>
      <c r="AG247" s="15">
        <f t="shared" si="787"/>
        <v>0</v>
      </c>
      <c r="AH247" s="15">
        <f t="shared" si="787"/>
        <v>3468800</v>
      </c>
      <c r="AI247" s="36">
        <f t="shared" si="787"/>
        <v>0</v>
      </c>
      <c r="AJ247" s="36">
        <f t="shared" si="787"/>
        <v>3468800</v>
      </c>
      <c r="AK247" s="36">
        <f t="shared" si="787"/>
        <v>0</v>
      </c>
      <c r="AL247" s="15">
        <f t="shared" si="788"/>
        <v>0</v>
      </c>
      <c r="AM247" s="99">
        <f t="shared" si="788"/>
        <v>0</v>
      </c>
      <c r="AN247" s="15">
        <f t="shared" si="788"/>
        <v>0</v>
      </c>
      <c r="AO247" s="15">
        <f t="shared" si="788"/>
        <v>0</v>
      </c>
      <c r="AP247" s="15">
        <f t="shared" si="788"/>
        <v>3468800</v>
      </c>
      <c r="AQ247" s="15">
        <f t="shared" si="788"/>
        <v>0</v>
      </c>
      <c r="AR247" s="15">
        <f t="shared" si="788"/>
        <v>3468800</v>
      </c>
      <c r="AS247" s="15">
        <f t="shared" si="788"/>
        <v>0</v>
      </c>
    </row>
    <row r="248" spans="1:45" ht="30" x14ac:dyDescent="0.25">
      <c r="A248" s="89" t="s">
        <v>93</v>
      </c>
      <c r="B248" s="89"/>
      <c r="C248" s="89"/>
      <c r="D248" s="89"/>
      <c r="E248" s="37">
        <v>851</v>
      </c>
      <c r="F248" s="2" t="s">
        <v>90</v>
      </c>
      <c r="G248" s="2" t="s">
        <v>11</v>
      </c>
      <c r="H248" s="3" t="s">
        <v>348</v>
      </c>
      <c r="I248" s="2" t="s">
        <v>94</v>
      </c>
      <c r="J248" s="15">
        <f t="shared" si="787"/>
        <v>3468800</v>
      </c>
      <c r="K248" s="15">
        <f t="shared" si="787"/>
        <v>0</v>
      </c>
      <c r="L248" s="15">
        <f t="shared" si="787"/>
        <v>3468800</v>
      </c>
      <c r="M248" s="15">
        <f t="shared" si="787"/>
        <v>0</v>
      </c>
      <c r="N248" s="15">
        <f t="shared" si="787"/>
        <v>0</v>
      </c>
      <c r="O248" s="15">
        <f t="shared" si="787"/>
        <v>0</v>
      </c>
      <c r="P248" s="15">
        <f t="shared" si="787"/>
        <v>0</v>
      </c>
      <c r="Q248" s="15">
        <f t="shared" si="787"/>
        <v>0</v>
      </c>
      <c r="R248" s="15">
        <f t="shared" si="787"/>
        <v>3468800</v>
      </c>
      <c r="S248" s="15">
        <f t="shared" si="787"/>
        <v>0</v>
      </c>
      <c r="T248" s="15">
        <f t="shared" si="787"/>
        <v>3468800</v>
      </c>
      <c r="U248" s="15">
        <f t="shared" si="787"/>
        <v>0</v>
      </c>
      <c r="V248" s="15">
        <f t="shared" si="787"/>
        <v>3468800</v>
      </c>
      <c r="W248" s="36">
        <f t="shared" si="787"/>
        <v>0</v>
      </c>
      <c r="X248" s="36">
        <f t="shared" si="787"/>
        <v>3468800</v>
      </c>
      <c r="Y248" s="36">
        <f t="shared" si="787"/>
        <v>0</v>
      </c>
      <c r="Z248" s="15">
        <f t="shared" si="787"/>
        <v>0</v>
      </c>
      <c r="AA248" s="15">
        <f t="shared" si="787"/>
        <v>0</v>
      </c>
      <c r="AB248" s="15">
        <f t="shared" si="787"/>
        <v>0</v>
      </c>
      <c r="AC248" s="15">
        <f t="shared" si="787"/>
        <v>0</v>
      </c>
      <c r="AD248" s="15">
        <f t="shared" si="787"/>
        <v>3468800</v>
      </c>
      <c r="AE248" s="15">
        <f t="shared" si="787"/>
        <v>0</v>
      </c>
      <c r="AF248" s="15">
        <f t="shared" si="787"/>
        <v>3468800</v>
      </c>
      <c r="AG248" s="15">
        <f t="shared" si="787"/>
        <v>0</v>
      </c>
      <c r="AH248" s="15">
        <f t="shared" si="787"/>
        <v>3468800</v>
      </c>
      <c r="AI248" s="36">
        <f t="shared" si="787"/>
        <v>0</v>
      </c>
      <c r="AJ248" s="36">
        <f t="shared" si="787"/>
        <v>3468800</v>
      </c>
      <c r="AK248" s="36">
        <f t="shared" si="787"/>
        <v>0</v>
      </c>
      <c r="AL248" s="15">
        <f t="shared" si="788"/>
        <v>0</v>
      </c>
      <c r="AM248" s="99">
        <f t="shared" si="788"/>
        <v>0</v>
      </c>
      <c r="AN248" s="15">
        <f t="shared" si="788"/>
        <v>0</v>
      </c>
      <c r="AO248" s="15">
        <f t="shared" si="788"/>
        <v>0</v>
      </c>
      <c r="AP248" s="15">
        <f t="shared" si="788"/>
        <v>3468800</v>
      </c>
      <c r="AQ248" s="15">
        <f t="shared" si="788"/>
        <v>0</v>
      </c>
      <c r="AR248" s="15">
        <f t="shared" si="788"/>
        <v>3468800</v>
      </c>
      <c r="AS248" s="15">
        <f t="shared" si="788"/>
        <v>0</v>
      </c>
    </row>
    <row r="249" spans="1:45" ht="30" x14ac:dyDescent="0.25">
      <c r="A249" s="89" t="s">
        <v>101</v>
      </c>
      <c r="B249" s="91"/>
      <c r="C249" s="91"/>
      <c r="D249" s="19"/>
      <c r="E249" s="37">
        <v>851</v>
      </c>
      <c r="F249" s="2" t="s">
        <v>90</v>
      </c>
      <c r="G249" s="2" t="s">
        <v>11</v>
      </c>
      <c r="H249" s="3" t="s">
        <v>348</v>
      </c>
      <c r="I249" s="2" t="s">
        <v>102</v>
      </c>
      <c r="J249" s="15">
        <v>3468800</v>
      </c>
      <c r="K249" s="41"/>
      <c r="L249" s="41">
        <f>J249</f>
        <v>3468800</v>
      </c>
      <c r="M249" s="41"/>
      <c r="N249" s="41"/>
      <c r="O249" s="41"/>
      <c r="P249" s="41"/>
      <c r="Q249" s="41"/>
      <c r="R249" s="63">
        <f>J249+N249</f>
        <v>3468800</v>
      </c>
      <c r="S249" s="63">
        <f>K249+O249</f>
        <v>0</v>
      </c>
      <c r="T249" s="63">
        <f>L249+P249</f>
        <v>3468800</v>
      </c>
      <c r="U249" s="63">
        <f>M249+Q249</f>
        <v>0</v>
      </c>
      <c r="V249" s="15">
        <v>3468800</v>
      </c>
      <c r="W249" s="36"/>
      <c r="X249" s="36">
        <f>V249</f>
        <v>3468800</v>
      </c>
      <c r="Y249" s="36"/>
      <c r="Z249" s="41"/>
      <c r="AA249" s="41"/>
      <c r="AB249" s="41"/>
      <c r="AC249" s="41"/>
      <c r="AD249" s="63">
        <f t="shared" ref="AD249" si="789">V249+Z249</f>
        <v>3468800</v>
      </c>
      <c r="AE249" s="63">
        <f t="shared" ref="AE249" si="790">W249+AA249</f>
        <v>0</v>
      </c>
      <c r="AF249" s="63">
        <f t="shared" ref="AF249" si="791">X249+AB249</f>
        <v>3468800</v>
      </c>
      <c r="AG249" s="63">
        <f t="shared" ref="AG249" si="792">Y249+AC249</f>
        <v>0</v>
      </c>
      <c r="AH249" s="15">
        <v>3468800</v>
      </c>
      <c r="AI249" s="36"/>
      <c r="AJ249" s="36">
        <f>AH249</f>
        <v>3468800</v>
      </c>
      <c r="AK249" s="36"/>
      <c r="AL249" s="41"/>
      <c r="AM249" s="100"/>
      <c r="AN249" s="41"/>
      <c r="AO249" s="41"/>
      <c r="AP249" s="63">
        <f t="shared" ref="AP249" si="793">AH249+AL249</f>
        <v>3468800</v>
      </c>
      <c r="AQ249" s="63">
        <f t="shared" ref="AQ249" si="794">AI249+AM249</f>
        <v>0</v>
      </c>
      <c r="AR249" s="63">
        <f t="shared" ref="AR249" si="795">AJ249+AN249</f>
        <v>3468800</v>
      </c>
      <c r="AS249" s="63">
        <f t="shared" ref="AS249" si="796">AK249+AO249</f>
        <v>0</v>
      </c>
    </row>
    <row r="250" spans="1:45" x14ac:dyDescent="0.25">
      <c r="A250" s="89" t="s">
        <v>98</v>
      </c>
      <c r="B250" s="91"/>
      <c r="C250" s="91"/>
      <c r="D250" s="91"/>
      <c r="E250" s="37">
        <v>851</v>
      </c>
      <c r="F250" s="2" t="s">
        <v>90</v>
      </c>
      <c r="G250" s="2" t="s">
        <v>13</v>
      </c>
      <c r="H250" s="3" t="s">
        <v>46</v>
      </c>
      <c r="I250" s="2"/>
      <c r="J250" s="15">
        <f>J261+J256+J251</f>
        <v>20051119.199999999</v>
      </c>
      <c r="K250" s="15">
        <f t="shared" ref="K250:AS250" si="797">K261+K256+K251</f>
        <v>17958828</v>
      </c>
      <c r="L250" s="15">
        <f t="shared" si="797"/>
        <v>2092291.2</v>
      </c>
      <c r="M250" s="15">
        <f t="shared" si="797"/>
        <v>0</v>
      </c>
      <c r="N250" s="15">
        <f t="shared" si="797"/>
        <v>0</v>
      </c>
      <c r="O250" s="15">
        <f t="shared" si="797"/>
        <v>0</v>
      </c>
      <c r="P250" s="15">
        <f t="shared" si="797"/>
        <v>0</v>
      </c>
      <c r="Q250" s="15">
        <f t="shared" si="797"/>
        <v>0</v>
      </c>
      <c r="R250" s="15">
        <f t="shared" si="797"/>
        <v>20051119.199999999</v>
      </c>
      <c r="S250" s="15">
        <f t="shared" si="797"/>
        <v>17958828</v>
      </c>
      <c r="T250" s="15">
        <f t="shared" si="797"/>
        <v>2092291.2</v>
      </c>
      <c r="U250" s="15">
        <f t="shared" si="797"/>
        <v>0</v>
      </c>
      <c r="V250" s="15">
        <f t="shared" si="797"/>
        <v>22826419.199999999</v>
      </c>
      <c r="W250" s="15">
        <f t="shared" si="797"/>
        <v>20734128</v>
      </c>
      <c r="X250" s="15">
        <f t="shared" si="797"/>
        <v>2092291.2</v>
      </c>
      <c r="Y250" s="15">
        <f t="shared" si="797"/>
        <v>0</v>
      </c>
      <c r="Z250" s="15">
        <f t="shared" si="797"/>
        <v>0</v>
      </c>
      <c r="AA250" s="15">
        <f t="shared" si="797"/>
        <v>0</v>
      </c>
      <c r="AB250" s="15">
        <f t="shared" si="797"/>
        <v>0</v>
      </c>
      <c r="AC250" s="15">
        <f t="shared" si="797"/>
        <v>0</v>
      </c>
      <c r="AD250" s="15">
        <f t="shared" si="797"/>
        <v>22826419.199999999</v>
      </c>
      <c r="AE250" s="15">
        <f t="shared" si="797"/>
        <v>20734128</v>
      </c>
      <c r="AF250" s="15">
        <f t="shared" si="797"/>
        <v>2092291.2</v>
      </c>
      <c r="AG250" s="15">
        <f t="shared" si="797"/>
        <v>0</v>
      </c>
      <c r="AH250" s="15">
        <f t="shared" si="797"/>
        <v>25410319.199999999</v>
      </c>
      <c r="AI250" s="15">
        <f t="shared" si="797"/>
        <v>23318028</v>
      </c>
      <c r="AJ250" s="15">
        <f t="shared" si="797"/>
        <v>2092291.2</v>
      </c>
      <c r="AK250" s="15">
        <f t="shared" si="797"/>
        <v>0</v>
      </c>
      <c r="AL250" s="15">
        <f t="shared" si="797"/>
        <v>0</v>
      </c>
      <c r="AM250" s="98">
        <f t="shared" si="797"/>
        <v>0</v>
      </c>
      <c r="AN250" s="16">
        <f t="shared" si="797"/>
        <v>0</v>
      </c>
      <c r="AO250" s="16">
        <f t="shared" si="797"/>
        <v>0</v>
      </c>
      <c r="AP250" s="15">
        <f t="shared" si="797"/>
        <v>25410319.199999999</v>
      </c>
      <c r="AQ250" s="16">
        <f t="shared" si="797"/>
        <v>23318028</v>
      </c>
      <c r="AR250" s="16">
        <f t="shared" si="797"/>
        <v>2092291.2</v>
      </c>
      <c r="AS250" s="16">
        <f t="shared" si="797"/>
        <v>0</v>
      </c>
    </row>
    <row r="251" spans="1:45" s="1" customFormat="1" ht="90" hidden="1" x14ac:dyDescent="0.25">
      <c r="A251" s="91" t="s">
        <v>168</v>
      </c>
      <c r="B251" s="91"/>
      <c r="C251" s="91"/>
      <c r="D251" s="91"/>
      <c r="E251" s="37">
        <v>851</v>
      </c>
      <c r="F251" s="3" t="s">
        <v>90</v>
      </c>
      <c r="G251" s="3" t="s">
        <v>13</v>
      </c>
      <c r="H251" s="3" t="s">
        <v>485</v>
      </c>
      <c r="I251" s="3"/>
      <c r="J251" s="15">
        <f>J252+J254</f>
        <v>12728100</v>
      </c>
      <c r="K251" s="15">
        <f t="shared" ref="K251:U251" si="798">K252+K254</f>
        <v>12728100</v>
      </c>
      <c r="L251" s="15">
        <f t="shared" si="798"/>
        <v>0</v>
      </c>
      <c r="M251" s="15">
        <f t="shared" si="798"/>
        <v>0</v>
      </c>
      <c r="N251" s="15">
        <f t="shared" si="798"/>
        <v>-12728100</v>
      </c>
      <c r="O251" s="15">
        <f t="shared" si="798"/>
        <v>-12728100</v>
      </c>
      <c r="P251" s="15">
        <f t="shared" si="798"/>
        <v>0</v>
      </c>
      <c r="Q251" s="15">
        <f t="shared" si="798"/>
        <v>0</v>
      </c>
      <c r="R251" s="15">
        <f t="shared" si="798"/>
        <v>0</v>
      </c>
      <c r="S251" s="15">
        <f t="shared" si="798"/>
        <v>0</v>
      </c>
      <c r="T251" s="15">
        <f t="shared" si="798"/>
        <v>0</v>
      </c>
      <c r="U251" s="15">
        <f t="shared" si="798"/>
        <v>0</v>
      </c>
      <c r="V251" s="15">
        <f t="shared" ref="V251:AK251" si="799">V254</f>
        <v>15503400</v>
      </c>
      <c r="W251" s="36">
        <f t="shared" si="799"/>
        <v>15503400</v>
      </c>
      <c r="X251" s="36">
        <f t="shared" si="799"/>
        <v>0</v>
      </c>
      <c r="Y251" s="36">
        <f t="shared" si="799"/>
        <v>0</v>
      </c>
      <c r="Z251" s="15">
        <f t="shared" ref="Z251:AG251" si="800">Z252+Z254</f>
        <v>-15503400</v>
      </c>
      <c r="AA251" s="15">
        <f t="shared" si="800"/>
        <v>-15503400</v>
      </c>
      <c r="AB251" s="15">
        <f t="shared" si="800"/>
        <v>0</v>
      </c>
      <c r="AC251" s="15">
        <f t="shared" si="800"/>
        <v>0</v>
      </c>
      <c r="AD251" s="15">
        <f t="shared" si="800"/>
        <v>0</v>
      </c>
      <c r="AE251" s="15">
        <f t="shared" si="800"/>
        <v>0</v>
      </c>
      <c r="AF251" s="15">
        <f t="shared" si="800"/>
        <v>0</v>
      </c>
      <c r="AG251" s="15">
        <f t="shared" si="800"/>
        <v>0</v>
      </c>
      <c r="AH251" s="15">
        <f t="shared" si="799"/>
        <v>18087300</v>
      </c>
      <c r="AI251" s="36">
        <f t="shared" si="799"/>
        <v>18087300</v>
      </c>
      <c r="AJ251" s="36">
        <f t="shared" si="799"/>
        <v>0</v>
      </c>
      <c r="AK251" s="36">
        <f t="shared" si="799"/>
        <v>0</v>
      </c>
      <c r="AL251" s="15">
        <f t="shared" ref="AL251:AS251" si="801">AL252+AL254</f>
        <v>-18087300</v>
      </c>
      <c r="AM251" s="99">
        <f t="shared" si="801"/>
        <v>-18087300</v>
      </c>
      <c r="AN251" s="15">
        <f t="shared" si="801"/>
        <v>0</v>
      </c>
      <c r="AO251" s="15">
        <f t="shared" si="801"/>
        <v>0</v>
      </c>
      <c r="AP251" s="15">
        <f t="shared" si="801"/>
        <v>0</v>
      </c>
      <c r="AQ251" s="15">
        <f t="shared" si="801"/>
        <v>0</v>
      </c>
      <c r="AR251" s="15">
        <f t="shared" si="801"/>
        <v>0</v>
      </c>
      <c r="AS251" s="15">
        <f t="shared" si="801"/>
        <v>0</v>
      </c>
    </row>
    <row r="252" spans="1:45" s="1" customFormat="1" ht="30" hidden="1" x14ac:dyDescent="0.25">
      <c r="A252" s="91" t="s">
        <v>93</v>
      </c>
      <c r="B252" s="91"/>
      <c r="C252" s="91"/>
      <c r="D252" s="91"/>
      <c r="E252" s="37">
        <v>851</v>
      </c>
      <c r="F252" s="3" t="s">
        <v>90</v>
      </c>
      <c r="G252" s="3" t="s">
        <v>13</v>
      </c>
      <c r="H252" s="3" t="s">
        <v>485</v>
      </c>
      <c r="I252" s="3" t="s">
        <v>94</v>
      </c>
      <c r="J252" s="15">
        <f>J253</f>
        <v>2392500</v>
      </c>
      <c r="K252" s="15">
        <f t="shared" ref="K252:U252" si="802">K253</f>
        <v>2392500</v>
      </c>
      <c r="L252" s="15">
        <f t="shared" si="802"/>
        <v>0</v>
      </c>
      <c r="M252" s="15">
        <f t="shared" si="802"/>
        <v>0</v>
      </c>
      <c r="N252" s="15">
        <f t="shared" si="802"/>
        <v>-2392500</v>
      </c>
      <c r="O252" s="15">
        <f t="shared" si="802"/>
        <v>-2392500</v>
      </c>
      <c r="P252" s="15">
        <f t="shared" si="802"/>
        <v>0</v>
      </c>
      <c r="Q252" s="15">
        <f t="shared" si="802"/>
        <v>0</v>
      </c>
      <c r="R252" s="15">
        <f t="shared" si="802"/>
        <v>0</v>
      </c>
      <c r="S252" s="15">
        <f t="shared" si="802"/>
        <v>0</v>
      </c>
      <c r="T252" s="15">
        <f t="shared" si="802"/>
        <v>0</v>
      </c>
      <c r="U252" s="15">
        <f t="shared" si="802"/>
        <v>0</v>
      </c>
      <c r="V252" s="15"/>
      <c r="W252" s="36"/>
      <c r="X252" s="36"/>
      <c r="Y252" s="36"/>
      <c r="Z252" s="15">
        <f t="shared" ref="Z252:AG252" si="803">Z253</f>
        <v>0</v>
      </c>
      <c r="AA252" s="15">
        <f t="shared" si="803"/>
        <v>0</v>
      </c>
      <c r="AB252" s="15">
        <f t="shared" si="803"/>
        <v>0</v>
      </c>
      <c r="AC252" s="15">
        <f t="shared" si="803"/>
        <v>0</v>
      </c>
      <c r="AD252" s="15">
        <f t="shared" si="803"/>
        <v>0</v>
      </c>
      <c r="AE252" s="15">
        <f t="shared" si="803"/>
        <v>0</v>
      </c>
      <c r="AF252" s="15">
        <f t="shared" si="803"/>
        <v>0</v>
      </c>
      <c r="AG252" s="15">
        <f t="shared" si="803"/>
        <v>0</v>
      </c>
      <c r="AH252" s="15"/>
      <c r="AI252" s="36"/>
      <c r="AJ252" s="36"/>
      <c r="AK252" s="36"/>
      <c r="AL252" s="15">
        <f t="shared" ref="AL252:AS252" si="804">AL253</f>
        <v>0</v>
      </c>
      <c r="AM252" s="99">
        <f t="shared" si="804"/>
        <v>0</v>
      </c>
      <c r="AN252" s="15">
        <f t="shared" si="804"/>
        <v>0</v>
      </c>
      <c r="AO252" s="15">
        <f t="shared" si="804"/>
        <v>0</v>
      </c>
      <c r="AP252" s="15">
        <f t="shared" si="804"/>
        <v>0</v>
      </c>
      <c r="AQ252" s="15">
        <f t="shared" si="804"/>
        <v>0</v>
      </c>
      <c r="AR252" s="15">
        <f t="shared" si="804"/>
        <v>0</v>
      </c>
      <c r="AS252" s="15">
        <f t="shared" si="804"/>
        <v>0</v>
      </c>
    </row>
    <row r="253" spans="1:45" s="1" customFormat="1" ht="45" hidden="1" x14ac:dyDescent="0.25">
      <c r="A253" s="91" t="s">
        <v>95</v>
      </c>
      <c r="B253" s="91"/>
      <c r="C253" s="91"/>
      <c r="D253" s="91"/>
      <c r="E253" s="37">
        <v>851</v>
      </c>
      <c r="F253" s="3" t="s">
        <v>90</v>
      </c>
      <c r="G253" s="3" t="s">
        <v>13</v>
      </c>
      <c r="H253" s="3" t="s">
        <v>485</v>
      </c>
      <c r="I253" s="3" t="s">
        <v>96</v>
      </c>
      <c r="J253" s="15">
        <v>2392500</v>
      </c>
      <c r="K253" s="41">
        <f>J253</f>
        <v>2392500</v>
      </c>
      <c r="L253" s="41"/>
      <c r="M253" s="41"/>
      <c r="N253" s="41">
        <v>-2392500</v>
      </c>
      <c r="O253" s="41">
        <f>N253</f>
        <v>-2392500</v>
      </c>
      <c r="P253" s="41"/>
      <c r="Q253" s="41"/>
      <c r="R253" s="63">
        <f>J253+N253</f>
        <v>0</v>
      </c>
      <c r="S253" s="63">
        <f>K253+O253</f>
        <v>0</v>
      </c>
      <c r="T253" s="63">
        <f>L253+P253</f>
        <v>0</v>
      </c>
      <c r="U253" s="63">
        <f>M253+Q253</f>
        <v>0</v>
      </c>
      <c r="V253" s="15"/>
      <c r="W253" s="36"/>
      <c r="X253" s="36"/>
      <c r="Y253" s="36"/>
      <c r="Z253" s="41"/>
      <c r="AA253" s="41"/>
      <c r="AB253" s="41"/>
      <c r="AC253" s="41"/>
      <c r="AD253" s="63">
        <f t="shared" ref="AD253" si="805">V253+Z253</f>
        <v>0</v>
      </c>
      <c r="AE253" s="63">
        <f t="shared" ref="AE253" si="806">W253+AA253</f>
        <v>0</v>
      </c>
      <c r="AF253" s="63">
        <f t="shared" ref="AF253" si="807">X253+AB253</f>
        <v>0</v>
      </c>
      <c r="AG253" s="63">
        <f t="shared" ref="AG253" si="808">Y253+AC253</f>
        <v>0</v>
      </c>
      <c r="AH253" s="15"/>
      <c r="AI253" s="36"/>
      <c r="AJ253" s="36"/>
      <c r="AK253" s="36"/>
      <c r="AL253" s="41"/>
      <c r="AM253" s="100"/>
      <c r="AN253" s="41"/>
      <c r="AO253" s="41"/>
      <c r="AP253" s="63">
        <f t="shared" ref="AP253" si="809">AH253+AL253</f>
        <v>0</v>
      </c>
      <c r="AQ253" s="63">
        <f t="shared" ref="AQ253" si="810">AI253+AM253</f>
        <v>0</v>
      </c>
      <c r="AR253" s="63">
        <f t="shared" ref="AR253" si="811">AJ253+AN253</f>
        <v>0</v>
      </c>
      <c r="AS253" s="63">
        <f t="shared" ref="AS253" si="812">AK253+AO253</f>
        <v>0</v>
      </c>
    </row>
    <row r="254" spans="1:45" s="1" customFormat="1" ht="45" hidden="1" x14ac:dyDescent="0.25">
      <c r="A254" s="91" t="s">
        <v>69</v>
      </c>
      <c r="B254" s="91"/>
      <c r="C254" s="91"/>
      <c r="D254" s="91"/>
      <c r="E254" s="37">
        <v>851</v>
      </c>
      <c r="F254" s="3" t="s">
        <v>90</v>
      </c>
      <c r="G254" s="3" t="s">
        <v>13</v>
      </c>
      <c r="H254" s="3" t="s">
        <v>485</v>
      </c>
      <c r="I254" s="3" t="s">
        <v>70</v>
      </c>
      <c r="J254" s="15">
        <f t="shared" ref="J254:AS254" si="813">J255</f>
        <v>10335600</v>
      </c>
      <c r="K254" s="15">
        <f t="shared" si="813"/>
        <v>10335600</v>
      </c>
      <c r="L254" s="15">
        <f t="shared" si="813"/>
        <v>0</v>
      </c>
      <c r="M254" s="15">
        <f t="shared" si="813"/>
        <v>0</v>
      </c>
      <c r="N254" s="15">
        <f t="shared" si="813"/>
        <v>-10335600</v>
      </c>
      <c r="O254" s="15">
        <f t="shared" si="813"/>
        <v>-10335600</v>
      </c>
      <c r="P254" s="15">
        <f t="shared" si="813"/>
        <v>0</v>
      </c>
      <c r="Q254" s="15">
        <f t="shared" si="813"/>
        <v>0</v>
      </c>
      <c r="R254" s="15">
        <f t="shared" si="813"/>
        <v>0</v>
      </c>
      <c r="S254" s="15">
        <f t="shared" si="813"/>
        <v>0</v>
      </c>
      <c r="T254" s="15">
        <f t="shared" si="813"/>
        <v>0</v>
      </c>
      <c r="U254" s="15">
        <f t="shared" si="813"/>
        <v>0</v>
      </c>
      <c r="V254" s="15">
        <f t="shared" si="813"/>
        <v>15503400</v>
      </c>
      <c r="W254" s="36">
        <f t="shared" si="813"/>
        <v>15503400</v>
      </c>
      <c r="X254" s="36">
        <f t="shared" si="813"/>
        <v>0</v>
      </c>
      <c r="Y254" s="36">
        <f t="shared" si="813"/>
        <v>0</v>
      </c>
      <c r="Z254" s="15">
        <f t="shared" si="813"/>
        <v>-15503400</v>
      </c>
      <c r="AA254" s="15">
        <f t="shared" si="813"/>
        <v>-15503400</v>
      </c>
      <c r="AB254" s="15">
        <f t="shared" si="813"/>
        <v>0</v>
      </c>
      <c r="AC254" s="15">
        <f t="shared" si="813"/>
        <v>0</v>
      </c>
      <c r="AD254" s="15">
        <f t="shared" si="813"/>
        <v>0</v>
      </c>
      <c r="AE254" s="15">
        <f t="shared" si="813"/>
        <v>0</v>
      </c>
      <c r="AF254" s="15">
        <f t="shared" si="813"/>
        <v>0</v>
      </c>
      <c r="AG254" s="15">
        <f t="shared" si="813"/>
        <v>0</v>
      </c>
      <c r="AH254" s="15">
        <f t="shared" si="813"/>
        <v>18087300</v>
      </c>
      <c r="AI254" s="36">
        <f t="shared" si="813"/>
        <v>18087300</v>
      </c>
      <c r="AJ254" s="36">
        <f t="shared" si="813"/>
        <v>0</v>
      </c>
      <c r="AK254" s="36">
        <f t="shared" si="813"/>
        <v>0</v>
      </c>
      <c r="AL254" s="15">
        <f t="shared" si="813"/>
        <v>-18087300</v>
      </c>
      <c r="AM254" s="99">
        <f t="shared" si="813"/>
        <v>-18087300</v>
      </c>
      <c r="AN254" s="15">
        <f t="shared" si="813"/>
        <v>0</v>
      </c>
      <c r="AO254" s="15">
        <f t="shared" si="813"/>
        <v>0</v>
      </c>
      <c r="AP254" s="15">
        <f t="shared" si="813"/>
        <v>0</v>
      </c>
      <c r="AQ254" s="15">
        <f t="shared" si="813"/>
        <v>0</v>
      </c>
      <c r="AR254" s="15">
        <f t="shared" si="813"/>
        <v>0</v>
      </c>
      <c r="AS254" s="15">
        <f t="shared" si="813"/>
        <v>0</v>
      </c>
    </row>
    <row r="255" spans="1:45" s="1" customFormat="1" hidden="1" x14ac:dyDescent="0.25">
      <c r="A255" s="91" t="s">
        <v>71</v>
      </c>
      <c r="B255" s="91"/>
      <c r="C255" s="91"/>
      <c r="D255" s="91"/>
      <c r="E255" s="37">
        <v>851</v>
      </c>
      <c r="F255" s="3" t="s">
        <v>90</v>
      </c>
      <c r="G255" s="3" t="s">
        <v>13</v>
      </c>
      <c r="H255" s="3" t="s">
        <v>485</v>
      </c>
      <c r="I255" s="3" t="s">
        <v>72</v>
      </c>
      <c r="J255" s="15">
        <v>10335600</v>
      </c>
      <c r="K255" s="41">
        <f>J255</f>
        <v>10335600</v>
      </c>
      <c r="L255" s="41"/>
      <c r="M255" s="41"/>
      <c r="N255" s="41">
        <v>-10335600</v>
      </c>
      <c r="O255" s="41">
        <f>N255</f>
        <v>-10335600</v>
      </c>
      <c r="P255" s="41"/>
      <c r="Q255" s="41"/>
      <c r="R255" s="63">
        <f>J255+N255</f>
        <v>0</v>
      </c>
      <c r="S255" s="63">
        <f>K255+O255</f>
        <v>0</v>
      </c>
      <c r="T255" s="63">
        <f>L255+P255</f>
        <v>0</v>
      </c>
      <c r="U255" s="63">
        <f>M255+Q255</f>
        <v>0</v>
      </c>
      <c r="V255" s="15">
        <v>15503400</v>
      </c>
      <c r="W255" s="36">
        <f>V255</f>
        <v>15503400</v>
      </c>
      <c r="X255" s="36"/>
      <c r="Y255" s="36"/>
      <c r="Z255" s="41">
        <v>-15503400</v>
      </c>
      <c r="AA255" s="41">
        <f>Z255</f>
        <v>-15503400</v>
      </c>
      <c r="AB255" s="41"/>
      <c r="AC255" s="41"/>
      <c r="AD255" s="63">
        <f t="shared" ref="AD255" si="814">V255+Z255</f>
        <v>0</v>
      </c>
      <c r="AE255" s="63">
        <f t="shared" ref="AE255" si="815">W255+AA255</f>
        <v>0</v>
      </c>
      <c r="AF255" s="63">
        <f t="shared" ref="AF255" si="816">X255+AB255</f>
        <v>0</v>
      </c>
      <c r="AG255" s="63">
        <f t="shared" ref="AG255" si="817">Y255+AC255</f>
        <v>0</v>
      </c>
      <c r="AH255" s="15">
        <v>18087300</v>
      </c>
      <c r="AI255" s="36">
        <f>AH255</f>
        <v>18087300</v>
      </c>
      <c r="AJ255" s="36"/>
      <c r="AK255" s="36"/>
      <c r="AL255" s="41">
        <v>-18087300</v>
      </c>
      <c r="AM255" s="100">
        <f>AL255</f>
        <v>-18087300</v>
      </c>
      <c r="AN255" s="41"/>
      <c r="AO255" s="41"/>
      <c r="AP255" s="63">
        <f t="shared" ref="AP255" si="818">AH255+AL255</f>
        <v>0</v>
      </c>
      <c r="AQ255" s="63">
        <f t="shared" ref="AQ255" si="819">AI255+AM255</f>
        <v>0</v>
      </c>
      <c r="AR255" s="63">
        <f t="shared" ref="AR255" si="820">AJ255+AN255</f>
        <v>0</v>
      </c>
      <c r="AS255" s="63">
        <f t="shared" ref="AS255" si="821">AK255+AO255</f>
        <v>0</v>
      </c>
    </row>
    <row r="256" spans="1:45" s="1" customFormat="1" ht="90" x14ac:dyDescent="0.25">
      <c r="A256" s="91" t="s">
        <v>168</v>
      </c>
      <c r="B256" s="91"/>
      <c r="C256" s="91"/>
      <c r="D256" s="91"/>
      <c r="E256" s="37">
        <v>851</v>
      </c>
      <c r="F256" s="3" t="s">
        <v>90</v>
      </c>
      <c r="G256" s="3" t="s">
        <v>13</v>
      </c>
      <c r="H256" s="3" t="s">
        <v>517</v>
      </c>
      <c r="I256" s="3"/>
      <c r="J256" s="15">
        <f>J257+J259</f>
        <v>0</v>
      </c>
      <c r="K256" s="15">
        <f t="shared" ref="K256:U256" si="822">K257+K259</f>
        <v>0</v>
      </c>
      <c r="L256" s="15">
        <f t="shared" si="822"/>
        <v>0</v>
      </c>
      <c r="M256" s="15">
        <f t="shared" si="822"/>
        <v>0</v>
      </c>
      <c r="N256" s="15">
        <f t="shared" si="822"/>
        <v>12728100</v>
      </c>
      <c r="O256" s="15">
        <f t="shared" si="822"/>
        <v>12728100</v>
      </c>
      <c r="P256" s="15">
        <f t="shared" si="822"/>
        <v>0</v>
      </c>
      <c r="Q256" s="15">
        <f t="shared" si="822"/>
        <v>0</v>
      </c>
      <c r="R256" s="15">
        <f t="shared" si="822"/>
        <v>12728100</v>
      </c>
      <c r="S256" s="15">
        <f t="shared" si="822"/>
        <v>12728100</v>
      </c>
      <c r="T256" s="15">
        <f t="shared" si="822"/>
        <v>0</v>
      </c>
      <c r="U256" s="15">
        <f t="shared" si="822"/>
        <v>0</v>
      </c>
      <c r="V256" s="15">
        <f t="shared" ref="V256:Y256" si="823">V259</f>
        <v>0</v>
      </c>
      <c r="W256" s="36">
        <f t="shared" si="823"/>
        <v>0</v>
      </c>
      <c r="X256" s="36">
        <f t="shared" si="823"/>
        <v>0</v>
      </c>
      <c r="Y256" s="36">
        <f t="shared" si="823"/>
        <v>0</v>
      </c>
      <c r="Z256" s="15">
        <f t="shared" ref="Z256:AG256" si="824">Z257+Z259</f>
        <v>15503400</v>
      </c>
      <c r="AA256" s="15">
        <f t="shared" si="824"/>
        <v>15503400</v>
      </c>
      <c r="AB256" s="15">
        <f t="shared" si="824"/>
        <v>0</v>
      </c>
      <c r="AC256" s="15">
        <f t="shared" si="824"/>
        <v>0</v>
      </c>
      <c r="AD256" s="15">
        <f t="shared" si="824"/>
        <v>15503400</v>
      </c>
      <c r="AE256" s="15">
        <f t="shared" si="824"/>
        <v>15503400</v>
      </c>
      <c r="AF256" s="15">
        <f t="shared" si="824"/>
        <v>0</v>
      </c>
      <c r="AG256" s="15">
        <f t="shared" si="824"/>
        <v>0</v>
      </c>
      <c r="AH256" s="15">
        <f t="shared" ref="AH256:AK256" si="825">AH259</f>
        <v>0</v>
      </c>
      <c r="AI256" s="36">
        <f t="shared" si="825"/>
        <v>0</v>
      </c>
      <c r="AJ256" s="36">
        <f t="shared" si="825"/>
        <v>0</v>
      </c>
      <c r="AK256" s="36">
        <f t="shared" si="825"/>
        <v>0</v>
      </c>
      <c r="AL256" s="15">
        <f t="shared" ref="AL256:AS256" si="826">AL257+AL259</f>
        <v>18087300</v>
      </c>
      <c r="AM256" s="99">
        <f t="shared" si="826"/>
        <v>18087300</v>
      </c>
      <c r="AN256" s="15">
        <f t="shared" si="826"/>
        <v>0</v>
      </c>
      <c r="AO256" s="15">
        <f t="shared" si="826"/>
        <v>0</v>
      </c>
      <c r="AP256" s="15">
        <f t="shared" si="826"/>
        <v>18087300</v>
      </c>
      <c r="AQ256" s="15">
        <f t="shared" si="826"/>
        <v>18087300</v>
      </c>
      <c r="AR256" s="15">
        <f t="shared" si="826"/>
        <v>0</v>
      </c>
      <c r="AS256" s="15">
        <f t="shared" si="826"/>
        <v>0</v>
      </c>
    </row>
    <row r="257" spans="1:45" s="1" customFormat="1" ht="30" x14ac:dyDescent="0.25">
      <c r="A257" s="91" t="s">
        <v>93</v>
      </c>
      <c r="B257" s="91"/>
      <c r="C257" s="91"/>
      <c r="D257" s="91"/>
      <c r="E257" s="37">
        <v>851</v>
      </c>
      <c r="F257" s="3" t="s">
        <v>90</v>
      </c>
      <c r="G257" s="3" t="s">
        <v>13</v>
      </c>
      <c r="H257" s="3" t="s">
        <v>517</v>
      </c>
      <c r="I257" s="3" t="s">
        <v>94</v>
      </c>
      <c r="J257" s="15">
        <f>J258</f>
        <v>0</v>
      </c>
      <c r="K257" s="15">
        <f t="shared" ref="K257:U257" si="827">K258</f>
        <v>0</v>
      </c>
      <c r="L257" s="15">
        <f t="shared" si="827"/>
        <v>0</v>
      </c>
      <c r="M257" s="15">
        <f t="shared" si="827"/>
        <v>0</v>
      </c>
      <c r="N257" s="15">
        <f t="shared" si="827"/>
        <v>2392500</v>
      </c>
      <c r="O257" s="15">
        <f t="shared" si="827"/>
        <v>2392500</v>
      </c>
      <c r="P257" s="15">
        <f t="shared" si="827"/>
        <v>0</v>
      </c>
      <c r="Q257" s="15">
        <f t="shared" si="827"/>
        <v>0</v>
      </c>
      <c r="R257" s="15">
        <f t="shared" si="827"/>
        <v>2392500</v>
      </c>
      <c r="S257" s="15">
        <f t="shared" si="827"/>
        <v>2392500</v>
      </c>
      <c r="T257" s="15">
        <f t="shared" si="827"/>
        <v>0</v>
      </c>
      <c r="U257" s="15">
        <f t="shared" si="827"/>
        <v>0</v>
      </c>
      <c r="V257" s="15"/>
      <c r="W257" s="36"/>
      <c r="X257" s="36"/>
      <c r="Y257" s="36"/>
      <c r="Z257" s="15">
        <f t="shared" ref="Z257:AG257" si="828">Z258</f>
        <v>0</v>
      </c>
      <c r="AA257" s="15">
        <f t="shared" si="828"/>
        <v>0</v>
      </c>
      <c r="AB257" s="15">
        <f t="shared" si="828"/>
        <v>0</v>
      </c>
      <c r="AC257" s="15">
        <f t="shared" si="828"/>
        <v>0</v>
      </c>
      <c r="AD257" s="15">
        <f t="shared" si="828"/>
        <v>0</v>
      </c>
      <c r="AE257" s="15">
        <f t="shared" si="828"/>
        <v>0</v>
      </c>
      <c r="AF257" s="15">
        <f t="shared" si="828"/>
        <v>0</v>
      </c>
      <c r="AG257" s="15">
        <f t="shared" si="828"/>
        <v>0</v>
      </c>
      <c r="AH257" s="15"/>
      <c r="AI257" s="36"/>
      <c r="AJ257" s="36"/>
      <c r="AK257" s="36"/>
      <c r="AL257" s="15">
        <f t="shared" ref="AL257:AS257" si="829">AL258</f>
        <v>0</v>
      </c>
      <c r="AM257" s="99">
        <f t="shared" si="829"/>
        <v>0</v>
      </c>
      <c r="AN257" s="15">
        <f t="shared" si="829"/>
        <v>0</v>
      </c>
      <c r="AO257" s="15">
        <f t="shared" si="829"/>
        <v>0</v>
      </c>
      <c r="AP257" s="15">
        <f t="shared" si="829"/>
        <v>0</v>
      </c>
      <c r="AQ257" s="15">
        <f t="shared" si="829"/>
        <v>0</v>
      </c>
      <c r="AR257" s="15">
        <f t="shared" si="829"/>
        <v>0</v>
      </c>
      <c r="AS257" s="15">
        <f t="shared" si="829"/>
        <v>0</v>
      </c>
    </row>
    <row r="258" spans="1:45" s="1" customFormat="1" ht="45" x14ac:dyDescent="0.25">
      <c r="A258" s="91" t="s">
        <v>95</v>
      </c>
      <c r="B258" s="91"/>
      <c r="C258" s="91"/>
      <c r="D258" s="91"/>
      <c r="E258" s="37">
        <v>851</v>
      </c>
      <c r="F258" s="3" t="s">
        <v>90</v>
      </c>
      <c r="G258" s="3" t="s">
        <v>13</v>
      </c>
      <c r="H258" s="3" t="s">
        <v>517</v>
      </c>
      <c r="I258" s="3" t="s">
        <v>96</v>
      </c>
      <c r="J258" s="15"/>
      <c r="K258" s="41">
        <f>J258</f>
        <v>0</v>
      </c>
      <c r="L258" s="41"/>
      <c r="M258" s="41"/>
      <c r="N258" s="41">
        <v>2392500</v>
      </c>
      <c r="O258" s="41">
        <f>N258</f>
        <v>2392500</v>
      </c>
      <c r="P258" s="41"/>
      <c r="Q258" s="41"/>
      <c r="R258" s="63">
        <f>J258+N258</f>
        <v>2392500</v>
      </c>
      <c r="S258" s="63">
        <f>K258+O258</f>
        <v>2392500</v>
      </c>
      <c r="T258" s="63">
        <f>L258+P258</f>
        <v>0</v>
      </c>
      <c r="U258" s="63">
        <f>M258+Q258</f>
        <v>0</v>
      </c>
      <c r="V258" s="15"/>
      <c r="W258" s="36"/>
      <c r="X258" s="36"/>
      <c r="Y258" s="36"/>
      <c r="Z258" s="41"/>
      <c r="AA258" s="41"/>
      <c r="AB258" s="41"/>
      <c r="AC258" s="41"/>
      <c r="AD258" s="63">
        <f t="shared" ref="AD258" si="830">V258+Z258</f>
        <v>0</v>
      </c>
      <c r="AE258" s="63">
        <f t="shared" ref="AE258" si="831">W258+AA258</f>
        <v>0</v>
      </c>
      <c r="AF258" s="63">
        <f t="shared" ref="AF258" si="832">X258+AB258</f>
        <v>0</v>
      </c>
      <c r="AG258" s="63">
        <f t="shared" ref="AG258" si="833">Y258+AC258</f>
        <v>0</v>
      </c>
      <c r="AH258" s="15"/>
      <c r="AI258" s="36"/>
      <c r="AJ258" s="36"/>
      <c r="AK258" s="36"/>
      <c r="AL258" s="41"/>
      <c r="AM258" s="100"/>
      <c r="AN258" s="41"/>
      <c r="AO258" s="41"/>
      <c r="AP258" s="63">
        <f t="shared" ref="AP258" si="834">AH258+AL258</f>
        <v>0</v>
      </c>
      <c r="AQ258" s="63">
        <f t="shared" ref="AQ258" si="835">AI258+AM258</f>
        <v>0</v>
      </c>
      <c r="AR258" s="63">
        <f t="shared" ref="AR258" si="836">AJ258+AN258</f>
        <v>0</v>
      </c>
      <c r="AS258" s="63">
        <f t="shared" ref="AS258" si="837">AK258+AO258</f>
        <v>0</v>
      </c>
    </row>
    <row r="259" spans="1:45" s="1" customFormat="1" ht="45" x14ac:dyDescent="0.25">
      <c r="A259" s="91" t="s">
        <v>69</v>
      </c>
      <c r="B259" s="91"/>
      <c r="C259" s="91"/>
      <c r="D259" s="91"/>
      <c r="E259" s="37">
        <v>851</v>
      </c>
      <c r="F259" s="3" t="s">
        <v>90</v>
      </c>
      <c r="G259" s="3" t="s">
        <v>13</v>
      </c>
      <c r="H259" s="3" t="s">
        <v>517</v>
      </c>
      <c r="I259" s="3" t="s">
        <v>70</v>
      </c>
      <c r="J259" s="15">
        <f t="shared" ref="J259:AS259" si="838">J260</f>
        <v>0</v>
      </c>
      <c r="K259" s="15">
        <f t="shared" si="838"/>
        <v>0</v>
      </c>
      <c r="L259" s="15">
        <f t="shared" si="838"/>
        <v>0</v>
      </c>
      <c r="M259" s="15">
        <f t="shared" si="838"/>
        <v>0</v>
      </c>
      <c r="N259" s="15">
        <f t="shared" si="838"/>
        <v>10335600</v>
      </c>
      <c r="O259" s="15">
        <f t="shared" si="838"/>
        <v>10335600</v>
      </c>
      <c r="P259" s="15">
        <f t="shared" si="838"/>
        <v>0</v>
      </c>
      <c r="Q259" s="15">
        <f t="shared" si="838"/>
        <v>0</v>
      </c>
      <c r="R259" s="15">
        <f t="shared" si="838"/>
        <v>10335600</v>
      </c>
      <c r="S259" s="15">
        <f t="shared" si="838"/>
        <v>10335600</v>
      </c>
      <c r="T259" s="15">
        <f t="shared" si="838"/>
        <v>0</v>
      </c>
      <c r="U259" s="15">
        <f t="shared" si="838"/>
        <v>0</v>
      </c>
      <c r="V259" s="15">
        <f t="shared" si="838"/>
        <v>0</v>
      </c>
      <c r="W259" s="36">
        <f t="shared" si="838"/>
        <v>0</v>
      </c>
      <c r="X259" s="36">
        <f t="shared" si="838"/>
        <v>0</v>
      </c>
      <c r="Y259" s="36">
        <f t="shared" si="838"/>
        <v>0</v>
      </c>
      <c r="Z259" s="15">
        <f t="shared" si="838"/>
        <v>15503400</v>
      </c>
      <c r="AA259" s="15">
        <f t="shared" si="838"/>
        <v>15503400</v>
      </c>
      <c r="AB259" s="15">
        <f t="shared" si="838"/>
        <v>0</v>
      </c>
      <c r="AC259" s="15">
        <f t="shared" si="838"/>
        <v>0</v>
      </c>
      <c r="AD259" s="15">
        <f t="shared" si="838"/>
        <v>15503400</v>
      </c>
      <c r="AE259" s="15">
        <f t="shared" si="838"/>
        <v>15503400</v>
      </c>
      <c r="AF259" s="15">
        <f t="shared" si="838"/>
        <v>0</v>
      </c>
      <c r="AG259" s="15">
        <f t="shared" si="838"/>
        <v>0</v>
      </c>
      <c r="AH259" s="15">
        <f t="shared" si="838"/>
        <v>0</v>
      </c>
      <c r="AI259" s="36">
        <f t="shared" si="838"/>
        <v>0</v>
      </c>
      <c r="AJ259" s="36">
        <f t="shared" si="838"/>
        <v>0</v>
      </c>
      <c r="AK259" s="36">
        <f t="shared" si="838"/>
        <v>0</v>
      </c>
      <c r="AL259" s="15">
        <f t="shared" si="838"/>
        <v>18087300</v>
      </c>
      <c r="AM259" s="99">
        <f t="shared" si="838"/>
        <v>18087300</v>
      </c>
      <c r="AN259" s="15">
        <f t="shared" si="838"/>
        <v>0</v>
      </c>
      <c r="AO259" s="15">
        <f t="shared" si="838"/>
        <v>0</v>
      </c>
      <c r="AP259" s="15">
        <f t="shared" si="838"/>
        <v>18087300</v>
      </c>
      <c r="AQ259" s="15">
        <f t="shared" si="838"/>
        <v>18087300</v>
      </c>
      <c r="AR259" s="15">
        <f t="shared" si="838"/>
        <v>0</v>
      </c>
      <c r="AS259" s="15">
        <f t="shared" si="838"/>
        <v>0</v>
      </c>
    </row>
    <row r="260" spans="1:45" s="1" customFormat="1" x14ac:dyDescent="0.25">
      <c r="A260" s="91" t="s">
        <v>71</v>
      </c>
      <c r="B260" s="91"/>
      <c r="C260" s="91"/>
      <c r="D260" s="91"/>
      <c r="E260" s="37">
        <v>851</v>
      </c>
      <c r="F260" s="3" t="s">
        <v>90</v>
      </c>
      <c r="G260" s="3" t="s">
        <v>13</v>
      </c>
      <c r="H260" s="3" t="s">
        <v>517</v>
      </c>
      <c r="I260" s="3" t="s">
        <v>72</v>
      </c>
      <c r="J260" s="15"/>
      <c r="K260" s="41">
        <f>J260</f>
        <v>0</v>
      </c>
      <c r="L260" s="41"/>
      <c r="M260" s="41"/>
      <c r="N260" s="41">
        <v>10335600</v>
      </c>
      <c r="O260" s="41">
        <f>N260</f>
        <v>10335600</v>
      </c>
      <c r="P260" s="41"/>
      <c r="Q260" s="41"/>
      <c r="R260" s="63">
        <f>J260+N260</f>
        <v>10335600</v>
      </c>
      <c r="S260" s="63">
        <f>K260+O260</f>
        <v>10335600</v>
      </c>
      <c r="T260" s="63">
        <f>L260+P260</f>
        <v>0</v>
      </c>
      <c r="U260" s="63">
        <f>M260+Q260</f>
        <v>0</v>
      </c>
      <c r="V260" s="15"/>
      <c r="W260" s="36">
        <f>V260</f>
        <v>0</v>
      </c>
      <c r="X260" s="36"/>
      <c r="Y260" s="36"/>
      <c r="Z260" s="41">
        <v>15503400</v>
      </c>
      <c r="AA260" s="41">
        <f>Z260</f>
        <v>15503400</v>
      </c>
      <c r="AB260" s="41"/>
      <c r="AC260" s="41"/>
      <c r="AD260" s="63">
        <f t="shared" ref="AD260" si="839">V260+Z260</f>
        <v>15503400</v>
      </c>
      <c r="AE260" s="63">
        <f t="shared" ref="AE260" si="840">W260+AA260</f>
        <v>15503400</v>
      </c>
      <c r="AF260" s="63">
        <f t="shared" ref="AF260" si="841">X260+AB260</f>
        <v>0</v>
      </c>
      <c r="AG260" s="63">
        <f t="shared" ref="AG260" si="842">Y260+AC260</f>
        <v>0</v>
      </c>
      <c r="AH260" s="15"/>
      <c r="AI260" s="36">
        <f>AH260</f>
        <v>0</v>
      </c>
      <c r="AJ260" s="36"/>
      <c r="AK260" s="36"/>
      <c r="AL260" s="41">
        <v>18087300</v>
      </c>
      <c r="AM260" s="100">
        <f>AL260</f>
        <v>18087300</v>
      </c>
      <c r="AN260" s="41"/>
      <c r="AO260" s="41"/>
      <c r="AP260" s="63">
        <f t="shared" ref="AP260" si="843">AH260+AL260</f>
        <v>18087300</v>
      </c>
      <c r="AQ260" s="63">
        <f t="shared" ref="AQ260" si="844">AI260+AM260</f>
        <v>18087300</v>
      </c>
      <c r="AR260" s="63">
        <f t="shared" ref="AR260" si="845">AJ260+AN260</f>
        <v>0</v>
      </c>
      <c r="AS260" s="63">
        <f t="shared" ref="AS260" si="846">AK260+AO260</f>
        <v>0</v>
      </c>
    </row>
    <row r="261" spans="1:45" ht="30" x14ac:dyDescent="0.25">
      <c r="A261" s="91" t="s">
        <v>236</v>
      </c>
      <c r="B261" s="89"/>
      <c r="C261" s="89"/>
      <c r="D261" s="89"/>
      <c r="E261" s="37">
        <v>851</v>
      </c>
      <c r="F261" s="2" t="s">
        <v>90</v>
      </c>
      <c r="G261" s="2" t="s">
        <v>13</v>
      </c>
      <c r="H261" s="3" t="s">
        <v>349</v>
      </c>
      <c r="I261" s="2"/>
      <c r="J261" s="15">
        <f t="shared" ref="J261:AL262" si="847">J262</f>
        <v>7323019.2000000002</v>
      </c>
      <c r="K261" s="15">
        <f t="shared" si="847"/>
        <v>5230728</v>
      </c>
      <c r="L261" s="15">
        <f t="shared" si="847"/>
        <v>2092291.2</v>
      </c>
      <c r="M261" s="15">
        <f t="shared" si="847"/>
        <v>0</v>
      </c>
      <c r="N261" s="15">
        <f t="shared" si="847"/>
        <v>0</v>
      </c>
      <c r="O261" s="15">
        <f t="shared" si="847"/>
        <v>0</v>
      </c>
      <c r="P261" s="15">
        <f t="shared" si="847"/>
        <v>0</v>
      </c>
      <c r="Q261" s="15">
        <f t="shared" si="847"/>
        <v>0</v>
      </c>
      <c r="R261" s="15">
        <f t="shared" si="847"/>
        <v>7323019.2000000002</v>
      </c>
      <c r="S261" s="15">
        <f t="shared" si="847"/>
        <v>5230728</v>
      </c>
      <c r="T261" s="15">
        <f t="shared" si="847"/>
        <v>2092291.2</v>
      </c>
      <c r="U261" s="15">
        <f t="shared" si="847"/>
        <v>0</v>
      </c>
      <c r="V261" s="15">
        <f t="shared" si="847"/>
        <v>7323019.2000000002</v>
      </c>
      <c r="W261" s="36">
        <f t="shared" si="847"/>
        <v>5230728</v>
      </c>
      <c r="X261" s="36">
        <f t="shared" si="847"/>
        <v>2092291.2</v>
      </c>
      <c r="Y261" s="36">
        <f t="shared" si="847"/>
        <v>0</v>
      </c>
      <c r="Z261" s="15">
        <f t="shared" si="847"/>
        <v>0</v>
      </c>
      <c r="AA261" s="15">
        <f t="shared" si="847"/>
        <v>0</v>
      </c>
      <c r="AB261" s="15">
        <f t="shared" si="847"/>
        <v>0</v>
      </c>
      <c r="AC261" s="15">
        <f t="shared" si="847"/>
        <v>0</v>
      </c>
      <c r="AD261" s="15">
        <f t="shared" si="847"/>
        <v>7323019.2000000002</v>
      </c>
      <c r="AE261" s="15">
        <f t="shared" si="847"/>
        <v>5230728</v>
      </c>
      <c r="AF261" s="15">
        <f t="shared" si="847"/>
        <v>2092291.2</v>
      </c>
      <c r="AG261" s="15">
        <f t="shared" si="847"/>
        <v>0</v>
      </c>
      <c r="AH261" s="15">
        <f t="shared" si="847"/>
        <v>7323019.2000000002</v>
      </c>
      <c r="AI261" s="36">
        <f t="shared" si="847"/>
        <v>5230728</v>
      </c>
      <c r="AJ261" s="36">
        <f t="shared" si="847"/>
        <v>2092291.2</v>
      </c>
      <c r="AK261" s="36">
        <f t="shared" si="847"/>
        <v>0</v>
      </c>
      <c r="AL261" s="15">
        <f t="shared" si="847"/>
        <v>0</v>
      </c>
      <c r="AM261" s="99">
        <f t="shared" ref="AL261:AS262" si="848">AM262</f>
        <v>0</v>
      </c>
      <c r="AN261" s="15">
        <f t="shared" si="848"/>
        <v>0</v>
      </c>
      <c r="AO261" s="15">
        <f t="shared" si="848"/>
        <v>0</v>
      </c>
      <c r="AP261" s="15">
        <f t="shared" si="848"/>
        <v>7323019.2000000002</v>
      </c>
      <c r="AQ261" s="15">
        <f t="shared" si="848"/>
        <v>5230728</v>
      </c>
      <c r="AR261" s="15">
        <f t="shared" si="848"/>
        <v>2092291.2</v>
      </c>
      <c r="AS261" s="15">
        <f t="shared" si="848"/>
        <v>0</v>
      </c>
    </row>
    <row r="262" spans="1:45" ht="30" x14ac:dyDescent="0.25">
      <c r="A262" s="91" t="s">
        <v>93</v>
      </c>
      <c r="B262" s="89"/>
      <c r="C262" s="89"/>
      <c r="D262" s="89"/>
      <c r="E262" s="37">
        <v>851</v>
      </c>
      <c r="F262" s="2" t="s">
        <v>90</v>
      </c>
      <c r="G262" s="2" t="s">
        <v>13</v>
      </c>
      <c r="H262" s="3" t="s">
        <v>349</v>
      </c>
      <c r="I262" s="2" t="s">
        <v>94</v>
      </c>
      <c r="J262" s="15">
        <f t="shared" si="847"/>
        <v>7323019.2000000002</v>
      </c>
      <c r="K262" s="15">
        <f t="shared" si="847"/>
        <v>5230728</v>
      </c>
      <c r="L262" s="15">
        <f t="shared" si="847"/>
        <v>2092291.2</v>
      </c>
      <c r="M262" s="15">
        <f t="shared" si="847"/>
        <v>0</v>
      </c>
      <c r="N262" s="15">
        <f t="shared" si="847"/>
        <v>0</v>
      </c>
      <c r="O262" s="15">
        <f t="shared" si="847"/>
        <v>0</v>
      </c>
      <c r="P262" s="15">
        <f t="shared" si="847"/>
        <v>0</v>
      </c>
      <c r="Q262" s="15">
        <f t="shared" si="847"/>
        <v>0</v>
      </c>
      <c r="R262" s="15">
        <f t="shared" si="847"/>
        <v>7323019.2000000002</v>
      </c>
      <c r="S262" s="15">
        <f t="shared" si="847"/>
        <v>5230728</v>
      </c>
      <c r="T262" s="15">
        <f t="shared" si="847"/>
        <v>2092291.2</v>
      </c>
      <c r="U262" s="15">
        <f t="shared" si="847"/>
        <v>0</v>
      </c>
      <c r="V262" s="15">
        <f t="shared" si="847"/>
        <v>7323019.2000000002</v>
      </c>
      <c r="W262" s="36">
        <f t="shared" si="847"/>
        <v>5230728</v>
      </c>
      <c r="X262" s="36">
        <f t="shared" si="847"/>
        <v>2092291.2</v>
      </c>
      <c r="Y262" s="36">
        <f t="shared" si="847"/>
        <v>0</v>
      </c>
      <c r="Z262" s="15">
        <f t="shared" si="847"/>
        <v>0</v>
      </c>
      <c r="AA262" s="15">
        <f t="shared" si="847"/>
        <v>0</v>
      </c>
      <c r="AB262" s="15">
        <f t="shared" si="847"/>
        <v>0</v>
      </c>
      <c r="AC262" s="15">
        <f t="shared" si="847"/>
        <v>0</v>
      </c>
      <c r="AD262" s="15">
        <f t="shared" si="847"/>
        <v>7323019.2000000002</v>
      </c>
      <c r="AE262" s="15">
        <f t="shared" si="847"/>
        <v>5230728</v>
      </c>
      <c r="AF262" s="15">
        <f t="shared" si="847"/>
        <v>2092291.2</v>
      </c>
      <c r="AG262" s="15">
        <f t="shared" si="847"/>
        <v>0</v>
      </c>
      <c r="AH262" s="15">
        <f t="shared" si="847"/>
        <v>7323019.2000000002</v>
      </c>
      <c r="AI262" s="36">
        <f t="shared" si="847"/>
        <v>5230728</v>
      </c>
      <c r="AJ262" s="36">
        <f t="shared" si="847"/>
        <v>2092291.2</v>
      </c>
      <c r="AK262" s="36">
        <f t="shared" si="847"/>
        <v>0</v>
      </c>
      <c r="AL262" s="15">
        <f t="shared" si="848"/>
        <v>0</v>
      </c>
      <c r="AM262" s="99">
        <f t="shared" si="848"/>
        <v>0</v>
      </c>
      <c r="AN262" s="15">
        <f t="shared" si="848"/>
        <v>0</v>
      </c>
      <c r="AO262" s="15">
        <f t="shared" si="848"/>
        <v>0</v>
      </c>
      <c r="AP262" s="15">
        <f t="shared" si="848"/>
        <v>7323019.2000000002</v>
      </c>
      <c r="AQ262" s="15">
        <f t="shared" si="848"/>
        <v>5230728</v>
      </c>
      <c r="AR262" s="15">
        <f t="shared" si="848"/>
        <v>2092291.2</v>
      </c>
      <c r="AS262" s="15">
        <f t="shared" si="848"/>
        <v>0</v>
      </c>
    </row>
    <row r="263" spans="1:45" ht="45" x14ac:dyDescent="0.25">
      <c r="A263" s="91" t="s">
        <v>95</v>
      </c>
      <c r="B263" s="89"/>
      <c r="C263" s="89"/>
      <c r="D263" s="89"/>
      <c r="E263" s="37">
        <v>851</v>
      </c>
      <c r="F263" s="2" t="s">
        <v>90</v>
      </c>
      <c r="G263" s="2" t="s">
        <v>13</v>
      </c>
      <c r="H263" s="3" t="s">
        <v>349</v>
      </c>
      <c r="I263" s="2" t="s">
        <v>96</v>
      </c>
      <c r="J263" s="15">
        <v>7323019.2000000002</v>
      </c>
      <c r="K263" s="41">
        <v>5230728</v>
      </c>
      <c r="L263" s="41">
        <v>2092291.2</v>
      </c>
      <c r="M263" s="41"/>
      <c r="N263" s="41"/>
      <c r="O263" s="41"/>
      <c r="P263" s="41"/>
      <c r="Q263" s="41"/>
      <c r="R263" s="63">
        <f>J263+N263</f>
        <v>7323019.2000000002</v>
      </c>
      <c r="S263" s="63">
        <f>K263+O263</f>
        <v>5230728</v>
      </c>
      <c r="T263" s="63">
        <f>L263+P263</f>
        <v>2092291.2</v>
      </c>
      <c r="U263" s="63">
        <f>M263+Q263</f>
        <v>0</v>
      </c>
      <c r="V263" s="15">
        <v>7323019.2000000002</v>
      </c>
      <c r="W263" s="36">
        <v>5230728</v>
      </c>
      <c r="X263" s="36">
        <v>2092291.2</v>
      </c>
      <c r="Y263" s="36"/>
      <c r="Z263" s="41"/>
      <c r="AA263" s="41"/>
      <c r="AB263" s="41"/>
      <c r="AC263" s="41"/>
      <c r="AD263" s="63">
        <f t="shared" ref="AD263" si="849">V263+Z263</f>
        <v>7323019.2000000002</v>
      </c>
      <c r="AE263" s="63">
        <f t="shared" ref="AE263" si="850">W263+AA263</f>
        <v>5230728</v>
      </c>
      <c r="AF263" s="63">
        <f t="shared" ref="AF263" si="851">X263+AB263</f>
        <v>2092291.2</v>
      </c>
      <c r="AG263" s="63">
        <f t="shared" ref="AG263" si="852">Y263+AC263</f>
        <v>0</v>
      </c>
      <c r="AH263" s="15">
        <v>7323019.2000000002</v>
      </c>
      <c r="AI263" s="36">
        <v>5230728</v>
      </c>
      <c r="AJ263" s="36">
        <v>2092291.2</v>
      </c>
      <c r="AK263" s="36"/>
      <c r="AL263" s="41"/>
      <c r="AM263" s="100"/>
      <c r="AN263" s="41"/>
      <c r="AO263" s="41"/>
      <c r="AP263" s="63">
        <f t="shared" ref="AP263" si="853">AH263+AL263</f>
        <v>7323019.2000000002</v>
      </c>
      <c r="AQ263" s="63">
        <f t="shared" ref="AQ263" si="854">AI263+AM263</f>
        <v>5230728</v>
      </c>
      <c r="AR263" s="63">
        <f t="shared" ref="AR263" si="855">AJ263+AN263</f>
        <v>2092291.2</v>
      </c>
      <c r="AS263" s="63">
        <f t="shared" ref="AS263" si="856">AK263+AO263</f>
        <v>0</v>
      </c>
    </row>
    <row r="264" spans="1:45" ht="30" x14ac:dyDescent="0.25">
      <c r="A264" s="89" t="s">
        <v>99</v>
      </c>
      <c r="B264" s="91"/>
      <c r="C264" s="91"/>
      <c r="D264" s="91"/>
      <c r="E264" s="37">
        <v>851</v>
      </c>
      <c r="F264" s="2" t="s">
        <v>90</v>
      </c>
      <c r="G264" s="2" t="s">
        <v>100</v>
      </c>
      <c r="H264" s="3" t="s">
        <v>46</v>
      </c>
      <c r="I264" s="2"/>
      <c r="J264" s="15">
        <f t="shared" ref="J264:AL266" si="857">J265</f>
        <v>0</v>
      </c>
      <c r="K264" s="15">
        <f t="shared" si="857"/>
        <v>0</v>
      </c>
      <c r="L264" s="15">
        <f t="shared" si="857"/>
        <v>0</v>
      </c>
      <c r="M264" s="15">
        <f t="shared" si="857"/>
        <v>0</v>
      </c>
      <c r="N264" s="15">
        <f t="shared" si="857"/>
        <v>40000</v>
      </c>
      <c r="O264" s="15">
        <f t="shared" si="857"/>
        <v>0</v>
      </c>
      <c r="P264" s="15">
        <f t="shared" si="857"/>
        <v>40000</v>
      </c>
      <c r="Q264" s="15">
        <f t="shared" si="857"/>
        <v>0</v>
      </c>
      <c r="R264" s="15">
        <f t="shared" si="857"/>
        <v>40000</v>
      </c>
      <c r="S264" s="15">
        <f t="shared" si="857"/>
        <v>0</v>
      </c>
      <c r="T264" s="15">
        <f t="shared" si="857"/>
        <v>40000</v>
      </c>
      <c r="U264" s="15">
        <f t="shared" si="857"/>
        <v>0</v>
      </c>
      <c r="V264" s="15">
        <f t="shared" si="857"/>
        <v>0</v>
      </c>
      <c r="W264" s="36">
        <f t="shared" si="857"/>
        <v>0</v>
      </c>
      <c r="X264" s="36">
        <f t="shared" si="857"/>
        <v>0</v>
      </c>
      <c r="Y264" s="36">
        <f t="shared" si="857"/>
        <v>0</v>
      </c>
      <c r="Z264" s="15">
        <f t="shared" si="857"/>
        <v>0</v>
      </c>
      <c r="AA264" s="15">
        <f t="shared" si="857"/>
        <v>0</v>
      </c>
      <c r="AB264" s="15">
        <f t="shared" si="857"/>
        <v>0</v>
      </c>
      <c r="AC264" s="15">
        <f t="shared" si="857"/>
        <v>0</v>
      </c>
      <c r="AD264" s="15">
        <f t="shared" si="857"/>
        <v>0</v>
      </c>
      <c r="AE264" s="15">
        <f t="shared" si="857"/>
        <v>0</v>
      </c>
      <c r="AF264" s="15">
        <f t="shared" si="857"/>
        <v>0</v>
      </c>
      <c r="AG264" s="15">
        <f t="shared" si="857"/>
        <v>0</v>
      </c>
      <c r="AH264" s="15">
        <f t="shared" si="857"/>
        <v>0</v>
      </c>
      <c r="AI264" s="36">
        <f t="shared" si="857"/>
        <v>0</v>
      </c>
      <c r="AJ264" s="36">
        <f t="shared" si="857"/>
        <v>0</v>
      </c>
      <c r="AK264" s="36">
        <f t="shared" si="857"/>
        <v>0</v>
      </c>
      <c r="AL264" s="15">
        <f t="shared" si="857"/>
        <v>0</v>
      </c>
      <c r="AM264" s="98">
        <f t="shared" ref="AL264:AS266" si="858">AM265</f>
        <v>0</v>
      </c>
      <c r="AN264" s="16">
        <f t="shared" si="858"/>
        <v>0</v>
      </c>
      <c r="AO264" s="16">
        <f t="shared" si="858"/>
        <v>0</v>
      </c>
      <c r="AP264" s="15">
        <f t="shared" si="858"/>
        <v>0</v>
      </c>
      <c r="AQ264" s="16">
        <f t="shared" si="858"/>
        <v>0</v>
      </c>
      <c r="AR264" s="16">
        <f t="shared" si="858"/>
        <v>0</v>
      </c>
      <c r="AS264" s="16">
        <f t="shared" si="858"/>
        <v>0</v>
      </c>
    </row>
    <row r="265" spans="1:45" ht="30" x14ac:dyDescent="0.25">
      <c r="A265" s="89" t="s">
        <v>97</v>
      </c>
      <c r="B265" s="91"/>
      <c r="C265" s="91"/>
      <c r="D265" s="19"/>
      <c r="E265" s="37">
        <v>851</v>
      </c>
      <c r="F265" s="2" t="s">
        <v>90</v>
      </c>
      <c r="G265" s="2" t="s">
        <v>100</v>
      </c>
      <c r="H265" s="3" t="s">
        <v>216</v>
      </c>
      <c r="I265" s="2"/>
      <c r="J265" s="15">
        <f t="shared" si="857"/>
        <v>0</v>
      </c>
      <c r="K265" s="15">
        <f t="shared" si="857"/>
        <v>0</v>
      </c>
      <c r="L265" s="15">
        <f t="shared" si="857"/>
        <v>0</v>
      </c>
      <c r="M265" s="15">
        <f t="shared" si="857"/>
        <v>0</v>
      </c>
      <c r="N265" s="15">
        <f t="shared" si="857"/>
        <v>40000</v>
      </c>
      <c r="O265" s="15">
        <f t="shared" si="857"/>
        <v>0</v>
      </c>
      <c r="P265" s="15">
        <f t="shared" si="857"/>
        <v>40000</v>
      </c>
      <c r="Q265" s="15">
        <f t="shared" si="857"/>
        <v>0</v>
      </c>
      <c r="R265" s="15">
        <f t="shared" si="857"/>
        <v>40000</v>
      </c>
      <c r="S265" s="15">
        <f t="shared" si="857"/>
        <v>0</v>
      </c>
      <c r="T265" s="15">
        <f t="shared" si="857"/>
        <v>40000</v>
      </c>
      <c r="U265" s="15">
        <f t="shared" si="857"/>
        <v>0</v>
      </c>
      <c r="V265" s="15">
        <f t="shared" si="857"/>
        <v>0</v>
      </c>
      <c r="W265" s="36">
        <f t="shared" si="857"/>
        <v>0</v>
      </c>
      <c r="X265" s="36">
        <f t="shared" si="857"/>
        <v>0</v>
      </c>
      <c r="Y265" s="36">
        <f t="shared" si="857"/>
        <v>0</v>
      </c>
      <c r="Z265" s="15">
        <f t="shared" si="857"/>
        <v>0</v>
      </c>
      <c r="AA265" s="15">
        <f t="shared" si="857"/>
        <v>0</v>
      </c>
      <c r="AB265" s="15">
        <f t="shared" si="857"/>
        <v>0</v>
      </c>
      <c r="AC265" s="15">
        <f t="shared" si="857"/>
        <v>0</v>
      </c>
      <c r="AD265" s="15">
        <f t="shared" si="857"/>
        <v>0</v>
      </c>
      <c r="AE265" s="15">
        <f t="shared" si="857"/>
        <v>0</v>
      </c>
      <c r="AF265" s="15">
        <f t="shared" si="857"/>
        <v>0</v>
      </c>
      <c r="AG265" s="15">
        <f t="shared" si="857"/>
        <v>0</v>
      </c>
      <c r="AH265" s="15">
        <f t="shared" si="857"/>
        <v>0</v>
      </c>
      <c r="AI265" s="36">
        <f t="shared" si="857"/>
        <v>0</v>
      </c>
      <c r="AJ265" s="36">
        <f t="shared" si="857"/>
        <v>0</v>
      </c>
      <c r="AK265" s="36">
        <f t="shared" si="857"/>
        <v>0</v>
      </c>
      <c r="AL265" s="15">
        <f t="shared" si="858"/>
        <v>0</v>
      </c>
      <c r="AM265" s="99">
        <f t="shared" si="858"/>
        <v>0</v>
      </c>
      <c r="AN265" s="15">
        <f t="shared" si="858"/>
        <v>0</v>
      </c>
      <c r="AO265" s="15">
        <f t="shared" si="858"/>
        <v>0</v>
      </c>
      <c r="AP265" s="15">
        <f t="shared" si="858"/>
        <v>0</v>
      </c>
      <c r="AQ265" s="15">
        <f t="shared" si="858"/>
        <v>0</v>
      </c>
      <c r="AR265" s="15">
        <f t="shared" si="858"/>
        <v>0</v>
      </c>
      <c r="AS265" s="15">
        <f t="shared" si="858"/>
        <v>0</v>
      </c>
    </row>
    <row r="266" spans="1:45" ht="30" x14ac:dyDescent="0.25">
      <c r="A266" s="89" t="s">
        <v>93</v>
      </c>
      <c r="B266" s="91"/>
      <c r="C266" s="91"/>
      <c r="D266" s="19"/>
      <c r="E266" s="37">
        <v>851</v>
      </c>
      <c r="F266" s="2" t="s">
        <v>90</v>
      </c>
      <c r="G266" s="2" t="s">
        <v>100</v>
      </c>
      <c r="H266" s="3" t="s">
        <v>216</v>
      </c>
      <c r="I266" s="2" t="s">
        <v>94</v>
      </c>
      <c r="J266" s="15">
        <f t="shared" si="857"/>
        <v>0</v>
      </c>
      <c r="K266" s="15">
        <f t="shared" si="857"/>
        <v>0</v>
      </c>
      <c r="L266" s="15">
        <f t="shared" si="857"/>
        <v>0</v>
      </c>
      <c r="M266" s="15">
        <f t="shared" si="857"/>
        <v>0</v>
      </c>
      <c r="N266" s="15">
        <f t="shared" si="857"/>
        <v>40000</v>
      </c>
      <c r="O266" s="15">
        <f t="shared" si="857"/>
        <v>0</v>
      </c>
      <c r="P266" s="15">
        <f t="shared" si="857"/>
        <v>40000</v>
      </c>
      <c r="Q266" s="15">
        <f t="shared" si="857"/>
        <v>0</v>
      </c>
      <c r="R266" s="15">
        <f t="shared" si="857"/>
        <v>40000</v>
      </c>
      <c r="S266" s="15">
        <f t="shared" si="857"/>
        <v>0</v>
      </c>
      <c r="T266" s="15">
        <f t="shared" si="857"/>
        <v>40000</v>
      </c>
      <c r="U266" s="15">
        <f t="shared" si="857"/>
        <v>0</v>
      </c>
      <c r="V266" s="15">
        <f t="shared" si="857"/>
        <v>0</v>
      </c>
      <c r="W266" s="36">
        <f t="shared" si="857"/>
        <v>0</v>
      </c>
      <c r="X266" s="36">
        <f t="shared" si="857"/>
        <v>0</v>
      </c>
      <c r="Y266" s="36">
        <f t="shared" si="857"/>
        <v>0</v>
      </c>
      <c r="Z266" s="15">
        <f t="shared" si="857"/>
        <v>0</v>
      </c>
      <c r="AA266" s="15">
        <f t="shared" si="857"/>
        <v>0</v>
      </c>
      <c r="AB266" s="15">
        <f t="shared" si="857"/>
        <v>0</v>
      </c>
      <c r="AC266" s="15">
        <f t="shared" si="857"/>
        <v>0</v>
      </c>
      <c r="AD266" s="15">
        <f t="shared" si="857"/>
        <v>0</v>
      </c>
      <c r="AE266" s="15">
        <f t="shared" si="857"/>
        <v>0</v>
      </c>
      <c r="AF266" s="15">
        <f t="shared" si="857"/>
        <v>0</v>
      </c>
      <c r="AG266" s="15">
        <f t="shared" si="857"/>
        <v>0</v>
      </c>
      <c r="AH266" s="15">
        <f t="shared" si="857"/>
        <v>0</v>
      </c>
      <c r="AI266" s="36">
        <f t="shared" si="857"/>
        <v>0</v>
      </c>
      <c r="AJ266" s="36">
        <f t="shared" si="857"/>
        <v>0</v>
      </c>
      <c r="AK266" s="36">
        <f t="shared" si="857"/>
        <v>0</v>
      </c>
      <c r="AL266" s="15">
        <f t="shared" si="858"/>
        <v>0</v>
      </c>
      <c r="AM266" s="99">
        <f t="shared" si="858"/>
        <v>0</v>
      </c>
      <c r="AN266" s="15">
        <f t="shared" si="858"/>
        <v>0</v>
      </c>
      <c r="AO266" s="15">
        <f t="shared" si="858"/>
        <v>0</v>
      </c>
      <c r="AP266" s="15">
        <f t="shared" si="858"/>
        <v>0</v>
      </c>
      <c r="AQ266" s="15">
        <f t="shared" si="858"/>
        <v>0</v>
      </c>
      <c r="AR266" s="15">
        <f t="shared" si="858"/>
        <v>0</v>
      </c>
      <c r="AS266" s="15">
        <f t="shared" si="858"/>
        <v>0</v>
      </c>
    </row>
    <row r="267" spans="1:45" ht="45" x14ac:dyDescent="0.25">
      <c r="A267" s="89" t="s">
        <v>95</v>
      </c>
      <c r="B267" s="91"/>
      <c r="C267" s="91"/>
      <c r="D267" s="19"/>
      <c r="E267" s="37">
        <v>851</v>
      </c>
      <c r="F267" s="2" t="s">
        <v>90</v>
      </c>
      <c r="G267" s="2" t="s">
        <v>100</v>
      </c>
      <c r="H267" s="3" t="s">
        <v>216</v>
      </c>
      <c r="I267" s="2" t="s">
        <v>96</v>
      </c>
      <c r="J267" s="15"/>
      <c r="K267" s="41"/>
      <c r="L267" s="41">
        <f>J267</f>
        <v>0</v>
      </c>
      <c r="M267" s="41"/>
      <c r="N267" s="41">
        <v>40000</v>
      </c>
      <c r="O267" s="41"/>
      <c r="P267" s="41">
        <f>N267</f>
        <v>40000</v>
      </c>
      <c r="Q267" s="41"/>
      <c r="R267" s="63">
        <f>J267+N267</f>
        <v>40000</v>
      </c>
      <c r="S267" s="63">
        <f>K267+O267</f>
        <v>0</v>
      </c>
      <c r="T267" s="63">
        <f>L267+P267</f>
        <v>40000</v>
      </c>
      <c r="U267" s="63">
        <f>M267+Q267</f>
        <v>0</v>
      </c>
      <c r="V267" s="15"/>
      <c r="W267" s="36"/>
      <c r="X267" s="36">
        <f>V267</f>
        <v>0</v>
      </c>
      <c r="Y267" s="36"/>
      <c r="Z267" s="41"/>
      <c r="AA267" s="41"/>
      <c r="AB267" s="41"/>
      <c r="AC267" s="41"/>
      <c r="AD267" s="63">
        <f t="shared" ref="AD267" si="859">V267+Z267</f>
        <v>0</v>
      </c>
      <c r="AE267" s="63">
        <f t="shared" ref="AE267" si="860">W267+AA267</f>
        <v>0</v>
      </c>
      <c r="AF267" s="63">
        <f t="shared" ref="AF267" si="861">X267+AB267</f>
        <v>0</v>
      </c>
      <c r="AG267" s="63">
        <f t="shared" ref="AG267" si="862">Y267+AC267</f>
        <v>0</v>
      </c>
      <c r="AH267" s="15"/>
      <c r="AI267" s="36"/>
      <c r="AJ267" s="36">
        <f>AH267</f>
        <v>0</v>
      </c>
      <c r="AK267" s="36"/>
      <c r="AL267" s="41"/>
      <c r="AM267" s="100"/>
      <c r="AN267" s="41"/>
      <c r="AO267" s="41"/>
      <c r="AP267" s="63">
        <f t="shared" ref="AP267" si="863">AH267+AL267</f>
        <v>0</v>
      </c>
      <c r="AQ267" s="63">
        <f t="shared" ref="AQ267" si="864">AI267+AM267</f>
        <v>0</v>
      </c>
      <c r="AR267" s="63">
        <f t="shared" ref="AR267" si="865">AJ267+AN267</f>
        <v>0</v>
      </c>
      <c r="AS267" s="63">
        <f t="shared" ref="AS267" si="866">AK267+AO267</f>
        <v>0</v>
      </c>
    </row>
    <row r="268" spans="1:45" x14ac:dyDescent="0.25">
      <c r="A268" s="89" t="s">
        <v>103</v>
      </c>
      <c r="B268" s="91"/>
      <c r="C268" s="91"/>
      <c r="D268" s="91"/>
      <c r="E268" s="37">
        <v>851</v>
      </c>
      <c r="F268" s="2" t="s">
        <v>104</v>
      </c>
      <c r="G268" s="2"/>
      <c r="H268" s="3" t="s">
        <v>46</v>
      </c>
      <c r="I268" s="2"/>
      <c r="J268" s="15">
        <f t="shared" ref="J268" si="867">J273+J269</f>
        <v>553800</v>
      </c>
      <c r="K268" s="15">
        <f t="shared" ref="K268:U268" si="868">K273+K269</f>
        <v>0</v>
      </c>
      <c r="L268" s="15">
        <f t="shared" si="868"/>
        <v>285800</v>
      </c>
      <c r="M268" s="15">
        <f t="shared" si="868"/>
        <v>268000</v>
      </c>
      <c r="N268" s="15">
        <f t="shared" si="868"/>
        <v>135146986</v>
      </c>
      <c r="O268" s="15">
        <f t="shared" si="868"/>
        <v>130000000</v>
      </c>
      <c r="P268" s="15">
        <f t="shared" si="868"/>
        <v>5146986</v>
      </c>
      <c r="Q268" s="15">
        <f t="shared" si="868"/>
        <v>0</v>
      </c>
      <c r="R268" s="15">
        <f t="shared" si="868"/>
        <v>135700786</v>
      </c>
      <c r="S268" s="15">
        <f t="shared" si="868"/>
        <v>130000000</v>
      </c>
      <c r="T268" s="15">
        <f t="shared" si="868"/>
        <v>5432786</v>
      </c>
      <c r="U268" s="15">
        <f t="shared" si="868"/>
        <v>268000</v>
      </c>
      <c r="V268" s="15">
        <f t="shared" ref="V268:AK268" si="869">V273+V269</f>
        <v>268000</v>
      </c>
      <c r="W268" s="36">
        <f t="shared" si="869"/>
        <v>0</v>
      </c>
      <c r="X268" s="36">
        <f t="shared" si="869"/>
        <v>0</v>
      </c>
      <c r="Y268" s="36">
        <f t="shared" si="869"/>
        <v>268000</v>
      </c>
      <c r="Z268" s="15">
        <f t="shared" si="869"/>
        <v>195168058.30000001</v>
      </c>
      <c r="AA268" s="15">
        <f t="shared" si="869"/>
        <v>193216358.30000001</v>
      </c>
      <c r="AB268" s="15">
        <f t="shared" si="869"/>
        <v>1951700</v>
      </c>
      <c r="AC268" s="15">
        <f t="shared" si="869"/>
        <v>0</v>
      </c>
      <c r="AD268" s="15">
        <f t="shared" si="869"/>
        <v>195436058.30000001</v>
      </c>
      <c r="AE268" s="15">
        <f t="shared" si="869"/>
        <v>193216358.30000001</v>
      </c>
      <c r="AF268" s="15">
        <f t="shared" si="869"/>
        <v>1951700</v>
      </c>
      <c r="AG268" s="15">
        <f t="shared" si="869"/>
        <v>268000</v>
      </c>
      <c r="AH268" s="15">
        <f t="shared" si="869"/>
        <v>268000</v>
      </c>
      <c r="AI268" s="36">
        <f t="shared" si="869"/>
        <v>0</v>
      </c>
      <c r="AJ268" s="36">
        <f t="shared" si="869"/>
        <v>0</v>
      </c>
      <c r="AK268" s="36">
        <f t="shared" si="869"/>
        <v>268000</v>
      </c>
      <c r="AL268" s="15">
        <f t="shared" ref="AL268:AS268" si="870">AL273+AL269</f>
        <v>0</v>
      </c>
      <c r="AM268" s="98">
        <f t="shared" si="870"/>
        <v>0</v>
      </c>
      <c r="AN268" s="16">
        <f t="shared" si="870"/>
        <v>0</v>
      </c>
      <c r="AO268" s="16">
        <f t="shared" si="870"/>
        <v>0</v>
      </c>
      <c r="AP268" s="15">
        <f t="shared" si="870"/>
        <v>268000</v>
      </c>
      <c r="AQ268" s="16">
        <f t="shared" si="870"/>
        <v>0</v>
      </c>
      <c r="AR268" s="16">
        <f t="shared" si="870"/>
        <v>0</v>
      </c>
      <c r="AS268" s="16">
        <f t="shared" si="870"/>
        <v>268000</v>
      </c>
    </row>
    <row r="269" spans="1:45" hidden="1" x14ac:dyDescent="0.25">
      <c r="A269" s="89" t="s">
        <v>258</v>
      </c>
      <c r="B269" s="91"/>
      <c r="C269" s="91"/>
      <c r="D269" s="91"/>
      <c r="E269" s="37">
        <v>851</v>
      </c>
      <c r="F269" s="2" t="s">
        <v>104</v>
      </c>
      <c r="G269" s="2" t="s">
        <v>11</v>
      </c>
      <c r="H269" s="3" t="s">
        <v>46</v>
      </c>
      <c r="I269" s="2"/>
      <c r="J269" s="15">
        <f>J270</f>
        <v>0</v>
      </c>
      <c r="K269" s="15">
        <f t="shared" ref="K269:U269" si="871">K270</f>
        <v>0</v>
      </c>
      <c r="L269" s="15">
        <f t="shared" si="871"/>
        <v>0</v>
      </c>
      <c r="M269" s="15">
        <f t="shared" si="871"/>
        <v>0</v>
      </c>
      <c r="N269" s="15">
        <f t="shared" si="871"/>
        <v>0</v>
      </c>
      <c r="O269" s="15">
        <f t="shared" si="871"/>
        <v>0</v>
      </c>
      <c r="P269" s="15">
        <f t="shared" si="871"/>
        <v>0</v>
      </c>
      <c r="Q269" s="15">
        <f t="shared" si="871"/>
        <v>0</v>
      </c>
      <c r="R269" s="15">
        <f t="shared" si="871"/>
        <v>0</v>
      </c>
      <c r="S269" s="15">
        <f t="shared" si="871"/>
        <v>0</v>
      </c>
      <c r="T269" s="15">
        <f t="shared" si="871"/>
        <v>0</v>
      </c>
      <c r="U269" s="15">
        <f t="shared" si="871"/>
        <v>0</v>
      </c>
      <c r="V269" s="15">
        <f>V270</f>
        <v>0</v>
      </c>
      <c r="W269" s="36">
        <f t="shared" ref="W269:AS271" si="872">W270</f>
        <v>0</v>
      </c>
      <c r="X269" s="36">
        <f t="shared" si="872"/>
        <v>0</v>
      </c>
      <c r="Y269" s="36">
        <f t="shared" si="872"/>
        <v>0</v>
      </c>
      <c r="Z269" s="15">
        <f t="shared" si="872"/>
        <v>0</v>
      </c>
      <c r="AA269" s="15">
        <f t="shared" si="872"/>
        <v>0</v>
      </c>
      <c r="AB269" s="15">
        <f t="shared" si="872"/>
        <v>0</v>
      </c>
      <c r="AC269" s="15">
        <f t="shared" si="872"/>
        <v>0</v>
      </c>
      <c r="AD269" s="15">
        <f t="shared" si="872"/>
        <v>0</v>
      </c>
      <c r="AE269" s="15">
        <f t="shared" si="872"/>
        <v>0</v>
      </c>
      <c r="AF269" s="15">
        <f t="shared" si="872"/>
        <v>0</v>
      </c>
      <c r="AG269" s="15">
        <f t="shared" si="872"/>
        <v>0</v>
      </c>
      <c r="AH269" s="15">
        <f>AH270</f>
        <v>0</v>
      </c>
      <c r="AI269" s="36">
        <f t="shared" si="872"/>
        <v>0</v>
      </c>
      <c r="AJ269" s="36">
        <f t="shared" si="872"/>
        <v>0</v>
      </c>
      <c r="AK269" s="36">
        <f t="shared" si="872"/>
        <v>0</v>
      </c>
      <c r="AL269" s="15">
        <f t="shared" si="872"/>
        <v>0</v>
      </c>
      <c r="AM269" s="98">
        <f t="shared" si="872"/>
        <v>0</v>
      </c>
      <c r="AN269" s="16">
        <f t="shared" si="872"/>
        <v>0</v>
      </c>
      <c r="AO269" s="16">
        <f t="shared" si="872"/>
        <v>0</v>
      </c>
      <c r="AP269" s="15">
        <f t="shared" si="872"/>
        <v>0</v>
      </c>
      <c r="AQ269" s="16">
        <f t="shared" si="872"/>
        <v>0</v>
      </c>
      <c r="AR269" s="16">
        <f t="shared" si="872"/>
        <v>0</v>
      </c>
      <c r="AS269" s="16">
        <f t="shared" si="872"/>
        <v>0</v>
      </c>
    </row>
    <row r="270" spans="1:45" ht="60" hidden="1" x14ac:dyDescent="0.25">
      <c r="A270" s="89" t="s">
        <v>309</v>
      </c>
      <c r="B270" s="91"/>
      <c r="C270" s="91"/>
      <c r="D270" s="91"/>
      <c r="E270" s="37">
        <v>851</v>
      </c>
      <c r="F270" s="2" t="s">
        <v>104</v>
      </c>
      <c r="G270" s="2" t="s">
        <v>11</v>
      </c>
      <c r="H270" s="3" t="s">
        <v>350</v>
      </c>
      <c r="I270" s="2"/>
      <c r="J270" s="15">
        <f t="shared" ref="J270:AL271" si="873">J271</f>
        <v>0</v>
      </c>
      <c r="K270" s="15">
        <f t="shared" si="873"/>
        <v>0</v>
      </c>
      <c r="L270" s="15">
        <f t="shared" si="873"/>
        <v>0</v>
      </c>
      <c r="M270" s="15">
        <f t="shared" si="873"/>
        <v>0</v>
      </c>
      <c r="N270" s="15">
        <f t="shared" si="873"/>
        <v>0</v>
      </c>
      <c r="O270" s="15">
        <f t="shared" si="873"/>
        <v>0</v>
      </c>
      <c r="P270" s="15">
        <f t="shared" si="873"/>
        <v>0</v>
      </c>
      <c r="Q270" s="15">
        <f t="shared" si="873"/>
        <v>0</v>
      </c>
      <c r="R270" s="15">
        <f t="shared" si="873"/>
        <v>0</v>
      </c>
      <c r="S270" s="15">
        <f t="shared" si="873"/>
        <v>0</v>
      </c>
      <c r="T270" s="15">
        <f t="shared" si="873"/>
        <v>0</v>
      </c>
      <c r="U270" s="15">
        <f t="shared" si="873"/>
        <v>0</v>
      </c>
      <c r="V270" s="15">
        <f t="shared" si="873"/>
        <v>0</v>
      </c>
      <c r="W270" s="36">
        <f t="shared" si="873"/>
        <v>0</v>
      </c>
      <c r="X270" s="36">
        <f t="shared" si="873"/>
        <v>0</v>
      </c>
      <c r="Y270" s="36">
        <f t="shared" si="873"/>
        <v>0</v>
      </c>
      <c r="Z270" s="15">
        <f t="shared" si="873"/>
        <v>0</v>
      </c>
      <c r="AA270" s="15">
        <f t="shared" si="873"/>
        <v>0</v>
      </c>
      <c r="AB270" s="15">
        <f t="shared" si="873"/>
        <v>0</v>
      </c>
      <c r="AC270" s="15">
        <f t="shared" si="873"/>
        <v>0</v>
      </c>
      <c r="AD270" s="15">
        <f t="shared" si="873"/>
        <v>0</v>
      </c>
      <c r="AE270" s="15">
        <f t="shared" si="873"/>
        <v>0</v>
      </c>
      <c r="AF270" s="15">
        <f t="shared" si="873"/>
        <v>0</v>
      </c>
      <c r="AG270" s="15">
        <f t="shared" si="873"/>
        <v>0</v>
      </c>
      <c r="AH270" s="15">
        <f t="shared" si="873"/>
        <v>0</v>
      </c>
      <c r="AI270" s="36">
        <f t="shared" si="873"/>
        <v>0</v>
      </c>
      <c r="AJ270" s="36">
        <f t="shared" si="873"/>
        <v>0</v>
      </c>
      <c r="AK270" s="36">
        <f t="shared" si="873"/>
        <v>0</v>
      </c>
      <c r="AL270" s="15">
        <f t="shared" si="873"/>
        <v>0</v>
      </c>
      <c r="AM270" s="99">
        <f t="shared" si="872"/>
        <v>0</v>
      </c>
      <c r="AN270" s="15">
        <f t="shared" si="872"/>
        <v>0</v>
      </c>
      <c r="AO270" s="15">
        <f t="shared" si="872"/>
        <v>0</v>
      </c>
      <c r="AP270" s="15">
        <f t="shared" si="872"/>
        <v>0</v>
      </c>
      <c r="AQ270" s="15">
        <f t="shared" si="872"/>
        <v>0</v>
      </c>
      <c r="AR270" s="15">
        <f t="shared" si="872"/>
        <v>0</v>
      </c>
      <c r="AS270" s="15">
        <f t="shared" si="872"/>
        <v>0</v>
      </c>
    </row>
    <row r="271" spans="1:45" ht="45" hidden="1" x14ac:dyDescent="0.25">
      <c r="A271" s="91" t="s">
        <v>69</v>
      </c>
      <c r="B271" s="91"/>
      <c r="C271" s="91"/>
      <c r="D271" s="91"/>
      <c r="E271" s="37">
        <v>851</v>
      </c>
      <c r="F271" s="2" t="s">
        <v>104</v>
      </c>
      <c r="G271" s="2" t="s">
        <v>11</v>
      </c>
      <c r="H271" s="3" t="s">
        <v>350</v>
      </c>
      <c r="I271" s="2" t="s">
        <v>70</v>
      </c>
      <c r="J271" s="15">
        <f t="shared" si="873"/>
        <v>0</v>
      </c>
      <c r="K271" s="15">
        <f t="shared" si="873"/>
        <v>0</v>
      </c>
      <c r="L271" s="15">
        <f t="shared" si="873"/>
        <v>0</v>
      </c>
      <c r="M271" s="15">
        <f t="shared" si="873"/>
        <v>0</v>
      </c>
      <c r="N271" s="15">
        <f t="shared" si="873"/>
        <v>0</v>
      </c>
      <c r="O271" s="15">
        <f t="shared" si="873"/>
        <v>0</v>
      </c>
      <c r="P271" s="15">
        <f t="shared" si="873"/>
        <v>0</v>
      </c>
      <c r="Q271" s="15">
        <f t="shared" si="873"/>
        <v>0</v>
      </c>
      <c r="R271" s="15">
        <f t="shared" si="873"/>
        <v>0</v>
      </c>
      <c r="S271" s="15">
        <f t="shared" si="873"/>
        <v>0</v>
      </c>
      <c r="T271" s="15">
        <f t="shared" si="873"/>
        <v>0</v>
      </c>
      <c r="U271" s="15">
        <f t="shared" si="873"/>
        <v>0</v>
      </c>
      <c r="V271" s="15">
        <f t="shared" si="873"/>
        <v>0</v>
      </c>
      <c r="W271" s="36">
        <f t="shared" si="873"/>
        <v>0</v>
      </c>
      <c r="X271" s="36">
        <f t="shared" si="873"/>
        <v>0</v>
      </c>
      <c r="Y271" s="36">
        <f t="shared" si="873"/>
        <v>0</v>
      </c>
      <c r="Z271" s="15">
        <f t="shared" si="873"/>
        <v>0</v>
      </c>
      <c r="AA271" s="15">
        <f t="shared" si="873"/>
        <v>0</v>
      </c>
      <c r="AB271" s="15">
        <f t="shared" si="873"/>
        <v>0</v>
      </c>
      <c r="AC271" s="15">
        <f t="shared" si="873"/>
        <v>0</v>
      </c>
      <c r="AD271" s="15">
        <f t="shared" si="873"/>
        <v>0</v>
      </c>
      <c r="AE271" s="15">
        <f t="shared" si="873"/>
        <v>0</v>
      </c>
      <c r="AF271" s="15">
        <f t="shared" si="873"/>
        <v>0</v>
      </c>
      <c r="AG271" s="15">
        <f t="shared" si="873"/>
        <v>0</v>
      </c>
      <c r="AH271" s="15">
        <f t="shared" si="873"/>
        <v>0</v>
      </c>
      <c r="AI271" s="36">
        <f t="shared" si="873"/>
        <v>0</v>
      </c>
      <c r="AJ271" s="36">
        <f t="shared" si="873"/>
        <v>0</v>
      </c>
      <c r="AK271" s="36">
        <f t="shared" si="873"/>
        <v>0</v>
      </c>
      <c r="AL271" s="15">
        <f t="shared" si="872"/>
        <v>0</v>
      </c>
      <c r="AM271" s="99">
        <f t="shared" si="872"/>
        <v>0</v>
      </c>
      <c r="AN271" s="15">
        <f t="shared" si="872"/>
        <v>0</v>
      </c>
      <c r="AO271" s="15">
        <f t="shared" si="872"/>
        <v>0</v>
      </c>
      <c r="AP271" s="15">
        <f t="shared" si="872"/>
        <v>0</v>
      </c>
      <c r="AQ271" s="15">
        <f t="shared" si="872"/>
        <v>0</v>
      </c>
      <c r="AR271" s="15">
        <f t="shared" si="872"/>
        <v>0</v>
      </c>
      <c r="AS271" s="15">
        <f t="shared" si="872"/>
        <v>0</v>
      </c>
    </row>
    <row r="272" spans="1:45" hidden="1" x14ac:dyDescent="0.25">
      <c r="A272" s="91" t="s">
        <v>71</v>
      </c>
      <c r="B272" s="91"/>
      <c r="C272" s="91"/>
      <c r="D272" s="91"/>
      <c r="E272" s="37">
        <v>851</v>
      </c>
      <c r="F272" s="2" t="s">
        <v>104</v>
      </c>
      <c r="G272" s="2" t="s">
        <v>11</v>
      </c>
      <c r="H272" s="3" t="s">
        <v>350</v>
      </c>
      <c r="I272" s="2" t="s">
        <v>72</v>
      </c>
      <c r="J272" s="15"/>
      <c r="K272" s="41"/>
      <c r="L272" s="41"/>
      <c r="M272" s="41"/>
      <c r="N272" s="41"/>
      <c r="O272" s="41"/>
      <c r="P272" s="41"/>
      <c r="Q272" s="41"/>
      <c r="R272" s="63">
        <f>J272+N272</f>
        <v>0</v>
      </c>
      <c r="S272" s="63">
        <f>K272+O272</f>
        <v>0</v>
      </c>
      <c r="T272" s="63">
        <f>L272+P272</f>
        <v>0</v>
      </c>
      <c r="U272" s="63">
        <f>M272+Q272</f>
        <v>0</v>
      </c>
      <c r="V272" s="15"/>
      <c r="W272" s="36"/>
      <c r="X272" s="36"/>
      <c r="Y272" s="36"/>
      <c r="Z272" s="41"/>
      <c r="AA272" s="41"/>
      <c r="AB272" s="41"/>
      <c r="AC272" s="41"/>
      <c r="AD272" s="63">
        <f t="shared" ref="AD272" si="874">V272+Z272</f>
        <v>0</v>
      </c>
      <c r="AE272" s="63">
        <f t="shared" ref="AE272" si="875">W272+AA272</f>
        <v>0</v>
      </c>
      <c r="AF272" s="63">
        <f t="shared" ref="AF272" si="876">X272+AB272</f>
        <v>0</v>
      </c>
      <c r="AG272" s="63">
        <f t="shared" ref="AG272" si="877">Y272+AC272</f>
        <v>0</v>
      </c>
      <c r="AH272" s="15"/>
      <c r="AI272" s="36"/>
      <c r="AJ272" s="36"/>
      <c r="AK272" s="36"/>
      <c r="AL272" s="41"/>
      <c r="AM272" s="100"/>
      <c r="AN272" s="41"/>
      <c r="AO272" s="41"/>
      <c r="AP272" s="63">
        <f t="shared" ref="AP272" si="878">AH272+AL272</f>
        <v>0</v>
      </c>
      <c r="AQ272" s="63">
        <f t="shared" ref="AQ272" si="879">AI272+AM272</f>
        <v>0</v>
      </c>
      <c r="AR272" s="63">
        <f t="shared" ref="AR272" si="880">AJ272+AN272</f>
        <v>0</v>
      </c>
      <c r="AS272" s="63">
        <f t="shared" ref="AS272" si="881">AK272+AO272</f>
        <v>0</v>
      </c>
    </row>
    <row r="273" spans="1:45" x14ac:dyDescent="0.25">
      <c r="A273" s="89" t="s">
        <v>105</v>
      </c>
      <c r="B273" s="19"/>
      <c r="C273" s="19"/>
      <c r="D273" s="19"/>
      <c r="E273" s="37">
        <v>851</v>
      </c>
      <c r="F273" s="2" t="s">
        <v>104</v>
      </c>
      <c r="G273" s="2" t="s">
        <v>43</v>
      </c>
      <c r="H273" s="3" t="s">
        <v>46</v>
      </c>
      <c r="I273" s="2"/>
      <c r="J273" s="15">
        <f t="shared" ref="J273:AS273" si="882">J274+J277+J280+J283+J289+J286</f>
        <v>553800</v>
      </c>
      <c r="K273" s="15">
        <f t="shared" si="882"/>
        <v>0</v>
      </c>
      <c r="L273" s="15">
        <f t="shared" si="882"/>
        <v>285800</v>
      </c>
      <c r="M273" s="15">
        <f t="shared" si="882"/>
        <v>268000</v>
      </c>
      <c r="N273" s="15">
        <f t="shared" si="882"/>
        <v>135146986</v>
      </c>
      <c r="O273" s="15">
        <f t="shared" si="882"/>
        <v>130000000</v>
      </c>
      <c r="P273" s="15">
        <f t="shared" si="882"/>
        <v>5146986</v>
      </c>
      <c r="Q273" s="15">
        <f t="shared" si="882"/>
        <v>0</v>
      </c>
      <c r="R273" s="15">
        <f t="shared" si="882"/>
        <v>135700786</v>
      </c>
      <c r="S273" s="15">
        <f t="shared" si="882"/>
        <v>130000000</v>
      </c>
      <c r="T273" s="15">
        <f t="shared" si="882"/>
        <v>5432786</v>
      </c>
      <c r="U273" s="15">
        <f t="shared" si="882"/>
        <v>268000</v>
      </c>
      <c r="V273" s="15">
        <f t="shared" si="882"/>
        <v>268000</v>
      </c>
      <c r="W273" s="15">
        <f t="shared" si="882"/>
        <v>0</v>
      </c>
      <c r="X273" s="15">
        <f t="shared" si="882"/>
        <v>0</v>
      </c>
      <c r="Y273" s="15">
        <f t="shared" si="882"/>
        <v>268000</v>
      </c>
      <c r="Z273" s="15">
        <f t="shared" si="882"/>
        <v>195168058.30000001</v>
      </c>
      <c r="AA273" s="15">
        <f t="shared" si="882"/>
        <v>193216358.30000001</v>
      </c>
      <c r="AB273" s="15">
        <f t="shared" si="882"/>
        <v>1951700</v>
      </c>
      <c r="AC273" s="15">
        <f t="shared" si="882"/>
        <v>0</v>
      </c>
      <c r="AD273" s="15">
        <f t="shared" si="882"/>
        <v>195436058.30000001</v>
      </c>
      <c r="AE273" s="15">
        <f t="shared" si="882"/>
        <v>193216358.30000001</v>
      </c>
      <c r="AF273" s="15">
        <f t="shared" si="882"/>
        <v>1951700</v>
      </c>
      <c r="AG273" s="15">
        <f t="shared" si="882"/>
        <v>268000</v>
      </c>
      <c r="AH273" s="15">
        <f t="shared" si="882"/>
        <v>268000</v>
      </c>
      <c r="AI273" s="15">
        <f t="shared" si="882"/>
        <v>0</v>
      </c>
      <c r="AJ273" s="15">
        <f t="shared" si="882"/>
        <v>0</v>
      </c>
      <c r="AK273" s="15">
        <f t="shared" si="882"/>
        <v>268000</v>
      </c>
      <c r="AL273" s="15">
        <f t="shared" si="882"/>
        <v>0</v>
      </c>
      <c r="AM273" s="98">
        <f t="shared" si="882"/>
        <v>0</v>
      </c>
      <c r="AN273" s="16">
        <f t="shared" si="882"/>
        <v>0</v>
      </c>
      <c r="AO273" s="16">
        <f t="shared" si="882"/>
        <v>0</v>
      </c>
      <c r="AP273" s="15">
        <f t="shared" si="882"/>
        <v>268000</v>
      </c>
      <c r="AQ273" s="16">
        <f t="shared" si="882"/>
        <v>0</v>
      </c>
      <c r="AR273" s="16">
        <f t="shared" si="882"/>
        <v>0</v>
      </c>
      <c r="AS273" s="16">
        <f t="shared" si="882"/>
        <v>268000</v>
      </c>
    </row>
    <row r="274" spans="1:45" ht="90" x14ac:dyDescent="0.25">
      <c r="A274" s="91" t="s">
        <v>495</v>
      </c>
      <c r="B274" s="19"/>
      <c r="C274" s="19"/>
      <c r="D274" s="19"/>
      <c r="E274" s="37" t="s">
        <v>256</v>
      </c>
      <c r="F274" s="2" t="s">
        <v>104</v>
      </c>
      <c r="G274" s="2" t="s">
        <v>43</v>
      </c>
      <c r="H274" s="3" t="s">
        <v>496</v>
      </c>
      <c r="I274" s="2"/>
      <c r="J274" s="15">
        <f t="shared" ref="J274:Y275" si="883">J275</f>
        <v>0</v>
      </c>
      <c r="K274" s="15">
        <f t="shared" si="883"/>
        <v>0</v>
      </c>
      <c r="L274" s="15">
        <f t="shared" si="883"/>
        <v>0</v>
      </c>
      <c r="M274" s="15">
        <f t="shared" si="883"/>
        <v>0</v>
      </c>
      <c r="N274" s="15">
        <f t="shared" si="883"/>
        <v>131314000</v>
      </c>
      <c r="O274" s="15">
        <f t="shared" si="883"/>
        <v>130000000</v>
      </c>
      <c r="P274" s="15">
        <f t="shared" si="883"/>
        <v>1314000</v>
      </c>
      <c r="Q274" s="15">
        <f t="shared" si="883"/>
        <v>0</v>
      </c>
      <c r="R274" s="15">
        <f t="shared" si="883"/>
        <v>131314000</v>
      </c>
      <c r="S274" s="15">
        <f t="shared" si="883"/>
        <v>130000000</v>
      </c>
      <c r="T274" s="15">
        <f t="shared" si="883"/>
        <v>1314000</v>
      </c>
      <c r="U274" s="15">
        <f t="shared" si="883"/>
        <v>0</v>
      </c>
      <c r="V274" s="15">
        <f t="shared" si="883"/>
        <v>0</v>
      </c>
      <c r="W274" s="36">
        <f t="shared" si="883"/>
        <v>0</v>
      </c>
      <c r="X274" s="36">
        <f t="shared" si="883"/>
        <v>0</v>
      </c>
      <c r="Y274" s="36">
        <f t="shared" si="883"/>
        <v>0</v>
      </c>
      <c r="Z274" s="15">
        <f t="shared" ref="Z274:AS275" si="884">Z275</f>
        <v>195168058.30000001</v>
      </c>
      <c r="AA274" s="15">
        <f t="shared" si="884"/>
        <v>193216358.30000001</v>
      </c>
      <c r="AB274" s="15">
        <f t="shared" si="884"/>
        <v>1951700</v>
      </c>
      <c r="AC274" s="15">
        <f t="shared" si="884"/>
        <v>0</v>
      </c>
      <c r="AD274" s="15">
        <f t="shared" si="884"/>
        <v>195168058.30000001</v>
      </c>
      <c r="AE274" s="15">
        <f t="shared" si="884"/>
        <v>193216358.30000001</v>
      </c>
      <c r="AF274" s="15">
        <f t="shared" si="884"/>
        <v>1951700</v>
      </c>
      <c r="AG274" s="15">
        <f t="shared" si="884"/>
        <v>0</v>
      </c>
      <c r="AH274" s="15">
        <f t="shared" si="884"/>
        <v>0</v>
      </c>
      <c r="AI274" s="36">
        <f t="shared" si="884"/>
        <v>0</v>
      </c>
      <c r="AJ274" s="36">
        <f t="shared" si="884"/>
        <v>0</v>
      </c>
      <c r="AK274" s="36">
        <f t="shared" si="884"/>
        <v>0</v>
      </c>
      <c r="AL274" s="15">
        <f t="shared" si="884"/>
        <v>0</v>
      </c>
      <c r="AM274" s="99">
        <f t="shared" si="884"/>
        <v>0</v>
      </c>
      <c r="AN274" s="15">
        <f t="shared" si="884"/>
        <v>0</v>
      </c>
      <c r="AO274" s="15">
        <f t="shared" si="884"/>
        <v>0</v>
      </c>
      <c r="AP274" s="15">
        <f t="shared" si="884"/>
        <v>0</v>
      </c>
      <c r="AQ274" s="15">
        <f t="shared" si="884"/>
        <v>0</v>
      </c>
      <c r="AR274" s="15">
        <f t="shared" si="884"/>
        <v>0</v>
      </c>
      <c r="AS274" s="15">
        <f t="shared" si="884"/>
        <v>0</v>
      </c>
    </row>
    <row r="275" spans="1:45" ht="45" x14ac:dyDescent="0.25">
      <c r="A275" s="91" t="s">
        <v>69</v>
      </c>
      <c r="B275" s="19"/>
      <c r="C275" s="19"/>
      <c r="D275" s="19"/>
      <c r="E275" s="37" t="s">
        <v>256</v>
      </c>
      <c r="F275" s="2" t="s">
        <v>104</v>
      </c>
      <c r="G275" s="2" t="s">
        <v>43</v>
      </c>
      <c r="H275" s="3" t="s">
        <v>496</v>
      </c>
      <c r="I275" s="2" t="s">
        <v>70</v>
      </c>
      <c r="J275" s="15">
        <f t="shared" si="883"/>
        <v>0</v>
      </c>
      <c r="K275" s="15">
        <f t="shared" si="883"/>
        <v>0</v>
      </c>
      <c r="L275" s="15">
        <f t="shared" si="883"/>
        <v>0</v>
      </c>
      <c r="M275" s="15">
        <f t="shared" si="883"/>
        <v>0</v>
      </c>
      <c r="N275" s="15">
        <f t="shared" si="883"/>
        <v>131314000</v>
      </c>
      <c r="O275" s="15">
        <f t="shared" si="883"/>
        <v>130000000</v>
      </c>
      <c r="P275" s="15">
        <f t="shared" si="883"/>
        <v>1314000</v>
      </c>
      <c r="Q275" s="15">
        <f t="shared" si="883"/>
        <v>0</v>
      </c>
      <c r="R275" s="15">
        <f t="shared" si="883"/>
        <v>131314000</v>
      </c>
      <c r="S275" s="15">
        <f t="shared" si="883"/>
        <v>130000000</v>
      </c>
      <c r="T275" s="15">
        <f t="shared" si="883"/>
        <v>1314000</v>
      </c>
      <c r="U275" s="15">
        <f t="shared" si="883"/>
        <v>0</v>
      </c>
      <c r="V275" s="15">
        <f t="shared" si="883"/>
        <v>0</v>
      </c>
      <c r="W275" s="36">
        <f t="shared" si="883"/>
        <v>0</v>
      </c>
      <c r="X275" s="36">
        <f t="shared" si="883"/>
        <v>0</v>
      </c>
      <c r="Y275" s="36">
        <f t="shared" si="883"/>
        <v>0</v>
      </c>
      <c r="Z275" s="15">
        <f t="shared" si="884"/>
        <v>195168058.30000001</v>
      </c>
      <c r="AA275" s="15">
        <f t="shared" si="884"/>
        <v>193216358.30000001</v>
      </c>
      <c r="AB275" s="15">
        <f t="shared" si="884"/>
        <v>1951700</v>
      </c>
      <c r="AC275" s="15">
        <f t="shared" si="884"/>
        <v>0</v>
      </c>
      <c r="AD275" s="15">
        <f t="shared" si="884"/>
        <v>195168058.30000001</v>
      </c>
      <c r="AE275" s="15">
        <f t="shared" si="884"/>
        <v>193216358.30000001</v>
      </c>
      <c r="AF275" s="15">
        <f t="shared" si="884"/>
        <v>1951700</v>
      </c>
      <c r="AG275" s="15">
        <f t="shared" si="884"/>
        <v>0</v>
      </c>
      <c r="AH275" s="15">
        <f t="shared" si="884"/>
        <v>0</v>
      </c>
      <c r="AI275" s="36">
        <f t="shared" si="884"/>
        <v>0</v>
      </c>
      <c r="AJ275" s="36">
        <f t="shared" si="884"/>
        <v>0</v>
      </c>
      <c r="AK275" s="36">
        <f t="shared" si="884"/>
        <v>0</v>
      </c>
      <c r="AL275" s="15">
        <f t="shared" si="884"/>
        <v>0</v>
      </c>
      <c r="AM275" s="99">
        <f t="shared" si="884"/>
        <v>0</v>
      </c>
      <c r="AN275" s="15">
        <f t="shared" si="884"/>
        <v>0</v>
      </c>
      <c r="AO275" s="15">
        <f t="shared" si="884"/>
        <v>0</v>
      </c>
      <c r="AP275" s="15">
        <f t="shared" si="884"/>
        <v>0</v>
      </c>
      <c r="AQ275" s="15">
        <f t="shared" si="884"/>
        <v>0</v>
      </c>
      <c r="AR275" s="15">
        <f t="shared" si="884"/>
        <v>0</v>
      </c>
      <c r="AS275" s="15">
        <f t="shared" si="884"/>
        <v>0</v>
      </c>
    </row>
    <row r="276" spans="1:45" x14ac:dyDescent="0.25">
      <c r="A276" s="91" t="s">
        <v>71</v>
      </c>
      <c r="B276" s="19"/>
      <c r="C276" s="19"/>
      <c r="D276" s="19"/>
      <c r="E276" s="37" t="s">
        <v>256</v>
      </c>
      <c r="F276" s="2" t="s">
        <v>104</v>
      </c>
      <c r="G276" s="2" t="s">
        <v>43</v>
      </c>
      <c r="H276" s="3" t="s">
        <v>496</v>
      </c>
      <c r="I276" s="2" t="s">
        <v>72</v>
      </c>
      <c r="J276" s="15"/>
      <c r="K276" s="41"/>
      <c r="L276" s="41">
        <f>J276</f>
        <v>0</v>
      </c>
      <c r="M276" s="41"/>
      <c r="N276" s="41">
        <f>O276+P276</f>
        <v>131314000</v>
      </c>
      <c r="O276" s="41">
        <v>130000000</v>
      </c>
      <c r="P276" s="41">
        <v>1314000</v>
      </c>
      <c r="Q276" s="41"/>
      <c r="R276" s="63">
        <f>J276+N276</f>
        <v>131314000</v>
      </c>
      <c r="S276" s="63">
        <f>K276+O276</f>
        <v>130000000</v>
      </c>
      <c r="T276" s="63">
        <f>L276+P276</f>
        <v>1314000</v>
      </c>
      <c r="U276" s="63">
        <f>M276+Q276</f>
        <v>0</v>
      </c>
      <c r="V276" s="15"/>
      <c r="W276" s="36"/>
      <c r="X276" s="36"/>
      <c r="Y276" s="36"/>
      <c r="Z276" s="41">
        <f>AA276+AB276</f>
        <v>195168058.30000001</v>
      </c>
      <c r="AA276" s="41">
        <v>193216358.30000001</v>
      </c>
      <c r="AB276" s="41">
        <v>1951700</v>
      </c>
      <c r="AC276" s="41"/>
      <c r="AD276" s="63">
        <f t="shared" ref="AD276" si="885">V276+Z276</f>
        <v>195168058.30000001</v>
      </c>
      <c r="AE276" s="63">
        <f t="shared" ref="AE276" si="886">W276+AA276</f>
        <v>193216358.30000001</v>
      </c>
      <c r="AF276" s="63">
        <f t="shared" ref="AF276" si="887">X276+AB276</f>
        <v>1951700</v>
      </c>
      <c r="AG276" s="63">
        <f t="shared" ref="AG276" si="888">Y276+AC276</f>
        <v>0</v>
      </c>
      <c r="AH276" s="15"/>
      <c r="AI276" s="36"/>
      <c r="AJ276" s="36"/>
      <c r="AK276" s="36"/>
      <c r="AL276" s="41"/>
      <c r="AM276" s="100"/>
      <c r="AN276" s="41"/>
      <c r="AO276" s="41"/>
      <c r="AP276" s="63">
        <f t="shared" ref="AP276" si="889">AH276+AL276</f>
        <v>0</v>
      </c>
      <c r="AQ276" s="63">
        <f t="shared" ref="AQ276" si="890">AI276+AM276</f>
        <v>0</v>
      </c>
      <c r="AR276" s="63">
        <f t="shared" ref="AR276" si="891">AJ276+AN276</f>
        <v>0</v>
      </c>
      <c r="AS276" s="63">
        <f t="shared" ref="AS276" si="892">AK276+AO276</f>
        <v>0</v>
      </c>
    </row>
    <row r="277" spans="1:45" ht="45" x14ac:dyDescent="0.25">
      <c r="A277" s="91" t="s">
        <v>515</v>
      </c>
      <c r="B277" s="19"/>
      <c r="C277" s="19"/>
      <c r="D277" s="19"/>
      <c r="E277" s="37" t="s">
        <v>256</v>
      </c>
      <c r="F277" s="2" t="s">
        <v>104</v>
      </c>
      <c r="G277" s="2" t="s">
        <v>43</v>
      </c>
      <c r="H277" s="3" t="s">
        <v>516</v>
      </c>
      <c r="I277" s="2"/>
      <c r="J277" s="15">
        <f t="shared" ref="J277:AL278" si="893">J278</f>
        <v>0</v>
      </c>
      <c r="K277" s="15">
        <f t="shared" si="893"/>
        <v>0</v>
      </c>
      <c r="L277" s="15">
        <f t="shared" si="893"/>
        <v>0</v>
      </c>
      <c r="M277" s="15">
        <f t="shared" si="893"/>
        <v>0</v>
      </c>
      <c r="N277" s="15">
        <f t="shared" si="893"/>
        <v>3832986</v>
      </c>
      <c r="O277" s="15">
        <f t="shared" si="893"/>
        <v>0</v>
      </c>
      <c r="P277" s="15">
        <f t="shared" si="893"/>
        <v>3832986</v>
      </c>
      <c r="Q277" s="15">
        <f t="shared" si="893"/>
        <v>0</v>
      </c>
      <c r="R277" s="15">
        <f t="shared" si="893"/>
        <v>3832986</v>
      </c>
      <c r="S277" s="15">
        <f t="shared" si="893"/>
        <v>0</v>
      </c>
      <c r="T277" s="15">
        <f t="shared" si="893"/>
        <v>3832986</v>
      </c>
      <c r="U277" s="15">
        <f t="shared" si="893"/>
        <v>0</v>
      </c>
      <c r="V277" s="15">
        <f t="shared" si="893"/>
        <v>0</v>
      </c>
      <c r="W277" s="36">
        <f t="shared" si="893"/>
        <v>0</v>
      </c>
      <c r="X277" s="36">
        <f t="shared" si="893"/>
        <v>0</v>
      </c>
      <c r="Y277" s="36">
        <f t="shared" si="893"/>
        <v>0</v>
      </c>
      <c r="Z277" s="15">
        <f t="shared" si="893"/>
        <v>0</v>
      </c>
      <c r="AA277" s="15">
        <f t="shared" si="893"/>
        <v>0</v>
      </c>
      <c r="AB277" s="15">
        <f t="shared" si="893"/>
        <v>0</v>
      </c>
      <c r="AC277" s="15">
        <f t="shared" si="893"/>
        <v>0</v>
      </c>
      <c r="AD277" s="15">
        <f t="shared" si="893"/>
        <v>0</v>
      </c>
      <c r="AE277" s="15">
        <f t="shared" si="893"/>
        <v>0</v>
      </c>
      <c r="AF277" s="15">
        <f t="shared" si="893"/>
        <v>0</v>
      </c>
      <c r="AG277" s="15">
        <f t="shared" si="893"/>
        <v>0</v>
      </c>
      <c r="AH277" s="15">
        <f t="shared" si="893"/>
        <v>0</v>
      </c>
      <c r="AI277" s="36">
        <f t="shared" si="893"/>
        <v>0</v>
      </c>
      <c r="AJ277" s="36">
        <f t="shared" si="893"/>
        <v>0</v>
      </c>
      <c r="AK277" s="36">
        <f t="shared" si="893"/>
        <v>0</v>
      </c>
      <c r="AL277" s="15">
        <f t="shared" si="893"/>
        <v>0</v>
      </c>
      <c r="AM277" s="99">
        <f t="shared" ref="AL277:AS278" si="894">AM278</f>
        <v>0</v>
      </c>
      <c r="AN277" s="15">
        <f t="shared" si="894"/>
        <v>0</v>
      </c>
      <c r="AO277" s="15">
        <f t="shared" si="894"/>
        <v>0</v>
      </c>
      <c r="AP277" s="15">
        <f t="shared" si="894"/>
        <v>0</v>
      </c>
      <c r="AQ277" s="15">
        <f t="shared" si="894"/>
        <v>0</v>
      </c>
      <c r="AR277" s="15">
        <f t="shared" si="894"/>
        <v>0</v>
      </c>
      <c r="AS277" s="15">
        <f t="shared" si="894"/>
        <v>0</v>
      </c>
    </row>
    <row r="278" spans="1:45" ht="45" x14ac:dyDescent="0.25">
      <c r="A278" s="91" t="s">
        <v>69</v>
      </c>
      <c r="B278" s="19"/>
      <c r="C278" s="19"/>
      <c r="D278" s="19"/>
      <c r="E278" s="37" t="s">
        <v>256</v>
      </c>
      <c r="F278" s="2" t="s">
        <v>104</v>
      </c>
      <c r="G278" s="2" t="s">
        <v>43</v>
      </c>
      <c r="H278" s="3" t="s">
        <v>516</v>
      </c>
      <c r="I278" s="2" t="s">
        <v>70</v>
      </c>
      <c r="J278" s="15">
        <f t="shared" si="893"/>
        <v>0</v>
      </c>
      <c r="K278" s="15">
        <f t="shared" si="893"/>
        <v>0</v>
      </c>
      <c r="L278" s="15">
        <f t="shared" si="893"/>
        <v>0</v>
      </c>
      <c r="M278" s="15">
        <f t="shared" si="893"/>
        <v>0</v>
      </c>
      <c r="N278" s="15">
        <f t="shared" si="893"/>
        <v>3832986</v>
      </c>
      <c r="O278" s="15">
        <f t="shared" si="893"/>
        <v>0</v>
      </c>
      <c r="P278" s="15">
        <f t="shared" si="893"/>
        <v>3832986</v>
      </c>
      <c r="Q278" s="15">
        <f t="shared" si="893"/>
        <v>0</v>
      </c>
      <c r="R278" s="15">
        <f t="shared" si="893"/>
        <v>3832986</v>
      </c>
      <c r="S278" s="15">
        <f t="shared" si="893"/>
        <v>0</v>
      </c>
      <c r="T278" s="15">
        <f t="shared" si="893"/>
        <v>3832986</v>
      </c>
      <c r="U278" s="15">
        <f t="shared" si="893"/>
        <v>0</v>
      </c>
      <c r="V278" s="15">
        <f t="shared" si="893"/>
        <v>0</v>
      </c>
      <c r="W278" s="36">
        <f t="shared" si="893"/>
        <v>0</v>
      </c>
      <c r="X278" s="36">
        <f t="shared" si="893"/>
        <v>0</v>
      </c>
      <c r="Y278" s="36">
        <f t="shared" si="893"/>
        <v>0</v>
      </c>
      <c r="Z278" s="15">
        <f t="shared" si="893"/>
        <v>0</v>
      </c>
      <c r="AA278" s="15">
        <f t="shared" si="893"/>
        <v>0</v>
      </c>
      <c r="AB278" s="15">
        <f t="shared" si="893"/>
        <v>0</v>
      </c>
      <c r="AC278" s="15">
        <f t="shared" si="893"/>
        <v>0</v>
      </c>
      <c r="AD278" s="15">
        <f t="shared" si="893"/>
        <v>0</v>
      </c>
      <c r="AE278" s="15">
        <f t="shared" si="893"/>
        <v>0</v>
      </c>
      <c r="AF278" s="15">
        <f t="shared" si="893"/>
        <v>0</v>
      </c>
      <c r="AG278" s="15">
        <f t="shared" si="893"/>
        <v>0</v>
      </c>
      <c r="AH278" s="15">
        <f t="shared" si="893"/>
        <v>0</v>
      </c>
      <c r="AI278" s="36">
        <f t="shared" si="893"/>
        <v>0</v>
      </c>
      <c r="AJ278" s="36">
        <f t="shared" si="893"/>
        <v>0</v>
      </c>
      <c r="AK278" s="36">
        <f t="shared" si="893"/>
        <v>0</v>
      </c>
      <c r="AL278" s="15">
        <f t="shared" si="894"/>
        <v>0</v>
      </c>
      <c r="AM278" s="99">
        <f t="shared" si="894"/>
        <v>0</v>
      </c>
      <c r="AN278" s="15">
        <f t="shared" si="894"/>
        <v>0</v>
      </c>
      <c r="AO278" s="15">
        <f t="shared" si="894"/>
        <v>0</v>
      </c>
      <c r="AP278" s="15">
        <f t="shared" si="894"/>
        <v>0</v>
      </c>
      <c r="AQ278" s="15">
        <f t="shared" si="894"/>
        <v>0</v>
      </c>
      <c r="AR278" s="15">
        <f t="shared" si="894"/>
        <v>0</v>
      </c>
      <c r="AS278" s="15">
        <f t="shared" si="894"/>
        <v>0</v>
      </c>
    </row>
    <row r="279" spans="1:45" x14ac:dyDescent="0.25">
      <c r="A279" s="91" t="s">
        <v>71</v>
      </c>
      <c r="B279" s="19"/>
      <c r="C279" s="19"/>
      <c r="D279" s="19"/>
      <c r="E279" s="37" t="s">
        <v>256</v>
      </c>
      <c r="F279" s="2" t="s">
        <v>104</v>
      </c>
      <c r="G279" s="2" t="s">
        <v>43</v>
      </c>
      <c r="H279" s="3" t="s">
        <v>516</v>
      </c>
      <c r="I279" s="2" t="s">
        <v>72</v>
      </c>
      <c r="J279" s="15"/>
      <c r="K279" s="41"/>
      <c r="L279" s="41"/>
      <c r="M279" s="41"/>
      <c r="N279" s="41">
        <f>210000+40000+213241+3303745+66000</f>
        <v>3832986</v>
      </c>
      <c r="O279" s="41"/>
      <c r="P279" s="41">
        <f>N279</f>
        <v>3832986</v>
      </c>
      <c r="Q279" s="41"/>
      <c r="R279" s="63">
        <f>J279+N279</f>
        <v>3832986</v>
      </c>
      <c r="S279" s="63">
        <f>K279+O279</f>
        <v>0</v>
      </c>
      <c r="T279" s="63">
        <f>L279+P279</f>
        <v>3832986</v>
      </c>
      <c r="U279" s="63">
        <f>M279+Q279</f>
        <v>0</v>
      </c>
      <c r="V279" s="15"/>
      <c r="W279" s="36"/>
      <c r="X279" s="36"/>
      <c r="Y279" s="36"/>
      <c r="Z279" s="41"/>
      <c r="AA279" s="41"/>
      <c r="AB279" s="41"/>
      <c r="AC279" s="41"/>
      <c r="AD279" s="63">
        <f t="shared" ref="AD279" si="895">V279+Z279</f>
        <v>0</v>
      </c>
      <c r="AE279" s="63">
        <f t="shared" ref="AE279" si="896">W279+AA279</f>
        <v>0</v>
      </c>
      <c r="AF279" s="63">
        <f t="shared" ref="AF279" si="897">X279+AB279</f>
        <v>0</v>
      </c>
      <c r="AG279" s="63">
        <f t="shared" ref="AG279" si="898">Y279+AC279</f>
        <v>0</v>
      </c>
      <c r="AH279" s="15"/>
      <c r="AI279" s="36"/>
      <c r="AJ279" s="36"/>
      <c r="AK279" s="36"/>
      <c r="AL279" s="41"/>
      <c r="AM279" s="100"/>
      <c r="AN279" s="41"/>
      <c r="AO279" s="41"/>
      <c r="AP279" s="63">
        <f t="shared" ref="AP279" si="899">AH279+AL279</f>
        <v>0</v>
      </c>
      <c r="AQ279" s="63">
        <f t="shared" ref="AQ279" si="900">AI279+AM279</f>
        <v>0</v>
      </c>
      <c r="AR279" s="63">
        <f t="shared" ref="AR279" si="901">AJ279+AN279</f>
        <v>0</v>
      </c>
      <c r="AS279" s="63">
        <f t="shared" ref="AS279" si="902">AK279+AO279</f>
        <v>0</v>
      </c>
    </row>
    <row r="280" spans="1:45" s="28" customFormat="1" ht="30" x14ac:dyDescent="0.25">
      <c r="A280" s="91" t="s">
        <v>106</v>
      </c>
      <c r="B280" s="91"/>
      <c r="C280" s="91"/>
      <c r="D280" s="91"/>
      <c r="E280" s="37">
        <v>851</v>
      </c>
      <c r="F280" s="2" t="s">
        <v>104</v>
      </c>
      <c r="G280" s="2" t="s">
        <v>43</v>
      </c>
      <c r="H280" s="3" t="s">
        <v>351</v>
      </c>
      <c r="I280" s="2"/>
      <c r="J280" s="15">
        <f>J281</f>
        <v>275800</v>
      </c>
      <c r="K280" s="15">
        <f t="shared" ref="K280:AS280" si="903">K281</f>
        <v>0</v>
      </c>
      <c r="L280" s="15">
        <f t="shared" si="903"/>
        <v>275800</v>
      </c>
      <c r="M280" s="15">
        <f t="shared" si="903"/>
        <v>0</v>
      </c>
      <c r="N280" s="15">
        <f t="shared" si="903"/>
        <v>0</v>
      </c>
      <c r="O280" s="15">
        <f t="shared" si="903"/>
        <v>0</v>
      </c>
      <c r="P280" s="15">
        <f t="shared" si="903"/>
        <v>0</v>
      </c>
      <c r="Q280" s="15">
        <f t="shared" si="903"/>
        <v>0</v>
      </c>
      <c r="R280" s="15">
        <f t="shared" si="903"/>
        <v>275800</v>
      </c>
      <c r="S280" s="15">
        <f t="shared" si="903"/>
        <v>0</v>
      </c>
      <c r="T280" s="15">
        <f t="shared" si="903"/>
        <v>275800</v>
      </c>
      <c r="U280" s="15">
        <f t="shared" si="903"/>
        <v>0</v>
      </c>
      <c r="V280" s="15">
        <f t="shared" si="903"/>
        <v>0</v>
      </c>
      <c r="W280" s="15">
        <f t="shared" si="903"/>
        <v>0</v>
      </c>
      <c r="X280" s="15">
        <f t="shared" si="903"/>
        <v>0</v>
      </c>
      <c r="Y280" s="15">
        <f t="shared" si="903"/>
        <v>0</v>
      </c>
      <c r="Z280" s="15">
        <f t="shared" si="903"/>
        <v>0</v>
      </c>
      <c r="AA280" s="15">
        <f t="shared" si="903"/>
        <v>0</v>
      </c>
      <c r="AB280" s="15">
        <f t="shared" si="903"/>
        <v>0</v>
      </c>
      <c r="AC280" s="15">
        <f t="shared" si="903"/>
        <v>0</v>
      </c>
      <c r="AD280" s="15">
        <f t="shared" si="903"/>
        <v>0</v>
      </c>
      <c r="AE280" s="15">
        <f t="shared" si="903"/>
        <v>0</v>
      </c>
      <c r="AF280" s="15">
        <f t="shared" si="903"/>
        <v>0</v>
      </c>
      <c r="AG280" s="15">
        <f t="shared" si="903"/>
        <v>0</v>
      </c>
      <c r="AH280" s="15">
        <f t="shared" si="903"/>
        <v>0</v>
      </c>
      <c r="AI280" s="15">
        <f t="shared" si="903"/>
        <v>0</v>
      </c>
      <c r="AJ280" s="15">
        <f t="shared" si="903"/>
        <v>0</v>
      </c>
      <c r="AK280" s="15">
        <f t="shared" si="903"/>
        <v>0</v>
      </c>
      <c r="AL280" s="15">
        <f t="shared" si="903"/>
        <v>0</v>
      </c>
      <c r="AM280" s="99">
        <f t="shared" si="903"/>
        <v>0</v>
      </c>
      <c r="AN280" s="15">
        <f t="shared" si="903"/>
        <v>0</v>
      </c>
      <c r="AO280" s="15">
        <f t="shared" si="903"/>
        <v>0</v>
      </c>
      <c r="AP280" s="15">
        <f t="shared" si="903"/>
        <v>0</v>
      </c>
      <c r="AQ280" s="15">
        <f t="shared" si="903"/>
        <v>0</v>
      </c>
      <c r="AR280" s="15">
        <f t="shared" si="903"/>
        <v>0</v>
      </c>
      <c r="AS280" s="15">
        <f t="shared" si="903"/>
        <v>0</v>
      </c>
    </row>
    <row r="281" spans="1:45" ht="45" x14ac:dyDescent="0.25">
      <c r="A281" s="91" t="s">
        <v>20</v>
      </c>
      <c r="B281" s="89"/>
      <c r="C281" s="89"/>
      <c r="D281" s="89"/>
      <c r="E281" s="37">
        <v>851</v>
      </c>
      <c r="F281" s="2" t="s">
        <v>104</v>
      </c>
      <c r="G281" s="2" t="s">
        <v>43</v>
      </c>
      <c r="H281" s="3" t="s">
        <v>351</v>
      </c>
      <c r="I281" s="2" t="s">
        <v>21</v>
      </c>
      <c r="J281" s="15">
        <f t="shared" ref="J281:AS281" si="904">J282</f>
        <v>275800</v>
      </c>
      <c r="K281" s="15">
        <f t="shared" si="904"/>
        <v>0</v>
      </c>
      <c r="L281" s="15">
        <f t="shared" si="904"/>
        <v>275800</v>
      </c>
      <c r="M281" s="15">
        <f t="shared" si="904"/>
        <v>0</v>
      </c>
      <c r="N281" s="15">
        <f t="shared" si="904"/>
        <v>0</v>
      </c>
      <c r="O281" s="15">
        <f t="shared" si="904"/>
        <v>0</v>
      </c>
      <c r="P281" s="15">
        <f t="shared" si="904"/>
        <v>0</v>
      </c>
      <c r="Q281" s="15">
        <f t="shared" si="904"/>
        <v>0</v>
      </c>
      <c r="R281" s="15">
        <f t="shared" si="904"/>
        <v>275800</v>
      </c>
      <c r="S281" s="15">
        <f t="shared" si="904"/>
        <v>0</v>
      </c>
      <c r="T281" s="15">
        <f t="shared" si="904"/>
        <v>275800</v>
      </c>
      <c r="U281" s="15">
        <f t="shared" si="904"/>
        <v>0</v>
      </c>
      <c r="V281" s="15">
        <f t="shared" si="904"/>
        <v>0</v>
      </c>
      <c r="W281" s="36">
        <f t="shared" si="904"/>
        <v>0</v>
      </c>
      <c r="X281" s="36">
        <f t="shared" si="904"/>
        <v>0</v>
      </c>
      <c r="Y281" s="36">
        <f t="shared" si="904"/>
        <v>0</v>
      </c>
      <c r="Z281" s="15">
        <f t="shared" si="904"/>
        <v>0</v>
      </c>
      <c r="AA281" s="15">
        <f t="shared" si="904"/>
        <v>0</v>
      </c>
      <c r="AB281" s="15">
        <f t="shared" si="904"/>
        <v>0</v>
      </c>
      <c r="AC281" s="15">
        <f t="shared" si="904"/>
        <v>0</v>
      </c>
      <c r="AD281" s="15">
        <f t="shared" si="904"/>
        <v>0</v>
      </c>
      <c r="AE281" s="15">
        <f t="shared" si="904"/>
        <v>0</v>
      </c>
      <c r="AF281" s="15">
        <f t="shared" si="904"/>
        <v>0</v>
      </c>
      <c r="AG281" s="15">
        <f t="shared" si="904"/>
        <v>0</v>
      </c>
      <c r="AH281" s="15">
        <f t="shared" si="904"/>
        <v>0</v>
      </c>
      <c r="AI281" s="36">
        <f t="shared" si="904"/>
        <v>0</v>
      </c>
      <c r="AJ281" s="36">
        <f t="shared" si="904"/>
        <v>0</v>
      </c>
      <c r="AK281" s="36">
        <f t="shared" si="904"/>
        <v>0</v>
      </c>
      <c r="AL281" s="15">
        <f t="shared" si="904"/>
        <v>0</v>
      </c>
      <c r="AM281" s="99">
        <f t="shared" si="904"/>
        <v>0</v>
      </c>
      <c r="AN281" s="15">
        <f t="shared" si="904"/>
        <v>0</v>
      </c>
      <c r="AO281" s="15">
        <f t="shared" si="904"/>
        <v>0</v>
      </c>
      <c r="AP281" s="15">
        <f t="shared" si="904"/>
        <v>0</v>
      </c>
      <c r="AQ281" s="15">
        <f t="shared" si="904"/>
        <v>0</v>
      </c>
      <c r="AR281" s="15">
        <f t="shared" si="904"/>
        <v>0</v>
      </c>
      <c r="AS281" s="15">
        <f t="shared" si="904"/>
        <v>0</v>
      </c>
    </row>
    <row r="282" spans="1:45" ht="45" x14ac:dyDescent="0.25">
      <c r="A282" s="91" t="s">
        <v>9</v>
      </c>
      <c r="B282" s="91"/>
      <c r="C282" s="91"/>
      <c r="D282" s="91"/>
      <c r="E282" s="37">
        <v>851</v>
      </c>
      <c r="F282" s="2" t="s">
        <v>104</v>
      </c>
      <c r="G282" s="2" t="s">
        <v>43</v>
      </c>
      <c r="H282" s="3" t="s">
        <v>351</v>
      </c>
      <c r="I282" s="2" t="s">
        <v>22</v>
      </c>
      <c r="J282" s="15">
        <v>275800</v>
      </c>
      <c r="K282" s="41"/>
      <c r="L282" s="41">
        <f>J282</f>
        <v>275800</v>
      </c>
      <c r="M282" s="41"/>
      <c r="N282" s="41"/>
      <c r="O282" s="41">
        <f>M282</f>
        <v>0</v>
      </c>
      <c r="P282" s="41"/>
      <c r="Q282" s="41"/>
      <c r="R282" s="63">
        <f>J282+N282</f>
        <v>275800</v>
      </c>
      <c r="S282" s="63">
        <f>K282+O282</f>
        <v>0</v>
      </c>
      <c r="T282" s="63">
        <f>L282+P282</f>
        <v>275800</v>
      </c>
      <c r="U282" s="63">
        <f>M282+Q282</f>
        <v>0</v>
      </c>
      <c r="V282" s="15"/>
      <c r="W282" s="36"/>
      <c r="X282" s="36">
        <f>V282</f>
        <v>0</v>
      </c>
      <c r="Y282" s="36"/>
      <c r="Z282" s="41"/>
      <c r="AA282" s="41"/>
      <c r="AB282" s="41"/>
      <c r="AC282" s="41"/>
      <c r="AD282" s="63">
        <f t="shared" ref="AD282" si="905">V282+Z282</f>
        <v>0</v>
      </c>
      <c r="AE282" s="63">
        <f t="shared" ref="AE282" si="906">W282+AA282</f>
        <v>0</v>
      </c>
      <c r="AF282" s="63">
        <f t="shared" ref="AF282" si="907">X282+AB282</f>
        <v>0</v>
      </c>
      <c r="AG282" s="63">
        <f t="shared" ref="AG282" si="908">Y282+AC282</f>
        <v>0</v>
      </c>
      <c r="AH282" s="15"/>
      <c r="AI282" s="36"/>
      <c r="AJ282" s="36">
        <f>AH282</f>
        <v>0</v>
      </c>
      <c r="AK282" s="36"/>
      <c r="AL282" s="41"/>
      <c r="AM282" s="100"/>
      <c r="AN282" s="41"/>
      <c r="AO282" s="41"/>
      <c r="AP282" s="63">
        <f t="shared" ref="AP282" si="909">AH282+AL282</f>
        <v>0</v>
      </c>
      <c r="AQ282" s="63">
        <f t="shared" ref="AQ282" si="910">AI282+AM282</f>
        <v>0</v>
      </c>
      <c r="AR282" s="63">
        <f t="shared" ref="AR282" si="911">AJ282+AN282</f>
        <v>0</v>
      </c>
      <c r="AS282" s="63">
        <f t="shared" ref="AS282" si="912">AK282+AO282</f>
        <v>0</v>
      </c>
    </row>
    <row r="283" spans="1:45" ht="30" hidden="1" x14ac:dyDescent="0.25">
      <c r="A283" s="91" t="s">
        <v>107</v>
      </c>
      <c r="B283" s="19"/>
      <c r="C283" s="19"/>
      <c r="D283" s="19"/>
      <c r="E283" s="37">
        <v>851</v>
      </c>
      <c r="F283" s="2" t="s">
        <v>104</v>
      </c>
      <c r="G283" s="2" t="s">
        <v>43</v>
      </c>
      <c r="H283" s="3" t="s">
        <v>352</v>
      </c>
      <c r="I283" s="2"/>
      <c r="J283" s="15">
        <f t="shared" ref="J283:AR283" si="913">J284</f>
        <v>0</v>
      </c>
      <c r="K283" s="15">
        <f t="shared" si="913"/>
        <v>0</v>
      </c>
      <c r="L283" s="15">
        <f t="shared" si="913"/>
        <v>0</v>
      </c>
      <c r="M283" s="15">
        <f t="shared" si="913"/>
        <v>0</v>
      </c>
      <c r="N283" s="15">
        <f t="shared" si="913"/>
        <v>0</v>
      </c>
      <c r="O283" s="15">
        <f t="shared" si="913"/>
        <v>0</v>
      </c>
      <c r="P283" s="15">
        <f t="shared" si="913"/>
        <v>0</v>
      </c>
      <c r="Q283" s="15">
        <f t="shared" si="913"/>
        <v>0</v>
      </c>
      <c r="R283" s="15">
        <f t="shared" si="913"/>
        <v>0</v>
      </c>
      <c r="S283" s="15">
        <f t="shared" si="913"/>
        <v>0</v>
      </c>
      <c r="T283" s="15">
        <f t="shared" si="913"/>
        <v>0</v>
      </c>
      <c r="U283" s="15">
        <f t="shared" si="913"/>
        <v>0</v>
      </c>
      <c r="V283" s="15">
        <f t="shared" si="913"/>
        <v>0</v>
      </c>
      <c r="W283" s="15">
        <f t="shared" si="913"/>
        <v>0</v>
      </c>
      <c r="X283" s="15">
        <f t="shared" si="913"/>
        <v>0</v>
      </c>
      <c r="Y283" s="15">
        <f t="shared" si="913"/>
        <v>0</v>
      </c>
      <c r="Z283" s="15">
        <f t="shared" si="913"/>
        <v>0</v>
      </c>
      <c r="AA283" s="15">
        <f t="shared" si="913"/>
        <v>0</v>
      </c>
      <c r="AB283" s="15">
        <f t="shared" si="913"/>
        <v>0</v>
      </c>
      <c r="AC283" s="15">
        <f t="shared" si="913"/>
        <v>0</v>
      </c>
      <c r="AD283" s="15">
        <f t="shared" si="913"/>
        <v>0</v>
      </c>
      <c r="AE283" s="15">
        <f t="shared" si="913"/>
        <v>0</v>
      </c>
      <c r="AF283" s="15">
        <f t="shared" si="913"/>
        <v>0</v>
      </c>
      <c r="AG283" s="15">
        <f t="shared" si="913"/>
        <v>0</v>
      </c>
      <c r="AH283" s="15">
        <f t="shared" si="913"/>
        <v>0</v>
      </c>
      <c r="AI283" s="15">
        <f t="shared" si="913"/>
        <v>0</v>
      </c>
      <c r="AJ283" s="15">
        <f t="shared" si="913"/>
        <v>0</v>
      </c>
      <c r="AK283" s="15">
        <f t="shared" si="913"/>
        <v>0</v>
      </c>
      <c r="AL283" s="15">
        <f t="shared" si="913"/>
        <v>0</v>
      </c>
      <c r="AM283" s="99">
        <f t="shared" si="913"/>
        <v>0</v>
      </c>
      <c r="AN283" s="15">
        <f t="shared" si="913"/>
        <v>0</v>
      </c>
      <c r="AO283" s="15">
        <f t="shared" si="913"/>
        <v>0</v>
      </c>
      <c r="AP283" s="15">
        <f t="shared" si="913"/>
        <v>0</v>
      </c>
      <c r="AQ283" s="15">
        <f t="shared" si="913"/>
        <v>0</v>
      </c>
      <c r="AR283" s="15">
        <f t="shared" si="913"/>
        <v>0</v>
      </c>
      <c r="AS283" s="15">
        <f>AS284</f>
        <v>0</v>
      </c>
    </row>
    <row r="284" spans="1:45" ht="45" hidden="1" x14ac:dyDescent="0.25">
      <c r="A284" s="91" t="s">
        <v>20</v>
      </c>
      <c r="B284" s="19"/>
      <c r="C284" s="19"/>
      <c r="D284" s="19"/>
      <c r="E284" s="37">
        <v>851</v>
      </c>
      <c r="F284" s="2" t="s">
        <v>104</v>
      </c>
      <c r="G284" s="2" t="s">
        <v>43</v>
      </c>
      <c r="H284" s="3" t="s">
        <v>352</v>
      </c>
      <c r="I284" s="2" t="s">
        <v>21</v>
      </c>
      <c r="J284" s="15">
        <f t="shared" ref="J284:AS284" si="914">J285</f>
        <v>0</v>
      </c>
      <c r="K284" s="15">
        <f t="shared" si="914"/>
        <v>0</v>
      </c>
      <c r="L284" s="15">
        <f t="shared" si="914"/>
        <v>0</v>
      </c>
      <c r="M284" s="15">
        <f t="shared" si="914"/>
        <v>0</v>
      </c>
      <c r="N284" s="15">
        <f t="shared" si="914"/>
        <v>0</v>
      </c>
      <c r="O284" s="15">
        <f t="shared" si="914"/>
        <v>0</v>
      </c>
      <c r="P284" s="15">
        <f t="shared" si="914"/>
        <v>0</v>
      </c>
      <c r="Q284" s="15">
        <f t="shared" si="914"/>
        <v>0</v>
      </c>
      <c r="R284" s="15">
        <f t="shared" si="914"/>
        <v>0</v>
      </c>
      <c r="S284" s="15">
        <f t="shared" si="914"/>
        <v>0</v>
      </c>
      <c r="T284" s="15">
        <f t="shared" si="914"/>
        <v>0</v>
      </c>
      <c r="U284" s="15">
        <f t="shared" si="914"/>
        <v>0</v>
      </c>
      <c r="V284" s="15">
        <f t="shared" si="914"/>
        <v>0</v>
      </c>
      <c r="W284" s="36">
        <f t="shared" si="914"/>
        <v>0</v>
      </c>
      <c r="X284" s="36">
        <f t="shared" si="914"/>
        <v>0</v>
      </c>
      <c r="Y284" s="36">
        <f t="shared" si="914"/>
        <v>0</v>
      </c>
      <c r="Z284" s="15">
        <f t="shared" si="914"/>
        <v>0</v>
      </c>
      <c r="AA284" s="15">
        <f t="shared" si="914"/>
        <v>0</v>
      </c>
      <c r="AB284" s="15">
        <f t="shared" si="914"/>
        <v>0</v>
      </c>
      <c r="AC284" s="15">
        <f t="shared" si="914"/>
        <v>0</v>
      </c>
      <c r="AD284" s="15">
        <f t="shared" si="914"/>
        <v>0</v>
      </c>
      <c r="AE284" s="15">
        <f t="shared" si="914"/>
        <v>0</v>
      </c>
      <c r="AF284" s="15">
        <f t="shared" si="914"/>
        <v>0</v>
      </c>
      <c r="AG284" s="15">
        <f t="shared" si="914"/>
        <v>0</v>
      </c>
      <c r="AH284" s="15">
        <f t="shared" si="914"/>
        <v>0</v>
      </c>
      <c r="AI284" s="36">
        <f t="shared" si="914"/>
        <v>0</v>
      </c>
      <c r="AJ284" s="36">
        <f t="shared" si="914"/>
        <v>0</v>
      </c>
      <c r="AK284" s="36">
        <f t="shared" si="914"/>
        <v>0</v>
      </c>
      <c r="AL284" s="15">
        <f t="shared" si="914"/>
        <v>0</v>
      </c>
      <c r="AM284" s="99">
        <f t="shared" si="914"/>
        <v>0</v>
      </c>
      <c r="AN284" s="15">
        <f t="shared" si="914"/>
        <v>0</v>
      </c>
      <c r="AO284" s="15">
        <f t="shared" si="914"/>
        <v>0</v>
      </c>
      <c r="AP284" s="15">
        <f t="shared" si="914"/>
        <v>0</v>
      </c>
      <c r="AQ284" s="15">
        <f t="shared" si="914"/>
        <v>0</v>
      </c>
      <c r="AR284" s="15">
        <f t="shared" si="914"/>
        <v>0</v>
      </c>
      <c r="AS284" s="15">
        <f t="shared" si="914"/>
        <v>0</v>
      </c>
    </row>
    <row r="285" spans="1:45" ht="45" hidden="1" x14ac:dyDescent="0.25">
      <c r="A285" s="91" t="s">
        <v>9</v>
      </c>
      <c r="B285" s="19"/>
      <c r="C285" s="19"/>
      <c r="D285" s="19"/>
      <c r="E285" s="37">
        <v>851</v>
      </c>
      <c r="F285" s="2" t="s">
        <v>104</v>
      </c>
      <c r="G285" s="2" t="s">
        <v>43</v>
      </c>
      <c r="H285" s="3" t="s">
        <v>352</v>
      </c>
      <c r="I285" s="2" t="s">
        <v>22</v>
      </c>
      <c r="J285" s="15"/>
      <c r="K285" s="41"/>
      <c r="L285" s="41">
        <f>J285</f>
        <v>0</v>
      </c>
      <c r="M285" s="41"/>
      <c r="N285" s="41"/>
      <c r="O285" s="41">
        <f>M285</f>
        <v>0</v>
      </c>
      <c r="P285" s="41"/>
      <c r="Q285" s="41"/>
      <c r="R285" s="63">
        <f>J285+N285</f>
        <v>0</v>
      </c>
      <c r="S285" s="63">
        <f>K285+O285</f>
        <v>0</v>
      </c>
      <c r="T285" s="63">
        <f>L285+P285</f>
        <v>0</v>
      </c>
      <c r="U285" s="63">
        <f>M285+Q285</f>
        <v>0</v>
      </c>
      <c r="V285" s="15"/>
      <c r="W285" s="36"/>
      <c r="X285" s="36">
        <f>V285</f>
        <v>0</v>
      </c>
      <c r="Y285" s="36"/>
      <c r="Z285" s="41"/>
      <c r="AA285" s="41"/>
      <c r="AB285" s="41"/>
      <c r="AC285" s="41"/>
      <c r="AD285" s="63">
        <f t="shared" ref="AD285" si="915">V285+Z285</f>
        <v>0</v>
      </c>
      <c r="AE285" s="63">
        <f t="shared" ref="AE285" si="916">W285+AA285</f>
        <v>0</v>
      </c>
      <c r="AF285" s="63">
        <f t="shared" ref="AF285" si="917">X285+AB285</f>
        <v>0</v>
      </c>
      <c r="AG285" s="63">
        <f t="shared" ref="AG285" si="918">Y285+AC285</f>
        <v>0</v>
      </c>
      <c r="AH285" s="15"/>
      <c r="AI285" s="36"/>
      <c r="AJ285" s="36">
        <f>AH285</f>
        <v>0</v>
      </c>
      <c r="AK285" s="36"/>
      <c r="AL285" s="41"/>
      <c r="AM285" s="100"/>
      <c r="AN285" s="41"/>
      <c r="AO285" s="41"/>
      <c r="AP285" s="63">
        <f t="shared" ref="AP285" si="919">AH285+AL285</f>
        <v>0</v>
      </c>
      <c r="AQ285" s="63">
        <f t="shared" ref="AQ285" si="920">AI285+AM285</f>
        <v>0</v>
      </c>
      <c r="AR285" s="63">
        <f t="shared" ref="AR285" si="921">AJ285+AN285</f>
        <v>0</v>
      </c>
      <c r="AS285" s="63">
        <f t="shared" ref="AS285" si="922">AK285+AO285</f>
        <v>0</v>
      </c>
    </row>
    <row r="286" spans="1:45" ht="75" x14ac:dyDescent="0.25">
      <c r="A286" s="91" t="s">
        <v>268</v>
      </c>
      <c r="B286" s="19"/>
      <c r="C286" s="19"/>
      <c r="D286" s="19"/>
      <c r="E286" s="37">
        <v>851</v>
      </c>
      <c r="F286" s="2" t="s">
        <v>104</v>
      </c>
      <c r="G286" s="2" t="s">
        <v>43</v>
      </c>
      <c r="H286" s="3" t="s">
        <v>353</v>
      </c>
      <c r="I286" s="2"/>
      <c r="J286" s="15">
        <f t="shared" ref="J286:AL287" si="923">J287</f>
        <v>10000</v>
      </c>
      <c r="K286" s="15">
        <f t="shared" si="923"/>
        <v>0</v>
      </c>
      <c r="L286" s="15">
        <f t="shared" si="923"/>
        <v>10000</v>
      </c>
      <c r="M286" s="15">
        <f t="shared" si="923"/>
        <v>0</v>
      </c>
      <c r="N286" s="15">
        <f t="shared" si="923"/>
        <v>0</v>
      </c>
      <c r="O286" s="15">
        <f t="shared" si="923"/>
        <v>0</v>
      </c>
      <c r="P286" s="15">
        <f t="shared" si="923"/>
        <v>0</v>
      </c>
      <c r="Q286" s="15">
        <f t="shared" si="923"/>
        <v>0</v>
      </c>
      <c r="R286" s="15">
        <f t="shared" si="923"/>
        <v>10000</v>
      </c>
      <c r="S286" s="15">
        <f t="shared" si="923"/>
        <v>0</v>
      </c>
      <c r="T286" s="15">
        <f t="shared" si="923"/>
        <v>10000</v>
      </c>
      <c r="U286" s="15">
        <f t="shared" si="923"/>
        <v>0</v>
      </c>
      <c r="V286" s="15">
        <f t="shared" si="923"/>
        <v>0</v>
      </c>
      <c r="W286" s="36">
        <f t="shared" si="923"/>
        <v>0</v>
      </c>
      <c r="X286" s="36">
        <f t="shared" si="923"/>
        <v>0</v>
      </c>
      <c r="Y286" s="36">
        <f t="shared" si="923"/>
        <v>0</v>
      </c>
      <c r="Z286" s="15">
        <f t="shared" si="923"/>
        <v>0</v>
      </c>
      <c r="AA286" s="15">
        <f t="shared" si="923"/>
        <v>0</v>
      </c>
      <c r="AB286" s="15">
        <f t="shared" si="923"/>
        <v>0</v>
      </c>
      <c r="AC286" s="15">
        <f t="shared" si="923"/>
        <v>0</v>
      </c>
      <c r="AD286" s="15">
        <f t="shared" si="923"/>
        <v>0</v>
      </c>
      <c r="AE286" s="15">
        <f t="shared" si="923"/>
        <v>0</v>
      </c>
      <c r="AF286" s="15">
        <f t="shared" si="923"/>
        <v>0</v>
      </c>
      <c r="AG286" s="15">
        <f t="shared" si="923"/>
        <v>0</v>
      </c>
      <c r="AH286" s="15">
        <f t="shared" si="923"/>
        <v>0</v>
      </c>
      <c r="AI286" s="36">
        <f t="shared" si="923"/>
        <v>0</v>
      </c>
      <c r="AJ286" s="36">
        <f t="shared" si="923"/>
        <v>0</v>
      </c>
      <c r="AK286" s="36">
        <f t="shared" si="923"/>
        <v>0</v>
      </c>
      <c r="AL286" s="15">
        <f t="shared" si="923"/>
        <v>0</v>
      </c>
      <c r="AM286" s="99">
        <f t="shared" ref="AL286:AS287" si="924">AM287</f>
        <v>0</v>
      </c>
      <c r="AN286" s="15">
        <f t="shared" si="924"/>
        <v>0</v>
      </c>
      <c r="AO286" s="15">
        <f t="shared" si="924"/>
        <v>0</v>
      </c>
      <c r="AP286" s="15">
        <f t="shared" si="924"/>
        <v>0</v>
      </c>
      <c r="AQ286" s="15">
        <f t="shared" si="924"/>
        <v>0</v>
      </c>
      <c r="AR286" s="15">
        <f t="shared" si="924"/>
        <v>0</v>
      </c>
      <c r="AS286" s="15">
        <f t="shared" si="924"/>
        <v>0</v>
      </c>
    </row>
    <row r="287" spans="1:45" ht="45" x14ac:dyDescent="0.25">
      <c r="A287" s="91" t="s">
        <v>20</v>
      </c>
      <c r="B287" s="19"/>
      <c r="C287" s="19"/>
      <c r="D287" s="19"/>
      <c r="E287" s="37">
        <v>851</v>
      </c>
      <c r="F287" s="2" t="s">
        <v>104</v>
      </c>
      <c r="G287" s="2" t="s">
        <v>43</v>
      </c>
      <c r="H287" s="3" t="s">
        <v>353</v>
      </c>
      <c r="I287" s="2" t="s">
        <v>21</v>
      </c>
      <c r="J287" s="15">
        <f t="shared" si="923"/>
        <v>10000</v>
      </c>
      <c r="K287" s="15">
        <f t="shared" si="923"/>
        <v>0</v>
      </c>
      <c r="L287" s="15">
        <f t="shared" si="923"/>
        <v>10000</v>
      </c>
      <c r="M287" s="15">
        <f t="shared" si="923"/>
        <v>0</v>
      </c>
      <c r="N287" s="15">
        <f t="shared" si="923"/>
        <v>0</v>
      </c>
      <c r="O287" s="15">
        <f t="shared" si="923"/>
        <v>0</v>
      </c>
      <c r="P287" s="15">
        <f t="shared" si="923"/>
        <v>0</v>
      </c>
      <c r="Q287" s="15">
        <f t="shared" si="923"/>
        <v>0</v>
      </c>
      <c r="R287" s="15">
        <f t="shared" si="923"/>
        <v>10000</v>
      </c>
      <c r="S287" s="15">
        <f t="shared" si="923"/>
        <v>0</v>
      </c>
      <c r="T287" s="15">
        <f t="shared" si="923"/>
        <v>10000</v>
      </c>
      <c r="U287" s="15">
        <f t="shared" si="923"/>
        <v>0</v>
      </c>
      <c r="V287" s="15">
        <f t="shared" si="923"/>
        <v>0</v>
      </c>
      <c r="W287" s="36">
        <f t="shared" si="923"/>
        <v>0</v>
      </c>
      <c r="X287" s="36">
        <f t="shared" si="923"/>
        <v>0</v>
      </c>
      <c r="Y287" s="36">
        <f t="shared" si="923"/>
        <v>0</v>
      </c>
      <c r="Z287" s="15">
        <f t="shared" si="923"/>
        <v>0</v>
      </c>
      <c r="AA287" s="15">
        <f t="shared" si="923"/>
        <v>0</v>
      </c>
      <c r="AB287" s="15">
        <f t="shared" si="923"/>
        <v>0</v>
      </c>
      <c r="AC287" s="15">
        <f t="shared" si="923"/>
        <v>0</v>
      </c>
      <c r="AD287" s="15">
        <f t="shared" si="923"/>
        <v>0</v>
      </c>
      <c r="AE287" s="15">
        <f t="shared" si="923"/>
        <v>0</v>
      </c>
      <c r="AF287" s="15">
        <f t="shared" si="923"/>
        <v>0</v>
      </c>
      <c r="AG287" s="15">
        <f t="shared" si="923"/>
        <v>0</v>
      </c>
      <c r="AH287" s="15">
        <f t="shared" si="923"/>
        <v>0</v>
      </c>
      <c r="AI287" s="36">
        <f t="shared" si="923"/>
        <v>0</v>
      </c>
      <c r="AJ287" s="36">
        <f t="shared" si="923"/>
        <v>0</v>
      </c>
      <c r="AK287" s="36">
        <f t="shared" si="923"/>
        <v>0</v>
      </c>
      <c r="AL287" s="15">
        <f t="shared" si="924"/>
        <v>0</v>
      </c>
      <c r="AM287" s="99">
        <f t="shared" si="924"/>
        <v>0</v>
      </c>
      <c r="AN287" s="15">
        <f t="shared" si="924"/>
        <v>0</v>
      </c>
      <c r="AO287" s="15">
        <f t="shared" si="924"/>
        <v>0</v>
      </c>
      <c r="AP287" s="15">
        <f t="shared" si="924"/>
        <v>0</v>
      </c>
      <c r="AQ287" s="15">
        <f t="shared" si="924"/>
        <v>0</v>
      </c>
      <c r="AR287" s="15">
        <f t="shared" si="924"/>
        <v>0</v>
      </c>
      <c r="AS287" s="15">
        <f t="shared" si="924"/>
        <v>0</v>
      </c>
    </row>
    <row r="288" spans="1:45" ht="45" x14ac:dyDescent="0.25">
      <c r="A288" s="91" t="s">
        <v>9</v>
      </c>
      <c r="B288" s="19"/>
      <c r="C288" s="19"/>
      <c r="D288" s="19"/>
      <c r="E288" s="37">
        <v>851</v>
      </c>
      <c r="F288" s="2" t="s">
        <v>104</v>
      </c>
      <c r="G288" s="2" t="s">
        <v>43</v>
      </c>
      <c r="H288" s="3" t="s">
        <v>353</v>
      </c>
      <c r="I288" s="2" t="s">
        <v>22</v>
      </c>
      <c r="J288" s="15">
        <v>10000</v>
      </c>
      <c r="K288" s="41"/>
      <c r="L288" s="41">
        <f>J288</f>
        <v>10000</v>
      </c>
      <c r="M288" s="41"/>
      <c r="N288" s="41"/>
      <c r="O288" s="41">
        <f>M288</f>
        <v>0</v>
      </c>
      <c r="P288" s="41"/>
      <c r="Q288" s="41"/>
      <c r="R288" s="63">
        <f>J288+N288</f>
        <v>10000</v>
      </c>
      <c r="S288" s="63">
        <f>K288+O288</f>
        <v>0</v>
      </c>
      <c r="T288" s="63">
        <f>L288+P288</f>
        <v>10000</v>
      </c>
      <c r="U288" s="63">
        <f>M288+Q288</f>
        <v>0</v>
      </c>
      <c r="V288" s="15"/>
      <c r="W288" s="36"/>
      <c r="X288" s="36">
        <f>V288</f>
        <v>0</v>
      </c>
      <c r="Y288" s="36"/>
      <c r="Z288" s="41"/>
      <c r="AA288" s="41"/>
      <c r="AB288" s="41"/>
      <c r="AC288" s="41"/>
      <c r="AD288" s="63">
        <f t="shared" ref="AD288" si="925">V288+Z288</f>
        <v>0</v>
      </c>
      <c r="AE288" s="63">
        <f t="shared" ref="AE288" si="926">W288+AA288</f>
        <v>0</v>
      </c>
      <c r="AF288" s="63">
        <f t="shared" ref="AF288" si="927">X288+AB288</f>
        <v>0</v>
      </c>
      <c r="AG288" s="63">
        <f t="shared" ref="AG288" si="928">Y288+AC288</f>
        <v>0</v>
      </c>
      <c r="AH288" s="15"/>
      <c r="AI288" s="36"/>
      <c r="AJ288" s="36">
        <f>AH288</f>
        <v>0</v>
      </c>
      <c r="AK288" s="36"/>
      <c r="AL288" s="41"/>
      <c r="AM288" s="100"/>
      <c r="AN288" s="41"/>
      <c r="AO288" s="41"/>
      <c r="AP288" s="63">
        <f t="shared" ref="AP288" si="929">AH288+AL288</f>
        <v>0</v>
      </c>
      <c r="AQ288" s="63">
        <f t="shared" ref="AQ288" si="930">AI288+AM288</f>
        <v>0</v>
      </c>
      <c r="AR288" s="63">
        <f t="shared" ref="AR288" si="931">AJ288+AN288</f>
        <v>0</v>
      </c>
      <c r="AS288" s="63">
        <f t="shared" ref="AS288" si="932">AK288+AO288</f>
        <v>0</v>
      </c>
    </row>
    <row r="289" spans="1:45" ht="165" x14ac:dyDescent="0.25">
      <c r="A289" s="91" t="s">
        <v>108</v>
      </c>
      <c r="B289" s="19"/>
      <c r="C289" s="19"/>
      <c r="D289" s="19"/>
      <c r="E289" s="37">
        <v>851</v>
      </c>
      <c r="F289" s="2" t="s">
        <v>104</v>
      </c>
      <c r="G289" s="2" t="s">
        <v>43</v>
      </c>
      <c r="H289" s="3" t="s">
        <v>354</v>
      </c>
      <c r="I289" s="2"/>
      <c r="J289" s="15">
        <f>J290</f>
        <v>268000</v>
      </c>
      <c r="K289" s="15">
        <f t="shared" ref="K289:AS289" si="933">K290</f>
        <v>0</v>
      </c>
      <c r="L289" s="15">
        <f t="shared" si="933"/>
        <v>0</v>
      </c>
      <c r="M289" s="15">
        <f t="shared" si="933"/>
        <v>268000</v>
      </c>
      <c r="N289" s="15">
        <f t="shared" si="933"/>
        <v>0</v>
      </c>
      <c r="O289" s="15">
        <f t="shared" si="933"/>
        <v>0</v>
      </c>
      <c r="P289" s="15">
        <f t="shared" si="933"/>
        <v>0</v>
      </c>
      <c r="Q289" s="15">
        <f t="shared" si="933"/>
        <v>0</v>
      </c>
      <c r="R289" s="15">
        <f t="shared" si="933"/>
        <v>268000</v>
      </c>
      <c r="S289" s="15">
        <f t="shared" si="933"/>
        <v>0</v>
      </c>
      <c r="T289" s="15">
        <f t="shared" si="933"/>
        <v>0</v>
      </c>
      <c r="U289" s="15">
        <f t="shared" si="933"/>
        <v>268000</v>
      </c>
      <c r="V289" s="15">
        <f t="shared" si="933"/>
        <v>268000</v>
      </c>
      <c r="W289" s="15">
        <f t="shared" si="933"/>
        <v>0</v>
      </c>
      <c r="X289" s="15">
        <f t="shared" si="933"/>
        <v>0</v>
      </c>
      <c r="Y289" s="15">
        <f t="shared" si="933"/>
        <v>268000</v>
      </c>
      <c r="Z289" s="15">
        <f t="shared" si="933"/>
        <v>0</v>
      </c>
      <c r="AA289" s="15">
        <f t="shared" si="933"/>
        <v>0</v>
      </c>
      <c r="AB289" s="15">
        <f t="shared" si="933"/>
        <v>0</v>
      </c>
      <c r="AC289" s="15">
        <f t="shared" si="933"/>
        <v>0</v>
      </c>
      <c r="AD289" s="15">
        <f t="shared" si="933"/>
        <v>268000</v>
      </c>
      <c r="AE289" s="15">
        <f t="shared" si="933"/>
        <v>0</v>
      </c>
      <c r="AF289" s="15">
        <f t="shared" si="933"/>
        <v>0</v>
      </c>
      <c r="AG289" s="15">
        <f t="shared" si="933"/>
        <v>268000</v>
      </c>
      <c r="AH289" s="15">
        <f t="shared" si="933"/>
        <v>268000</v>
      </c>
      <c r="AI289" s="15">
        <f t="shared" si="933"/>
        <v>0</v>
      </c>
      <c r="AJ289" s="15">
        <f t="shared" si="933"/>
        <v>0</v>
      </c>
      <c r="AK289" s="15">
        <f t="shared" si="933"/>
        <v>268000</v>
      </c>
      <c r="AL289" s="15">
        <f t="shared" si="933"/>
        <v>0</v>
      </c>
      <c r="AM289" s="99">
        <f t="shared" si="933"/>
        <v>0</v>
      </c>
      <c r="AN289" s="15">
        <f t="shared" si="933"/>
        <v>0</v>
      </c>
      <c r="AO289" s="15">
        <f t="shared" si="933"/>
        <v>0</v>
      </c>
      <c r="AP289" s="15">
        <f t="shared" si="933"/>
        <v>268000</v>
      </c>
      <c r="AQ289" s="15">
        <f t="shared" si="933"/>
        <v>0</v>
      </c>
      <c r="AR289" s="15">
        <f t="shared" si="933"/>
        <v>0</v>
      </c>
      <c r="AS289" s="15">
        <f t="shared" si="933"/>
        <v>268000</v>
      </c>
    </row>
    <row r="290" spans="1:45" ht="45" x14ac:dyDescent="0.25">
      <c r="A290" s="91" t="s">
        <v>20</v>
      </c>
      <c r="B290" s="19"/>
      <c r="C290" s="19"/>
      <c r="D290" s="19"/>
      <c r="E290" s="37">
        <v>851</v>
      </c>
      <c r="F290" s="2" t="s">
        <v>104</v>
      </c>
      <c r="G290" s="2" t="s">
        <v>43</v>
      </c>
      <c r="H290" s="3" t="s">
        <v>354</v>
      </c>
      <c r="I290" s="2" t="s">
        <v>21</v>
      </c>
      <c r="J290" s="15">
        <f t="shared" ref="J290:AS290" si="934">J291</f>
        <v>268000</v>
      </c>
      <c r="K290" s="15">
        <f t="shared" si="934"/>
        <v>0</v>
      </c>
      <c r="L290" s="15">
        <f t="shared" si="934"/>
        <v>0</v>
      </c>
      <c r="M290" s="15">
        <f t="shared" si="934"/>
        <v>268000</v>
      </c>
      <c r="N290" s="15">
        <f t="shared" si="934"/>
        <v>0</v>
      </c>
      <c r="O290" s="15">
        <f t="shared" si="934"/>
        <v>0</v>
      </c>
      <c r="P290" s="15">
        <f t="shared" si="934"/>
        <v>0</v>
      </c>
      <c r="Q290" s="15">
        <f t="shared" si="934"/>
        <v>0</v>
      </c>
      <c r="R290" s="15">
        <f t="shared" si="934"/>
        <v>268000</v>
      </c>
      <c r="S290" s="15">
        <f t="shared" si="934"/>
        <v>0</v>
      </c>
      <c r="T290" s="15">
        <f t="shared" si="934"/>
        <v>0</v>
      </c>
      <c r="U290" s="15">
        <f t="shared" si="934"/>
        <v>268000</v>
      </c>
      <c r="V290" s="15">
        <f t="shared" si="934"/>
        <v>268000</v>
      </c>
      <c r="W290" s="36">
        <f t="shared" si="934"/>
        <v>0</v>
      </c>
      <c r="X290" s="36">
        <f t="shared" si="934"/>
        <v>0</v>
      </c>
      <c r="Y290" s="36">
        <f t="shared" si="934"/>
        <v>268000</v>
      </c>
      <c r="Z290" s="15">
        <f t="shared" si="934"/>
        <v>0</v>
      </c>
      <c r="AA290" s="15">
        <f t="shared" si="934"/>
        <v>0</v>
      </c>
      <c r="AB290" s="15">
        <f t="shared" si="934"/>
        <v>0</v>
      </c>
      <c r="AC290" s="15">
        <f t="shared" si="934"/>
        <v>0</v>
      </c>
      <c r="AD290" s="15">
        <f t="shared" si="934"/>
        <v>268000</v>
      </c>
      <c r="AE290" s="15">
        <f t="shared" si="934"/>
        <v>0</v>
      </c>
      <c r="AF290" s="15">
        <f t="shared" si="934"/>
        <v>0</v>
      </c>
      <c r="AG290" s="15">
        <f t="shared" si="934"/>
        <v>268000</v>
      </c>
      <c r="AH290" s="15">
        <f t="shared" si="934"/>
        <v>268000</v>
      </c>
      <c r="AI290" s="36">
        <f t="shared" si="934"/>
        <v>0</v>
      </c>
      <c r="AJ290" s="36">
        <f t="shared" si="934"/>
        <v>0</v>
      </c>
      <c r="AK290" s="36">
        <f t="shared" si="934"/>
        <v>268000</v>
      </c>
      <c r="AL290" s="15">
        <f t="shared" si="934"/>
        <v>0</v>
      </c>
      <c r="AM290" s="99">
        <f t="shared" si="934"/>
        <v>0</v>
      </c>
      <c r="AN290" s="15">
        <f t="shared" si="934"/>
        <v>0</v>
      </c>
      <c r="AO290" s="15">
        <f t="shared" si="934"/>
        <v>0</v>
      </c>
      <c r="AP290" s="15">
        <f t="shared" si="934"/>
        <v>268000</v>
      </c>
      <c r="AQ290" s="15">
        <f t="shared" si="934"/>
        <v>0</v>
      </c>
      <c r="AR290" s="15">
        <f t="shared" si="934"/>
        <v>0</v>
      </c>
      <c r="AS290" s="15">
        <f t="shared" si="934"/>
        <v>268000</v>
      </c>
    </row>
    <row r="291" spans="1:45" ht="45" x14ac:dyDescent="0.25">
      <c r="A291" s="91" t="s">
        <v>9</v>
      </c>
      <c r="B291" s="19"/>
      <c r="C291" s="19"/>
      <c r="D291" s="19"/>
      <c r="E291" s="37">
        <v>851</v>
      </c>
      <c r="F291" s="2" t="s">
        <v>104</v>
      </c>
      <c r="G291" s="2" t="s">
        <v>43</v>
      </c>
      <c r="H291" s="3" t="s">
        <v>354</v>
      </c>
      <c r="I291" s="2" t="s">
        <v>22</v>
      </c>
      <c r="J291" s="15">
        <v>268000</v>
      </c>
      <c r="K291" s="41"/>
      <c r="L291" s="41"/>
      <c r="M291" s="41">
        <f>J291</f>
        <v>268000</v>
      </c>
      <c r="N291" s="41"/>
      <c r="O291" s="41"/>
      <c r="P291" s="41"/>
      <c r="Q291" s="41"/>
      <c r="R291" s="63">
        <f>J291+N291</f>
        <v>268000</v>
      </c>
      <c r="S291" s="63">
        <f>K291+O291</f>
        <v>0</v>
      </c>
      <c r="T291" s="63">
        <f>L291+P291</f>
        <v>0</v>
      </c>
      <c r="U291" s="63">
        <f>M291+Q291</f>
        <v>268000</v>
      </c>
      <c r="V291" s="15">
        <v>268000</v>
      </c>
      <c r="W291" s="36"/>
      <c r="X291" s="36"/>
      <c r="Y291" s="36">
        <f>V291</f>
        <v>268000</v>
      </c>
      <c r="Z291" s="41"/>
      <c r="AA291" s="41"/>
      <c r="AB291" s="41"/>
      <c r="AC291" s="41"/>
      <c r="AD291" s="63">
        <f t="shared" ref="AD291" si="935">V291+Z291</f>
        <v>268000</v>
      </c>
      <c r="AE291" s="63">
        <f t="shared" ref="AE291" si="936">W291+AA291</f>
        <v>0</v>
      </c>
      <c r="AF291" s="63">
        <f t="shared" ref="AF291" si="937">X291+AB291</f>
        <v>0</v>
      </c>
      <c r="AG291" s="63">
        <f t="shared" ref="AG291" si="938">Y291+AC291</f>
        <v>268000</v>
      </c>
      <c r="AH291" s="15">
        <v>268000</v>
      </c>
      <c r="AI291" s="36"/>
      <c r="AJ291" s="36"/>
      <c r="AK291" s="36">
        <f>AH291</f>
        <v>268000</v>
      </c>
      <c r="AL291" s="41"/>
      <c r="AM291" s="100"/>
      <c r="AN291" s="41"/>
      <c r="AO291" s="41"/>
      <c r="AP291" s="63">
        <f t="shared" ref="AP291" si="939">AH291+AL291</f>
        <v>268000</v>
      </c>
      <c r="AQ291" s="63">
        <f t="shared" ref="AQ291" si="940">AI291+AM291</f>
        <v>0</v>
      </c>
      <c r="AR291" s="63">
        <f t="shared" ref="AR291" si="941">AJ291+AN291</f>
        <v>0</v>
      </c>
      <c r="AS291" s="63">
        <f t="shared" ref="AS291" si="942">AK291+AO291</f>
        <v>268000</v>
      </c>
    </row>
    <row r="292" spans="1:45" ht="30" x14ac:dyDescent="0.25">
      <c r="A292" s="91" t="s">
        <v>110</v>
      </c>
      <c r="B292" s="87"/>
      <c r="C292" s="87"/>
      <c r="D292" s="87"/>
      <c r="E292" s="37">
        <v>852</v>
      </c>
      <c r="F292" s="3"/>
      <c r="G292" s="3"/>
      <c r="H292" s="108" t="s">
        <v>46</v>
      </c>
      <c r="I292" s="2"/>
      <c r="J292" s="15">
        <f t="shared" ref="J292:AS292" si="943">J293+J384+J400</f>
        <v>224977790.48000002</v>
      </c>
      <c r="K292" s="15">
        <f t="shared" si="943"/>
        <v>153333557.48000002</v>
      </c>
      <c r="L292" s="15">
        <f t="shared" si="943"/>
        <v>71644233</v>
      </c>
      <c r="M292" s="15">
        <f t="shared" si="943"/>
        <v>0</v>
      </c>
      <c r="N292" s="15">
        <f t="shared" si="943"/>
        <v>-5957.6999999992549</v>
      </c>
      <c r="O292" s="15">
        <f t="shared" si="943"/>
        <v>0</v>
      </c>
      <c r="P292" s="15">
        <f t="shared" si="943"/>
        <v>-5957.7000000001863</v>
      </c>
      <c r="Q292" s="15">
        <f t="shared" si="943"/>
        <v>0</v>
      </c>
      <c r="R292" s="15">
        <f t="shared" si="943"/>
        <v>224971832.78</v>
      </c>
      <c r="S292" s="15">
        <f t="shared" si="943"/>
        <v>153333557.48000002</v>
      </c>
      <c r="T292" s="15">
        <f t="shared" si="943"/>
        <v>71638275.299999997</v>
      </c>
      <c r="U292" s="15">
        <f t="shared" si="943"/>
        <v>0</v>
      </c>
      <c r="V292" s="15">
        <f t="shared" si="943"/>
        <v>203933322.81</v>
      </c>
      <c r="W292" s="36">
        <f t="shared" si="943"/>
        <v>152463952.81</v>
      </c>
      <c r="X292" s="36">
        <f t="shared" si="943"/>
        <v>51469370</v>
      </c>
      <c r="Y292" s="36">
        <f t="shared" si="943"/>
        <v>0</v>
      </c>
      <c r="Z292" s="15">
        <f t="shared" si="943"/>
        <v>-1951729.9500000002</v>
      </c>
      <c r="AA292" s="15">
        <f t="shared" si="943"/>
        <v>0</v>
      </c>
      <c r="AB292" s="15">
        <f t="shared" si="943"/>
        <v>-1951729.95</v>
      </c>
      <c r="AC292" s="15">
        <f t="shared" si="943"/>
        <v>0</v>
      </c>
      <c r="AD292" s="15">
        <f t="shared" si="943"/>
        <v>201981592.86000001</v>
      </c>
      <c r="AE292" s="15">
        <f t="shared" si="943"/>
        <v>152463952.81</v>
      </c>
      <c r="AF292" s="15">
        <f t="shared" si="943"/>
        <v>49517640.049999997</v>
      </c>
      <c r="AG292" s="15">
        <f t="shared" si="943"/>
        <v>0</v>
      </c>
      <c r="AH292" s="15">
        <f t="shared" si="943"/>
        <v>202034922.87</v>
      </c>
      <c r="AI292" s="36">
        <f t="shared" si="943"/>
        <v>152567952.87</v>
      </c>
      <c r="AJ292" s="36">
        <f t="shared" si="943"/>
        <v>49466970</v>
      </c>
      <c r="AK292" s="36">
        <f t="shared" si="943"/>
        <v>0</v>
      </c>
      <c r="AL292" s="15">
        <f t="shared" si="943"/>
        <v>-15.389999999664724</v>
      </c>
      <c r="AM292" s="98">
        <f t="shared" si="943"/>
        <v>0</v>
      </c>
      <c r="AN292" s="16">
        <f t="shared" si="943"/>
        <v>-15.39</v>
      </c>
      <c r="AO292" s="16">
        <f t="shared" si="943"/>
        <v>0</v>
      </c>
      <c r="AP292" s="15">
        <f t="shared" si="943"/>
        <v>202034907.48000002</v>
      </c>
      <c r="AQ292" s="16">
        <f t="shared" si="943"/>
        <v>152567952.87</v>
      </c>
      <c r="AR292" s="16">
        <f t="shared" si="943"/>
        <v>49466954.609999999</v>
      </c>
      <c r="AS292" s="16">
        <f t="shared" si="943"/>
        <v>0</v>
      </c>
    </row>
    <row r="293" spans="1:45" s="17" customFormat="1" x14ac:dyDescent="0.25">
      <c r="A293" s="89" t="s">
        <v>74</v>
      </c>
      <c r="B293" s="91"/>
      <c r="C293" s="91"/>
      <c r="D293" s="91"/>
      <c r="E293" s="37">
        <v>852</v>
      </c>
      <c r="F293" s="2" t="s">
        <v>75</v>
      </c>
      <c r="G293" s="2"/>
      <c r="H293" s="3" t="s">
        <v>46</v>
      </c>
      <c r="I293" s="2"/>
      <c r="J293" s="15">
        <f>J294+J310+J356+J362</f>
        <v>207698650.48000002</v>
      </c>
      <c r="K293" s="15">
        <f t="shared" ref="K293:AS293" si="944">K294+K310+K356+K362</f>
        <v>143669827.48000002</v>
      </c>
      <c r="L293" s="15">
        <f t="shared" si="944"/>
        <v>64028823</v>
      </c>
      <c r="M293" s="15">
        <f t="shared" si="944"/>
        <v>0</v>
      </c>
      <c r="N293" s="15">
        <f t="shared" si="944"/>
        <v>-5957.6999999992549</v>
      </c>
      <c r="O293" s="15">
        <f t="shared" si="944"/>
        <v>0</v>
      </c>
      <c r="P293" s="15">
        <f t="shared" si="944"/>
        <v>-5957.7000000001863</v>
      </c>
      <c r="Q293" s="15">
        <f t="shared" si="944"/>
        <v>0</v>
      </c>
      <c r="R293" s="15">
        <f t="shared" si="944"/>
        <v>207692692.78</v>
      </c>
      <c r="S293" s="15">
        <f t="shared" si="944"/>
        <v>143669827.48000002</v>
      </c>
      <c r="T293" s="15">
        <f t="shared" si="944"/>
        <v>64022865.299999997</v>
      </c>
      <c r="U293" s="15">
        <f t="shared" si="944"/>
        <v>0</v>
      </c>
      <c r="V293" s="15">
        <f t="shared" si="944"/>
        <v>187544492.81</v>
      </c>
      <c r="W293" s="15">
        <f t="shared" si="944"/>
        <v>142800222.81</v>
      </c>
      <c r="X293" s="15">
        <f t="shared" si="944"/>
        <v>44744270</v>
      </c>
      <c r="Y293" s="15">
        <f t="shared" si="944"/>
        <v>0</v>
      </c>
      <c r="Z293" s="15">
        <f t="shared" si="944"/>
        <v>-1951729.9500000002</v>
      </c>
      <c r="AA293" s="15">
        <f t="shared" si="944"/>
        <v>0</v>
      </c>
      <c r="AB293" s="15">
        <f t="shared" si="944"/>
        <v>-1951729.95</v>
      </c>
      <c r="AC293" s="15">
        <f t="shared" si="944"/>
        <v>0</v>
      </c>
      <c r="AD293" s="15">
        <f t="shared" si="944"/>
        <v>185592762.86000001</v>
      </c>
      <c r="AE293" s="15">
        <f t="shared" si="944"/>
        <v>142800222.81</v>
      </c>
      <c r="AF293" s="15">
        <f t="shared" si="944"/>
        <v>42792540.049999997</v>
      </c>
      <c r="AG293" s="15">
        <f t="shared" si="944"/>
        <v>0</v>
      </c>
      <c r="AH293" s="15">
        <f t="shared" si="944"/>
        <v>185846092.87</v>
      </c>
      <c r="AI293" s="15">
        <f t="shared" si="944"/>
        <v>142904222.87</v>
      </c>
      <c r="AJ293" s="15">
        <f t="shared" si="944"/>
        <v>42941870</v>
      </c>
      <c r="AK293" s="15">
        <f t="shared" si="944"/>
        <v>0</v>
      </c>
      <c r="AL293" s="15">
        <f t="shared" si="944"/>
        <v>-15.389999999664724</v>
      </c>
      <c r="AM293" s="98">
        <f t="shared" si="944"/>
        <v>0</v>
      </c>
      <c r="AN293" s="16">
        <f t="shared" si="944"/>
        <v>-15.39</v>
      </c>
      <c r="AO293" s="16">
        <f t="shared" si="944"/>
        <v>0</v>
      </c>
      <c r="AP293" s="15">
        <f t="shared" si="944"/>
        <v>185846077.48000002</v>
      </c>
      <c r="AQ293" s="16">
        <f t="shared" si="944"/>
        <v>142904222.87</v>
      </c>
      <c r="AR293" s="16">
        <f t="shared" si="944"/>
        <v>42941854.609999999</v>
      </c>
      <c r="AS293" s="16">
        <f t="shared" si="944"/>
        <v>0</v>
      </c>
    </row>
    <row r="294" spans="1:45" s="17" customFormat="1" x14ac:dyDescent="0.25">
      <c r="A294" s="89" t="s">
        <v>111</v>
      </c>
      <c r="B294" s="91"/>
      <c r="C294" s="91"/>
      <c r="D294" s="91"/>
      <c r="E294" s="37">
        <v>852</v>
      </c>
      <c r="F294" s="2" t="s">
        <v>75</v>
      </c>
      <c r="G294" s="2" t="s">
        <v>11</v>
      </c>
      <c r="H294" s="3" t="s">
        <v>46</v>
      </c>
      <c r="I294" s="2"/>
      <c r="J294" s="15">
        <f>J295+J298+J301+J304+J307</f>
        <v>47593061</v>
      </c>
      <c r="K294" s="15">
        <f t="shared" ref="K294:U294" si="945">K295+K298+K301+K304+K307</f>
        <v>37041941</v>
      </c>
      <c r="L294" s="15">
        <f t="shared" si="945"/>
        <v>10551120</v>
      </c>
      <c r="M294" s="15">
        <f t="shared" si="945"/>
        <v>0</v>
      </c>
      <c r="N294" s="15">
        <f t="shared" si="945"/>
        <v>0</v>
      </c>
      <c r="O294" s="15">
        <f t="shared" si="945"/>
        <v>0</v>
      </c>
      <c r="P294" s="15">
        <f t="shared" si="945"/>
        <v>0</v>
      </c>
      <c r="Q294" s="15">
        <f t="shared" si="945"/>
        <v>0</v>
      </c>
      <c r="R294" s="15">
        <f t="shared" si="945"/>
        <v>47593061</v>
      </c>
      <c r="S294" s="15">
        <f t="shared" si="945"/>
        <v>37041941</v>
      </c>
      <c r="T294" s="15">
        <f t="shared" si="945"/>
        <v>10551120</v>
      </c>
      <c r="U294" s="15">
        <f t="shared" si="945"/>
        <v>0</v>
      </c>
      <c r="V294" s="15">
        <f>V295+V298+V301+V304+V307</f>
        <v>45475341</v>
      </c>
      <c r="W294" s="36">
        <f t="shared" ref="W294:AG294" si="946">W295+W298+W301+W304+W307</f>
        <v>37041941</v>
      </c>
      <c r="X294" s="36">
        <f t="shared" si="946"/>
        <v>8433400</v>
      </c>
      <c r="Y294" s="36">
        <f t="shared" si="946"/>
        <v>0</v>
      </c>
      <c r="Z294" s="15">
        <f t="shared" si="946"/>
        <v>0</v>
      </c>
      <c r="AA294" s="15">
        <f t="shared" si="946"/>
        <v>0</v>
      </c>
      <c r="AB294" s="15">
        <f t="shared" si="946"/>
        <v>0</v>
      </c>
      <c r="AC294" s="15">
        <f t="shared" si="946"/>
        <v>0</v>
      </c>
      <c r="AD294" s="15">
        <f t="shared" si="946"/>
        <v>45475341</v>
      </c>
      <c r="AE294" s="15">
        <f t="shared" si="946"/>
        <v>37041941</v>
      </c>
      <c r="AF294" s="15">
        <f t="shared" si="946"/>
        <v>8433400</v>
      </c>
      <c r="AG294" s="15">
        <f t="shared" si="946"/>
        <v>0</v>
      </c>
      <c r="AH294" s="15">
        <f>AH295+AH298+AH301+AH304+AH307</f>
        <v>45475341</v>
      </c>
      <c r="AI294" s="36">
        <f t="shared" ref="AI294:AS294" si="947">AI295+AI298+AI301+AI304+AI307</f>
        <v>37041941</v>
      </c>
      <c r="AJ294" s="36">
        <f t="shared" si="947"/>
        <v>8433400</v>
      </c>
      <c r="AK294" s="36">
        <f t="shared" si="947"/>
        <v>0</v>
      </c>
      <c r="AL294" s="15">
        <f t="shared" si="947"/>
        <v>0</v>
      </c>
      <c r="AM294" s="98">
        <f t="shared" si="947"/>
        <v>0</v>
      </c>
      <c r="AN294" s="16">
        <f t="shared" si="947"/>
        <v>0</v>
      </c>
      <c r="AO294" s="16">
        <f t="shared" si="947"/>
        <v>0</v>
      </c>
      <c r="AP294" s="15">
        <f t="shared" si="947"/>
        <v>45475341</v>
      </c>
      <c r="AQ294" s="16">
        <f t="shared" si="947"/>
        <v>37041941</v>
      </c>
      <c r="AR294" s="16">
        <f t="shared" si="947"/>
        <v>8433400</v>
      </c>
      <c r="AS294" s="16">
        <f t="shared" si="947"/>
        <v>0</v>
      </c>
    </row>
    <row r="295" spans="1:45" s="17" customFormat="1" ht="345" x14ac:dyDescent="0.25">
      <c r="A295" s="91" t="s">
        <v>276</v>
      </c>
      <c r="B295" s="91"/>
      <c r="C295" s="91"/>
      <c r="D295" s="91"/>
      <c r="E295" s="37">
        <v>852</v>
      </c>
      <c r="F295" s="2" t="s">
        <v>75</v>
      </c>
      <c r="G295" s="2" t="s">
        <v>11</v>
      </c>
      <c r="H295" s="3" t="s">
        <v>355</v>
      </c>
      <c r="I295" s="2"/>
      <c r="J295" s="15">
        <f t="shared" ref="J295:AL296" si="948">J296</f>
        <v>36585941</v>
      </c>
      <c r="K295" s="15">
        <f t="shared" si="948"/>
        <v>36585941</v>
      </c>
      <c r="L295" s="15">
        <f t="shared" si="948"/>
        <v>0</v>
      </c>
      <c r="M295" s="15">
        <f t="shared" si="948"/>
        <v>0</v>
      </c>
      <c r="N295" s="15">
        <f t="shared" si="948"/>
        <v>0</v>
      </c>
      <c r="O295" s="15">
        <f t="shared" si="948"/>
        <v>0</v>
      </c>
      <c r="P295" s="15">
        <f t="shared" si="948"/>
        <v>0</v>
      </c>
      <c r="Q295" s="15">
        <f t="shared" si="948"/>
        <v>0</v>
      </c>
      <c r="R295" s="15">
        <f t="shared" si="948"/>
        <v>36585941</v>
      </c>
      <c r="S295" s="15">
        <f t="shared" si="948"/>
        <v>36585941</v>
      </c>
      <c r="T295" s="15">
        <f t="shared" si="948"/>
        <v>0</v>
      </c>
      <c r="U295" s="15">
        <f t="shared" si="948"/>
        <v>0</v>
      </c>
      <c r="V295" s="15">
        <f t="shared" si="948"/>
        <v>36585941</v>
      </c>
      <c r="W295" s="36">
        <f t="shared" si="948"/>
        <v>36585941</v>
      </c>
      <c r="X295" s="36">
        <f t="shared" si="948"/>
        <v>0</v>
      </c>
      <c r="Y295" s="36">
        <f t="shared" si="948"/>
        <v>0</v>
      </c>
      <c r="Z295" s="15">
        <f t="shared" si="948"/>
        <v>0</v>
      </c>
      <c r="AA295" s="15">
        <f t="shared" si="948"/>
        <v>0</v>
      </c>
      <c r="AB295" s="15">
        <f t="shared" si="948"/>
        <v>0</v>
      </c>
      <c r="AC295" s="15">
        <f t="shared" si="948"/>
        <v>0</v>
      </c>
      <c r="AD295" s="15">
        <f t="shared" si="948"/>
        <v>36585941</v>
      </c>
      <c r="AE295" s="15">
        <f t="shared" si="948"/>
        <v>36585941</v>
      </c>
      <c r="AF295" s="15">
        <f t="shared" si="948"/>
        <v>0</v>
      </c>
      <c r="AG295" s="15">
        <f t="shared" si="948"/>
        <v>0</v>
      </c>
      <c r="AH295" s="15">
        <f t="shared" si="948"/>
        <v>36585941</v>
      </c>
      <c r="AI295" s="36">
        <f t="shared" si="948"/>
        <v>36585941</v>
      </c>
      <c r="AJ295" s="36">
        <f t="shared" si="948"/>
        <v>0</v>
      </c>
      <c r="AK295" s="36">
        <f t="shared" si="948"/>
        <v>0</v>
      </c>
      <c r="AL295" s="15">
        <f t="shared" si="948"/>
        <v>0</v>
      </c>
      <c r="AM295" s="99">
        <f t="shared" ref="AL295:AS296" si="949">AM296</f>
        <v>0</v>
      </c>
      <c r="AN295" s="15">
        <f t="shared" si="949"/>
        <v>0</v>
      </c>
      <c r="AO295" s="15">
        <f t="shared" si="949"/>
        <v>0</v>
      </c>
      <c r="AP295" s="15">
        <f t="shared" si="949"/>
        <v>36585941</v>
      </c>
      <c r="AQ295" s="15">
        <f t="shared" si="949"/>
        <v>36585941</v>
      </c>
      <c r="AR295" s="15">
        <f t="shared" si="949"/>
        <v>0</v>
      </c>
      <c r="AS295" s="15">
        <f t="shared" si="949"/>
        <v>0</v>
      </c>
    </row>
    <row r="296" spans="1:45" s="17" customFormat="1" ht="60" x14ac:dyDescent="0.25">
      <c r="A296" s="91" t="s">
        <v>40</v>
      </c>
      <c r="B296" s="91"/>
      <c r="C296" s="91"/>
      <c r="D296" s="91"/>
      <c r="E296" s="37">
        <v>852</v>
      </c>
      <c r="F296" s="2" t="s">
        <v>75</v>
      </c>
      <c r="G296" s="2" t="s">
        <v>11</v>
      </c>
      <c r="H296" s="3" t="s">
        <v>355</v>
      </c>
      <c r="I296" s="2" t="s">
        <v>80</v>
      </c>
      <c r="J296" s="15">
        <f t="shared" si="948"/>
        <v>36585941</v>
      </c>
      <c r="K296" s="15">
        <f t="shared" si="948"/>
        <v>36585941</v>
      </c>
      <c r="L296" s="15">
        <f t="shared" si="948"/>
        <v>0</v>
      </c>
      <c r="M296" s="15">
        <f t="shared" si="948"/>
        <v>0</v>
      </c>
      <c r="N296" s="15">
        <f t="shared" si="948"/>
        <v>0</v>
      </c>
      <c r="O296" s="15">
        <f t="shared" si="948"/>
        <v>0</v>
      </c>
      <c r="P296" s="15">
        <f t="shared" si="948"/>
        <v>0</v>
      </c>
      <c r="Q296" s="15">
        <f t="shared" si="948"/>
        <v>0</v>
      </c>
      <c r="R296" s="15">
        <f t="shared" si="948"/>
        <v>36585941</v>
      </c>
      <c r="S296" s="15">
        <f t="shared" si="948"/>
        <v>36585941</v>
      </c>
      <c r="T296" s="15">
        <f t="shared" si="948"/>
        <v>0</v>
      </c>
      <c r="U296" s="15">
        <f t="shared" si="948"/>
        <v>0</v>
      </c>
      <c r="V296" s="15">
        <f t="shared" si="948"/>
        <v>36585941</v>
      </c>
      <c r="W296" s="36">
        <f t="shared" si="948"/>
        <v>36585941</v>
      </c>
      <c r="X296" s="36">
        <f t="shared" si="948"/>
        <v>0</v>
      </c>
      <c r="Y296" s="36">
        <f t="shared" si="948"/>
        <v>0</v>
      </c>
      <c r="Z296" s="15">
        <f t="shared" si="948"/>
        <v>0</v>
      </c>
      <c r="AA296" s="15">
        <f t="shared" si="948"/>
        <v>0</v>
      </c>
      <c r="AB296" s="15">
        <f t="shared" si="948"/>
        <v>0</v>
      </c>
      <c r="AC296" s="15">
        <f t="shared" si="948"/>
        <v>0</v>
      </c>
      <c r="AD296" s="15">
        <f t="shared" si="948"/>
        <v>36585941</v>
      </c>
      <c r="AE296" s="15">
        <f t="shared" si="948"/>
        <v>36585941</v>
      </c>
      <c r="AF296" s="15">
        <f t="shared" si="948"/>
        <v>0</v>
      </c>
      <c r="AG296" s="15">
        <f t="shared" si="948"/>
        <v>0</v>
      </c>
      <c r="AH296" s="15">
        <f t="shared" si="948"/>
        <v>36585941</v>
      </c>
      <c r="AI296" s="36">
        <f t="shared" si="948"/>
        <v>36585941</v>
      </c>
      <c r="AJ296" s="36">
        <f t="shared" si="948"/>
        <v>0</v>
      </c>
      <c r="AK296" s="36">
        <f t="shared" si="948"/>
        <v>0</v>
      </c>
      <c r="AL296" s="15">
        <f t="shared" si="949"/>
        <v>0</v>
      </c>
      <c r="AM296" s="99">
        <f t="shared" si="949"/>
        <v>0</v>
      </c>
      <c r="AN296" s="15">
        <f t="shared" si="949"/>
        <v>0</v>
      </c>
      <c r="AO296" s="15">
        <f t="shared" si="949"/>
        <v>0</v>
      </c>
      <c r="AP296" s="15">
        <f t="shared" si="949"/>
        <v>36585941</v>
      </c>
      <c r="AQ296" s="15">
        <f t="shared" si="949"/>
        <v>36585941</v>
      </c>
      <c r="AR296" s="15">
        <f t="shared" si="949"/>
        <v>0</v>
      </c>
      <c r="AS296" s="15">
        <f t="shared" si="949"/>
        <v>0</v>
      </c>
    </row>
    <row r="297" spans="1:45" s="17" customFormat="1" x14ac:dyDescent="0.25">
      <c r="A297" s="91" t="s">
        <v>81</v>
      </c>
      <c r="B297" s="91"/>
      <c r="C297" s="91"/>
      <c r="D297" s="91"/>
      <c r="E297" s="37">
        <v>852</v>
      </c>
      <c r="F297" s="2" t="s">
        <v>75</v>
      </c>
      <c r="G297" s="2" t="s">
        <v>11</v>
      </c>
      <c r="H297" s="3" t="s">
        <v>355</v>
      </c>
      <c r="I297" s="2" t="s">
        <v>82</v>
      </c>
      <c r="J297" s="15">
        <v>36585941</v>
      </c>
      <c r="K297" s="41">
        <f>J297</f>
        <v>36585941</v>
      </c>
      <c r="L297" s="41"/>
      <c r="M297" s="41"/>
      <c r="N297" s="41"/>
      <c r="O297" s="41"/>
      <c r="P297" s="41"/>
      <c r="Q297" s="41"/>
      <c r="R297" s="63">
        <f>J297+N297</f>
        <v>36585941</v>
      </c>
      <c r="S297" s="63">
        <f>K297+O297</f>
        <v>36585941</v>
      </c>
      <c r="T297" s="63">
        <f>L297+P297</f>
        <v>0</v>
      </c>
      <c r="U297" s="63">
        <f>M297+Q297</f>
        <v>0</v>
      </c>
      <c r="V297" s="15">
        <v>36585941</v>
      </c>
      <c r="W297" s="36">
        <f>V297</f>
        <v>36585941</v>
      </c>
      <c r="X297" s="36"/>
      <c r="Y297" s="36"/>
      <c r="Z297" s="41"/>
      <c r="AA297" s="41"/>
      <c r="AB297" s="41"/>
      <c r="AC297" s="41"/>
      <c r="AD297" s="63">
        <f t="shared" ref="AD297" si="950">V297+Z297</f>
        <v>36585941</v>
      </c>
      <c r="AE297" s="63">
        <f t="shared" ref="AE297" si="951">W297+AA297</f>
        <v>36585941</v>
      </c>
      <c r="AF297" s="63">
        <f t="shared" ref="AF297" si="952">X297+AB297</f>
        <v>0</v>
      </c>
      <c r="AG297" s="63">
        <f t="shared" ref="AG297" si="953">Y297+AC297</f>
        <v>0</v>
      </c>
      <c r="AH297" s="15">
        <v>36585941</v>
      </c>
      <c r="AI297" s="36">
        <f>AH297</f>
        <v>36585941</v>
      </c>
      <c r="AJ297" s="36"/>
      <c r="AK297" s="36"/>
      <c r="AL297" s="41"/>
      <c r="AM297" s="100"/>
      <c r="AN297" s="41"/>
      <c r="AO297" s="41"/>
      <c r="AP297" s="63">
        <f t="shared" ref="AP297" si="954">AH297+AL297</f>
        <v>36585941</v>
      </c>
      <c r="AQ297" s="63">
        <f t="shared" ref="AQ297" si="955">AI297+AM297</f>
        <v>36585941</v>
      </c>
      <c r="AR297" s="63">
        <f t="shared" ref="AR297" si="956">AJ297+AN297</f>
        <v>0</v>
      </c>
      <c r="AS297" s="63">
        <f t="shared" ref="AS297" si="957">AK297+AO297</f>
        <v>0</v>
      </c>
    </row>
    <row r="298" spans="1:45" s="1" customFormat="1" ht="30" x14ac:dyDescent="0.25">
      <c r="A298" s="91" t="s">
        <v>112</v>
      </c>
      <c r="B298" s="91"/>
      <c r="C298" s="91"/>
      <c r="D298" s="89"/>
      <c r="E298" s="37">
        <v>852</v>
      </c>
      <c r="F298" s="3" t="s">
        <v>75</v>
      </c>
      <c r="G298" s="3" t="s">
        <v>11</v>
      </c>
      <c r="H298" s="3" t="s">
        <v>356</v>
      </c>
      <c r="I298" s="3"/>
      <c r="J298" s="15">
        <f t="shared" ref="J298:AL299" si="958">J299</f>
        <v>10130300</v>
      </c>
      <c r="K298" s="15">
        <f t="shared" si="958"/>
        <v>0</v>
      </c>
      <c r="L298" s="15">
        <f t="shared" si="958"/>
        <v>10130300</v>
      </c>
      <c r="M298" s="15">
        <f t="shared" si="958"/>
        <v>0</v>
      </c>
      <c r="N298" s="15">
        <f t="shared" si="958"/>
        <v>0</v>
      </c>
      <c r="O298" s="15">
        <f t="shared" si="958"/>
        <v>0</v>
      </c>
      <c r="P298" s="15">
        <f t="shared" si="958"/>
        <v>0</v>
      </c>
      <c r="Q298" s="15">
        <f t="shared" si="958"/>
        <v>0</v>
      </c>
      <c r="R298" s="15">
        <f t="shared" si="958"/>
        <v>10130300</v>
      </c>
      <c r="S298" s="15">
        <f t="shared" si="958"/>
        <v>0</v>
      </c>
      <c r="T298" s="15">
        <f t="shared" si="958"/>
        <v>10130300</v>
      </c>
      <c r="U298" s="15">
        <f t="shared" si="958"/>
        <v>0</v>
      </c>
      <c r="V298" s="15">
        <f t="shared" si="958"/>
        <v>8433400</v>
      </c>
      <c r="W298" s="36">
        <f t="shared" si="958"/>
        <v>0</v>
      </c>
      <c r="X298" s="36">
        <f t="shared" si="958"/>
        <v>8433400</v>
      </c>
      <c r="Y298" s="36">
        <f t="shared" si="958"/>
        <v>0</v>
      </c>
      <c r="Z298" s="15">
        <f t="shared" si="958"/>
        <v>0</v>
      </c>
      <c r="AA298" s="15">
        <f t="shared" si="958"/>
        <v>0</v>
      </c>
      <c r="AB298" s="15">
        <f t="shared" si="958"/>
        <v>0</v>
      </c>
      <c r="AC298" s="15">
        <f t="shared" si="958"/>
        <v>0</v>
      </c>
      <c r="AD298" s="15">
        <f t="shared" si="958"/>
        <v>8433400</v>
      </c>
      <c r="AE298" s="15">
        <f t="shared" si="958"/>
        <v>0</v>
      </c>
      <c r="AF298" s="15">
        <f t="shared" si="958"/>
        <v>8433400</v>
      </c>
      <c r="AG298" s="15">
        <f t="shared" si="958"/>
        <v>0</v>
      </c>
      <c r="AH298" s="15">
        <f t="shared" si="958"/>
        <v>8433400</v>
      </c>
      <c r="AI298" s="36">
        <f t="shared" si="958"/>
        <v>0</v>
      </c>
      <c r="AJ298" s="36">
        <f t="shared" si="958"/>
        <v>8433400</v>
      </c>
      <c r="AK298" s="36">
        <f t="shared" si="958"/>
        <v>0</v>
      </c>
      <c r="AL298" s="15">
        <f t="shared" si="958"/>
        <v>0</v>
      </c>
      <c r="AM298" s="99">
        <f t="shared" ref="AL298:AS299" si="959">AM299</f>
        <v>0</v>
      </c>
      <c r="AN298" s="15">
        <f t="shared" si="959"/>
        <v>0</v>
      </c>
      <c r="AO298" s="15">
        <f t="shared" si="959"/>
        <v>0</v>
      </c>
      <c r="AP298" s="15">
        <f t="shared" si="959"/>
        <v>8433400</v>
      </c>
      <c r="AQ298" s="15">
        <f t="shared" si="959"/>
        <v>0</v>
      </c>
      <c r="AR298" s="15">
        <f t="shared" si="959"/>
        <v>8433400</v>
      </c>
      <c r="AS298" s="15">
        <f t="shared" si="959"/>
        <v>0</v>
      </c>
    </row>
    <row r="299" spans="1:45" s="1" customFormat="1" ht="60" x14ac:dyDescent="0.25">
      <c r="A299" s="91" t="s">
        <v>40</v>
      </c>
      <c r="B299" s="91"/>
      <c r="C299" s="91"/>
      <c r="D299" s="91"/>
      <c r="E299" s="37">
        <v>852</v>
      </c>
      <c r="F299" s="3" t="s">
        <v>75</v>
      </c>
      <c r="G299" s="3" t="s">
        <v>11</v>
      </c>
      <c r="H299" s="3" t="s">
        <v>356</v>
      </c>
      <c r="I299" s="3" t="s">
        <v>80</v>
      </c>
      <c r="J299" s="15">
        <f t="shared" si="958"/>
        <v>10130300</v>
      </c>
      <c r="K299" s="15">
        <f t="shared" si="958"/>
        <v>0</v>
      </c>
      <c r="L299" s="15">
        <f t="shared" si="958"/>
        <v>10130300</v>
      </c>
      <c r="M299" s="15">
        <f t="shared" si="958"/>
        <v>0</v>
      </c>
      <c r="N299" s="15">
        <f t="shared" si="958"/>
        <v>0</v>
      </c>
      <c r="O299" s="15">
        <f t="shared" si="958"/>
        <v>0</v>
      </c>
      <c r="P299" s="15">
        <f t="shared" si="958"/>
        <v>0</v>
      </c>
      <c r="Q299" s="15">
        <f t="shared" si="958"/>
        <v>0</v>
      </c>
      <c r="R299" s="15">
        <f t="shared" si="958"/>
        <v>10130300</v>
      </c>
      <c r="S299" s="15">
        <f t="shared" si="958"/>
        <v>0</v>
      </c>
      <c r="T299" s="15">
        <f t="shared" si="958"/>
        <v>10130300</v>
      </c>
      <c r="U299" s="15">
        <f t="shared" si="958"/>
        <v>0</v>
      </c>
      <c r="V299" s="15">
        <f t="shared" si="958"/>
        <v>8433400</v>
      </c>
      <c r="W299" s="36">
        <f t="shared" si="958"/>
        <v>0</v>
      </c>
      <c r="X299" s="36">
        <f t="shared" si="958"/>
        <v>8433400</v>
      </c>
      <c r="Y299" s="36">
        <f t="shared" si="958"/>
        <v>0</v>
      </c>
      <c r="Z299" s="15">
        <f t="shared" si="958"/>
        <v>0</v>
      </c>
      <c r="AA299" s="15">
        <f t="shared" si="958"/>
        <v>0</v>
      </c>
      <c r="AB299" s="15">
        <f t="shared" si="958"/>
        <v>0</v>
      </c>
      <c r="AC299" s="15">
        <f t="shared" si="958"/>
        <v>0</v>
      </c>
      <c r="AD299" s="15">
        <f t="shared" si="958"/>
        <v>8433400</v>
      </c>
      <c r="AE299" s="15">
        <f t="shared" si="958"/>
        <v>0</v>
      </c>
      <c r="AF299" s="15">
        <f t="shared" si="958"/>
        <v>8433400</v>
      </c>
      <c r="AG299" s="15">
        <f t="shared" si="958"/>
        <v>0</v>
      </c>
      <c r="AH299" s="15">
        <f t="shared" si="958"/>
        <v>8433400</v>
      </c>
      <c r="AI299" s="36">
        <f t="shared" si="958"/>
        <v>0</v>
      </c>
      <c r="AJ299" s="36">
        <f t="shared" si="958"/>
        <v>8433400</v>
      </c>
      <c r="AK299" s="36">
        <f t="shared" si="958"/>
        <v>0</v>
      </c>
      <c r="AL299" s="15">
        <f t="shared" si="959"/>
        <v>0</v>
      </c>
      <c r="AM299" s="99">
        <f t="shared" si="959"/>
        <v>0</v>
      </c>
      <c r="AN299" s="15">
        <f t="shared" si="959"/>
        <v>0</v>
      </c>
      <c r="AO299" s="15">
        <f t="shared" si="959"/>
        <v>0</v>
      </c>
      <c r="AP299" s="15">
        <f t="shared" si="959"/>
        <v>8433400</v>
      </c>
      <c r="AQ299" s="15">
        <f t="shared" si="959"/>
        <v>0</v>
      </c>
      <c r="AR299" s="15">
        <f t="shared" si="959"/>
        <v>8433400</v>
      </c>
      <c r="AS299" s="15">
        <f t="shared" si="959"/>
        <v>0</v>
      </c>
    </row>
    <row r="300" spans="1:45" s="1" customFormat="1" x14ac:dyDescent="0.25">
      <c r="A300" s="91" t="s">
        <v>81</v>
      </c>
      <c r="B300" s="91"/>
      <c r="C300" s="91"/>
      <c r="D300" s="91"/>
      <c r="E300" s="37">
        <v>852</v>
      </c>
      <c r="F300" s="3" t="s">
        <v>75</v>
      </c>
      <c r="G300" s="3" t="s">
        <v>11</v>
      </c>
      <c r="H300" s="3" t="s">
        <v>356</v>
      </c>
      <c r="I300" s="2" t="s">
        <v>82</v>
      </c>
      <c r="J300" s="15">
        <v>10130300</v>
      </c>
      <c r="K300" s="41"/>
      <c r="L300" s="41">
        <f>J300</f>
        <v>10130300</v>
      </c>
      <c r="M300" s="41"/>
      <c r="N300" s="41"/>
      <c r="O300" s="41"/>
      <c r="P300" s="41"/>
      <c r="Q300" s="41"/>
      <c r="R300" s="63">
        <f>J300+N300</f>
        <v>10130300</v>
      </c>
      <c r="S300" s="63">
        <f>K300+O300</f>
        <v>0</v>
      </c>
      <c r="T300" s="63">
        <f>L300+P300</f>
        <v>10130300</v>
      </c>
      <c r="U300" s="63">
        <f>M300+Q300</f>
        <v>0</v>
      </c>
      <c r="V300" s="15">
        <v>8433400</v>
      </c>
      <c r="W300" s="36"/>
      <c r="X300" s="36">
        <f>V300</f>
        <v>8433400</v>
      </c>
      <c r="Y300" s="36"/>
      <c r="Z300" s="41"/>
      <c r="AA300" s="41"/>
      <c r="AB300" s="41"/>
      <c r="AC300" s="41"/>
      <c r="AD300" s="63">
        <f t="shared" ref="AD300" si="960">V300+Z300</f>
        <v>8433400</v>
      </c>
      <c r="AE300" s="63">
        <f t="shared" ref="AE300" si="961">W300+AA300</f>
        <v>0</v>
      </c>
      <c r="AF300" s="63">
        <f t="shared" ref="AF300" si="962">X300+AB300</f>
        <v>8433400</v>
      </c>
      <c r="AG300" s="63">
        <f t="shared" ref="AG300" si="963">Y300+AC300</f>
        <v>0</v>
      </c>
      <c r="AH300" s="15">
        <v>8433400</v>
      </c>
      <c r="AI300" s="36"/>
      <c r="AJ300" s="36">
        <f>AH300</f>
        <v>8433400</v>
      </c>
      <c r="AK300" s="36"/>
      <c r="AL300" s="41"/>
      <c r="AM300" s="100"/>
      <c r="AN300" s="41"/>
      <c r="AO300" s="41"/>
      <c r="AP300" s="63">
        <f t="shared" ref="AP300" si="964">AH300+AL300</f>
        <v>8433400</v>
      </c>
      <c r="AQ300" s="63">
        <f t="shared" ref="AQ300" si="965">AI300+AM300</f>
        <v>0</v>
      </c>
      <c r="AR300" s="63">
        <f t="shared" ref="AR300" si="966">AJ300+AN300</f>
        <v>8433400</v>
      </c>
      <c r="AS300" s="63">
        <f t="shared" ref="AS300" si="967">AK300+AO300</f>
        <v>0</v>
      </c>
    </row>
    <row r="301" spans="1:45" s="17" customFormat="1" ht="30" x14ac:dyDescent="0.25">
      <c r="A301" s="91" t="s">
        <v>113</v>
      </c>
      <c r="B301" s="91"/>
      <c r="C301" s="91"/>
      <c r="D301" s="91"/>
      <c r="E301" s="37">
        <v>852</v>
      </c>
      <c r="F301" s="2" t="s">
        <v>75</v>
      </c>
      <c r="G301" s="2" t="s">
        <v>11</v>
      </c>
      <c r="H301" s="3" t="s">
        <v>357</v>
      </c>
      <c r="I301" s="2"/>
      <c r="J301" s="15">
        <f t="shared" ref="J301:AL302" si="968">J302</f>
        <v>72900</v>
      </c>
      <c r="K301" s="15">
        <f t="shared" si="968"/>
        <v>0</v>
      </c>
      <c r="L301" s="15">
        <f t="shared" si="968"/>
        <v>72900</v>
      </c>
      <c r="M301" s="15">
        <f t="shared" si="968"/>
        <v>0</v>
      </c>
      <c r="N301" s="15">
        <f t="shared" si="968"/>
        <v>0</v>
      </c>
      <c r="O301" s="15">
        <f t="shared" si="968"/>
        <v>0</v>
      </c>
      <c r="P301" s="15">
        <f t="shared" si="968"/>
        <v>0</v>
      </c>
      <c r="Q301" s="15">
        <f t="shared" si="968"/>
        <v>0</v>
      </c>
      <c r="R301" s="15">
        <f t="shared" si="968"/>
        <v>72900</v>
      </c>
      <c r="S301" s="15">
        <f t="shared" si="968"/>
        <v>0</v>
      </c>
      <c r="T301" s="15">
        <f t="shared" si="968"/>
        <v>72900</v>
      </c>
      <c r="U301" s="15">
        <f t="shared" si="968"/>
        <v>0</v>
      </c>
      <c r="V301" s="15">
        <f t="shared" si="968"/>
        <v>0</v>
      </c>
      <c r="W301" s="36">
        <f t="shared" si="968"/>
        <v>0</v>
      </c>
      <c r="X301" s="36">
        <f t="shared" si="968"/>
        <v>0</v>
      </c>
      <c r="Y301" s="36">
        <f t="shared" si="968"/>
        <v>0</v>
      </c>
      <c r="Z301" s="15">
        <f t="shared" si="968"/>
        <v>0</v>
      </c>
      <c r="AA301" s="15">
        <f t="shared" si="968"/>
        <v>0</v>
      </c>
      <c r="AB301" s="15">
        <f t="shared" si="968"/>
        <v>0</v>
      </c>
      <c r="AC301" s="15">
        <f t="shared" si="968"/>
        <v>0</v>
      </c>
      <c r="AD301" s="15">
        <f t="shared" si="968"/>
        <v>0</v>
      </c>
      <c r="AE301" s="15">
        <f t="shared" si="968"/>
        <v>0</v>
      </c>
      <c r="AF301" s="15">
        <f t="shared" si="968"/>
        <v>0</v>
      </c>
      <c r="AG301" s="15">
        <f t="shared" si="968"/>
        <v>0</v>
      </c>
      <c r="AH301" s="15">
        <f t="shared" si="968"/>
        <v>0</v>
      </c>
      <c r="AI301" s="36">
        <f t="shared" si="968"/>
        <v>0</v>
      </c>
      <c r="AJ301" s="36">
        <f t="shared" si="968"/>
        <v>0</v>
      </c>
      <c r="AK301" s="36">
        <f t="shared" si="968"/>
        <v>0</v>
      </c>
      <c r="AL301" s="15">
        <f t="shared" si="968"/>
        <v>0</v>
      </c>
      <c r="AM301" s="99">
        <f t="shared" ref="AL301:AS302" si="969">AM302</f>
        <v>0</v>
      </c>
      <c r="AN301" s="15">
        <f t="shared" si="969"/>
        <v>0</v>
      </c>
      <c r="AO301" s="15">
        <f t="shared" si="969"/>
        <v>0</v>
      </c>
      <c r="AP301" s="15">
        <f t="shared" si="969"/>
        <v>0</v>
      </c>
      <c r="AQ301" s="15">
        <f t="shared" si="969"/>
        <v>0</v>
      </c>
      <c r="AR301" s="15">
        <f t="shared" si="969"/>
        <v>0</v>
      </c>
      <c r="AS301" s="15">
        <f t="shared" si="969"/>
        <v>0</v>
      </c>
    </row>
    <row r="302" spans="1:45" s="17" customFormat="1" ht="60" x14ac:dyDescent="0.25">
      <c r="A302" s="91" t="s">
        <v>40</v>
      </c>
      <c r="B302" s="91"/>
      <c r="C302" s="91"/>
      <c r="D302" s="91"/>
      <c r="E302" s="37">
        <v>852</v>
      </c>
      <c r="F302" s="2" t="s">
        <v>75</v>
      </c>
      <c r="G302" s="2" t="s">
        <v>11</v>
      </c>
      <c r="H302" s="3" t="s">
        <v>357</v>
      </c>
      <c r="I302" s="2" t="s">
        <v>80</v>
      </c>
      <c r="J302" s="15">
        <f t="shared" si="968"/>
        <v>72900</v>
      </c>
      <c r="K302" s="15">
        <f t="shared" si="968"/>
        <v>0</v>
      </c>
      <c r="L302" s="15">
        <f t="shared" si="968"/>
        <v>72900</v>
      </c>
      <c r="M302" s="15">
        <f t="shared" si="968"/>
        <v>0</v>
      </c>
      <c r="N302" s="15">
        <f t="shared" si="968"/>
        <v>0</v>
      </c>
      <c r="O302" s="15">
        <f t="shared" si="968"/>
        <v>0</v>
      </c>
      <c r="P302" s="15">
        <f t="shared" si="968"/>
        <v>0</v>
      </c>
      <c r="Q302" s="15">
        <f t="shared" si="968"/>
        <v>0</v>
      </c>
      <c r="R302" s="15">
        <f t="shared" si="968"/>
        <v>72900</v>
      </c>
      <c r="S302" s="15">
        <f t="shared" si="968"/>
        <v>0</v>
      </c>
      <c r="T302" s="15">
        <f t="shared" si="968"/>
        <v>72900</v>
      </c>
      <c r="U302" s="15">
        <f t="shared" si="968"/>
        <v>0</v>
      </c>
      <c r="V302" s="15">
        <f t="shared" si="968"/>
        <v>0</v>
      </c>
      <c r="W302" s="36">
        <f t="shared" si="968"/>
        <v>0</v>
      </c>
      <c r="X302" s="36">
        <f t="shared" si="968"/>
        <v>0</v>
      </c>
      <c r="Y302" s="36">
        <f t="shared" si="968"/>
        <v>0</v>
      </c>
      <c r="Z302" s="15">
        <f t="shared" si="968"/>
        <v>0</v>
      </c>
      <c r="AA302" s="15">
        <f t="shared" si="968"/>
        <v>0</v>
      </c>
      <c r="AB302" s="15">
        <f t="shared" si="968"/>
        <v>0</v>
      </c>
      <c r="AC302" s="15">
        <f t="shared" si="968"/>
        <v>0</v>
      </c>
      <c r="AD302" s="15">
        <f t="shared" si="968"/>
        <v>0</v>
      </c>
      <c r="AE302" s="15">
        <f t="shared" si="968"/>
        <v>0</v>
      </c>
      <c r="AF302" s="15">
        <f t="shared" si="968"/>
        <v>0</v>
      </c>
      <c r="AG302" s="15">
        <f t="shared" si="968"/>
        <v>0</v>
      </c>
      <c r="AH302" s="15">
        <f t="shared" si="968"/>
        <v>0</v>
      </c>
      <c r="AI302" s="36">
        <f t="shared" si="968"/>
        <v>0</v>
      </c>
      <c r="AJ302" s="36">
        <f t="shared" si="968"/>
        <v>0</v>
      </c>
      <c r="AK302" s="36">
        <f t="shared" si="968"/>
        <v>0</v>
      </c>
      <c r="AL302" s="15">
        <f t="shared" si="969"/>
        <v>0</v>
      </c>
      <c r="AM302" s="99">
        <f t="shared" si="969"/>
        <v>0</v>
      </c>
      <c r="AN302" s="15">
        <f t="shared" si="969"/>
        <v>0</v>
      </c>
      <c r="AO302" s="15">
        <f t="shared" si="969"/>
        <v>0</v>
      </c>
      <c r="AP302" s="15">
        <f t="shared" si="969"/>
        <v>0</v>
      </c>
      <c r="AQ302" s="15">
        <f t="shared" si="969"/>
        <v>0</v>
      </c>
      <c r="AR302" s="15">
        <f t="shared" si="969"/>
        <v>0</v>
      </c>
      <c r="AS302" s="15">
        <f t="shared" si="969"/>
        <v>0</v>
      </c>
    </row>
    <row r="303" spans="1:45" s="17" customFormat="1" x14ac:dyDescent="0.25">
      <c r="A303" s="91" t="s">
        <v>81</v>
      </c>
      <c r="B303" s="91"/>
      <c r="C303" s="91"/>
      <c r="D303" s="91"/>
      <c r="E303" s="37">
        <v>852</v>
      </c>
      <c r="F303" s="2" t="s">
        <v>75</v>
      </c>
      <c r="G303" s="2" t="s">
        <v>11</v>
      </c>
      <c r="H303" s="3" t="s">
        <v>357</v>
      </c>
      <c r="I303" s="2" t="s">
        <v>82</v>
      </c>
      <c r="J303" s="15">
        <v>72900</v>
      </c>
      <c r="K303" s="41"/>
      <c r="L303" s="41">
        <f>J303</f>
        <v>72900</v>
      </c>
      <c r="M303" s="41"/>
      <c r="N303" s="41"/>
      <c r="O303" s="41"/>
      <c r="P303" s="41"/>
      <c r="Q303" s="41"/>
      <c r="R303" s="63">
        <f>J303+N303</f>
        <v>72900</v>
      </c>
      <c r="S303" s="63">
        <f>K303+O303</f>
        <v>0</v>
      </c>
      <c r="T303" s="63">
        <f>L303+P303</f>
        <v>72900</v>
      </c>
      <c r="U303" s="63">
        <f>M303+Q303</f>
        <v>0</v>
      </c>
      <c r="V303" s="15"/>
      <c r="W303" s="36"/>
      <c r="X303" s="36">
        <f>V303</f>
        <v>0</v>
      </c>
      <c r="Y303" s="36"/>
      <c r="Z303" s="41"/>
      <c r="AA303" s="41"/>
      <c r="AB303" s="41"/>
      <c r="AC303" s="41"/>
      <c r="AD303" s="63">
        <f t="shared" ref="AD303" si="970">V303+Z303</f>
        <v>0</v>
      </c>
      <c r="AE303" s="63">
        <f t="shared" ref="AE303" si="971">W303+AA303</f>
        <v>0</v>
      </c>
      <c r="AF303" s="63">
        <f t="shared" ref="AF303" si="972">X303+AB303</f>
        <v>0</v>
      </c>
      <c r="AG303" s="63">
        <f t="shared" ref="AG303" si="973">Y303+AC303</f>
        <v>0</v>
      </c>
      <c r="AH303" s="15"/>
      <c r="AI303" s="36"/>
      <c r="AJ303" s="36">
        <f>AH303</f>
        <v>0</v>
      </c>
      <c r="AK303" s="36"/>
      <c r="AL303" s="41"/>
      <c r="AM303" s="100"/>
      <c r="AN303" s="41"/>
      <c r="AO303" s="41"/>
      <c r="AP303" s="63">
        <f t="shared" ref="AP303" si="974">AH303+AL303</f>
        <v>0</v>
      </c>
      <c r="AQ303" s="63">
        <f t="shared" ref="AQ303" si="975">AI303+AM303</f>
        <v>0</v>
      </c>
      <c r="AR303" s="63">
        <f t="shared" ref="AR303" si="976">AJ303+AN303</f>
        <v>0</v>
      </c>
      <c r="AS303" s="63">
        <f t="shared" ref="AS303" si="977">AK303+AO303</f>
        <v>0</v>
      </c>
    </row>
    <row r="304" spans="1:45" ht="45" x14ac:dyDescent="0.25">
      <c r="A304" s="91" t="s">
        <v>114</v>
      </c>
      <c r="B304" s="91"/>
      <c r="C304" s="91"/>
      <c r="D304" s="91"/>
      <c r="E304" s="37">
        <v>852</v>
      </c>
      <c r="F304" s="3" t="s">
        <v>75</v>
      </c>
      <c r="G304" s="2" t="s">
        <v>11</v>
      </c>
      <c r="H304" s="3" t="s">
        <v>358</v>
      </c>
      <c r="I304" s="2"/>
      <c r="J304" s="15">
        <f t="shared" ref="J304:AL305" si="978">J305</f>
        <v>347920</v>
      </c>
      <c r="K304" s="15">
        <f t="shared" si="978"/>
        <v>0</v>
      </c>
      <c r="L304" s="15">
        <f t="shared" si="978"/>
        <v>347920</v>
      </c>
      <c r="M304" s="15">
        <f t="shared" si="978"/>
        <v>0</v>
      </c>
      <c r="N304" s="15">
        <f t="shared" si="978"/>
        <v>0</v>
      </c>
      <c r="O304" s="15">
        <f t="shared" si="978"/>
        <v>0</v>
      </c>
      <c r="P304" s="15">
        <f t="shared" si="978"/>
        <v>0</v>
      </c>
      <c r="Q304" s="15">
        <f t="shared" si="978"/>
        <v>0</v>
      </c>
      <c r="R304" s="15">
        <f t="shared" si="978"/>
        <v>347920</v>
      </c>
      <c r="S304" s="15">
        <f t="shared" si="978"/>
        <v>0</v>
      </c>
      <c r="T304" s="15">
        <f t="shared" si="978"/>
        <v>347920</v>
      </c>
      <c r="U304" s="15">
        <f t="shared" si="978"/>
        <v>0</v>
      </c>
      <c r="V304" s="15">
        <f t="shared" si="978"/>
        <v>0</v>
      </c>
      <c r="W304" s="36">
        <f t="shared" si="978"/>
        <v>0</v>
      </c>
      <c r="X304" s="36">
        <f t="shared" si="978"/>
        <v>0</v>
      </c>
      <c r="Y304" s="36">
        <f t="shared" si="978"/>
        <v>0</v>
      </c>
      <c r="Z304" s="15">
        <f t="shared" si="978"/>
        <v>0</v>
      </c>
      <c r="AA304" s="15">
        <f t="shared" si="978"/>
        <v>0</v>
      </c>
      <c r="AB304" s="15">
        <f t="shared" si="978"/>
        <v>0</v>
      </c>
      <c r="AC304" s="15">
        <f t="shared" si="978"/>
        <v>0</v>
      </c>
      <c r="AD304" s="15">
        <f t="shared" si="978"/>
        <v>0</v>
      </c>
      <c r="AE304" s="15">
        <f t="shared" si="978"/>
        <v>0</v>
      </c>
      <c r="AF304" s="15">
        <f t="shared" si="978"/>
        <v>0</v>
      </c>
      <c r="AG304" s="15">
        <f t="shared" si="978"/>
        <v>0</v>
      </c>
      <c r="AH304" s="15">
        <f t="shared" si="978"/>
        <v>0</v>
      </c>
      <c r="AI304" s="36">
        <f t="shared" si="978"/>
        <v>0</v>
      </c>
      <c r="AJ304" s="36">
        <f t="shared" si="978"/>
        <v>0</v>
      </c>
      <c r="AK304" s="36">
        <f t="shared" si="978"/>
        <v>0</v>
      </c>
      <c r="AL304" s="15">
        <f t="shared" si="978"/>
        <v>0</v>
      </c>
      <c r="AM304" s="99">
        <f t="shared" ref="AL304:AS305" si="979">AM305</f>
        <v>0</v>
      </c>
      <c r="AN304" s="15">
        <f t="shared" si="979"/>
        <v>0</v>
      </c>
      <c r="AO304" s="15">
        <f t="shared" si="979"/>
        <v>0</v>
      </c>
      <c r="AP304" s="15">
        <f t="shared" si="979"/>
        <v>0</v>
      </c>
      <c r="AQ304" s="15">
        <f t="shared" si="979"/>
        <v>0</v>
      </c>
      <c r="AR304" s="15">
        <f t="shared" si="979"/>
        <v>0</v>
      </c>
      <c r="AS304" s="15">
        <f t="shared" si="979"/>
        <v>0</v>
      </c>
    </row>
    <row r="305" spans="1:45" ht="60" x14ac:dyDescent="0.25">
      <c r="A305" s="91" t="s">
        <v>40</v>
      </c>
      <c r="B305" s="91"/>
      <c r="C305" s="91"/>
      <c r="D305" s="91"/>
      <c r="E305" s="37">
        <v>852</v>
      </c>
      <c r="F305" s="2" t="s">
        <v>75</v>
      </c>
      <c r="G305" s="2" t="s">
        <v>11</v>
      </c>
      <c r="H305" s="3" t="s">
        <v>358</v>
      </c>
      <c r="I305" s="2" t="s">
        <v>80</v>
      </c>
      <c r="J305" s="15">
        <f t="shared" si="978"/>
        <v>347920</v>
      </c>
      <c r="K305" s="15">
        <f t="shared" si="978"/>
        <v>0</v>
      </c>
      <c r="L305" s="15">
        <f t="shared" si="978"/>
        <v>347920</v>
      </c>
      <c r="M305" s="15">
        <f t="shared" si="978"/>
        <v>0</v>
      </c>
      <c r="N305" s="15">
        <f t="shared" si="978"/>
        <v>0</v>
      </c>
      <c r="O305" s="15">
        <f t="shared" si="978"/>
        <v>0</v>
      </c>
      <c r="P305" s="15">
        <f t="shared" si="978"/>
        <v>0</v>
      </c>
      <c r="Q305" s="15">
        <f t="shared" si="978"/>
        <v>0</v>
      </c>
      <c r="R305" s="15">
        <f t="shared" si="978"/>
        <v>347920</v>
      </c>
      <c r="S305" s="15">
        <f t="shared" si="978"/>
        <v>0</v>
      </c>
      <c r="T305" s="15">
        <f t="shared" si="978"/>
        <v>347920</v>
      </c>
      <c r="U305" s="15">
        <f t="shared" si="978"/>
        <v>0</v>
      </c>
      <c r="V305" s="15">
        <f t="shared" si="978"/>
        <v>0</v>
      </c>
      <c r="W305" s="36">
        <f t="shared" si="978"/>
        <v>0</v>
      </c>
      <c r="X305" s="36">
        <f t="shared" si="978"/>
        <v>0</v>
      </c>
      <c r="Y305" s="36">
        <f t="shared" si="978"/>
        <v>0</v>
      </c>
      <c r="Z305" s="15">
        <f t="shared" si="978"/>
        <v>0</v>
      </c>
      <c r="AA305" s="15">
        <f t="shared" si="978"/>
        <v>0</v>
      </c>
      <c r="AB305" s="15">
        <f t="shared" si="978"/>
        <v>0</v>
      </c>
      <c r="AC305" s="15">
        <f t="shared" si="978"/>
        <v>0</v>
      </c>
      <c r="AD305" s="15">
        <f t="shared" si="978"/>
        <v>0</v>
      </c>
      <c r="AE305" s="15">
        <f t="shared" si="978"/>
        <v>0</v>
      </c>
      <c r="AF305" s="15">
        <f t="shared" si="978"/>
        <v>0</v>
      </c>
      <c r="AG305" s="15">
        <f t="shared" si="978"/>
        <v>0</v>
      </c>
      <c r="AH305" s="15">
        <f t="shared" si="978"/>
        <v>0</v>
      </c>
      <c r="AI305" s="36">
        <f t="shared" si="978"/>
        <v>0</v>
      </c>
      <c r="AJ305" s="36">
        <f t="shared" si="978"/>
        <v>0</v>
      </c>
      <c r="AK305" s="36">
        <f t="shared" si="978"/>
        <v>0</v>
      </c>
      <c r="AL305" s="15">
        <f t="shared" si="979"/>
        <v>0</v>
      </c>
      <c r="AM305" s="99">
        <f t="shared" si="979"/>
        <v>0</v>
      </c>
      <c r="AN305" s="15">
        <f t="shared" si="979"/>
        <v>0</v>
      </c>
      <c r="AO305" s="15">
        <f t="shared" si="979"/>
        <v>0</v>
      </c>
      <c r="AP305" s="15">
        <f t="shared" si="979"/>
        <v>0</v>
      </c>
      <c r="AQ305" s="15">
        <f t="shared" si="979"/>
        <v>0</v>
      </c>
      <c r="AR305" s="15">
        <f t="shared" si="979"/>
        <v>0</v>
      </c>
      <c r="AS305" s="15">
        <f t="shared" si="979"/>
        <v>0</v>
      </c>
    </row>
    <row r="306" spans="1:45" x14ac:dyDescent="0.25">
      <c r="A306" s="91" t="s">
        <v>81</v>
      </c>
      <c r="B306" s="91"/>
      <c r="C306" s="91"/>
      <c r="D306" s="91"/>
      <c r="E306" s="37">
        <v>852</v>
      </c>
      <c r="F306" s="2" t="s">
        <v>75</v>
      </c>
      <c r="G306" s="2" t="s">
        <v>11</v>
      </c>
      <c r="H306" s="3" t="s">
        <v>358</v>
      </c>
      <c r="I306" s="2" t="s">
        <v>82</v>
      </c>
      <c r="J306" s="15">
        <v>347920</v>
      </c>
      <c r="K306" s="41"/>
      <c r="L306" s="41">
        <f>J306</f>
        <v>347920</v>
      </c>
      <c r="M306" s="41"/>
      <c r="N306" s="41"/>
      <c r="O306" s="41"/>
      <c r="P306" s="41"/>
      <c r="Q306" s="41"/>
      <c r="R306" s="63">
        <f>J306+N306</f>
        <v>347920</v>
      </c>
      <c r="S306" s="63">
        <f>K306+O306</f>
        <v>0</v>
      </c>
      <c r="T306" s="63">
        <f>L306+P306</f>
        <v>347920</v>
      </c>
      <c r="U306" s="63">
        <f>M306+Q306</f>
        <v>0</v>
      </c>
      <c r="V306" s="15"/>
      <c r="W306" s="36"/>
      <c r="X306" s="36">
        <f>V306</f>
        <v>0</v>
      </c>
      <c r="Y306" s="36"/>
      <c r="Z306" s="41"/>
      <c r="AA306" s="41"/>
      <c r="AB306" s="41"/>
      <c r="AC306" s="41"/>
      <c r="AD306" s="63">
        <f t="shared" ref="AD306" si="980">V306+Z306</f>
        <v>0</v>
      </c>
      <c r="AE306" s="63">
        <f t="shared" ref="AE306" si="981">W306+AA306</f>
        <v>0</v>
      </c>
      <c r="AF306" s="63">
        <f t="shared" ref="AF306" si="982">X306+AB306</f>
        <v>0</v>
      </c>
      <c r="AG306" s="63">
        <f t="shared" ref="AG306" si="983">Y306+AC306</f>
        <v>0</v>
      </c>
      <c r="AH306" s="15"/>
      <c r="AI306" s="36"/>
      <c r="AJ306" s="36">
        <f>AH306</f>
        <v>0</v>
      </c>
      <c r="AK306" s="36"/>
      <c r="AL306" s="41"/>
      <c r="AM306" s="100"/>
      <c r="AN306" s="41"/>
      <c r="AO306" s="41"/>
      <c r="AP306" s="63">
        <f t="shared" ref="AP306" si="984">AH306+AL306</f>
        <v>0</v>
      </c>
      <c r="AQ306" s="63">
        <f t="shared" ref="AQ306" si="985">AI306+AM306</f>
        <v>0</v>
      </c>
      <c r="AR306" s="63">
        <f t="shared" ref="AR306" si="986">AJ306+AN306</f>
        <v>0</v>
      </c>
      <c r="AS306" s="63">
        <f t="shared" ref="AS306" si="987">AK306+AO306</f>
        <v>0</v>
      </c>
    </row>
    <row r="307" spans="1:45" s="17" customFormat="1" ht="165" x14ac:dyDescent="0.25">
      <c r="A307" s="91" t="s">
        <v>277</v>
      </c>
      <c r="B307" s="91"/>
      <c r="C307" s="91"/>
      <c r="D307" s="91"/>
      <c r="E307" s="37">
        <v>852</v>
      </c>
      <c r="F307" s="2" t="s">
        <v>75</v>
      </c>
      <c r="G307" s="2" t="s">
        <v>11</v>
      </c>
      <c r="H307" s="3" t="s">
        <v>359</v>
      </c>
      <c r="I307" s="2"/>
      <c r="J307" s="15">
        <f t="shared" ref="J307:AL308" si="988">J308</f>
        <v>456000</v>
      </c>
      <c r="K307" s="15">
        <f t="shared" si="988"/>
        <v>456000</v>
      </c>
      <c r="L307" s="15">
        <f t="shared" si="988"/>
        <v>0</v>
      </c>
      <c r="M307" s="15">
        <f t="shared" si="988"/>
        <v>0</v>
      </c>
      <c r="N307" s="15">
        <f t="shared" si="988"/>
        <v>0</v>
      </c>
      <c r="O307" s="15">
        <f t="shared" si="988"/>
        <v>0</v>
      </c>
      <c r="P307" s="15">
        <f t="shared" si="988"/>
        <v>0</v>
      </c>
      <c r="Q307" s="15">
        <f t="shared" si="988"/>
        <v>0</v>
      </c>
      <c r="R307" s="15">
        <f t="shared" si="988"/>
        <v>456000</v>
      </c>
      <c r="S307" s="15">
        <f t="shared" si="988"/>
        <v>456000</v>
      </c>
      <c r="T307" s="15">
        <f t="shared" si="988"/>
        <v>0</v>
      </c>
      <c r="U307" s="15">
        <f t="shared" si="988"/>
        <v>0</v>
      </c>
      <c r="V307" s="15">
        <f t="shared" si="988"/>
        <v>456000</v>
      </c>
      <c r="W307" s="36">
        <f t="shared" si="988"/>
        <v>456000</v>
      </c>
      <c r="X307" s="36">
        <f t="shared" si="988"/>
        <v>0</v>
      </c>
      <c r="Y307" s="36">
        <f t="shared" si="988"/>
        <v>0</v>
      </c>
      <c r="Z307" s="15">
        <f t="shared" si="988"/>
        <v>0</v>
      </c>
      <c r="AA307" s="15">
        <f t="shared" si="988"/>
        <v>0</v>
      </c>
      <c r="AB307" s="15">
        <f t="shared" si="988"/>
        <v>0</v>
      </c>
      <c r="AC307" s="15">
        <f t="shared" si="988"/>
        <v>0</v>
      </c>
      <c r="AD307" s="15">
        <f t="shared" si="988"/>
        <v>456000</v>
      </c>
      <c r="AE307" s="15">
        <f t="shared" si="988"/>
        <v>456000</v>
      </c>
      <c r="AF307" s="15">
        <f t="shared" si="988"/>
        <v>0</v>
      </c>
      <c r="AG307" s="15">
        <f t="shared" si="988"/>
        <v>0</v>
      </c>
      <c r="AH307" s="15">
        <f t="shared" si="988"/>
        <v>456000</v>
      </c>
      <c r="AI307" s="36">
        <f t="shared" si="988"/>
        <v>456000</v>
      </c>
      <c r="AJ307" s="36">
        <f t="shared" si="988"/>
        <v>0</v>
      </c>
      <c r="AK307" s="36">
        <f t="shared" si="988"/>
        <v>0</v>
      </c>
      <c r="AL307" s="15">
        <f t="shared" si="988"/>
        <v>0</v>
      </c>
      <c r="AM307" s="99">
        <f t="shared" ref="AL307:AS308" si="989">AM308</f>
        <v>0</v>
      </c>
      <c r="AN307" s="15">
        <f t="shared" si="989"/>
        <v>0</v>
      </c>
      <c r="AO307" s="15">
        <f t="shared" si="989"/>
        <v>0</v>
      </c>
      <c r="AP307" s="15">
        <f t="shared" si="989"/>
        <v>456000</v>
      </c>
      <c r="AQ307" s="15">
        <f t="shared" si="989"/>
        <v>456000</v>
      </c>
      <c r="AR307" s="15">
        <f t="shared" si="989"/>
        <v>0</v>
      </c>
      <c r="AS307" s="15">
        <f t="shared" si="989"/>
        <v>0</v>
      </c>
    </row>
    <row r="308" spans="1:45" s="17" customFormat="1" ht="60" x14ac:dyDescent="0.25">
      <c r="A308" s="91" t="s">
        <v>40</v>
      </c>
      <c r="B308" s="91"/>
      <c r="C308" s="91"/>
      <c r="D308" s="91"/>
      <c r="E308" s="37">
        <v>852</v>
      </c>
      <c r="F308" s="2" t="s">
        <v>75</v>
      </c>
      <c r="G308" s="2" t="s">
        <v>11</v>
      </c>
      <c r="H308" s="3" t="s">
        <v>359</v>
      </c>
      <c r="I308" s="2" t="s">
        <v>80</v>
      </c>
      <c r="J308" s="15">
        <f t="shared" si="988"/>
        <v>456000</v>
      </c>
      <c r="K308" s="15">
        <f t="shared" si="988"/>
        <v>456000</v>
      </c>
      <c r="L308" s="15">
        <f t="shared" si="988"/>
        <v>0</v>
      </c>
      <c r="M308" s="15">
        <f t="shared" si="988"/>
        <v>0</v>
      </c>
      <c r="N308" s="15">
        <f t="shared" si="988"/>
        <v>0</v>
      </c>
      <c r="O308" s="15">
        <f t="shared" si="988"/>
        <v>0</v>
      </c>
      <c r="P308" s="15">
        <f t="shared" si="988"/>
        <v>0</v>
      </c>
      <c r="Q308" s="15">
        <f t="shared" si="988"/>
        <v>0</v>
      </c>
      <c r="R308" s="15">
        <f t="shared" si="988"/>
        <v>456000</v>
      </c>
      <c r="S308" s="15">
        <f t="shared" si="988"/>
        <v>456000</v>
      </c>
      <c r="T308" s="15">
        <f t="shared" si="988"/>
        <v>0</v>
      </c>
      <c r="U308" s="15">
        <f t="shared" si="988"/>
        <v>0</v>
      </c>
      <c r="V308" s="15">
        <f t="shared" si="988"/>
        <v>456000</v>
      </c>
      <c r="W308" s="36">
        <f t="shared" si="988"/>
        <v>456000</v>
      </c>
      <c r="X308" s="36">
        <f t="shared" si="988"/>
        <v>0</v>
      </c>
      <c r="Y308" s="36">
        <f t="shared" si="988"/>
        <v>0</v>
      </c>
      <c r="Z308" s="15">
        <f t="shared" si="988"/>
        <v>0</v>
      </c>
      <c r="AA308" s="15">
        <f t="shared" si="988"/>
        <v>0</v>
      </c>
      <c r="AB308" s="15">
        <f t="shared" si="988"/>
        <v>0</v>
      </c>
      <c r="AC308" s="15">
        <f t="shared" si="988"/>
        <v>0</v>
      </c>
      <c r="AD308" s="15">
        <f t="shared" si="988"/>
        <v>456000</v>
      </c>
      <c r="AE308" s="15">
        <f t="shared" si="988"/>
        <v>456000</v>
      </c>
      <c r="AF308" s="15">
        <f t="shared" si="988"/>
        <v>0</v>
      </c>
      <c r="AG308" s="15">
        <f t="shared" si="988"/>
        <v>0</v>
      </c>
      <c r="AH308" s="15">
        <f t="shared" si="988"/>
        <v>456000</v>
      </c>
      <c r="AI308" s="36">
        <f t="shared" si="988"/>
        <v>456000</v>
      </c>
      <c r="AJ308" s="36">
        <f t="shared" si="988"/>
        <v>0</v>
      </c>
      <c r="AK308" s="36">
        <f t="shared" si="988"/>
        <v>0</v>
      </c>
      <c r="AL308" s="15">
        <f t="shared" si="989"/>
        <v>0</v>
      </c>
      <c r="AM308" s="99">
        <f t="shared" si="989"/>
        <v>0</v>
      </c>
      <c r="AN308" s="15">
        <f t="shared" si="989"/>
        <v>0</v>
      </c>
      <c r="AO308" s="15">
        <f t="shared" si="989"/>
        <v>0</v>
      </c>
      <c r="AP308" s="15">
        <f t="shared" si="989"/>
        <v>456000</v>
      </c>
      <c r="AQ308" s="15">
        <f t="shared" si="989"/>
        <v>456000</v>
      </c>
      <c r="AR308" s="15">
        <f t="shared" si="989"/>
        <v>0</v>
      </c>
      <c r="AS308" s="15">
        <f t="shared" si="989"/>
        <v>0</v>
      </c>
    </row>
    <row r="309" spans="1:45" s="17" customFormat="1" x14ac:dyDescent="0.25">
      <c r="A309" s="91" t="s">
        <v>81</v>
      </c>
      <c r="B309" s="91"/>
      <c r="C309" s="91"/>
      <c r="D309" s="91"/>
      <c r="E309" s="37">
        <v>852</v>
      </c>
      <c r="F309" s="2" t="s">
        <v>75</v>
      </c>
      <c r="G309" s="2" t="s">
        <v>11</v>
      </c>
      <c r="H309" s="3" t="s">
        <v>359</v>
      </c>
      <c r="I309" s="2" t="s">
        <v>82</v>
      </c>
      <c r="J309" s="15">
        <v>456000</v>
      </c>
      <c r="K309" s="41">
        <f>J309</f>
        <v>456000</v>
      </c>
      <c r="L309" s="41"/>
      <c r="M309" s="41"/>
      <c r="N309" s="41"/>
      <c r="O309" s="41"/>
      <c r="P309" s="41"/>
      <c r="Q309" s="41"/>
      <c r="R309" s="63">
        <f>J309+N309</f>
        <v>456000</v>
      </c>
      <c r="S309" s="63">
        <f>K309+O309</f>
        <v>456000</v>
      </c>
      <c r="T309" s="63">
        <f>L309+P309</f>
        <v>0</v>
      </c>
      <c r="U309" s="63">
        <f>M309+Q309</f>
        <v>0</v>
      </c>
      <c r="V309" s="15">
        <v>456000</v>
      </c>
      <c r="W309" s="36">
        <f>V309</f>
        <v>456000</v>
      </c>
      <c r="X309" s="36"/>
      <c r="Y309" s="36"/>
      <c r="Z309" s="41"/>
      <c r="AA309" s="41"/>
      <c r="AB309" s="41"/>
      <c r="AC309" s="41"/>
      <c r="AD309" s="63">
        <f t="shared" ref="AD309:AD316" si="990">V309+Z309</f>
        <v>456000</v>
      </c>
      <c r="AE309" s="63">
        <f t="shared" ref="AE309:AE316" si="991">W309+AA309</f>
        <v>456000</v>
      </c>
      <c r="AF309" s="63">
        <f t="shared" ref="AF309:AF316" si="992">X309+AB309</f>
        <v>0</v>
      </c>
      <c r="AG309" s="63">
        <f t="shared" ref="AG309:AG316" si="993">Y309+AC309</f>
        <v>0</v>
      </c>
      <c r="AH309" s="15">
        <v>456000</v>
      </c>
      <c r="AI309" s="36">
        <f>AH309</f>
        <v>456000</v>
      </c>
      <c r="AJ309" s="36"/>
      <c r="AK309" s="36"/>
      <c r="AL309" s="41"/>
      <c r="AM309" s="100"/>
      <c r="AN309" s="41"/>
      <c r="AO309" s="41"/>
      <c r="AP309" s="63">
        <f t="shared" ref="AP309:AP316" si="994">AH309+AL309</f>
        <v>456000</v>
      </c>
      <c r="AQ309" s="63">
        <f t="shared" ref="AQ309:AQ316" si="995">AI309+AM309</f>
        <v>456000</v>
      </c>
      <c r="AR309" s="63">
        <f t="shared" ref="AR309:AR316" si="996">AJ309+AN309</f>
        <v>0</v>
      </c>
      <c r="AS309" s="63">
        <f t="shared" ref="AS309:AS316" si="997">AK309+AO309</f>
        <v>0</v>
      </c>
    </row>
    <row r="310" spans="1:45" s="17" customFormat="1" x14ac:dyDescent="0.25">
      <c r="A310" s="89" t="s">
        <v>76</v>
      </c>
      <c r="B310" s="91"/>
      <c r="C310" s="91"/>
      <c r="D310" s="91"/>
      <c r="E310" s="37">
        <v>852</v>
      </c>
      <c r="F310" s="2" t="s">
        <v>75</v>
      </c>
      <c r="G310" s="2" t="s">
        <v>43</v>
      </c>
      <c r="H310" s="3" t="s">
        <v>46</v>
      </c>
      <c r="I310" s="2"/>
      <c r="J310" s="15">
        <f>J311+J314+J317+J320+J323+J326+J329+J332+J335+J338+J341+J344+J347+J350+J353</f>
        <v>134111547.48</v>
      </c>
      <c r="K310" s="15">
        <f t="shared" ref="K310:AS310" si="998">K311+K314+K317+K320+K323+K326+K329+K332+K335+K338+K341+K344+K347+K350+K353</f>
        <v>104022214.48</v>
      </c>
      <c r="L310" s="15">
        <f t="shared" si="998"/>
        <v>30089333</v>
      </c>
      <c r="M310" s="15">
        <f t="shared" si="998"/>
        <v>0</v>
      </c>
      <c r="N310" s="15">
        <f t="shared" si="998"/>
        <v>-5957.6999999992549</v>
      </c>
      <c r="O310" s="15">
        <f t="shared" si="998"/>
        <v>0</v>
      </c>
      <c r="P310" s="15">
        <f t="shared" si="998"/>
        <v>-5957.7000000001863</v>
      </c>
      <c r="Q310" s="15">
        <f t="shared" si="998"/>
        <v>0</v>
      </c>
      <c r="R310" s="15">
        <f t="shared" si="998"/>
        <v>134105589.78</v>
      </c>
      <c r="S310" s="15">
        <f t="shared" si="998"/>
        <v>104022214.48</v>
      </c>
      <c r="T310" s="15">
        <f t="shared" si="998"/>
        <v>30083375.300000001</v>
      </c>
      <c r="U310" s="15">
        <f t="shared" si="998"/>
        <v>0</v>
      </c>
      <c r="V310" s="15">
        <f t="shared" si="998"/>
        <v>117313309.81</v>
      </c>
      <c r="W310" s="15">
        <f t="shared" si="998"/>
        <v>103152609.81</v>
      </c>
      <c r="X310" s="15">
        <f t="shared" si="998"/>
        <v>14160700</v>
      </c>
      <c r="Y310" s="15">
        <f t="shared" si="998"/>
        <v>0</v>
      </c>
      <c r="Z310" s="15">
        <f t="shared" si="998"/>
        <v>-29.950000000186265</v>
      </c>
      <c r="AA310" s="15">
        <f t="shared" si="998"/>
        <v>0</v>
      </c>
      <c r="AB310" s="15">
        <f t="shared" si="998"/>
        <v>-29.95</v>
      </c>
      <c r="AC310" s="15">
        <f t="shared" si="998"/>
        <v>0</v>
      </c>
      <c r="AD310" s="15">
        <f t="shared" si="998"/>
        <v>117313279.86</v>
      </c>
      <c r="AE310" s="15">
        <f t="shared" si="998"/>
        <v>103152609.81</v>
      </c>
      <c r="AF310" s="15">
        <f t="shared" si="998"/>
        <v>14160670.050000001</v>
      </c>
      <c r="AG310" s="15">
        <f t="shared" si="998"/>
        <v>0</v>
      </c>
      <c r="AH310" s="15">
        <f t="shared" si="998"/>
        <v>115614909.87</v>
      </c>
      <c r="AI310" s="15">
        <f t="shared" si="998"/>
        <v>103256609.87</v>
      </c>
      <c r="AJ310" s="15">
        <f t="shared" si="998"/>
        <v>12358300</v>
      </c>
      <c r="AK310" s="15">
        <f t="shared" si="998"/>
        <v>0</v>
      </c>
      <c r="AL310" s="15">
        <f t="shared" si="998"/>
        <v>-15.389999999664724</v>
      </c>
      <c r="AM310" s="98">
        <f t="shared" si="998"/>
        <v>0</v>
      </c>
      <c r="AN310" s="16">
        <f t="shared" si="998"/>
        <v>-15.39</v>
      </c>
      <c r="AO310" s="16">
        <f t="shared" si="998"/>
        <v>0</v>
      </c>
      <c r="AP310" s="15">
        <f t="shared" si="998"/>
        <v>115614894.48</v>
      </c>
      <c r="AQ310" s="16">
        <f t="shared" si="998"/>
        <v>103256609.87</v>
      </c>
      <c r="AR310" s="16">
        <f t="shared" si="998"/>
        <v>12358284.609999999</v>
      </c>
      <c r="AS310" s="16">
        <f t="shared" si="998"/>
        <v>0</v>
      </c>
    </row>
    <row r="311" spans="1:45" s="17" customFormat="1" ht="60" x14ac:dyDescent="0.25">
      <c r="A311" s="91" t="s">
        <v>293</v>
      </c>
      <c r="B311" s="19"/>
      <c r="C311" s="19"/>
      <c r="D311" s="19"/>
      <c r="E311" s="37">
        <v>852</v>
      </c>
      <c r="F311" s="2" t="s">
        <v>75</v>
      </c>
      <c r="G311" s="3" t="s">
        <v>43</v>
      </c>
      <c r="H311" s="3" t="s">
        <v>487</v>
      </c>
      <c r="I311" s="2"/>
      <c r="J311" s="33">
        <f t="shared" ref="J311:Q312" si="999">J312</f>
        <v>0</v>
      </c>
      <c r="K311" s="63">
        <f t="shared" si="999"/>
        <v>0</v>
      </c>
      <c r="L311" s="63">
        <f t="shared" si="999"/>
        <v>0</v>
      </c>
      <c r="M311" s="63">
        <f t="shared" si="999"/>
        <v>0</v>
      </c>
      <c r="N311" s="63">
        <f t="shared" si="999"/>
        <v>350729.29</v>
      </c>
      <c r="O311" s="63">
        <f t="shared" si="999"/>
        <v>347222</v>
      </c>
      <c r="P311" s="63">
        <f t="shared" si="999"/>
        <v>3507.29</v>
      </c>
      <c r="Q311" s="63">
        <f t="shared" si="999"/>
        <v>0</v>
      </c>
      <c r="R311" s="63">
        <f t="shared" ref="R311:U316" si="1000">J311+N311</f>
        <v>350729.29</v>
      </c>
      <c r="S311" s="63">
        <f t="shared" si="1000"/>
        <v>347222</v>
      </c>
      <c r="T311" s="63">
        <f t="shared" si="1000"/>
        <v>3507.29</v>
      </c>
      <c r="U311" s="63">
        <f t="shared" si="1000"/>
        <v>0</v>
      </c>
      <c r="V311" s="15"/>
      <c r="W311" s="36"/>
      <c r="X311" s="36"/>
      <c r="Y311" s="36"/>
      <c r="Z311" s="63">
        <f t="shared" ref="Z311:AC312" si="1001">Z312</f>
        <v>0</v>
      </c>
      <c r="AA311" s="63">
        <f t="shared" si="1001"/>
        <v>0</v>
      </c>
      <c r="AB311" s="63">
        <f t="shared" si="1001"/>
        <v>0</v>
      </c>
      <c r="AC311" s="63">
        <f t="shared" si="1001"/>
        <v>0</v>
      </c>
      <c r="AD311" s="63">
        <f t="shared" si="990"/>
        <v>0</v>
      </c>
      <c r="AE311" s="63">
        <f t="shared" si="991"/>
        <v>0</v>
      </c>
      <c r="AF311" s="63">
        <f t="shared" si="992"/>
        <v>0</v>
      </c>
      <c r="AG311" s="63">
        <f t="shared" si="993"/>
        <v>0</v>
      </c>
      <c r="AH311" s="15"/>
      <c r="AI311" s="36"/>
      <c r="AJ311" s="36"/>
      <c r="AK311" s="36"/>
      <c r="AL311" s="63">
        <f t="shared" ref="AL311:AO312" si="1002">AL312</f>
        <v>0</v>
      </c>
      <c r="AM311" s="104">
        <f t="shared" si="1002"/>
        <v>0</v>
      </c>
      <c r="AN311" s="63">
        <f t="shared" si="1002"/>
        <v>0</v>
      </c>
      <c r="AO311" s="63">
        <f t="shared" si="1002"/>
        <v>0</v>
      </c>
      <c r="AP311" s="63">
        <f t="shared" si="994"/>
        <v>0</v>
      </c>
      <c r="AQ311" s="63">
        <f t="shared" si="995"/>
        <v>0</v>
      </c>
      <c r="AR311" s="63">
        <f t="shared" si="996"/>
        <v>0</v>
      </c>
      <c r="AS311" s="63">
        <f t="shared" si="997"/>
        <v>0</v>
      </c>
    </row>
    <row r="312" spans="1:45" s="17" customFormat="1" ht="60" x14ac:dyDescent="0.25">
      <c r="A312" s="91" t="s">
        <v>40</v>
      </c>
      <c r="B312" s="19"/>
      <c r="C312" s="19"/>
      <c r="D312" s="19"/>
      <c r="E312" s="37">
        <v>852</v>
      </c>
      <c r="F312" s="2" t="s">
        <v>75</v>
      </c>
      <c r="G312" s="3" t="s">
        <v>43</v>
      </c>
      <c r="H312" s="3" t="s">
        <v>487</v>
      </c>
      <c r="I312" s="2" t="s">
        <v>80</v>
      </c>
      <c r="J312" s="33">
        <f t="shared" si="999"/>
        <v>0</v>
      </c>
      <c r="K312" s="63">
        <f t="shared" si="999"/>
        <v>0</v>
      </c>
      <c r="L312" s="63">
        <f t="shared" si="999"/>
        <v>0</v>
      </c>
      <c r="M312" s="63">
        <f t="shared" si="999"/>
        <v>0</v>
      </c>
      <c r="N312" s="63">
        <f t="shared" si="999"/>
        <v>350729.29</v>
      </c>
      <c r="O312" s="63">
        <f t="shared" si="999"/>
        <v>347222</v>
      </c>
      <c r="P312" s="63">
        <f t="shared" si="999"/>
        <v>3507.29</v>
      </c>
      <c r="Q312" s="63">
        <f t="shared" si="999"/>
        <v>0</v>
      </c>
      <c r="R312" s="63">
        <f t="shared" si="1000"/>
        <v>350729.29</v>
      </c>
      <c r="S312" s="63">
        <f t="shared" si="1000"/>
        <v>347222</v>
      </c>
      <c r="T312" s="63">
        <f t="shared" si="1000"/>
        <v>3507.29</v>
      </c>
      <c r="U312" s="63">
        <f t="shared" si="1000"/>
        <v>0</v>
      </c>
      <c r="V312" s="15"/>
      <c r="W312" s="36"/>
      <c r="X312" s="36"/>
      <c r="Y312" s="36"/>
      <c r="Z312" s="63">
        <f t="shared" si="1001"/>
        <v>0</v>
      </c>
      <c r="AA312" s="63">
        <f t="shared" si="1001"/>
        <v>0</v>
      </c>
      <c r="AB312" s="63">
        <f t="shared" si="1001"/>
        <v>0</v>
      </c>
      <c r="AC312" s="63">
        <f t="shared" si="1001"/>
        <v>0</v>
      </c>
      <c r="AD312" s="63">
        <f t="shared" si="990"/>
        <v>0</v>
      </c>
      <c r="AE312" s="63">
        <f t="shared" si="991"/>
        <v>0</v>
      </c>
      <c r="AF312" s="63">
        <f t="shared" si="992"/>
        <v>0</v>
      </c>
      <c r="AG312" s="63">
        <f t="shared" si="993"/>
        <v>0</v>
      </c>
      <c r="AH312" s="15"/>
      <c r="AI312" s="36"/>
      <c r="AJ312" s="36"/>
      <c r="AK312" s="36"/>
      <c r="AL312" s="63">
        <f t="shared" si="1002"/>
        <v>0</v>
      </c>
      <c r="AM312" s="104">
        <f t="shared" si="1002"/>
        <v>0</v>
      </c>
      <c r="AN312" s="63">
        <f t="shared" si="1002"/>
        <v>0</v>
      </c>
      <c r="AO312" s="63">
        <f t="shared" si="1002"/>
        <v>0</v>
      </c>
      <c r="AP312" s="63">
        <f t="shared" si="994"/>
        <v>0</v>
      </c>
      <c r="AQ312" s="63">
        <f t="shared" si="995"/>
        <v>0</v>
      </c>
      <c r="AR312" s="63">
        <f t="shared" si="996"/>
        <v>0</v>
      </c>
      <c r="AS312" s="63">
        <f t="shared" si="997"/>
        <v>0</v>
      </c>
    </row>
    <row r="313" spans="1:45" s="17" customFormat="1" x14ac:dyDescent="0.25">
      <c r="A313" s="91" t="s">
        <v>81</v>
      </c>
      <c r="B313" s="19"/>
      <c r="C313" s="19"/>
      <c r="D313" s="19"/>
      <c r="E313" s="37">
        <v>852</v>
      </c>
      <c r="F313" s="2" t="s">
        <v>75</v>
      </c>
      <c r="G313" s="3" t="s">
        <v>43</v>
      </c>
      <c r="H313" s="3" t="s">
        <v>487</v>
      </c>
      <c r="I313" s="2" t="s">
        <v>82</v>
      </c>
      <c r="J313" s="33"/>
      <c r="K313" s="63"/>
      <c r="L313" s="63"/>
      <c r="M313" s="63"/>
      <c r="N313" s="63">
        <f>O313+P313</f>
        <v>350729.29</v>
      </c>
      <c r="O313" s="63">
        <v>347222</v>
      </c>
      <c r="P313" s="63">
        <f>7100-3592.71</f>
        <v>3507.29</v>
      </c>
      <c r="Q313" s="63"/>
      <c r="R313" s="63">
        <f t="shared" si="1000"/>
        <v>350729.29</v>
      </c>
      <c r="S313" s="63">
        <f t="shared" si="1000"/>
        <v>347222</v>
      </c>
      <c r="T313" s="63">
        <f t="shared" si="1000"/>
        <v>3507.29</v>
      </c>
      <c r="U313" s="63">
        <f t="shared" si="1000"/>
        <v>0</v>
      </c>
      <c r="V313" s="15"/>
      <c r="W313" s="36"/>
      <c r="X313" s="36"/>
      <c r="Y313" s="36"/>
      <c r="Z313" s="63"/>
      <c r="AA313" s="63"/>
      <c r="AB313" s="63"/>
      <c r="AC313" s="63"/>
      <c r="AD313" s="63">
        <f t="shared" si="990"/>
        <v>0</v>
      </c>
      <c r="AE313" s="63">
        <f t="shared" si="991"/>
        <v>0</v>
      </c>
      <c r="AF313" s="63">
        <f t="shared" si="992"/>
        <v>0</v>
      </c>
      <c r="AG313" s="63">
        <f t="shared" si="993"/>
        <v>0</v>
      </c>
      <c r="AH313" s="15"/>
      <c r="AI313" s="36"/>
      <c r="AJ313" s="36"/>
      <c r="AK313" s="36"/>
      <c r="AL313" s="63"/>
      <c r="AM313" s="104"/>
      <c r="AN313" s="63"/>
      <c r="AO313" s="63"/>
      <c r="AP313" s="63">
        <f t="shared" si="994"/>
        <v>0</v>
      </c>
      <c r="AQ313" s="63">
        <f t="shared" si="995"/>
        <v>0</v>
      </c>
      <c r="AR313" s="63">
        <f t="shared" si="996"/>
        <v>0</v>
      </c>
      <c r="AS313" s="63">
        <f t="shared" si="997"/>
        <v>0</v>
      </c>
    </row>
    <row r="314" spans="1:45" s="17" customFormat="1" ht="75" x14ac:dyDescent="0.25">
      <c r="A314" s="91" t="s">
        <v>284</v>
      </c>
      <c r="B314" s="19"/>
      <c r="C314" s="19"/>
      <c r="D314" s="19"/>
      <c r="E314" s="37">
        <v>852</v>
      </c>
      <c r="F314" s="2" t="s">
        <v>75</v>
      </c>
      <c r="G314" s="3" t="s">
        <v>43</v>
      </c>
      <c r="H314" s="3" t="s">
        <v>488</v>
      </c>
      <c r="I314" s="2"/>
      <c r="J314" s="33">
        <f t="shared" ref="J314:Q315" si="1003">J315</f>
        <v>0</v>
      </c>
      <c r="K314" s="63">
        <f t="shared" si="1003"/>
        <v>0</v>
      </c>
      <c r="L314" s="63">
        <f t="shared" si="1003"/>
        <v>0</v>
      </c>
      <c r="M314" s="63">
        <f t="shared" si="1003"/>
        <v>0</v>
      </c>
      <c r="N314" s="63">
        <f t="shared" si="1003"/>
        <v>225559.6</v>
      </c>
      <c r="O314" s="63">
        <f t="shared" si="1003"/>
        <v>223304</v>
      </c>
      <c r="P314" s="63">
        <f t="shared" si="1003"/>
        <v>2255.6</v>
      </c>
      <c r="Q314" s="63">
        <f t="shared" si="1003"/>
        <v>0</v>
      </c>
      <c r="R314" s="63">
        <f t="shared" si="1000"/>
        <v>225559.6</v>
      </c>
      <c r="S314" s="63">
        <f t="shared" si="1000"/>
        <v>223304</v>
      </c>
      <c r="T314" s="63">
        <f t="shared" si="1000"/>
        <v>2255.6</v>
      </c>
      <c r="U314" s="63">
        <f t="shared" si="1000"/>
        <v>0</v>
      </c>
      <c r="V314" s="15"/>
      <c r="W314" s="36"/>
      <c r="X314" s="36"/>
      <c r="Y314" s="36"/>
      <c r="Z314" s="63">
        <f t="shared" ref="Z314:AC315" si="1004">Z315</f>
        <v>0</v>
      </c>
      <c r="AA314" s="63">
        <f t="shared" si="1004"/>
        <v>0</v>
      </c>
      <c r="AB314" s="63">
        <f t="shared" si="1004"/>
        <v>0</v>
      </c>
      <c r="AC314" s="63">
        <f t="shared" si="1004"/>
        <v>0</v>
      </c>
      <c r="AD314" s="63">
        <f t="shared" si="990"/>
        <v>0</v>
      </c>
      <c r="AE314" s="63">
        <f t="shared" si="991"/>
        <v>0</v>
      </c>
      <c r="AF314" s="63">
        <f t="shared" si="992"/>
        <v>0</v>
      </c>
      <c r="AG314" s="63">
        <f t="shared" si="993"/>
        <v>0</v>
      </c>
      <c r="AH314" s="15"/>
      <c r="AI314" s="36"/>
      <c r="AJ314" s="36"/>
      <c r="AK314" s="36"/>
      <c r="AL314" s="63">
        <f t="shared" ref="AL314:AO315" si="1005">AL315</f>
        <v>0</v>
      </c>
      <c r="AM314" s="104">
        <f t="shared" si="1005"/>
        <v>0</v>
      </c>
      <c r="AN314" s="63">
        <f t="shared" si="1005"/>
        <v>0</v>
      </c>
      <c r="AO314" s="63">
        <f t="shared" si="1005"/>
        <v>0</v>
      </c>
      <c r="AP314" s="63">
        <f t="shared" si="994"/>
        <v>0</v>
      </c>
      <c r="AQ314" s="63">
        <f t="shared" si="995"/>
        <v>0</v>
      </c>
      <c r="AR314" s="63">
        <f t="shared" si="996"/>
        <v>0</v>
      </c>
      <c r="AS314" s="63">
        <f t="shared" si="997"/>
        <v>0</v>
      </c>
    </row>
    <row r="315" spans="1:45" s="17" customFormat="1" ht="60" x14ac:dyDescent="0.25">
      <c r="A315" s="91" t="s">
        <v>40</v>
      </c>
      <c r="B315" s="19"/>
      <c r="C315" s="19"/>
      <c r="D315" s="19"/>
      <c r="E315" s="37">
        <v>852</v>
      </c>
      <c r="F315" s="2" t="s">
        <v>75</v>
      </c>
      <c r="G315" s="3" t="s">
        <v>43</v>
      </c>
      <c r="H315" s="3" t="s">
        <v>488</v>
      </c>
      <c r="I315" s="2" t="s">
        <v>80</v>
      </c>
      <c r="J315" s="33">
        <f t="shared" si="1003"/>
        <v>0</v>
      </c>
      <c r="K315" s="63">
        <f t="shared" si="1003"/>
        <v>0</v>
      </c>
      <c r="L315" s="63">
        <f t="shared" si="1003"/>
        <v>0</v>
      </c>
      <c r="M315" s="63">
        <f t="shared" si="1003"/>
        <v>0</v>
      </c>
      <c r="N315" s="63">
        <f t="shared" si="1003"/>
        <v>225559.6</v>
      </c>
      <c r="O315" s="63">
        <f t="shared" si="1003"/>
        <v>223304</v>
      </c>
      <c r="P315" s="63">
        <f t="shared" si="1003"/>
        <v>2255.6</v>
      </c>
      <c r="Q315" s="63">
        <f t="shared" si="1003"/>
        <v>0</v>
      </c>
      <c r="R315" s="63">
        <f t="shared" si="1000"/>
        <v>225559.6</v>
      </c>
      <c r="S315" s="63">
        <f t="shared" si="1000"/>
        <v>223304</v>
      </c>
      <c r="T315" s="63">
        <f t="shared" si="1000"/>
        <v>2255.6</v>
      </c>
      <c r="U315" s="63">
        <f t="shared" si="1000"/>
        <v>0</v>
      </c>
      <c r="V315" s="15"/>
      <c r="W315" s="36"/>
      <c r="X315" s="36"/>
      <c r="Y315" s="36"/>
      <c r="Z315" s="63">
        <f t="shared" si="1004"/>
        <v>0</v>
      </c>
      <c r="AA315" s="63">
        <f t="shared" si="1004"/>
        <v>0</v>
      </c>
      <c r="AB315" s="63">
        <f t="shared" si="1004"/>
        <v>0</v>
      </c>
      <c r="AC315" s="63">
        <f t="shared" si="1004"/>
        <v>0</v>
      </c>
      <c r="AD315" s="63">
        <f t="shared" si="990"/>
        <v>0</v>
      </c>
      <c r="AE315" s="63">
        <f t="shared" si="991"/>
        <v>0</v>
      </c>
      <c r="AF315" s="63">
        <f t="shared" si="992"/>
        <v>0</v>
      </c>
      <c r="AG315" s="63">
        <f t="shared" si="993"/>
        <v>0</v>
      </c>
      <c r="AH315" s="15"/>
      <c r="AI315" s="36"/>
      <c r="AJ315" s="36"/>
      <c r="AK315" s="36"/>
      <c r="AL315" s="63">
        <f t="shared" si="1005"/>
        <v>0</v>
      </c>
      <c r="AM315" s="104">
        <f t="shared" si="1005"/>
        <v>0</v>
      </c>
      <c r="AN315" s="63">
        <f t="shared" si="1005"/>
        <v>0</v>
      </c>
      <c r="AO315" s="63">
        <f t="shared" si="1005"/>
        <v>0</v>
      </c>
      <c r="AP315" s="63">
        <f t="shared" si="994"/>
        <v>0</v>
      </c>
      <c r="AQ315" s="63">
        <f t="shared" si="995"/>
        <v>0</v>
      </c>
      <c r="AR315" s="63">
        <f t="shared" si="996"/>
        <v>0</v>
      </c>
      <c r="AS315" s="63">
        <f t="shared" si="997"/>
        <v>0</v>
      </c>
    </row>
    <row r="316" spans="1:45" s="17" customFormat="1" x14ac:dyDescent="0.25">
      <c r="A316" s="91" t="s">
        <v>81</v>
      </c>
      <c r="B316" s="19"/>
      <c r="C316" s="19"/>
      <c r="D316" s="19"/>
      <c r="E316" s="37">
        <v>852</v>
      </c>
      <c r="F316" s="2" t="s">
        <v>75</v>
      </c>
      <c r="G316" s="3" t="s">
        <v>43</v>
      </c>
      <c r="H316" s="3" t="s">
        <v>488</v>
      </c>
      <c r="I316" s="2" t="s">
        <v>82</v>
      </c>
      <c r="J316" s="33"/>
      <c r="K316" s="63"/>
      <c r="L316" s="63"/>
      <c r="M316" s="63"/>
      <c r="N316" s="63">
        <f>O316+P316</f>
        <v>225559.6</v>
      </c>
      <c r="O316" s="63">
        <v>223304</v>
      </c>
      <c r="P316" s="63">
        <f>4600-2344.4</f>
        <v>2255.6</v>
      </c>
      <c r="Q316" s="63"/>
      <c r="R316" s="63">
        <f t="shared" si="1000"/>
        <v>225559.6</v>
      </c>
      <c r="S316" s="63">
        <f t="shared" si="1000"/>
        <v>223304</v>
      </c>
      <c r="T316" s="63">
        <f t="shared" si="1000"/>
        <v>2255.6</v>
      </c>
      <c r="U316" s="63">
        <f t="shared" si="1000"/>
        <v>0</v>
      </c>
      <c r="V316" s="15"/>
      <c r="W316" s="36"/>
      <c r="X316" s="36"/>
      <c r="Y316" s="36"/>
      <c r="Z316" s="63"/>
      <c r="AA316" s="63"/>
      <c r="AB316" s="63"/>
      <c r="AC316" s="63"/>
      <c r="AD316" s="63">
        <f t="shared" si="990"/>
        <v>0</v>
      </c>
      <c r="AE316" s="63">
        <f t="shared" si="991"/>
        <v>0</v>
      </c>
      <c r="AF316" s="63">
        <f t="shared" si="992"/>
        <v>0</v>
      </c>
      <c r="AG316" s="63">
        <f t="shared" si="993"/>
        <v>0</v>
      </c>
      <c r="AH316" s="15"/>
      <c r="AI316" s="36"/>
      <c r="AJ316" s="36"/>
      <c r="AK316" s="36"/>
      <c r="AL316" s="63"/>
      <c r="AM316" s="104"/>
      <c r="AN316" s="63"/>
      <c r="AO316" s="63"/>
      <c r="AP316" s="63">
        <f t="shared" si="994"/>
        <v>0</v>
      </c>
      <c r="AQ316" s="63">
        <f t="shared" si="995"/>
        <v>0</v>
      </c>
      <c r="AR316" s="63">
        <f t="shared" si="996"/>
        <v>0</v>
      </c>
      <c r="AS316" s="63">
        <f t="shared" si="997"/>
        <v>0</v>
      </c>
    </row>
    <row r="317" spans="1:45" ht="90" x14ac:dyDescent="0.25">
      <c r="A317" s="89" t="s">
        <v>442</v>
      </c>
      <c r="B317" s="91"/>
      <c r="C317" s="91"/>
      <c r="D317" s="91"/>
      <c r="E317" s="37" t="s">
        <v>296</v>
      </c>
      <c r="F317" s="2" t="s">
        <v>75</v>
      </c>
      <c r="G317" s="2" t="s">
        <v>43</v>
      </c>
      <c r="H317" s="3" t="s">
        <v>443</v>
      </c>
      <c r="I317" s="2"/>
      <c r="J317" s="15">
        <f t="shared" ref="J317:AL318" si="1006">J318</f>
        <v>1043866.34</v>
      </c>
      <c r="K317" s="15">
        <f t="shared" si="1006"/>
        <v>1043866.34</v>
      </c>
      <c r="L317" s="15">
        <f t="shared" si="1006"/>
        <v>0</v>
      </c>
      <c r="M317" s="15">
        <f t="shared" si="1006"/>
        <v>0</v>
      </c>
      <c r="N317" s="15">
        <f t="shared" si="1006"/>
        <v>0</v>
      </c>
      <c r="O317" s="15">
        <f t="shared" si="1006"/>
        <v>0</v>
      </c>
      <c r="P317" s="15">
        <f t="shared" si="1006"/>
        <v>0</v>
      </c>
      <c r="Q317" s="15">
        <f t="shared" si="1006"/>
        <v>0</v>
      </c>
      <c r="R317" s="15">
        <f t="shared" si="1006"/>
        <v>1043866.34</v>
      </c>
      <c r="S317" s="15">
        <f t="shared" si="1006"/>
        <v>1043866.34</v>
      </c>
      <c r="T317" s="15">
        <f t="shared" si="1006"/>
        <v>0</v>
      </c>
      <c r="U317" s="15">
        <f t="shared" si="1006"/>
        <v>0</v>
      </c>
      <c r="V317" s="15">
        <f t="shared" si="1006"/>
        <v>1043866.34</v>
      </c>
      <c r="W317" s="36">
        <f t="shared" si="1006"/>
        <v>1043866.34</v>
      </c>
      <c r="X317" s="36">
        <f t="shared" si="1006"/>
        <v>0</v>
      </c>
      <c r="Y317" s="36">
        <f t="shared" si="1006"/>
        <v>0</v>
      </c>
      <c r="Z317" s="15">
        <f t="shared" si="1006"/>
        <v>0</v>
      </c>
      <c r="AA317" s="15">
        <f t="shared" si="1006"/>
        <v>0</v>
      </c>
      <c r="AB317" s="15">
        <f t="shared" si="1006"/>
        <v>0</v>
      </c>
      <c r="AC317" s="15">
        <f t="shared" si="1006"/>
        <v>0</v>
      </c>
      <c r="AD317" s="15">
        <f t="shared" si="1006"/>
        <v>1043866.34</v>
      </c>
      <c r="AE317" s="15">
        <f t="shared" si="1006"/>
        <v>1043866.34</v>
      </c>
      <c r="AF317" s="15">
        <f t="shared" si="1006"/>
        <v>0</v>
      </c>
      <c r="AG317" s="15">
        <f t="shared" si="1006"/>
        <v>0</v>
      </c>
      <c r="AH317" s="15">
        <f t="shared" si="1006"/>
        <v>1264752.79</v>
      </c>
      <c r="AI317" s="36">
        <f t="shared" si="1006"/>
        <v>1264752.79</v>
      </c>
      <c r="AJ317" s="36">
        <f t="shared" si="1006"/>
        <v>0</v>
      </c>
      <c r="AK317" s="36">
        <f t="shared" si="1006"/>
        <v>0</v>
      </c>
      <c r="AL317" s="15">
        <f t="shared" si="1006"/>
        <v>0</v>
      </c>
      <c r="AM317" s="99">
        <f t="shared" ref="AL317:AS318" si="1007">AM318</f>
        <v>0</v>
      </c>
      <c r="AN317" s="15">
        <f t="shared" si="1007"/>
        <v>0</v>
      </c>
      <c r="AO317" s="15">
        <f t="shared" si="1007"/>
        <v>0</v>
      </c>
      <c r="AP317" s="15">
        <f t="shared" si="1007"/>
        <v>1264752.79</v>
      </c>
      <c r="AQ317" s="15">
        <f t="shared" si="1007"/>
        <v>1264752.79</v>
      </c>
      <c r="AR317" s="15">
        <f t="shared" si="1007"/>
        <v>0</v>
      </c>
      <c r="AS317" s="15">
        <f t="shared" si="1007"/>
        <v>0</v>
      </c>
    </row>
    <row r="318" spans="1:45" ht="60" x14ac:dyDescent="0.25">
      <c r="A318" s="91" t="s">
        <v>40</v>
      </c>
      <c r="B318" s="91"/>
      <c r="C318" s="91"/>
      <c r="D318" s="91"/>
      <c r="E318" s="37" t="s">
        <v>296</v>
      </c>
      <c r="F318" s="2" t="s">
        <v>75</v>
      </c>
      <c r="G318" s="2" t="s">
        <v>43</v>
      </c>
      <c r="H318" s="3" t="s">
        <v>443</v>
      </c>
      <c r="I318" s="2" t="s">
        <v>80</v>
      </c>
      <c r="J318" s="15">
        <f t="shared" si="1006"/>
        <v>1043866.34</v>
      </c>
      <c r="K318" s="15">
        <f t="shared" si="1006"/>
        <v>1043866.34</v>
      </c>
      <c r="L318" s="15">
        <f t="shared" si="1006"/>
        <v>0</v>
      </c>
      <c r="M318" s="15">
        <f t="shared" si="1006"/>
        <v>0</v>
      </c>
      <c r="N318" s="15">
        <f t="shared" si="1006"/>
        <v>0</v>
      </c>
      <c r="O318" s="15">
        <f t="shared" si="1006"/>
        <v>0</v>
      </c>
      <c r="P318" s="15">
        <f t="shared" si="1006"/>
        <v>0</v>
      </c>
      <c r="Q318" s="15">
        <f t="shared" si="1006"/>
        <v>0</v>
      </c>
      <c r="R318" s="15">
        <f t="shared" si="1006"/>
        <v>1043866.34</v>
      </c>
      <c r="S318" s="15">
        <f t="shared" si="1006"/>
        <v>1043866.34</v>
      </c>
      <c r="T318" s="15">
        <f t="shared" si="1006"/>
        <v>0</v>
      </c>
      <c r="U318" s="15">
        <f t="shared" si="1006"/>
        <v>0</v>
      </c>
      <c r="V318" s="15">
        <f t="shared" si="1006"/>
        <v>1043866.34</v>
      </c>
      <c r="W318" s="36">
        <f t="shared" si="1006"/>
        <v>1043866.34</v>
      </c>
      <c r="X318" s="36">
        <f t="shared" si="1006"/>
        <v>0</v>
      </c>
      <c r="Y318" s="36">
        <f t="shared" si="1006"/>
        <v>0</v>
      </c>
      <c r="Z318" s="15">
        <f t="shared" si="1006"/>
        <v>0</v>
      </c>
      <c r="AA318" s="15">
        <f t="shared" si="1006"/>
        <v>0</v>
      </c>
      <c r="AB318" s="15">
        <f t="shared" si="1006"/>
        <v>0</v>
      </c>
      <c r="AC318" s="15">
        <f t="shared" si="1006"/>
        <v>0</v>
      </c>
      <c r="AD318" s="15">
        <f t="shared" si="1006"/>
        <v>1043866.34</v>
      </c>
      <c r="AE318" s="15">
        <f t="shared" si="1006"/>
        <v>1043866.34</v>
      </c>
      <c r="AF318" s="15">
        <f t="shared" si="1006"/>
        <v>0</v>
      </c>
      <c r="AG318" s="15">
        <f t="shared" si="1006"/>
        <v>0</v>
      </c>
      <c r="AH318" s="15">
        <f t="shared" si="1006"/>
        <v>1264752.79</v>
      </c>
      <c r="AI318" s="36">
        <f t="shared" si="1006"/>
        <v>1264752.79</v>
      </c>
      <c r="AJ318" s="36">
        <f t="shared" si="1006"/>
        <v>0</v>
      </c>
      <c r="AK318" s="36">
        <f t="shared" si="1006"/>
        <v>0</v>
      </c>
      <c r="AL318" s="15">
        <f t="shared" si="1007"/>
        <v>0</v>
      </c>
      <c r="AM318" s="99">
        <f t="shared" si="1007"/>
        <v>0</v>
      </c>
      <c r="AN318" s="15">
        <f t="shared" si="1007"/>
        <v>0</v>
      </c>
      <c r="AO318" s="15">
        <f t="shared" si="1007"/>
        <v>0</v>
      </c>
      <c r="AP318" s="15">
        <f t="shared" si="1007"/>
        <v>1264752.79</v>
      </c>
      <c r="AQ318" s="15">
        <f t="shared" si="1007"/>
        <v>1264752.79</v>
      </c>
      <c r="AR318" s="15">
        <f t="shared" si="1007"/>
        <v>0</v>
      </c>
      <c r="AS318" s="15">
        <f t="shared" si="1007"/>
        <v>0</v>
      </c>
    </row>
    <row r="319" spans="1:45" x14ac:dyDescent="0.25">
      <c r="A319" s="91" t="s">
        <v>81</v>
      </c>
      <c r="B319" s="91"/>
      <c r="C319" s="91"/>
      <c r="D319" s="91"/>
      <c r="E319" s="37" t="s">
        <v>296</v>
      </c>
      <c r="F319" s="2" t="s">
        <v>75</v>
      </c>
      <c r="G319" s="2" t="s">
        <v>43</v>
      </c>
      <c r="H319" s="3" t="s">
        <v>443</v>
      </c>
      <c r="I319" s="2" t="s">
        <v>82</v>
      </c>
      <c r="J319" s="15">
        <v>1043866.34</v>
      </c>
      <c r="K319" s="41">
        <f>J319</f>
        <v>1043866.34</v>
      </c>
      <c r="L319" s="41"/>
      <c r="M319" s="41"/>
      <c r="N319" s="41"/>
      <c r="O319" s="41"/>
      <c r="P319" s="41"/>
      <c r="Q319" s="41"/>
      <c r="R319" s="63">
        <f>J319+N319</f>
        <v>1043866.34</v>
      </c>
      <c r="S319" s="63">
        <f>K319+O319</f>
        <v>1043866.34</v>
      </c>
      <c r="T319" s="63">
        <f>L319+P319</f>
        <v>0</v>
      </c>
      <c r="U319" s="63">
        <f>M319+Q319</f>
        <v>0</v>
      </c>
      <c r="V319" s="15">
        <v>1043866.34</v>
      </c>
      <c r="W319" s="36">
        <f>V319</f>
        <v>1043866.34</v>
      </c>
      <c r="X319" s="36"/>
      <c r="Y319" s="36"/>
      <c r="Z319" s="41"/>
      <c r="AA319" s="41"/>
      <c r="AB319" s="41"/>
      <c r="AC319" s="41"/>
      <c r="AD319" s="63">
        <f t="shared" ref="AD319" si="1008">V319+Z319</f>
        <v>1043866.34</v>
      </c>
      <c r="AE319" s="63">
        <f t="shared" ref="AE319" si="1009">W319+AA319</f>
        <v>1043866.34</v>
      </c>
      <c r="AF319" s="63">
        <f t="shared" ref="AF319" si="1010">X319+AB319</f>
        <v>0</v>
      </c>
      <c r="AG319" s="63">
        <f t="shared" ref="AG319" si="1011">Y319+AC319</f>
        <v>0</v>
      </c>
      <c r="AH319" s="15">
        <v>1264752.79</v>
      </c>
      <c r="AI319" s="36">
        <f>AH319</f>
        <v>1264752.79</v>
      </c>
      <c r="AJ319" s="36"/>
      <c r="AK319" s="36"/>
      <c r="AL319" s="41"/>
      <c r="AM319" s="100"/>
      <c r="AN319" s="41"/>
      <c r="AO319" s="41"/>
      <c r="AP319" s="63">
        <f t="shared" ref="AP319" si="1012">AH319+AL319</f>
        <v>1264752.79</v>
      </c>
      <c r="AQ319" s="63">
        <f t="shared" ref="AQ319" si="1013">AI319+AM319</f>
        <v>1264752.79</v>
      </c>
      <c r="AR319" s="63">
        <f t="shared" ref="AR319" si="1014">AJ319+AN319</f>
        <v>0</v>
      </c>
      <c r="AS319" s="63">
        <f t="shared" ref="AS319" si="1015">AK319+AO319</f>
        <v>0</v>
      </c>
    </row>
    <row r="320" spans="1:45" ht="135" x14ac:dyDescent="0.25">
      <c r="A320" s="91" t="s">
        <v>278</v>
      </c>
      <c r="B320" s="91"/>
      <c r="C320" s="91"/>
      <c r="D320" s="91"/>
      <c r="E320" s="37">
        <v>852</v>
      </c>
      <c r="F320" s="2" t="s">
        <v>75</v>
      </c>
      <c r="G320" s="2" t="s">
        <v>43</v>
      </c>
      <c r="H320" s="3" t="s">
        <v>360</v>
      </c>
      <c r="I320" s="2"/>
      <c r="J320" s="15">
        <f t="shared" ref="J320:AL321" si="1016">J321</f>
        <v>88154451</v>
      </c>
      <c r="K320" s="15">
        <f t="shared" si="1016"/>
        <v>88154451</v>
      </c>
      <c r="L320" s="15">
        <f t="shared" si="1016"/>
        <v>0</v>
      </c>
      <c r="M320" s="15">
        <f t="shared" si="1016"/>
        <v>0</v>
      </c>
      <c r="N320" s="15">
        <f t="shared" si="1016"/>
        <v>0</v>
      </c>
      <c r="O320" s="15">
        <f t="shared" si="1016"/>
        <v>0</v>
      </c>
      <c r="P320" s="15">
        <f t="shared" si="1016"/>
        <v>0</v>
      </c>
      <c r="Q320" s="15">
        <f t="shared" si="1016"/>
        <v>0</v>
      </c>
      <c r="R320" s="15">
        <f t="shared" si="1016"/>
        <v>88154451</v>
      </c>
      <c r="S320" s="15">
        <f t="shared" si="1016"/>
        <v>88154451</v>
      </c>
      <c r="T320" s="15">
        <f t="shared" si="1016"/>
        <v>0</v>
      </c>
      <c r="U320" s="15">
        <f t="shared" si="1016"/>
        <v>0</v>
      </c>
      <c r="V320" s="15">
        <f t="shared" si="1016"/>
        <v>88154451</v>
      </c>
      <c r="W320" s="36">
        <f t="shared" si="1016"/>
        <v>88154451</v>
      </c>
      <c r="X320" s="36">
        <f t="shared" si="1016"/>
        <v>0</v>
      </c>
      <c r="Y320" s="36">
        <f t="shared" si="1016"/>
        <v>0</v>
      </c>
      <c r="Z320" s="15">
        <f t="shared" si="1016"/>
        <v>0</v>
      </c>
      <c r="AA320" s="15">
        <f t="shared" si="1016"/>
        <v>0</v>
      </c>
      <c r="AB320" s="15">
        <f t="shared" si="1016"/>
        <v>0</v>
      </c>
      <c r="AC320" s="15">
        <f t="shared" si="1016"/>
        <v>0</v>
      </c>
      <c r="AD320" s="15">
        <f t="shared" si="1016"/>
        <v>88154451</v>
      </c>
      <c r="AE320" s="15">
        <f t="shared" si="1016"/>
        <v>88154451</v>
      </c>
      <c r="AF320" s="15">
        <f t="shared" si="1016"/>
        <v>0</v>
      </c>
      <c r="AG320" s="15">
        <f t="shared" si="1016"/>
        <v>0</v>
      </c>
      <c r="AH320" s="15">
        <f t="shared" si="1016"/>
        <v>88154451</v>
      </c>
      <c r="AI320" s="36">
        <f t="shared" si="1016"/>
        <v>88154451</v>
      </c>
      <c r="AJ320" s="36">
        <f t="shared" si="1016"/>
        <v>0</v>
      </c>
      <c r="AK320" s="36">
        <f t="shared" si="1016"/>
        <v>0</v>
      </c>
      <c r="AL320" s="15">
        <f t="shared" si="1016"/>
        <v>0</v>
      </c>
      <c r="AM320" s="99">
        <f t="shared" ref="AL320:AS321" si="1017">AM321</f>
        <v>0</v>
      </c>
      <c r="AN320" s="15">
        <f t="shared" si="1017"/>
        <v>0</v>
      </c>
      <c r="AO320" s="15">
        <f t="shared" si="1017"/>
        <v>0</v>
      </c>
      <c r="AP320" s="15">
        <f t="shared" si="1017"/>
        <v>88154451</v>
      </c>
      <c r="AQ320" s="15">
        <f t="shared" si="1017"/>
        <v>88154451</v>
      </c>
      <c r="AR320" s="15">
        <f t="shared" si="1017"/>
        <v>0</v>
      </c>
      <c r="AS320" s="15">
        <f t="shared" si="1017"/>
        <v>0</v>
      </c>
    </row>
    <row r="321" spans="1:45" ht="60" x14ac:dyDescent="0.25">
      <c r="A321" s="91" t="s">
        <v>40</v>
      </c>
      <c r="B321" s="91"/>
      <c r="C321" s="91"/>
      <c r="D321" s="91"/>
      <c r="E321" s="37">
        <v>852</v>
      </c>
      <c r="F321" s="2" t="s">
        <v>75</v>
      </c>
      <c r="G321" s="2" t="s">
        <v>43</v>
      </c>
      <c r="H321" s="3" t="s">
        <v>360</v>
      </c>
      <c r="I321" s="2" t="s">
        <v>80</v>
      </c>
      <c r="J321" s="15">
        <f t="shared" si="1016"/>
        <v>88154451</v>
      </c>
      <c r="K321" s="15">
        <f t="shared" si="1016"/>
        <v>88154451</v>
      </c>
      <c r="L321" s="15">
        <f t="shared" si="1016"/>
        <v>0</v>
      </c>
      <c r="M321" s="15">
        <f t="shared" si="1016"/>
        <v>0</v>
      </c>
      <c r="N321" s="15">
        <f t="shared" si="1016"/>
        <v>0</v>
      </c>
      <c r="O321" s="15">
        <f t="shared" si="1016"/>
        <v>0</v>
      </c>
      <c r="P321" s="15">
        <f t="shared" si="1016"/>
        <v>0</v>
      </c>
      <c r="Q321" s="15">
        <f t="shared" si="1016"/>
        <v>0</v>
      </c>
      <c r="R321" s="15">
        <f t="shared" si="1016"/>
        <v>88154451</v>
      </c>
      <c r="S321" s="15">
        <f t="shared" si="1016"/>
        <v>88154451</v>
      </c>
      <c r="T321" s="15">
        <f t="shared" si="1016"/>
        <v>0</v>
      </c>
      <c r="U321" s="15">
        <f t="shared" si="1016"/>
        <v>0</v>
      </c>
      <c r="V321" s="15">
        <f t="shared" si="1016"/>
        <v>88154451</v>
      </c>
      <c r="W321" s="36">
        <f t="shared" si="1016"/>
        <v>88154451</v>
      </c>
      <c r="X321" s="36">
        <f t="shared" si="1016"/>
        <v>0</v>
      </c>
      <c r="Y321" s="36">
        <f t="shared" si="1016"/>
        <v>0</v>
      </c>
      <c r="Z321" s="15">
        <f t="shared" si="1016"/>
        <v>0</v>
      </c>
      <c r="AA321" s="15">
        <f t="shared" si="1016"/>
        <v>0</v>
      </c>
      <c r="AB321" s="15">
        <f t="shared" si="1016"/>
        <v>0</v>
      </c>
      <c r="AC321" s="15">
        <f t="shared" si="1016"/>
        <v>0</v>
      </c>
      <c r="AD321" s="15">
        <f t="shared" si="1016"/>
        <v>88154451</v>
      </c>
      <c r="AE321" s="15">
        <f t="shared" si="1016"/>
        <v>88154451</v>
      </c>
      <c r="AF321" s="15">
        <f t="shared" si="1016"/>
        <v>0</v>
      </c>
      <c r="AG321" s="15">
        <f t="shared" si="1016"/>
        <v>0</v>
      </c>
      <c r="AH321" s="15">
        <f t="shared" si="1016"/>
        <v>88154451</v>
      </c>
      <c r="AI321" s="36">
        <f t="shared" si="1016"/>
        <v>88154451</v>
      </c>
      <c r="AJ321" s="36">
        <f t="shared" si="1016"/>
        <v>0</v>
      </c>
      <c r="AK321" s="36">
        <f t="shared" si="1016"/>
        <v>0</v>
      </c>
      <c r="AL321" s="15">
        <f t="shared" si="1017"/>
        <v>0</v>
      </c>
      <c r="AM321" s="99">
        <f t="shared" si="1017"/>
        <v>0</v>
      </c>
      <c r="AN321" s="15">
        <f t="shared" si="1017"/>
        <v>0</v>
      </c>
      <c r="AO321" s="15">
        <f t="shared" si="1017"/>
        <v>0</v>
      </c>
      <c r="AP321" s="15">
        <f t="shared" si="1017"/>
        <v>88154451</v>
      </c>
      <c r="AQ321" s="15">
        <f t="shared" si="1017"/>
        <v>88154451</v>
      </c>
      <c r="AR321" s="15">
        <f t="shared" si="1017"/>
        <v>0</v>
      </c>
      <c r="AS321" s="15">
        <f t="shared" si="1017"/>
        <v>0</v>
      </c>
    </row>
    <row r="322" spans="1:45" x14ac:dyDescent="0.25">
      <c r="A322" s="91" t="s">
        <v>81</v>
      </c>
      <c r="B322" s="91"/>
      <c r="C322" s="91"/>
      <c r="D322" s="91"/>
      <c r="E322" s="37">
        <v>852</v>
      </c>
      <c r="F322" s="2" t="s">
        <v>75</v>
      </c>
      <c r="G322" s="2" t="s">
        <v>43</v>
      </c>
      <c r="H322" s="3" t="s">
        <v>360</v>
      </c>
      <c r="I322" s="2" t="s">
        <v>82</v>
      </c>
      <c r="J322" s="15">
        <v>88154451</v>
      </c>
      <c r="K322" s="41">
        <f>J322</f>
        <v>88154451</v>
      </c>
      <c r="L322" s="41"/>
      <c r="M322" s="41"/>
      <c r="N322" s="41"/>
      <c r="O322" s="41"/>
      <c r="P322" s="41"/>
      <c r="Q322" s="41"/>
      <c r="R322" s="63">
        <f>J322+N322</f>
        <v>88154451</v>
      </c>
      <c r="S322" s="63">
        <f>K322+O322</f>
        <v>88154451</v>
      </c>
      <c r="T322" s="63">
        <f>L322+P322</f>
        <v>0</v>
      </c>
      <c r="U322" s="63">
        <f>M322+Q322</f>
        <v>0</v>
      </c>
      <c r="V322" s="15">
        <v>88154451</v>
      </c>
      <c r="W322" s="36">
        <f>V322</f>
        <v>88154451</v>
      </c>
      <c r="X322" s="36"/>
      <c r="Y322" s="36"/>
      <c r="Z322" s="41"/>
      <c r="AA322" s="41"/>
      <c r="AB322" s="41"/>
      <c r="AC322" s="41"/>
      <c r="AD322" s="63">
        <f t="shared" ref="AD322" si="1018">V322+Z322</f>
        <v>88154451</v>
      </c>
      <c r="AE322" s="63">
        <f t="shared" ref="AE322" si="1019">W322+AA322</f>
        <v>88154451</v>
      </c>
      <c r="AF322" s="63">
        <f t="shared" ref="AF322" si="1020">X322+AB322</f>
        <v>0</v>
      </c>
      <c r="AG322" s="63">
        <f t="shared" ref="AG322" si="1021">Y322+AC322</f>
        <v>0</v>
      </c>
      <c r="AH322" s="15">
        <v>88154451</v>
      </c>
      <c r="AI322" s="36">
        <f>AH322</f>
        <v>88154451</v>
      </c>
      <c r="AJ322" s="36"/>
      <c r="AK322" s="36"/>
      <c r="AL322" s="41"/>
      <c r="AM322" s="100"/>
      <c r="AN322" s="41"/>
      <c r="AO322" s="41"/>
      <c r="AP322" s="63">
        <f t="shared" ref="AP322" si="1022">AH322+AL322</f>
        <v>88154451</v>
      </c>
      <c r="AQ322" s="63">
        <f t="shared" ref="AQ322" si="1023">AI322+AM322</f>
        <v>88154451</v>
      </c>
      <c r="AR322" s="63">
        <f t="shared" ref="AR322" si="1024">AJ322+AN322</f>
        <v>0</v>
      </c>
      <c r="AS322" s="63">
        <f t="shared" ref="AS322" si="1025">AK322+AO322</f>
        <v>0</v>
      </c>
    </row>
    <row r="323" spans="1:45" x14ac:dyDescent="0.25">
      <c r="A323" s="91" t="s">
        <v>115</v>
      </c>
      <c r="B323" s="91"/>
      <c r="C323" s="91"/>
      <c r="D323" s="91"/>
      <c r="E323" s="37">
        <v>852</v>
      </c>
      <c r="F323" s="2" t="s">
        <v>75</v>
      </c>
      <c r="G323" s="2" t="s">
        <v>43</v>
      </c>
      <c r="H323" s="3" t="s">
        <v>362</v>
      </c>
      <c r="I323" s="2"/>
      <c r="J323" s="15">
        <f t="shared" ref="J323:AL324" si="1026">J324</f>
        <v>22084400</v>
      </c>
      <c r="K323" s="15">
        <f t="shared" si="1026"/>
        <v>0</v>
      </c>
      <c r="L323" s="15">
        <f t="shared" si="1026"/>
        <v>22084400</v>
      </c>
      <c r="M323" s="15">
        <f t="shared" si="1026"/>
        <v>0</v>
      </c>
      <c r="N323" s="15">
        <f t="shared" si="1026"/>
        <v>0</v>
      </c>
      <c r="O323" s="15">
        <f t="shared" si="1026"/>
        <v>0</v>
      </c>
      <c r="P323" s="15">
        <f t="shared" si="1026"/>
        <v>0</v>
      </c>
      <c r="Q323" s="15">
        <f t="shared" si="1026"/>
        <v>0</v>
      </c>
      <c r="R323" s="15">
        <f t="shared" si="1026"/>
        <v>22084400</v>
      </c>
      <c r="S323" s="15">
        <f t="shared" si="1026"/>
        <v>0</v>
      </c>
      <c r="T323" s="15">
        <f t="shared" si="1026"/>
        <v>22084400</v>
      </c>
      <c r="U323" s="15">
        <f t="shared" si="1026"/>
        <v>0</v>
      </c>
      <c r="V323" s="15">
        <f t="shared" si="1026"/>
        <v>13878700</v>
      </c>
      <c r="W323" s="36">
        <f t="shared" si="1026"/>
        <v>0</v>
      </c>
      <c r="X323" s="36">
        <f t="shared" si="1026"/>
        <v>13878700</v>
      </c>
      <c r="Y323" s="36">
        <f t="shared" si="1026"/>
        <v>0</v>
      </c>
      <c r="Z323" s="15">
        <f t="shared" si="1026"/>
        <v>0</v>
      </c>
      <c r="AA323" s="15">
        <f t="shared" si="1026"/>
        <v>0</v>
      </c>
      <c r="AB323" s="15">
        <f t="shared" si="1026"/>
        <v>0</v>
      </c>
      <c r="AC323" s="15">
        <f t="shared" si="1026"/>
        <v>0</v>
      </c>
      <c r="AD323" s="15">
        <f t="shared" si="1026"/>
        <v>13878700</v>
      </c>
      <c r="AE323" s="15">
        <f t="shared" si="1026"/>
        <v>0</v>
      </c>
      <c r="AF323" s="15">
        <f t="shared" si="1026"/>
        <v>13878700</v>
      </c>
      <c r="AG323" s="15">
        <f t="shared" si="1026"/>
        <v>0</v>
      </c>
      <c r="AH323" s="15">
        <f t="shared" si="1026"/>
        <v>12078700</v>
      </c>
      <c r="AI323" s="36">
        <f t="shared" si="1026"/>
        <v>0</v>
      </c>
      <c r="AJ323" s="36">
        <f t="shared" si="1026"/>
        <v>12078700</v>
      </c>
      <c r="AK323" s="36">
        <f t="shared" si="1026"/>
        <v>0</v>
      </c>
      <c r="AL323" s="15">
        <f t="shared" si="1026"/>
        <v>0</v>
      </c>
      <c r="AM323" s="99">
        <f t="shared" ref="AL323:AS324" si="1027">AM324</f>
        <v>0</v>
      </c>
      <c r="AN323" s="15">
        <f t="shared" si="1027"/>
        <v>0</v>
      </c>
      <c r="AO323" s="15">
        <f t="shared" si="1027"/>
        <v>0</v>
      </c>
      <c r="AP323" s="15">
        <f t="shared" si="1027"/>
        <v>12078700</v>
      </c>
      <c r="AQ323" s="15">
        <f t="shared" si="1027"/>
        <v>0</v>
      </c>
      <c r="AR323" s="15">
        <f t="shared" si="1027"/>
        <v>12078700</v>
      </c>
      <c r="AS323" s="15">
        <f t="shared" si="1027"/>
        <v>0</v>
      </c>
    </row>
    <row r="324" spans="1:45" ht="60" x14ac:dyDescent="0.25">
      <c r="A324" s="91" t="s">
        <v>40</v>
      </c>
      <c r="B324" s="91"/>
      <c r="C324" s="91"/>
      <c r="D324" s="91"/>
      <c r="E324" s="37">
        <v>852</v>
      </c>
      <c r="F324" s="2" t="s">
        <v>75</v>
      </c>
      <c r="G324" s="3" t="s">
        <v>43</v>
      </c>
      <c r="H324" s="3" t="s">
        <v>362</v>
      </c>
      <c r="I324" s="2" t="s">
        <v>80</v>
      </c>
      <c r="J324" s="15">
        <f t="shared" si="1026"/>
        <v>22084400</v>
      </c>
      <c r="K324" s="15">
        <f t="shared" si="1026"/>
        <v>0</v>
      </c>
      <c r="L324" s="15">
        <f t="shared" si="1026"/>
        <v>22084400</v>
      </c>
      <c r="M324" s="15">
        <f t="shared" si="1026"/>
        <v>0</v>
      </c>
      <c r="N324" s="15">
        <f t="shared" si="1026"/>
        <v>0</v>
      </c>
      <c r="O324" s="15">
        <f t="shared" si="1026"/>
        <v>0</v>
      </c>
      <c r="P324" s="15">
        <f t="shared" si="1026"/>
        <v>0</v>
      </c>
      <c r="Q324" s="15">
        <f t="shared" si="1026"/>
        <v>0</v>
      </c>
      <c r="R324" s="15">
        <f t="shared" si="1026"/>
        <v>22084400</v>
      </c>
      <c r="S324" s="15">
        <f t="shared" si="1026"/>
        <v>0</v>
      </c>
      <c r="T324" s="15">
        <f t="shared" si="1026"/>
        <v>22084400</v>
      </c>
      <c r="U324" s="15">
        <f t="shared" si="1026"/>
        <v>0</v>
      </c>
      <c r="V324" s="15">
        <f t="shared" si="1026"/>
        <v>13878700</v>
      </c>
      <c r="W324" s="36">
        <f t="shared" si="1026"/>
        <v>0</v>
      </c>
      <c r="X324" s="36">
        <f t="shared" si="1026"/>
        <v>13878700</v>
      </c>
      <c r="Y324" s="36">
        <f t="shared" si="1026"/>
        <v>0</v>
      </c>
      <c r="Z324" s="15">
        <f t="shared" si="1026"/>
        <v>0</v>
      </c>
      <c r="AA324" s="15">
        <f t="shared" si="1026"/>
        <v>0</v>
      </c>
      <c r="AB324" s="15">
        <f t="shared" si="1026"/>
        <v>0</v>
      </c>
      <c r="AC324" s="15">
        <f t="shared" si="1026"/>
        <v>0</v>
      </c>
      <c r="AD324" s="15">
        <f t="shared" si="1026"/>
        <v>13878700</v>
      </c>
      <c r="AE324" s="15">
        <f t="shared" si="1026"/>
        <v>0</v>
      </c>
      <c r="AF324" s="15">
        <f t="shared" si="1026"/>
        <v>13878700</v>
      </c>
      <c r="AG324" s="15">
        <f t="shared" si="1026"/>
        <v>0</v>
      </c>
      <c r="AH324" s="15">
        <f t="shared" si="1026"/>
        <v>12078700</v>
      </c>
      <c r="AI324" s="36">
        <f t="shared" si="1026"/>
        <v>0</v>
      </c>
      <c r="AJ324" s="36">
        <f t="shared" si="1026"/>
        <v>12078700</v>
      </c>
      <c r="AK324" s="36">
        <f t="shared" si="1026"/>
        <v>0</v>
      </c>
      <c r="AL324" s="15">
        <f t="shared" si="1027"/>
        <v>0</v>
      </c>
      <c r="AM324" s="99">
        <f t="shared" si="1027"/>
        <v>0</v>
      </c>
      <c r="AN324" s="15">
        <f t="shared" si="1027"/>
        <v>0</v>
      </c>
      <c r="AO324" s="15">
        <f t="shared" si="1027"/>
        <v>0</v>
      </c>
      <c r="AP324" s="15">
        <f t="shared" si="1027"/>
        <v>12078700</v>
      </c>
      <c r="AQ324" s="15">
        <f t="shared" si="1027"/>
        <v>0</v>
      </c>
      <c r="AR324" s="15">
        <f t="shared" si="1027"/>
        <v>12078700</v>
      </c>
      <c r="AS324" s="15">
        <f t="shared" si="1027"/>
        <v>0</v>
      </c>
    </row>
    <row r="325" spans="1:45" x14ac:dyDescent="0.25">
      <c r="A325" s="91" t="s">
        <v>81</v>
      </c>
      <c r="B325" s="91"/>
      <c r="C325" s="91"/>
      <c r="D325" s="91"/>
      <c r="E325" s="37">
        <v>852</v>
      </c>
      <c r="F325" s="2" t="s">
        <v>75</v>
      </c>
      <c r="G325" s="3" t="s">
        <v>43</v>
      </c>
      <c r="H325" s="3" t="s">
        <v>362</v>
      </c>
      <c r="I325" s="2" t="s">
        <v>82</v>
      </c>
      <c r="J325" s="15">
        <v>22084400</v>
      </c>
      <c r="K325" s="41"/>
      <c r="L325" s="41">
        <f>J325</f>
        <v>22084400</v>
      </c>
      <c r="M325" s="41"/>
      <c r="N325" s="41"/>
      <c r="O325" s="41"/>
      <c r="P325" s="41"/>
      <c r="Q325" s="41"/>
      <c r="R325" s="63">
        <f>J325+N325</f>
        <v>22084400</v>
      </c>
      <c r="S325" s="63">
        <f>K325+O325</f>
        <v>0</v>
      </c>
      <c r="T325" s="63">
        <f>L325+P325</f>
        <v>22084400</v>
      </c>
      <c r="U325" s="63">
        <f>M325+Q325</f>
        <v>0</v>
      </c>
      <c r="V325" s="15">
        <v>13878700</v>
      </c>
      <c r="W325" s="36"/>
      <c r="X325" s="36">
        <f>V325</f>
        <v>13878700</v>
      </c>
      <c r="Y325" s="36"/>
      <c r="Z325" s="41"/>
      <c r="AA325" s="41"/>
      <c r="AB325" s="41"/>
      <c r="AC325" s="41"/>
      <c r="AD325" s="63">
        <f t="shared" ref="AD325" si="1028">V325+Z325</f>
        <v>13878700</v>
      </c>
      <c r="AE325" s="63">
        <f t="shared" ref="AE325" si="1029">W325+AA325</f>
        <v>0</v>
      </c>
      <c r="AF325" s="63">
        <f t="shared" ref="AF325" si="1030">X325+AB325</f>
        <v>13878700</v>
      </c>
      <c r="AG325" s="63">
        <f t="shared" ref="AG325" si="1031">Y325+AC325</f>
        <v>0</v>
      </c>
      <c r="AH325" s="15">
        <v>12078700</v>
      </c>
      <c r="AI325" s="36"/>
      <c r="AJ325" s="36">
        <f>AH325</f>
        <v>12078700</v>
      </c>
      <c r="AK325" s="36"/>
      <c r="AL325" s="41"/>
      <c r="AM325" s="100"/>
      <c r="AN325" s="41"/>
      <c r="AO325" s="41"/>
      <c r="AP325" s="63">
        <f t="shared" ref="AP325" si="1032">AH325+AL325</f>
        <v>12078700</v>
      </c>
      <c r="AQ325" s="63">
        <f t="shared" ref="AQ325" si="1033">AI325+AM325</f>
        <v>0</v>
      </c>
      <c r="AR325" s="63">
        <f t="shared" ref="AR325" si="1034">AJ325+AN325</f>
        <v>12078700</v>
      </c>
      <c r="AS325" s="63">
        <f t="shared" ref="AS325" si="1035">AK325+AO325</f>
        <v>0</v>
      </c>
    </row>
    <row r="326" spans="1:45" ht="30" x14ac:dyDescent="0.25">
      <c r="A326" s="91" t="s">
        <v>113</v>
      </c>
      <c r="B326" s="91"/>
      <c r="C326" s="91"/>
      <c r="D326" s="91"/>
      <c r="E326" s="37">
        <v>852</v>
      </c>
      <c r="F326" s="2" t="s">
        <v>75</v>
      </c>
      <c r="G326" s="3" t="s">
        <v>43</v>
      </c>
      <c r="H326" s="3" t="s">
        <v>357</v>
      </c>
      <c r="I326" s="2"/>
      <c r="J326" s="15">
        <f t="shared" ref="J326:AL327" si="1036">J327</f>
        <v>3617008</v>
      </c>
      <c r="K326" s="15">
        <f t="shared" si="1036"/>
        <v>0</v>
      </c>
      <c r="L326" s="15">
        <f t="shared" si="1036"/>
        <v>3617008</v>
      </c>
      <c r="M326" s="15">
        <f t="shared" si="1036"/>
        <v>0</v>
      </c>
      <c r="N326" s="15">
        <f t="shared" si="1036"/>
        <v>-1592000</v>
      </c>
      <c r="O326" s="15">
        <f t="shared" si="1036"/>
        <v>0</v>
      </c>
      <c r="P326" s="15">
        <f t="shared" si="1036"/>
        <v>-1592000</v>
      </c>
      <c r="Q326" s="15">
        <f t="shared" si="1036"/>
        <v>0</v>
      </c>
      <c r="R326" s="15">
        <f t="shared" si="1036"/>
        <v>2025008</v>
      </c>
      <c r="S326" s="15">
        <f t="shared" si="1036"/>
        <v>0</v>
      </c>
      <c r="T326" s="15">
        <f t="shared" si="1036"/>
        <v>2025008</v>
      </c>
      <c r="U326" s="15">
        <f t="shared" si="1036"/>
        <v>0</v>
      </c>
      <c r="V326" s="15">
        <f t="shared" si="1036"/>
        <v>0</v>
      </c>
      <c r="W326" s="36">
        <f t="shared" si="1036"/>
        <v>0</v>
      </c>
      <c r="X326" s="36">
        <f t="shared" si="1036"/>
        <v>0</v>
      </c>
      <c r="Y326" s="36">
        <f t="shared" si="1036"/>
        <v>0</v>
      </c>
      <c r="Z326" s="15">
        <f t="shared" si="1036"/>
        <v>0</v>
      </c>
      <c r="AA326" s="15">
        <f t="shared" si="1036"/>
        <v>0</v>
      </c>
      <c r="AB326" s="15">
        <f t="shared" si="1036"/>
        <v>0</v>
      </c>
      <c r="AC326" s="15">
        <f t="shared" si="1036"/>
        <v>0</v>
      </c>
      <c r="AD326" s="15">
        <f t="shared" si="1036"/>
        <v>0</v>
      </c>
      <c r="AE326" s="15">
        <f t="shared" si="1036"/>
        <v>0</v>
      </c>
      <c r="AF326" s="15">
        <f t="shared" si="1036"/>
        <v>0</v>
      </c>
      <c r="AG326" s="15">
        <f t="shared" si="1036"/>
        <v>0</v>
      </c>
      <c r="AH326" s="15">
        <f t="shared" si="1036"/>
        <v>0</v>
      </c>
      <c r="AI326" s="36">
        <f t="shared" si="1036"/>
        <v>0</v>
      </c>
      <c r="AJ326" s="36">
        <f t="shared" si="1036"/>
        <v>0</v>
      </c>
      <c r="AK326" s="36">
        <f t="shared" si="1036"/>
        <v>0</v>
      </c>
      <c r="AL326" s="15">
        <f t="shared" si="1036"/>
        <v>0</v>
      </c>
      <c r="AM326" s="99">
        <f t="shared" ref="AL326:AS327" si="1037">AM327</f>
        <v>0</v>
      </c>
      <c r="AN326" s="15">
        <f t="shared" si="1037"/>
        <v>0</v>
      </c>
      <c r="AO326" s="15">
        <f t="shared" si="1037"/>
        <v>0</v>
      </c>
      <c r="AP326" s="15">
        <f t="shared" si="1037"/>
        <v>0</v>
      </c>
      <c r="AQ326" s="15">
        <f t="shared" si="1037"/>
        <v>0</v>
      </c>
      <c r="AR326" s="15">
        <f t="shared" si="1037"/>
        <v>0</v>
      </c>
      <c r="AS326" s="15">
        <f t="shared" si="1037"/>
        <v>0</v>
      </c>
    </row>
    <row r="327" spans="1:45" ht="60" x14ac:dyDescent="0.25">
      <c r="A327" s="91" t="s">
        <v>40</v>
      </c>
      <c r="B327" s="91"/>
      <c r="C327" s="91"/>
      <c r="D327" s="91"/>
      <c r="E327" s="37">
        <v>852</v>
      </c>
      <c r="F327" s="2" t="s">
        <v>75</v>
      </c>
      <c r="G327" s="3" t="s">
        <v>43</v>
      </c>
      <c r="H327" s="3" t="s">
        <v>357</v>
      </c>
      <c r="I327" s="2" t="s">
        <v>80</v>
      </c>
      <c r="J327" s="15">
        <f t="shared" si="1036"/>
        <v>3617008</v>
      </c>
      <c r="K327" s="15">
        <f t="shared" si="1036"/>
        <v>0</v>
      </c>
      <c r="L327" s="15">
        <f t="shared" si="1036"/>
        <v>3617008</v>
      </c>
      <c r="M327" s="15">
        <f t="shared" si="1036"/>
        <v>0</v>
      </c>
      <c r="N327" s="15">
        <f t="shared" si="1036"/>
        <v>-1592000</v>
      </c>
      <c r="O327" s="15">
        <f t="shared" si="1036"/>
        <v>0</v>
      </c>
      <c r="P327" s="15">
        <f t="shared" si="1036"/>
        <v>-1592000</v>
      </c>
      <c r="Q327" s="15">
        <f t="shared" si="1036"/>
        <v>0</v>
      </c>
      <c r="R327" s="15">
        <f t="shared" si="1036"/>
        <v>2025008</v>
      </c>
      <c r="S327" s="15">
        <f t="shared" si="1036"/>
        <v>0</v>
      </c>
      <c r="T327" s="15">
        <f t="shared" si="1036"/>
        <v>2025008</v>
      </c>
      <c r="U327" s="15">
        <f t="shared" si="1036"/>
        <v>0</v>
      </c>
      <c r="V327" s="15">
        <f t="shared" si="1036"/>
        <v>0</v>
      </c>
      <c r="W327" s="36">
        <f t="shared" si="1036"/>
        <v>0</v>
      </c>
      <c r="X327" s="36">
        <f t="shared" si="1036"/>
        <v>0</v>
      </c>
      <c r="Y327" s="36">
        <f t="shared" si="1036"/>
        <v>0</v>
      </c>
      <c r="Z327" s="15">
        <f t="shared" si="1036"/>
        <v>0</v>
      </c>
      <c r="AA327" s="15">
        <f t="shared" si="1036"/>
        <v>0</v>
      </c>
      <c r="AB327" s="15">
        <f t="shared" si="1036"/>
        <v>0</v>
      </c>
      <c r="AC327" s="15">
        <f t="shared" si="1036"/>
        <v>0</v>
      </c>
      <c r="AD327" s="15">
        <f t="shared" si="1036"/>
        <v>0</v>
      </c>
      <c r="AE327" s="15">
        <f t="shared" si="1036"/>
        <v>0</v>
      </c>
      <c r="AF327" s="15">
        <f t="shared" si="1036"/>
        <v>0</v>
      </c>
      <c r="AG327" s="15">
        <f t="shared" si="1036"/>
        <v>0</v>
      </c>
      <c r="AH327" s="15">
        <f t="shared" si="1036"/>
        <v>0</v>
      </c>
      <c r="AI327" s="36">
        <f t="shared" si="1036"/>
        <v>0</v>
      </c>
      <c r="AJ327" s="36">
        <f t="shared" si="1036"/>
        <v>0</v>
      </c>
      <c r="AK327" s="36">
        <f t="shared" si="1036"/>
        <v>0</v>
      </c>
      <c r="AL327" s="15">
        <f t="shared" si="1037"/>
        <v>0</v>
      </c>
      <c r="AM327" s="99">
        <f t="shared" si="1037"/>
        <v>0</v>
      </c>
      <c r="AN327" s="15">
        <f t="shared" si="1037"/>
        <v>0</v>
      </c>
      <c r="AO327" s="15">
        <f t="shared" si="1037"/>
        <v>0</v>
      </c>
      <c r="AP327" s="15">
        <f t="shared" si="1037"/>
        <v>0</v>
      </c>
      <c r="AQ327" s="15">
        <f t="shared" si="1037"/>
        <v>0</v>
      </c>
      <c r="AR327" s="15">
        <f t="shared" si="1037"/>
        <v>0</v>
      </c>
      <c r="AS327" s="15">
        <f t="shared" si="1037"/>
        <v>0</v>
      </c>
    </row>
    <row r="328" spans="1:45" x14ac:dyDescent="0.25">
      <c r="A328" s="91" t="s">
        <v>81</v>
      </c>
      <c r="B328" s="91"/>
      <c r="C328" s="91"/>
      <c r="D328" s="91"/>
      <c r="E328" s="37">
        <v>852</v>
      </c>
      <c r="F328" s="2" t="s">
        <v>75</v>
      </c>
      <c r="G328" s="3" t="s">
        <v>43</v>
      </c>
      <c r="H328" s="3" t="s">
        <v>357</v>
      </c>
      <c r="I328" s="2" t="s">
        <v>82</v>
      </c>
      <c r="J328" s="15">
        <f>5917008-2300000</f>
        <v>3617008</v>
      </c>
      <c r="K328" s="41"/>
      <c r="L328" s="41">
        <f>J328</f>
        <v>3617008</v>
      </c>
      <c r="M328" s="41"/>
      <c r="N328" s="41">
        <v>-1592000</v>
      </c>
      <c r="O328" s="41"/>
      <c r="P328" s="41">
        <f>N328</f>
        <v>-1592000</v>
      </c>
      <c r="Q328" s="41"/>
      <c r="R328" s="63">
        <f>J328+N328</f>
        <v>2025008</v>
      </c>
      <c r="S328" s="63">
        <f>K328+O328</f>
        <v>0</v>
      </c>
      <c r="T328" s="63">
        <f>L328+P328</f>
        <v>2025008</v>
      </c>
      <c r="U328" s="63">
        <f>M328+Q328</f>
        <v>0</v>
      </c>
      <c r="V328" s="15"/>
      <c r="W328" s="36"/>
      <c r="X328" s="36">
        <f>V328</f>
        <v>0</v>
      </c>
      <c r="Y328" s="36"/>
      <c r="Z328" s="41"/>
      <c r="AA328" s="41"/>
      <c r="AB328" s="41"/>
      <c r="AC328" s="41"/>
      <c r="AD328" s="63">
        <f t="shared" ref="AD328" si="1038">V328+Z328</f>
        <v>0</v>
      </c>
      <c r="AE328" s="63">
        <f t="shared" ref="AE328" si="1039">W328+AA328</f>
        <v>0</v>
      </c>
      <c r="AF328" s="63">
        <f t="shared" ref="AF328" si="1040">X328+AB328</f>
        <v>0</v>
      </c>
      <c r="AG328" s="63">
        <f t="shared" ref="AG328" si="1041">Y328+AC328</f>
        <v>0</v>
      </c>
      <c r="AH328" s="15"/>
      <c r="AI328" s="36"/>
      <c r="AJ328" s="36">
        <f>AH328</f>
        <v>0</v>
      </c>
      <c r="AK328" s="36"/>
      <c r="AL328" s="41"/>
      <c r="AM328" s="100"/>
      <c r="AN328" s="41"/>
      <c r="AO328" s="41"/>
      <c r="AP328" s="63">
        <f t="shared" ref="AP328" si="1042">AH328+AL328</f>
        <v>0</v>
      </c>
      <c r="AQ328" s="63">
        <f t="shared" ref="AQ328" si="1043">AI328+AM328</f>
        <v>0</v>
      </c>
      <c r="AR328" s="63">
        <f t="shared" ref="AR328" si="1044">AJ328+AN328</f>
        <v>0</v>
      </c>
      <c r="AS328" s="63">
        <f t="shared" ref="AS328" si="1045">AK328+AO328</f>
        <v>0</v>
      </c>
    </row>
    <row r="329" spans="1:45" s="17" customFormat="1" ht="45" x14ac:dyDescent="0.25">
      <c r="A329" s="91" t="s">
        <v>114</v>
      </c>
      <c r="B329" s="91"/>
      <c r="C329" s="91"/>
      <c r="D329" s="91"/>
      <c r="E329" s="37">
        <v>852</v>
      </c>
      <c r="F329" s="3" t="s">
        <v>75</v>
      </c>
      <c r="G329" s="3" t="s">
        <v>43</v>
      </c>
      <c r="H329" s="3" t="s">
        <v>358</v>
      </c>
      <c r="I329" s="2"/>
      <c r="J329" s="15">
        <f t="shared" ref="J329:AL330" si="1046">J330</f>
        <v>4089725</v>
      </c>
      <c r="K329" s="15">
        <f t="shared" si="1046"/>
        <v>0</v>
      </c>
      <c r="L329" s="15">
        <f t="shared" si="1046"/>
        <v>4089725</v>
      </c>
      <c r="M329" s="15">
        <f t="shared" si="1046"/>
        <v>0</v>
      </c>
      <c r="N329" s="15">
        <f t="shared" si="1046"/>
        <v>-1000000</v>
      </c>
      <c r="O329" s="15">
        <f t="shared" si="1046"/>
        <v>0</v>
      </c>
      <c r="P329" s="15">
        <f t="shared" si="1046"/>
        <v>-1000000</v>
      </c>
      <c r="Q329" s="15">
        <f t="shared" si="1046"/>
        <v>0</v>
      </c>
      <c r="R329" s="15">
        <f t="shared" si="1046"/>
        <v>3089725</v>
      </c>
      <c r="S329" s="15">
        <f t="shared" si="1046"/>
        <v>0</v>
      </c>
      <c r="T329" s="15">
        <f t="shared" si="1046"/>
        <v>3089725</v>
      </c>
      <c r="U329" s="15">
        <f t="shared" si="1046"/>
        <v>0</v>
      </c>
      <c r="V329" s="15">
        <f t="shared" si="1046"/>
        <v>0</v>
      </c>
      <c r="W329" s="36">
        <f t="shared" si="1046"/>
        <v>0</v>
      </c>
      <c r="X329" s="36">
        <f t="shared" si="1046"/>
        <v>0</v>
      </c>
      <c r="Y329" s="36">
        <f t="shared" si="1046"/>
        <v>0</v>
      </c>
      <c r="Z329" s="15">
        <f t="shared" si="1046"/>
        <v>0</v>
      </c>
      <c r="AA329" s="15">
        <f t="shared" si="1046"/>
        <v>0</v>
      </c>
      <c r="AB329" s="15">
        <f t="shared" si="1046"/>
        <v>0</v>
      </c>
      <c r="AC329" s="15">
        <f t="shared" si="1046"/>
        <v>0</v>
      </c>
      <c r="AD329" s="15">
        <f t="shared" si="1046"/>
        <v>0</v>
      </c>
      <c r="AE329" s="15">
        <f t="shared" si="1046"/>
        <v>0</v>
      </c>
      <c r="AF329" s="15">
        <f t="shared" si="1046"/>
        <v>0</v>
      </c>
      <c r="AG329" s="15">
        <f t="shared" si="1046"/>
        <v>0</v>
      </c>
      <c r="AH329" s="15">
        <f t="shared" si="1046"/>
        <v>0</v>
      </c>
      <c r="AI329" s="36">
        <f t="shared" si="1046"/>
        <v>0</v>
      </c>
      <c r="AJ329" s="36">
        <f t="shared" si="1046"/>
        <v>0</v>
      </c>
      <c r="AK329" s="36">
        <f t="shared" si="1046"/>
        <v>0</v>
      </c>
      <c r="AL329" s="15">
        <f t="shared" si="1046"/>
        <v>0</v>
      </c>
      <c r="AM329" s="99">
        <f t="shared" ref="AL329:AS330" si="1047">AM330</f>
        <v>0</v>
      </c>
      <c r="AN329" s="15">
        <f t="shared" si="1047"/>
        <v>0</v>
      </c>
      <c r="AO329" s="15">
        <f t="shared" si="1047"/>
        <v>0</v>
      </c>
      <c r="AP329" s="15">
        <f t="shared" si="1047"/>
        <v>0</v>
      </c>
      <c r="AQ329" s="15">
        <f t="shared" si="1047"/>
        <v>0</v>
      </c>
      <c r="AR329" s="15">
        <f t="shared" si="1047"/>
        <v>0</v>
      </c>
      <c r="AS329" s="15">
        <f t="shared" si="1047"/>
        <v>0</v>
      </c>
    </row>
    <row r="330" spans="1:45" s="17" customFormat="1" ht="60" x14ac:dyDescent="0.25">
      <c r="A330" s="91" t="s">
        <v>40</v>
      </c>
      <c r="B330" s="91"/>
      <c r="C330" s="91"/>
      <c r="D330" s="91"/>
      <c r="E330" s="37">
        <v>852</v>
      </c>
      <c r="F330" s="2" t="s">
        <v>75</v>
      </c>
      <c r="G330" s="3" t="s">
        <v>43</v>
      </c>
      <c r="H330" s="3" t="s">
        <v>358</v>
      </c>
      <c r="I330" s="2" t="s">
        <v>80</v>
      </c>
      <c r="J330" s="15">
        <f t="shared" si="1046"/>
        <v>4089725</v>
      </c>
      <c r="K330" s="15">
        <f t="shared" si="1046"/>
        <v>0</v>
      </c>
      <c r="L330" s="15">
        <f t="shared" si="1046"/>
        <v>4089725</v>
      </c>
      <c r="M330" s="15">
        <f t="shared" si="1046"/>
        <v>0</v>
      </c>
      <c r="N330" s="15">
        <f t="shared" si="1046"/>
        <v>-1000000</v>
      </c>
      <c r="O330" s="15">
        <f t="shared" si="1046"/>
        <v>0</v>
      </c>
      <c r="P330" s="15">
        <f t="shared" si="1046"/>
        <v>-1000000</v>
      </c>
      <c r="Q330" s="15">
        <f t="shared" si="1046"/>
        <v>0</v>
      </c>
      <c r="R330" s="15">
        <f t="shared" si="1046"/>
        <v>3089725</v>
      </c>
      <c r="S330" s="15">
        <f t="shared" si="1046"/>
        <v>0</v>
      </c>
      <c r="T330" s="15">
        <f t="shared" si="1046"/>
        <v>3089725</v>
      </c>
      <c r="U330" s="15">
        <f t="shared" si="1046"/>
        <v>0</v>
      </c>
      <c r="V330" s="15">
        <f t="shared" si="1046"/>
        <v>0</v>
      </c>
      <c r="W330" s="36">
        <f t="shared" si="1046"/>
        <v>0</v>
      </c>
      <c r="X330" s="36">
        <f t="shared" si="1046"/>
        <v>0</v>
      </c>
      <c r="Y330" s="36">
        <f t="shared" si="1046"/>
        <v>0</v>
      </c>
      <c r="Z330" s="15">
        <f t="shared" si="1046"/>
        <v>0</v>
      </c>
      <c r="AA330" s="15">
        <f t="shared" si="1046"/>
        <v>0</v>
      </c>
      <c r="AB330" s="15">
        <f t="shared" si="1046"/>
        <v>0</v>
      </c>
      <c r="AC330" s="15">
        <f t="shared" si="1046"/>
        <v>0</v>
      </c>
      <c r="AD330" s="15">
        <f t="shared" si="1046"/>
        <v>0</v>
      </c>
      <c r="AE330" s="15">
        <f t="shared" si="1046"/>
        <v>0</v>
      </c>
      <c r="AF330" s="15">
        <f t="shared" si="1046"/>
        <v>0</v>
      </c>
      <c r="AG330" s="15">
        <f t="shared" si="1046"/>
        <v>0</v>
      </c>
      <c r="AH330" s="15">
        <f t="shared" si="1046"/>
        <v>0</v>
      </c>
      <c r="AI330" s="36">
        <f t="shared" si="1046"/>
        <v>0</v>
      </c>
      <c r="AJ330" s="36">
        <f t="shared" si="1046"/>
        <v>0</v>
      </c>
      <c r="AK330" s="36">
        <f t="shared" si="1046"/>
        <v>0</v>
      </c>
      <c r="AL330" s="15">
        <f t="shared" si="1047"/>
        <v>0</v>
      </c>
      <c r="AM330" s="99">
        <f t="shared" si="1047"/>
        <v>0</v>
      </c>
      <c r="AN330" s="15">
        <f t="shared" si="1047"/>
        <v>0</v>
      </c>
      <c r="AO330" s="15">
        <f t="shared" si="1047"/>
        <v>0</v>
      </c>
      <c r="AP330" s="15">
        <f t="shared" si="1047"/>
        <v>0</v>
      </c>
      <c r="AQ330" s="15">
        <f t="shared" si="1047"/>
        <v>0</v>
      </c>
      <c r="AR330" s="15">
        <f t="shared" si="1047"/>
        <v>0</v>
      </c>
      <c r="AS330" s="15">
        <f t="shared" si="1047"/>
        <v>0</v>
      </c>
    </row>
    <row r="331" spans="1:45" s="17" customFormat="1" x14ac:dyDescent="0.25">
      <c r="A331" s="91" t="s">
        <v>81</v>
      </c>
      <c r="B331" s="91"/>
      <c r="C331" s="91"/>
      <c r="D331" s="91"/>
      <c r="E331" s="37">
        <v>852</v>
      </c>
      <c r="F331" s="2" t="s">
        <v>75</v>
      </c>
      <c r="G331" s="3" t="s">
        <v>43</v>
      </c>
      <c r="H331" s="3" t="s">
        <v>358</v>
      </c>
      <c r="I331" s="2" t="s">
        <v>82</v>
      </c>
      <c r="J331" s="15">
        <v>4089725</v>
      </c>
      <c r="K331" s="41"/>
      <c r="L331" s="41">
        <f>J331</f>
        <v>4089725</v>
      </c>
      <c r="M331" s="41"/>
      <c r="N331" s="41">
        <v>-1000000</v>
      </c>
      <c r="O331" s="41"/>
      <c r="P331" s="41">
        <f>N331</f>
        <v>-1000000</v>
      </c>
      <c r="Q331" s="41"/>
      <c r="R331" s="63">
        <f>J331+N331</f>
        <v>3089725</v>
      </c>
      <c r="S331" s="63">
        <f>K331+O331</f>
        <v>0</v>
      </c>
      <c r="T331" s="63">
        <f>L331+P331</f>
        <v>3089725</v>
      </c>
      <c r="U331" s="63">
        <f>M331+Q331</f>
        <v>0</v>
      </c>
      <c r="V331" s="15"/>
      <c r="W331" s="36"/>
      <c r="X331" s="36">
        <f>V331</f>
        <v>0</v>
      </c>
      <c r="Y331" s="36"/>
      <c r="Z331" s="41"/>
      <c r="AA331" s="41"/>
      <c r="AB331" s="41"/>
      <c r="AC331" s="41"/>
      <c r="AD331" s="63">
        <f t="shared" ref="AD331" si="1048">V331+Z331</f>
        <v>0</v>
      </c>
      <c r="AE331" s="63">
        <f t="shared" ref="AE331" si="1049">W331+AA331</f>
        <v>0</v>
      </c>
      <c r="AF331" s="63">
        <f t="shared" ref="AF331" si="1050">X331+AB331</f>
        <v>0</v>
      </c>
      <c r="AG331" s="63">
        <f t="shared" ref="AG331" si="1051">Y331+AC331</f>
        <v>0</v>
      </c>
      <c r="AH331" s="15"/>
      <c r="AI331" s="36"/>
      <c r="AJ331" s="36">
        <f>AH331</f>
        <v>0</v>
      </c>
      <c r="AK331" s="36"/>
      <c r="AL331" s="41"/>
      <c r="AM331" s="100"/>
      <c r="AN331" s="41"/>
      <c r="AO331" s="41"/>
      <c r="AP331" s="63">
        <f t="shared" ref="AP331" si="1052">AH331+AL331</f>
        <v>0</v>
      </c>
      <c r="AQ331" s="63">
        <f t="shared" ref="AQ331" si="1053">AI331+AM331</f>
        <v>0</v>
      </c>
      <c r="AR331" s="63">
        <f t="shared" ref="AR331" si="1054">AJ331+AN331</f>
        <v>0</v>
      </c>
      <c r="AS331" s="63">
        <f t="shared" ref="AS331" si="1055">AK331+AO331</f>
        <v>0</v>
      </c>
    </row>
    <row r="332" spans="1:45" s="17" customFormat="1" ht="75" x14ac:dyDescent="0.25">
      <c r="A332" s="91" t="s">
        <v>287</v>
      </c>
      <c r="B332" s="91"/>
      <c r="C332" s="91"/>
      <c r="D332" s="91"/>
      <c r="E332" s="37">
        <v>852</v>
      </c>
      <c r="F332" s="2" t="s">
        <v>75</v>
      </c>
      <c r="G332" s="2" t="s">
        <v>43</v>
      </c>
      <c r="H332" s="3" t="s">
        <v>363</v>
      </c>
      <c r="I332" s="2"/>
      <c r="J332" s="15">
        <f t="shared" ref="J332:AL333" si="1056">J333</f>
        <v>4738991.1399999997</v>
      </c>
      <c r="K332" s="15">
        <f t="shared" si="1056"/>
        <v>4644191.1399999997</v>
      </c>
      <c r="L332" s="15">
        <f t="shared" si="1056"/>
        <v>94800</v>
      </c>
      <c r="M332" s="15">
        <f t="shared" si="1056"/>
        <v>0</v>
      </c>
      <c r="N332" s="15">
        <f t="shared" si="1056"/>
        <v>-20.59</v>
      </c>
      <c r="O332" s="15">
        <f t="shared" si="1056"/>
        <v>0</v>
      </c>
      <c r="P332" s="15">
        <f t="shared" si="1056"/>
        <v>-20.59</v>
      </c>
      <c r="Q332" s="15">
        <f t="shared" si="1056"/>
        <v>0</v>
      </c>
      <c r="R332" s="15">
        <f t="shared" si="1056"/>
        <v>4738970.55</v>
      </c>
      <c r="S332" s="15">
        <f t="shared" si="1056"/>
        <v>4644191.1399999997</v>
      </c>
      <c r="T332" s="15">
        <f t="shared" si="1056"/>
        <v>94779.41</v>
      </c>
      <c r="U332" s="15">
        <f t="shared" si="1056"/>
        <v>0</v>
      </c>
      <c r="V332" s="15">
        <f t="shared" si="1056"/>
        <v>4513532.47</v>
      </c>
      <c r="W332" s="36">
        <f t="shared" si="1056"/>
        <v>4423232.47</v>
      </c>
      <c r="X332" s="36">
        <f t="shared" si="1056"/>
        <v>90300</v>
      </c>
      <c r="Y332" s="36">
        <f t="shared" si="1056"/>
        <v>0</v>
      </c>
      <c r="Z332" s="15">
        <f t="shared" si="1056"/>
        <v>-29.95</v>
      </c>
      <c r="AA332" s="15">
        <f t="shared" si="1056"/>
        <v>0</v>
      </c>
      <c r="AB332" s="15">
        <f t="shared" si="1056"/>
        <v>-29.95</v>
      </c>
      <c r="AC332" s="15">
        <f t="shared" si="1056"/>
        <v>0</v>
      </c>
      <c r="AD332" s="15">
        <f t="shared" si="1056"/>
        <v>4513502.5199999996</v>
      </c>
      <c r="AE332" s="15">
        <f t="shared" si="1056"/>
        <v>4423232.47</v>
      </c>
      <c r="AF332" s="15">
        <f t="shared" si="1056"/>
        <v>90270.05</v>
      </c>
      <c r="AG332" s="15">
        <f t="shared" si="1056"/>
        <v>0</v>
      </c>
      <c r="AH332" s="15">
        <f t="shared" si="1056"/>
        <v>4394246.08</v>
      </c>
      <c r="AI332" s="36">
        <f t="shared" si="1056"/>
        <v>4306346.08</v>
      </c>
      <c r="AJ332" s="36">
        <f t="shared" si="1056"/>
        <v>87900</v>
      </c>
      <c r="AK332" s="36">
        <f t="shared" si="1056"/>
        <v>0</v>
      </c>
      <c r="AL332" s="15">
        <f t="shared" si="1056"/>
        <v>-15.39</v>
      </c>
      <c r="AM332" s="99">
        <f t="shared" ref="AL332:AS333" si="1057">AM333</f>
        <v>0</v>
      </c>
      <c r="AN332" s="15">
        <f t="shared" si="1057"/>
        <v>-15.39</v>
      </c>
      <c r="AO332" s="15">
        <f t="shared" si="1057"/>
        <v>0</v>
      </c>
      <c r="AP332" s="15">
        <f t="shared" si="1057"/>
        <v>4394230.6900000004</v>
      </c>
      <c r="AQ332" s="15">
        <f t="shared" si="1057"/>
        <v>4306346.08</v>
      </c>
      <c r="AR332" s="15">
        <f t="shared" si="1057"/>
        <v>87884.61</v>
      </c>
      <c r="AS332" s="15">
        <f t="shared" si="1057"/>
        <v>0</v>
      </c>
    </row>
    <row r="333" spans="1:45" s="17" customFormat="1" ht="60" x14ac:dyDescent="0.25">
      <c r="A333" s="91" t="s">
        <v>40</v>
      </c>
      <c r="B333" s="91"/>
      <c r="C333" s="91"/>
      <c r="D333" s="91"/>
      <c r="E333" s="37">
        <v>852</v>
      </c>
      <c r="F333" s="2" t="s">
        <v>75</v>
      </c>
      <c r="G333" s="2" t="s">
        <v>43</v>
      </c>
      <c r="H333" s="3" t="s">
        <v>363</v>
      </c>
      <c r="I333" s="2" t="s">
        <v>80</v>
      </c>
      <c r="J333" s="15">
        <f t="shared" si="1056"/>
        <v>4738991.1399999997</v>
      </c>
      <c r="K333" s="15">
        <f t="shared" si="1056"/>
        <v>4644191.1399999997</v>
      </c>
      <c r="L333" s="15">
        <f t="shared" si="1056"/>
        <v>94800</v>
      </c>
      <c r="M333" s="15">
        <f t="shared" si="1056"/>
        <v>0</v>
      </c>
      <c r="N333" s="15">
        <f t="shared" si="1056"/>
        <v>-20.59</v>
      </c>
      <c r="O333" s="15">
        <f t="shared" si="1056"/>
        <v>0</v>
      </c>
      <c r="P333" s="15">
        <f t="shared" si="1056"/>
        <v>-20.59</v>
      </c>
      <c r="Q333" s="15">
        <f t="shared" si="1056"/>
        <v>0</v>
      </c>
      <c r="R333" s="15">
        <f t="shared" si="1056"/>
        <v>4738970.55</v>
      </c>
      <c r="S333" s="15">
        <f t="shared" si="1056"/>
        <v>4644191.1399999997</v>
      </c>
      <c r="T333" s="15">
        <f t="shared" si="1056"/>
        <v>94779.41</v>
      </c>
      <c r="U333" s="15">
        <f t="shared" si="1056"/>
        <v>0</v>
      </c>
      <c r="V333" s="15">
        <f t="shared" si="1056"/>
        <v>4513532.47</v>
      </c>
      <c r="W333" s="36">
        <f t="shared" si="1056"/>
        <v>4423232.47</v>
      </c>
      <c r="X333" s="36">
        <f t="shared" si="1056"/>
        <v>90300</v>
      </c>
      <c r="Y333" s="36">
        <f t="shared" si="1056"/>
        <v>0</v>
      </c>
      <c r="Z333" s="15">
        <f t="shared" si="1056"/>
        <v>-29.95</v>
      </c>
      <c r="AA333" s="15">
        <f t="shared" si="1056"/>
        <v>0</v>
      </c>
      <c r="AB333" s="15">
        <f t="shared" si="1056"/>
        <v>-29.95</v>
      </c>
      <c r="AC333" s="15">
        <f t="shared" si="1056"/>
        <v>0</v>
      </c>
      <c r="AD333" s="15">
        <f t="shared" si="1056"/>
        <v>4513502.5199999996</v>
      </c>
      <c r="AE333" s="15">
        <f t="shared" si="1056"/>
        <v>4423232.47</v>
      </c>
      <c r="AF333" s="15">
        <f t="shared" si="1056"/>
        <v>90270.05</v>
      </c>
      <c r="AG333" s="15">
        <f t="shared" si="1056"/>
        <v>0</v>
      </c>
      <c r="AH333" s="15">
        <f t="shared" si="1056"/>
        <v>4394246.08</v>
      </c>
      <c r="AI333" s="36">
        <f t="shared" si="1056"/>
        <v>4306346.08</v>
      </c>
      <c r="AJ333" s="36">
        <f t="shared" si="1056"/>
        <v>87900</v>
      </c>
      <c r="AK333" s="36">
        <f t="shared" si="1056"/>
        <v>0</v>
      </c>
      <c r="AL333" s="15">
        <f t="shared" si="1057"/>
        <v>-15.39</v>
      </c>
      <c r="AM333" s="99">
        <f t="shared" si="1057"/>
        <v>0</v>
      </c>
      <c r="AN333" s="15">
        <f t="shared" si="1057"/>
        <v>-15.39</v>
      </c>
      <c r="AO333" s="15">
        <f t="shared" si="1057"/>
        <v>0</v>
      </c>
      <c r="AP333" s="15">
        <f t="shared" si="1057"/>
        <v>4394230.6900000004</v>
      </c>
      <c r="AQ333" s="15">
        <f t="shared" si="1057"/>
        <v>4306346.08</v>
      </c>
      <c r="AR333" s="15">
        <f t="shared" si="1057"/>
        <v>87884.61</v>
      </c>
      <c r="AS333" s="15">
        <f t="shared" si="1057"/>
        <v>0</v>
      </c>
    </row>
    <row r="334" spans="1:45" s="17" customFormat="1" x14ac:dyDescent="0.25">
      <c r="A334" s="91" t="s">
        <v>81</v>
      </c>
      <c r="B334" s="91"/>
      <c r="C334" s="91"/>
      <c r="D334" s="91"/>
      <c r="E334" s="37">
        <v>852</v>
      </c>
      <c r="F334" s="2" t="s">
        <v>75</v>
      </c>
      <c r="G334" s="2" t="s">
        <v>43</v>
      </c>
      <c r="H334" s="3" t="s">
        <v>363</v>
      </c>
      <c r="I334" s="2" t="s">
        <v>82</v>
      </c>
      <c r="J334" s="15">
        <v>4738991.1399999997</v>
      </c>
      <c r="K334" s="41">
        <v>4644191.1399999997</v>
      </c>
      <c r="L334" s="41">
        <v>94800</v>
      </c>
      <c r="M334" s="41"/>
      <c r="N334" s="41">
        <v>-20.59</v>
      </c>
      <c r="O334" s="41"/>
      <c r="P334" s="41">
        <v>-20.59</v>
      </c>
      <c r="Q334" s="41"/>
      <c r="R334" s="63">
        <f t="shared" ref="R334:U340" si="1058">J334+N334</f>
        <v>4738970.55</v>
      </c>
      <c r="S334" s="63">
        <f t="shared" si="1058"/>
        <v>4644191.1399999997</v>
      </c>
      <c r="T334" s="63">
        <f t="shared" si="1058"/>
        <v>94779.41</v>
      </c>
      <c r="U334" s="63">
        <f t="shared" si="1058"/>
        <v>0</v>
      </c>
      <c r="V334" s="15">
        <v>4513532.47</v>
      </c>
      <c r="W334" s="36">
        <v>4423232.47</v>
      </c>
      <c r="X334" s="36">
        <v>90300</v>
      </c>
      <c r="Y334" s="36"/>
      <c r="Z334" s="41">
        <v>-29.95</v>
      </c>
      <c r="AA334" s="41"/>
      <c r="AB334" s="41">
        <v>-29.95</v>
      </c>
      <c r="AC334" s="41"/>
      <c r="AD334" s="63">
        <f t="shared" ref="AD334:AD340" si="1059">V334+Z334</f>
        <v>4513502.5199999996</v>
      </c>
      <c r="AE334" s="63">
        <f t="shared" ref="AE334:AE340" si="1060">W334+AA334</f>
        <v>4423232.47</v>
      </c>
      <c r="AF334" s="63">
        <f t="shared" ref="AF334:AF340" si="1061">X334+AB334</f>
        <v>90270.05</v>
      </c>
      <c r="AG334" s="63">
        <f t="shared" ref="AG334:AG340" si="1062">Y334+AC334</f>
        <v>0</v>
      </c>
      <c r="AH334" s="15">
        <v>4394246.08</v>
      </c>
      <c r="AI334" s="36">
        <v>4306346.08</v>
      </c>
      <c r="AJ334" s="36">
        <v>87900</v>
      </c>
      <c r="AK334" s="36"/>
      <c r="AL334" s="41">
        <v>-15.39</v>
      </c>
      <c r="AM334" s="100"/>
      <c r="AN334" s="41">
        <v>-15.39</v>
      </c>
      <c r="AO334" s="41"/>
      <c r="AP334" s="63">
        <f t="shared" ref="AP334:AP340" si="1063">AH334+AL334</f>
        <v>4394230.6900000004</v>
      </c>
      <c r="AQ334" s="63">
        <f t="shared" ref="AQ334:AQ340" si="1064">AI334+AM334</f>
        <v>4306346.08</v>
      </c>
      <c r="AR334" s="63">
        <f t="shared" ref="AR334:AR340" si="1065">AJ334+AN334</f>
        <v>87884.61</v>
      </c>
      <c r="AS334" s="63">
        <f t="shared" ref="AS334:AS340" si="1066">AK334+AO334</f>
        <v>0</v>
      </c>
    </row>
    <row r="335" spans="1:45" s="17" customFormat="1" ht="75" hidden="1" x14ac:dyDescent="0.25">
      <c r="A335" s="91" t="s">
        <v>284</v>
      </c>
      <c r="B335" s="19"/>
      <c r="C335" s="19"/>
      <c r="D335" s="19"/>
      <c r="E335" s="37">
        <v>852</v>
      </c>
      <c r="F335" s="2" t="s">
        <v>75</v>
      </c>
      <c r="G335" s="3" t="s">
        <v>43</v>
      </c>
      <c r="H335" s="3" t="s">
        <v>364</v>
      </c>
      <c r="I335" s="2"/>
      <c r="J335" s="33">
        <f t="shared" ref="J335:AL336" si="1067">J336</f>
        <v>227904</v>
      </c>
      <c r="K335" s="33">
        <f t="shared" si="1067"/>
        <v>223304</v>
      </c>
      <c r="L335" s="33">
        <f t="shared" si="1067"/>
        <v>4600</v>
      </c>
      <c r="M335" s="33">
        <f t="shared" si="1067"/>
        <v>0</v>
      </c>
      <c r="N335" s="33">
        <f t="shared" si="1067"/>
        <v>-227904</v>
      </c>
      <c r="O335" s="33">
        <f t="shared" si="1067"/>
        <v>-223304</v>
      </c>
      <c r="P335" s="33">
        <f t="shared" si="1067"/>
        <v>-4600</v>
      </c>
      <c r="Q335" s="33">
        <f t="shared" si="1067"/>
        <v>0</v>
      </c>
      <c r="R335" s="63">
        <f t="shared" si="1058"/>
        <v>0</v>
      </c>
      <c r="S335" s="63">
        <f t="shared" si="1058"/>
        <v>0</v>
      </c>
      <c r="T335" s="63">
        <f t="shared" si="1058"/>
        <v>0</v>
      </c>
      <c r="U335" s="63">
        <f t="shared" si="1058"/>
        <v>0</v>
      </c>
      <c r="V335" s="33">
        <f t="shared" si="1067"/>
        <v>0</v>
      </c>
      <c r="W335" s="83">
        <f t="shared" si="1067"/>
        <v>0</v>
      </c>
      <c r="X335" s="83">
        <f t="shared" si="1067"/>
        <v>0</v>
      </c>
      <c r="Y335" s="83">
        <f t="shared" si="1067"/>
        <v>0</v>
      </c>
      <c r="Z335" s="33">
        <f t="shared" si="1067"/>
        <v>0</v>
      </c>
      <c r="AA335" s="33">
        <f t="shared" si="1067"/>
        <v>0</v>
      </c>
      <c r="AB335" s="33">
        <f t="shared" si="1067"/>
        <v>0</v>
      </c>
      <c r="AC335" s="33">
        <f t="shared" si="1067"/>
        <v>0</v>
      </c>
      <c r="AD335" s="63">
        <f t="shared" si="1059"/>
        <v>0</v>
      </c>
      <c r="AE335" s="63">
        <f t="shared" si="1060"/>
        <v>0</v>
      </c>
      <c r="AF335" s="63">
        <f t="shared" si="1061"/>
        <v>0</v>
      </c>
      <c r="AG335" s="63">
        <f t="shared" si="1062"/>
        <v>0</v>
      </c>
      <c r="AH335" s="33">
        <f t="shared" si="1067"/>
        <v>0</v>
      </c>
      <c r="AI335" s="83">
        <f t="shared" si="1067"/>
        <v>0</v>
      </c>
      <c r="AJ335" s="83">
        <f t="shared" si="1067"/>
        <v>0</v>
      </c>
      <c r="AK335" s="83">
        <f t="shared" si="1067"/>
        <v>0</v>
      </c>
      <c r="AL335" s="33">
        <f t="shared" si="1067"/>
        <v>0</v>
      </c>
      <c r="AM335" s="105">
        <f t="shared" ref="AL335:AO336" si="1068">AM336</f>
        <v>0</v>
      </c>
      <c r="AN335" s="33">
        <f t="shared" si="1068"/>
        <v>0</v>
      </c>
      <c r="AO335" s="33">
        <f t="shared" si="1068"/>
        <v>0</v>
      </c>
      <c r="AP335" s="63">
        <f t="shared" si="1063"/>
        <v>0</v>
      </c>
      <c r="AQ335" s="63">
        <f t="shared" si="1064"/>
        <v>0</v>
      </c>
      <c r="AR335" s="63">
        <f t="shared" si="1065"/>
        <v>0</v>
      </c>
      <c r="AS335" s="63">
        <f t="shared" si="1066"/>
        <v>0</v>
      </c>
    </row>
    <row r="336" spans="1:45" s="17" customFormat="1" ht="60" hidden="1" x14ac:dyDescent="0.25">
      <c r="A336" s="91" t="s">
        <v>40</v>
      </c>
      <c r="B336" s="19"/>
      <c r="C336" s="19"/>
      <c r="D336" s="19"/>
      <c r="E336" s="37">
        <v>852</v>
      </c>
      <c r="F336" s="2" t="s">
        <v>75</v>
      </c>
      <c r="G336" s="3" t="s">
        <v>43</v>
      </c>
      <c r="H336" s="3" t="s">
        <v>364</v>
      </c>
      <c r="I336" s="2" t="s">
        <v>80</v>
      </c>
      <c r="J336" s="33">
        <f t="shared" si="1067"/>
        <v>227904</v>
      </c>
      <c r="K336" s="33">
        <f t="shared" si="1067"/>
        <v>223304</v>
      </c>
      <c r="L336" s="33">
        <f t="shared" si="1067"/>
        <v>4600</v>
      </c>
      <c r="M336" s="33">
        <f t="shared" si="1067"/>
        <v>0</v>
      </c>
      <c r="N336" s="33">
        <f t="shared" si="1067"/>
        <v>-227904</v>
      </c>
      <c r="O336" s="33">
        <f t="shared" si="1067"/>
        <v>-223304</v>
      </c>
      <c r="P336" s="33">
        <f t="shared" si="1067"/>
        <v>-4600</v>
      </c>
      <c r="Q336" s="33">
        <f t="shared" si="1067"/>
        <v>0</v>
      </c>
      <c r="R336" s="63">
        <f t="shared" si="1058"/>
        <v>0</v>
      </c>
      <c r="S336" s="63">
        <f t="shared" si="1058"/>
        <v>0</v>
      </c>
      <c r="T336" s="63">
        <f t="shared" si="1058"/>
        <v>0</v>
      </c>
      <c r="U336" s="63">
        <f t="shared" si="1058"/>
        <v>0</v>
      </c>
      <c r="V336" s="33">
        <f t="shared" si="1067"/>
        <v>0</v>
      </c>
      <c r="W336" s="83">
        <f t="shared" si="1067"/>
        <v>0</v>
      </c>
      <c r="X336" s="83">
        <f t="shared" si="1067"/>
        <v>0</v>
      </c>
      <c r="Y336" s="83">
        <f t="shared" si="1067"/>
        <v>0</v>
      </c>
      <c r="Z336" s="33">
        <f t="shared" si="1067"/>
        <v>0</v>
      </c>
      <c r="AA336" s="33">
        <f t="shared" si="1067"/>
        <v>0</v>
      </c>
      <c r="AB336" s="33">
        <f t="shared" si="1067"/>
        <v>0</v>
      </c>
      <c r="AC336" s="33">
        <f t="shared" si="1067"/>
        <v>0</v>
      </c>
      <c r="AD336" s="63">
        <f t="shared" si="1059"/>
        <v>0</v>
      </c>
      <c r="AE336" s="63">
        <f t="shared" si="1060"/>
        <v>0</v>
      </c>
      <c r="AF336" s="63">
        <f t="shared" si="1061"/>
        <v>0</v>
      </c>
      <c r="AG336" s="63">
        <f t="shared" si="1062"/>
        <v>0</v>
      </c>
      <c r="AH336" s="33">
        <f t="shared" si="1067"/>
        <v>0</v>
      </c>
      <c r="AI336" s="83">
        <f t="shared" si="1067"/>
        <v>0</v>
      </c>
      <c r="AJ336" s="83">
        <f t="shared" si="1067"/>
        <v>0</v>
      </c>
      <c r="AK336" s="83">
        <f t="shared" si="1067"/>
        <v>0</v>
      </c>
      <c r="AL336" s="33">
        <f t="shared" si="1068"/>
        <v>0</v>
      </c>
      <c r="AM336" s="105">
        <f t="shared" si="1068"/>
        <v>0</v>
      </c>
      <c r="AN336" s="33">
        <f t="shared" si="1068"/>
        <v>0</v>
      </c>
      <c r="AO336" s="33">
        <f t="shared" si="1068"/>
        <v>0</v>
      </c>
      <c r="AP336" s="63">
        <f t="shared" si="1063"/>
        <v>0</v>
      </c>
      <c r="AQ336" s="63">
        <f t="shared" si="1064"/>
        <v>0</v>
      </c>
      <c r="AR336" s="63">
        <f t="shared" si="1065"/>
        <v>0</v>
      </c>
      <c r="AS336" s="63">
        <f t="shared" si="1066"/>
        <v>0</v>
      </c>
    </row>
    <row r="337" spans="1:45" s="17" customFormat="1" hidden="1" x14ac:dyDescent="0.25">
      <c r="A337" s="91" t="s">
        <v>81</v>
      </c>
      <c r="B337" s="19"/>
      <c r="C337" s="19"/>
      <c r="D337" s="19"/>
      <c r="E337" s="37">
        <v>852</v>
      </c>
      <c r="F337" s="2" t="s">
        <v>75</v>
      </c>
      <c r="G337" s="3" t="s">
        <v>43</v>
      </c>
      <c r="H337" s="3" t="s">
        <v>364</v>
      </c>
      <c r="I337" s="2" t="s">
        <v>82</v>
      </c>
      <c r="J337" s="33">
        <v>227904</v>
      </c>
      <c r="K337" s="63">
        <v>223304</v>
      </c>
      <c r="L337" s="63">
        <v>4600</v>
      </c>
      <c r="M337" s="63"/>
      <c r="N337" s="63">
        <v>-227904</v>
      </c>
      <c r="O337" s="63">
        <v>-223304</v>
      </c>
      <c r="P337" s="63">
        <v>-4600</v>
      </c>
      <c r="Q337" s="63"/>
      <c r="R337" s="63">
        <f t="shared" si="1058"/>
        <v>0</v>
      </c>
      <c r="S337" s="63">
        <f t="shared" si="1058"/>
        <v>0</v>
      </c>
      <c r="T337" s="63">
        <f t="shared" si="1058"/>
        <v>0</v>
      </c>
      <c r="U337" s="63">
        <f t="shared" si="1058"/>
        <v>0</v>
      </c>
      <c r="V337" s="33"/>
      <c r="W337" s="83"/>
      <c r="X337" s="83"/>
      <c r="Y337" s="83"/>
      <c r="Z337" s="63"/>
      <c r="AA337" s="63"/>
      <c r="AB337" s="63"/>
      <c r="AC337" s="63"/>
      <c r="AD337" s="63">
        <f t="shared" si="1059"/>
        <v>0</v>
      </c>
      <c r="AE337" s="63">
        <f t="shared" si="1060"/>
        <v>0</v>
      </c>
      <c r="AF337" s="63">
        <f t="shared" si="1061"/>
        <v>0</v>
      </c>
      <c r="AG337" s="63">
        <f t="shared" si="1062"/>
        <v>0</v>
      </c>
      <c r="AH337" s="33"/>
      <c r="AI337" s="83"/>
      <c r="AJ337" s="83"/>
      <c r="AK337" s="83"/>
      <c r="AL337" s="63"/>
      <c r="AM337" s="104"/>
      <c r="AN337" s="63"/>
      <c r="AO337" s="63"/>
      <c r="AP337" s="63">
        <f t="shared" si="1063"/>
        <v>0</v>
      </c>
      <c r="AQ337" s="63">
        <f t="shared" si="1064"/>
        <v>0</v>
      </c>
      <c r="AR337" s="63">
        <f t="shared" si="1065"/>
        <v>0</v>
      </c>
      <c r="AS337" s="63">
        <f t="shared" si="1066"/>
        <v>0</v>
      </c>
    </row>
    <row r="338" spans="1:45" s="17" customFormat="1" ht="60" hidden="1" x14ac:dyDescent="0.25">
      <c r="A338" s="91" t="s">
        <v>293</v>
      </c>
      <c r="B338" s="19"/>
      <c r="C338" s="19"/>
      <c r="D338" s="19"/>
      <c r="E338" s="37">
        <v>852</v>
      </c>
      <c r="F338" s="2" t="s">
        <v>75</v>
      </c>
      <c r="G338" s="3" t="s">
        <v>43</v>
      </c>
      <c r="H338" s="3" t="s">
        <v>365</v>
      </c>
      <c r="I338" s="2"/>
      <c r="J338" s="33">
        <f t="shared" ref="J338:AL339" si="1069">J339</f>
        <v>354322</v>
      </c>
      <c r="K338" s="33">
        <f t="shared" si="1069"/>
        <v>347222</v>
      </c>
      <c r="L338" s="33">
        <f t="shared" si="1069"/>
        <v>7100</v>
      </c>
      <c r="M338" s="33">
        <f t="shared" si="1069"/>
        <v>0</v>
      </c>
      <c r="N338" s="33">
        <f t="shared" si="1069"/>
        <v>-354322</v>
      </c>
      <c r="O338" s="33">
        <f t="shared" si="1069"/>
        <v>-347222</v>
      </c>
      <c r="P338" s="33">
        <f t="shared" si="1069"/>
        <v>-7100</v>
      </c>
      <c r="Q338" s="33">
        <f t="shared" si="1069"/>
        <v>0</v>
      </c>
      <c r="R338" s="63">
        <f t="shared" si="1058"/>
        <v>0</v>
      </c>
      <c r="S338" s="63">
        <f t="shared" si="1058"/>
        <v>0</v>
      </c>
      <c r="T338" s="63">
        <f t="shared" si="1058"/>
        <v>0</v>
      </c>
      <c r="U338" s="63">
        <f t="shared" si="1058"/>
        <v>0</v>
      </c>
      <c r="V338" s="33">
        <f t="shared" si="1069"/>
        <v>0</v>
      </c>
      <c r="W338" s="83">
        <f t="shared" si="1069"/>
        <v>0</v>
      </c>
      <c r="X338" s="83">
        <f t="shared" si="1069"/>
        <v>0</v>
      </c>
      <c r="Y338" s="83">
        <f t="shared" si="1069"/>
        <v>0</v>
      </c>
      <c r="Z338" s="33">
        <f t="shared" si="1069"/>
        <v>0</v>
      </c>
      <c r="AA338" s="33">
        <f t="shared" si="1069"/>
        <v>0</v>
      </c>
      <c r="AB338" s="33">
        <f t="shared" si="1069"/>
        <v>0</v>
      </c>
      <c r="AC338" s="33">
        <f t="shared" si="1069"/>
        <v>0</v>
      </c>
      <c r="AD338" s="63">
        <f t="shared" si="1059"/>
        <v>0</v>
      </c>
      <c r="AE338" s="63">
        <f t="shared" si="1060"/>
        <v>0</v>
      </c>
      <c r="AF338" s="63">
        <f t="shared" si="1061"/>
        <v>0</v>
      </c>
      <c r="AG338" s="63">
        <f t="shared" si="1062"/>
        <v>0</v>
      </c>
      <c r="AH338" s="33">
        <f t="shared" si="1069"/>
        <v>0</v>
      </c>
      <c r="AI338" s="83">
        <f t="shared" si="1069"/>
        <v>0</v>
      </c>
      <c r="AJ338" s="83">
        <f t="shared" si="1069"/>
        <v>0</v>
      </c>
      <c r="AK338" s="83">
        <f t="shared" si="1069"/>
        <v>0</v>
      </c>
      <c r="AL338" s="33">
        <f t="shared" si="1069"/>
        <v>0</v>
      </c>
      <c r="AM338" s="105">
        <f t="shared" ref="AL338:AO339" si="1070">AM339</f>
        <v>0</v>
      </c>
      <c r="AN338" s="33">
        <f t="shared" si="1070"/>
        <v>0</v>
      </c>
      <c r="AO338" s="33">
        <f t="shared" si="1070"/>
        <v>0</v>
      </c>
      <c r="AP338" s="63">
        <f t="shared" si="1063"/>
        <v>0</v>
      </c>
      <c r="AQ338" s="63">
        <f t="shared" si="1064"/>
        <v>0</v>
      </c>
      <c r="AR338" s="63">
        <f t="shared" si="1065"/>
        <v>0</v>
      </c>
      <c r="AS338" s="63">
        <f t="shared" si="1066"/>
        <v>0</v>
      </c>
    </row>
    <row r="339" spans="1:45" s="17" customFormat="1" ht="60" hidden="1" x14ac:dyDescent="0.25">
      <c r="A339" s="91" t="s">
        <v>40</v>
      </c>
      <c r="B339" s="19"/>
      <c r="C339" s="19"/>
      <c r="D339" s="19"/>
      <c r="E339" s="37">
        <v>852</v>
      </c>
      <c r="F339" s="2" t="s">
        <v>75</v>
      </c>
      <c r="G339" s="3" t="s">
        <v>43</v>
      </c>
      <c r="H339" s="3" t="s">
        <v>365</v>
      </c>
      <c r="I339" s="2" t="s">
        <v>80</v>
      </c>
      <c r="J339" s="33">
        <f t="shared" si="1069"/>
        <v>354322</v>
      </c>
      <c r="K339" s="33">
        <f t="shared" si="1069"/>
        <v>347222</v>
      </c>
      <c r="L339" s="33">
        <f t="shared" si="1069"/>
        <v>7100</v>
      </c>
      <c r="M339" s="33">
        <f t="shared" si="1069"/>
        <v>0</v>
      </c>
      <c r="N339" s="33">
        <f t="shared" si="1069"/>
        <v>-354322</v>
      </c>
      <c r="O339" s="33">
        <f t="shared" si="1069"/>
        <v>-347222</v>
      </c>
      <c r="P339" s="33">
        <f t="shared" si="1069"/>
        <v>-7100</v>
      </c>
      <c r="Q339" s="33">
        <f t="shared" si="1069"/>
        <v>0</v>
      </c>
      <c r="R339" s="63">
        <f t="shared" si="1058"/>
        <v>0</v>
      </c>
      <c r="S339" s="63">
        <f t="shared" si="1058"/>
        <v>0</v>
      </c>
      <c r="T339" s="63">
        <f t="shared" si="1058"/>
        <v>0</v>
      </c>
      <c r="U339" s="63">
        <f t="shared" si="1058"/>
        <v>0</v>
      </c>
      <c r="V339" s="33">
        <f t="shared" si="1069"/>
        <v>0</v>
      </c>
      <c r="W339" s="83">
        <f t="shared" si="1069"/>
        <v>0</v>
      </c>
      <c r="X339" s="83">
        <f t="shared" si="1069"/>
        <v>0</v>
      </c>
      <c r="Y339" s="83">
        <f t="shared" si="1069"/>
        <v>0</v>
      </c>
      <c r="Z339" s="33">
        <f t="shared" si="1069"/>
        <v>0</v>
      </c>
      <c r="AA339" s="33">
        <f t="shared" si="1069"/>
        <v>0</v>
      </c>
      <c r="AB339" s="33">
        <f t="shared" si="1069"/>
        <v>0</v>
      </c>
      <c r="AC339" s="33">
        <f t="shared" si="1069"/>
        <v>0</v>
      </c>
      <c r="AD339" s="63">
        <f t="shared" si="1059"/>
        <v>0</v>
      </c>
      <c r="AE339" s="63">
        <f t="shared" si="1060"/>
        <v>0</v>
      </c>
      <c r="AF339" s="63">
        <f t="shared" si="1061"/>
        <v>0</v>
      </c>
      <c r="AG339" s="63">
        <f t="shared" si="1062"/>
        <v>0</v>
      </c>
      <c r="AH339" s="33">
        <f t="shared" si="1069"/>
        <v>0</v>
      </c>
      <c r="AI339" s="83">
        <f t="shared" si="1069"/>
        <v>0</v>
      </c>
      <c r="AJ339" s="83">
        <f t="shared" si="1069"/>
        <v>0</v>
      </c>
      <c r="AK339" s="83">
        <f t="shared" si="1069"/>
        <v>0</v>
      </c>
      <c r="AL339" s="33">
        <f t="shared" si="1070"/>
        <v>0</v>
      </c>
      <c r="AM339" s="105">
        <f t="shared" si="1070"/>
        <v>0</v>
      </c>
      <c r="AN339" s="33">
        <f t="shared" si="1070"/>
        <v>0</v>
      </c>
      <c r="AO339" s="33">
        <f t="shared" si="1070"/>
        <v>0</v>
      </c>
      <c r="AP339" s="63">
        <f t="shared" si="1063"/>
        <v>0</v>
      </c>
      <c r="AQ339" s="63">
        <f t="shared" si="1064"/>
        <v>0</v>
      </c>
      <c r="AR339" s="63">
        <f t="shared" si="1065"/>
        <v>0</v>
      </c>
      <c r="AS339" s="63">
        <f t="shared" si="1066"/>
        <v>0</v>
      </c>
    </row>
    <row r="340" spans="1:45" s="17" customFormat="1" hidden="1" x14ac:dyDescent="0.25">
      <c r="A340" s="91" t="s">
        <v>81</v>
      </c>
      <c r="B340" s="19"/>
      <c r="C340" s="19"/>
      <c r="D340" s="19"/>
      <c r="E340" s="37">
        <v>852</v>
      </c>
      <c r="F340" s="2" t="s">
        <v>75</v>
      </c>
      <c r="G340" s="3" t="s">
        <v>43</v>
      </c>
      <c r="H340" s="3" t="s">
        <v>365</v>
      </c>
      <c r="I340" s="2" t="s">
        <v>82</v>
      </c>
      <c r="J340" s="33">
        <v>354322</v>
      </c>
      <c r="K340" s="63">
        <v>347222</v>
      </c>
      <c r="L340" s="63">
        <v>7100</v>
      </c>
      <c r="M340" s="63"/>
      <c r="N340" s="63">
        <v>-354322</v>
      </c>
      <c r="O340" s="63">
        <v>-347222</v>
      </c>
      <c r="P340" s="63">
        <v>-7100</v>
      </c>
      <c r="Q340" s="63"/>
      <c r="R340" s="63">
        <f t="shared" si="1058"/>
        <v>0</v>
      </c>
      <c r="S340" s="63">
        <f t="shared" si="1058"/>
        <v>0</v>
      </c>
      <c r="T340" s="63">
        <f t="shared" si="1058"/>
        <v>0</v>
      </c>
      <c r="U340" s="63">
        <f t="shared" si="1058"/>
        <v>0</v>
      </c>
      <c r="V340" s="33"/>
      <c r="W340" s="83"/>
      <c r="X340" s="83"/>
      <c r="Y340" s="83"/>
      <c r="Z340" s="63"/>
      <c r="AA340" s="63"/>
      <c r="AB340" s="63"/>
      <c r="AC340" s="63"/>
      <c r="AD340" s="63">
        <f t="shared" si="1059"/>
        <v>0</v>
      </c>
      <c r="AE340" s="63">
        <f t="shared" si="1060"/>
        <v>0</v>
      </c>
      <c r="AF340" s="63">
        <f t="shared" si="1061"/>
        <v>0</v>
      </c>
      <c r="AG340" s="63">
        <f t="shared" si="1062"/>
        <v>0</v>
      </c>
      <c r="AH340" s="33"/>
      <c r="AI340" s="83"/>
      <c r="AJ340" s="83"/>
      <c r="AK340" s="83"/>
      <c r="AL340" s="63"/>
      <c r="AM340" s="104"/>
      <c r="AN340" s="63"/>
      <c r="AO340" s="63"/>
      <c r="AP340" s="63">
        <f t="shared" si="1063"/>
        <v>0</v>
      </c>
      <c r="AQ340" s="63">
        <f t="shared" si="1064"/>
        <v>0</v>
      </c>
      <c r="AR340" s="63">
        <f t="shared" si="1065"/>
        <v>0</v>
      </c>
      <c r="AS340" s="63">
        <f t="shared" si="1066"/>
        <v>0</v>
      </c>
    </row>
    <row r="341" spans="1:45" s="17" customFormat="1" ht="165" x14ac:dyDescent="0.25">
      <c r="A341" s="91" t="s">
        <v>277</v>
      </c>
      <c r="B341" s="91"/>
      <c r="C341" s="91"/>
      <c r="D341" s="91"/>
      <c r="E341" s="37">
        <v>852</v>
      </c>
      <c r="F341" s="2" t="s">
        <v>75</v>
      </c>
      <c r="G341" s="2" t="s">
        <v>43</v>
      </c>
      <c r="H341" s="3" t="s">
        <v>359</v>
      </c>
      <c r="I341" s="2"/>
      <c r="J341" s="15">
        <f t="shared" ref="J341:AL342" si="1071">J342</f>
        <v>1791600</v>
      </c>
      <c r="K341" s="15">
        <f t="shared" si="1071"/>
        <v>1791600</v>
      </c>
      <c r="L341" s="15">
        <f t="shared" si="1071"/>
        <v>0</v>
      </c>
      <c r="M341" s="15">
        <f t="shared" si="1071"/>
        <v>0</v>
      </c>
      <c r="N341" s="15">
        <f t="shared" si="1071"/>
        <v>0</v>
      </c>
      <c r="O341" s="15">
        <f t="shared" si="1071"/>
        <v>0</v>
      </c>
      <c r="P341" s="15">
        <f t="shared" si="1071"/>
        <v>0</v>
      </c>
      <c r="Q341" s="15">
        <f t="shared" si="1071"/>
        <v>0</v>
      </c>
      <c r="R341" s="15">
        <f t="shared" si="1071"/>
        <v>1791600</v>
      </c>
      <c r="S341" s="15">
        <f t="shared" si="1071"/>
        <v>1791600</v>
      </c>
      <c r="T341" s="15">
        <f t="shared" si="1071"/>
        <v>0</v>
      </c>
      <c r="U341" s="15">
        <f t="shared" si="1071"/>
        <v>0</v>
      </c>
      <c r="V341" s="15">
        <f t="shared" si="1071"/>
        <v>1791600</v>
      </c>
      <c r="W341" s="36">
        <f t="shared" si="1071"/>
        <v>1791600</v>
      </c>
      <c r="X341" s="36">
        <f t="shared" si="1071"/>
        <v>0</v>
      </c>
      <c r="Y341" s="36">
        <f t="shared" si="1071"/>
        <v>0</v>
      </c>
      <c r="Z341" s="15">
        <f t="shared" si="1071"/>
        <v>0</v>
      </c>
      <c r="AA341" s="15">
        <f t="shared" si="1071"/>
        <v>0</v>
      </c>
      <c r="AB341" s="15">
        <f t="shared" si="1071"/>
        <v>0</v>
      </c>
      <c r="AC341" s="15">
        <f t="shared" si="1071"/>
        <v>0</v>
      </c>
      <c r="AD341" s="15">
        <f t="shared" si="1071"/>
        <v>1791600</v>
      </c>
      <c r="AE341" s="15">
        <f t="shared" si="1071"/>
        <v>1791600</v>
      </c>
      <c r="AF341" s="15">
        <f t="shared" si="1071"/>
        <v>0</v>
      </c>
      <c r="AG341" s="15">
        <f t="shared" si="1071"/>
        <v>0</v>
      </c>
      <c r="AH341" s="15">
        <f t="shared" si="1071"/>
        <v>1791600</v>
      </c>
      <c r="AI341" s="36">
        <f t="shared" si="1071"/>
        <v>1791600</v>
      </c>
      <c r="AJ341" s="36">
        <f t="shared" si="1071"/>
        <v>0</v>
      </c>
      <c r="AK341" s="36">
        <f t="shared" si="1071"/>
        <v>0</v>
      </c>
      <c r="AL341" s="15">
        <f t="shared" si="1071"/>
        <v>0</v>
      </c>
      <c r="AM341" s="99">
        <f t="shared" ref="AL341:AS342" si="1072">AM342</f>
        <v>0</v>
      </c>
      <c r="AN341" s="15">
        <f t="shared" si="1072"/>
        <v>0</v>
      </c>
      <c r="AO341" s="15">
        <f t="shared" si="1072"/>
        <v>0</v>
      </c>
      <c r="AP341" s="15">
        <f t="shared" si="1072"/>
        <v>1791600</v>
      </c>
      <c r="AQ341" s="15">
        <f t="shared" si="1072"/>
        <v>1791600</v>
      </c>
      <c r="AR341" s="15">
        <f t="shared" si="1072"/>
        <v>0</v>
      </c>
      <c r="AS341" s="15">
        <f t="shared" si="1072"/>
        <v>0</v>
      </c>
    </row>
    <row r="342" spans="1:45" s="17" customFormat="1" ht="60" x14ac:dyDescent="0.25">
      <c r="A342" s="91" t="s">
        <v>40</v>
      </c>
      <c r="B342" s="91"/>
      <c r="C342" s="91"/>
      <c r="D342" s="91"/>
      <c r="E342" s="37">
        <v>852</v>
      </c>
      <c r="F342" s="2" t="s">
        <v>75</v>
      </c>
      <c r="G342" s="2" t="s">
        <v>43</v>
      </c>
      <c r="H342" s="3" t="s">
        <v>359</v>
      </c>
      <c r="I342" s="2" t="s">
        <v>80</v>
      </c>
      <c r="J342" s="15">
        <f t="shared" si="1071"/>
        <v>1791600</v>
      </c>
      <c r="K342" s="15">
        <f t="shared" si="1071"/>
        <v>1791600</v>
      </c>
      <c r="L342" s="15">
        <f t="shared" si="1071"/>
        <v>0</v>
      </c>
      <c r="M342" s="15">
        <f t="shared" si="1071"/>
        <v>0</v>
      </c>
      <c r="N342" s="15">
        <f t="shared" si="1071"/>
        <v>0</v>
      </c>
      <c r="O342" s="15">
        <f t="shared" si="1071"/>
        <v>0</v>
      </c>
      <c r="P342" s="15">
        <f t="shared" si="1071"/>
        <v>0</v>
      </c>
      <c r="Q342" s="15">
        <f t="shared" si="1071"/>
        <v>0</v>
      </c>
      <c r="R342" s="15">
        <f t="shared" si="1071"/>
        <v>1791600</v>
      </c>
      <c r="S342" s="15">
        <f t="shared" si="1071"/>
        <v>1791600</v>
      </c>
      <c r="T342" s="15">
        <f t="shared" si="1071"/>
        <v>0</v>
      </c>
      <c r="U342" s="15">
        <f t="shared" si="1071"/>
        <v>0</v>
      </c>
      <c r="V342" s="15">
        <f t="shared" si="1071"/>
        <v>1791600</v>
      </c>
      <c r="W342" s="36">
        <f t="shared" si="1071"/>
        <v>1791600</v>
      </c>
      <c r="X342" s="36">
        <f t="shared" si="1071"/>
        <v>0</v>
      </c>
      <c r="Y342" s="36">
        <f t="shared" si="1071"/>
        <v>0</v>
      </c>
      <c r="Z342" s="15">
        <f t="shared" si="1071"/>
        <v>0</v>
      </c>
      <c r="AA342" s="15">
        <f t="shared" si="1071"/>
        <v>0</v>
      </c>
      <c r="AB342" s="15">
        <f t="shared" si="1071"/>
        <v>0</v>
      </c>
      <c r="AC342" s="15">
        <f t="shared" si="1071"/>
        <v>0</v>
      </c>
      <c r="AD342" s="15">
        <f t="shared" si="1071"/>
        <v>1791600</v>
      </c>
      <c r="AE342" s="15">
        <f t="shared" si="1071"/>
        <v>1791600</v>
      </c>
      <c r="AF342" s="15">
        <f t="shared" si="1071"/>
        <v>0</v>
      </c>
      <c r="AG342" s="15">
        <f t="shared" si="1071"/>
        <v>0</v>
      </c>
      <c r="AH342" s="15">
        <f t="shared" si="1071"/>
        <v>1791600</v>
      </c>
      <c r="AI342" s="36">
        <f t="shared" si="1071"/>
        <v>1791600</v>
      </c>
      <c r="AJ342" s="36">
        <f t="shared" si="1071"/>
        <v>0</v>
      </c>
      <c r="AK342" s="36">
        <f t="shared" si="1071"/>
        <v>0</v>
      </c>
      <c r="AL342" s="15">
        <f t="shared" si="1072"/>
        <v>0</v>
      </c>
      <c r="AM342" s="99">
        <f t="shared" si="1072"/>
        <v>0</v>
      </c>
      <c r="AN342" s="15">
        <f t="shared" si="1072"/>
        <v>0</v>
      </c>
      <c r="AO342" s="15">
        <f t="shared" si="1072"/>
        <v>0</v>
      </c>
      <c r="AP342" s="15">
        <f t="shared" si="1072"/>
        <v>1791600</v>
      </c>
      <c r="AQ342" s="15">
        <f t="shared" si="1072"/>
        <v>1791600</v>
      </c>
      <c r="AR342" s="15">
        <f t="shared" si="1072"/>
        <v>0</v>
      </c>
      <c r="AS342" s="15">
        <f t="shared" si="1072"/>
        <v>0</v>
      </c>
    </row>
    <row r="343" spans="1:45" s="17" customFormat="1" x14ac:dyDescent="0.25">
      <c r="A343" s="91" t="s">
        <v>81</v>
      </c>
      <c r="B343" s="91"/>
      <c r="C343" s="91"/>
      <c r="D343" s="91"/>
      <c r="E343" s="37">
        <v>852</v>
      </c>
      <c r="F343" s="2" t="s">
        <v>75</v>
      </c>
      <c r="G343" s="2" t="s">
        <v>43</v>
      </c>
      <c r="H343" s="3" t="s">
        <v>359</v>
      </c>
      <c r="I343" s="2" t="s">
        <v>82</v>
      </c>
      <c r="J343" s="15">
        <v>1791600</v>
      </c>
      <c r="K343" s="41">
        <f>J343</f>
        <v>1791600</v>
      </c>
      <c r="L343" s="41"/>
      <c r="M343" s="41"/>
      <c r="N343" s="41"/>
      <c r="O343" s="41"/>
      <c r="P343" s="41"/>
      <c r="Q343" s="41"/>
      <c r="R343" s="63">
        <f>J343+N343</f>
        <v>1791600</v>
      </c>
      <c r="S343" s="63">
        <f>K343+O343</f>
        <v>1791600</v>
      </c>
      <c r="T343" s="63">
        <f>L343+P343</f>
        <v>0</v>
      </c>
      <c r="U343" s="63">
        <f>M343+Q343</f>
        <v>0</v>
      </c>
      <c r="V343" s="15">
        <v>1791600</v>
      </c>
      <c r="W343" s="36">
        <f>V343</f>
        <v>1791600</v>
      </c>
      <c r="X343" s="36"/>
      <c r="Y343" s="36"/>
      <c r="Z343" s="41"/>
      <c r="AA343" s="41"/>
      <c r="AB343" s="41"/>
      <c r="AC343" s="41"/>
      <c r="AD343" s="63">
        <f t="shared" ref="AD343" si="1073">V343+Z343</f>
        <v>1791600</v>
      </c>
      <c r="AE343" s="63">
        <f t="shared" ref="AE343" si="1074">W343+AA343</f>
        <v>1791600</v>
      </c>
      <c r="AF343" s="63">
        <f t="shared" ref="AF343" si="1075">X343+AB343</f>
        <v>0</v>
      </c>
      <c r="AG343" s="63">
        <f t="shared" ref="AG343" si="1076">Y343+AC343</f>
        <v>0</v>
      </c>
      <c r="AH343" s="15">
        <v>1791600</v>
      </c>
      <c r="AI343" s="36">
        <f>AH343</f>
        <v>1791600</v>
      </c>
      <c r="AJ343" s="36"/>
      <c r="AK343" s="36"/>
      <c r="AL343" s="41"/>
      <c r="AM343" s="100"/>
      <c r="AN343" s="41"/>
      <c r="AO343" s="41"/>
      <c r="AP343" s="63">
        <f t="shared" ref="AP343" si="1077">AH343+AL343</f>
        <v>1791600</v>
      </c>
      <c r="AQ343" s="63">
        <f t="shared" ref="AQ343" si="1078">AI343+AM343</f>
        <v>1791600</v>
      </c>
      <c r="AR343" s="63">
        <f t="shared" ref="AR343" si="1079">AJ343+AN343</f>
        <v>0</v>
      </c>
      <c r="AS343" s="63">
        <f t="shared" ref="AS343" si="1080">AK343+AO343</f>
        <v>0</v>
      </c>
    </row>
    <row r="344" spans="1:45" ht="180" hidden="1" x14ac:dyDescent="0.25">
      <c r="A344" s="91" t="s">
        <v>439</v>
      </c>
      <c r="B344" s="91"/>
      <c r="C344" s="91"/>
      <c r="D344" s="91"/>
      <c r="E344" s="37">
        <v>852</v>
      </c>
      <c r="F344" s="2" t="s">
        <v>75</v>
      </c>
      <c r="G344" s="2" t="s">
        <v>43</v>
      </c>
      <c r="H344" s="3" t="s">
        <v>361</v>
      </c>
      <c r="I344" s="2"/>
      <c r="J344" s="15">
        <f t="shared" ref="J344:AL348" si="1081">J345</f>
        <v>7421400</v>
      </c>
      <c r="K344" s="15">
        <f t="shared" si="1081"/>
        <v>7421400</v>
      </c>
      <c r="L344" s="15">
        <f t="shared" si="1081"/>
        <v>0</v>
      </c>
      <c r="M344" s="15">
        <f t="shared" si="1081"/>
        <v>0</v>
      </c>
      <c r="N344" s="15">
        <f t="shared" si="1081"/>
        <v>-7421400</v>
      </c>
      <c r="O344" s="15">
        <f t="shared" si="1081"/>
        <v>-7421400</v>
      </c>
      <c r="P344" s="15">
        <f t="shared" si="1081"/>
        <v>0</v>
      </c>
      <c r="Q344" s="15">
        <f t="shared" si="1081"/>
        <v>0</v>
      </c>
      <c r="R344" s="15">
        <f t="shared" si="1081"/>
        <v>0</v>
      </c>
      <c r="S344" s="15">
        <f t="shared" si="1081"/>
        <v>0</v>
      </c>
      <c r="T344" s="15">
        <f t="shared" si="1081"/>
        <v>0</v>
      </c>
      <c r="U344" s="15">
        <f t="shared" si="1081"/>
        <v>0</v>
      </c>
      <c r="V344" s="15">
        <f t="shared" si="1081"/>
        <v>7343280</v>
      </c>
      <c r="W344" s="36">
        <f t="shared" si="1081"/>
        <v>7343280</v>
      </c>
      <c r="X344" s="36">
        <f t="shared" si="1081"/>
        <v>0</v>
      </c>
      <c r="Y344" s="36">
        <f t="shared" si="1081"/>
        <v>0</v>
      </c>
      <c r="Z344" s="15">
        <f t="shared" si="1081"/>
        <v>-7343280</v>
      </c>
      <c r="AA344" s="15">
        <f t="shared" si="1081"/>
        <v>-7343280</v>
      </c>
      <c r="AB344" s="15">
        <f t="shared" si="1081"/>
        <v>0</v>
      </c>
      <c r="AC344" s="15">
        <f t="shared" si="1081"/>
        <v>0</v>
      </c>
      <c r="AD344" s="15">
        <f t="shared" si="1081"/>
        <v>0</v>
      </c>
      <c r="AE344" s="15">
        <f t="shared" si="1081"/>
        <v>0</v>
      </c>
      <c r="AF344" s="15">
        <f t="shared" si="1081"/>
        <v>0</v>
      </c>
      <c r="AG344" s="15">
        <f t="shared" si="1081"/>
        <v>0</v>
      </c>
      <c r="AH344" s="15">
        <f t="shared" si="1081"/>
        <v>7343280</v>
      </c>
      <c r="AI344" s="36">
        <f t="shared" si="1081"/>
        <v>7343280</v>
      </c>
      <c r="AJ344" s="36">
        <f t="shared" si="1081"/>
        <v>0</v>
      </c>
      <c r="AK344" s="36">
        <f t="shared" si="1081"/>
        <v>0</v>
      </c>
      <c r="AL344" s="15">
        <f t="shared" si="1081"/>
        <v>-7343280</v>
      </c>
      <c r="AM344" s="99">
        <f t="shared" ref="AL344:AS348" si="1082">AM345</f>
        <v>-7343280</v>
      </c>
      <c r="AN344" s="15">
        <f t="shared" si="1082"/>
        <v>0</v>
      </c>
      <c r="AO344" s="15">
        <f t="shared" si="1082"/>
        <v>0</v>
      </c>
      <c r="AP344" s="15">
        <f t="shared" si="1082"/>
        <v>0</v>
      </c>
      <c r="AQ344" s="15">
        <f t="shared" si="1082"/>
        <v>0</v>
      </c>
      <c r="AR344" s="15">
        <f t="shared" si="1082"/>
        <v>0</v>
      </c>
      <c r="AS344" s="15">
        <f t="shared" si="1082"/>
        <v>0</v>
      </c>
    </row>
    <row r="345" spans="1:45" ht="60" hidden="1" x14ac:dyDescent="0.25">
      <c r="A345" s="91" t="s">
        <v>40</v>
      </c>
      <c r="B345" s="91"/>
      <c r="C345" s="91"/>
      <c r="D345" s="91"/>
      <c r="E345" s="37">
        <v>852</v>
      </c>
      <c r="F345" s="2" t="s">
        <v>75</v>
      </c>
      <c r="G345" s="2" t="s">
        <v>43</v>
      </c>
      <c r="H345" s="3" t="s">
        <v>361</v>
      </c>
      <c r="I345" s="2" t="s">
        <v>80</v>
      </c>
      <c r="J345" s="15">
        <f t="shared" si="1081"/>
        <v>7421400</v>
      </c>
      <c r="K345" s="15">
        <f t="shared" si="1081"/>
        <v>7421400</v>
      </c>
      <c r="L345" s="15">
        <f t="shared" si="1081"/>
        <v>0</v>
      </c>
      <c r="M345" s="15">
        <f t="shared" si="1081"/>
        <v>0</v>
      </c>
      <c r="N345" s="15">
        <f t="shared" si="1081"/>
        <v>-7421400</v>
      </c>
      <c r="O345" s="15">
        <f t="shared" si="1081"/>
        <v>-7421400</v>
      </c>
      <c r="P345" s="15">
        <f t="shared" si="1081"/>
        <v>0</v>
      </c>
      <c r="Q345" s="15">
        <f t="shared" si="1081"/>
        <v>0</v>
      </c>
      <c r="R345" s="15">
        <f t="shared" si="1081"/>
        <v>0</v>
      </c>
      <c r="S345" s="15">
        <f t="shared" si="1081"/>
        <v>0</v>
      </c>
      <c r="T345" s="15">
        <f t="shared" si="1081"/>
        <v>0</v>
      </c>
      <c r="U345" s="15">
        <f t="shared" si="1081"/>
        <v>0</v>
      </c>
      <c r="V345" s="15">
        <f t="shared" si="1081"/>
        <v>7343280</v>
      </c>
      <c r="W345" s="36">
        <f t="shared" si="1081"/>
        <v>7343280</v>
      </c>
      <c r="X345" s="36">
        <f t="shared" si="1081"/>
        <v>0</v>
      </c>
      <c r="Y345" s="36">
        <f t="shared" si="1081"/>
        <v>0</v>
      </c>
      <c r="Z345" s="15">
        <f t="shared" si="1081"/>
        <v>-7343280</v>
      </c>
      <c r="AA345" s="15">
        <f t="shared" si="1081"/>
        <v>-7343280</v>
      </c>
      <c r="AB345" s="15">
        <f t="shared" si="1081"/>
        <v>0</v>
      </c>
      <c r="AC345" s="15">
        <f t="shared" si="1081"/>
        <v>0</v>
      </c>
      <c r="AD345" s="15">
        <f t="shared" si="1081"/>
        <v>0</v>
      </c>
      <c r="AE345" s="15">
        <f t="shared" si="1081"/>
        <v>0</v>
      </c>
      <c r="AF345" s="15">
        <f t="shared" si="1081"/>
        <v>0</v>
      </c>
      <c r="AG345" s="15">
        <f t="shared" si="1081"/>
        <v>0</v>
      </c>
      <c r="AH345" s="15">
        <f t="shared" si="1081"/>
        <v>7343280</v>
      </c>
      <c r="AI345" s="36">
        <f t="shared" si="1081"/>
        <v>7343280</v>
      </c>
      <c r="AJ345" s="36">
        <f t="shared" si="1081"/>
        <v>0</v>
      </c>
      <c r="AK345" s="36">
        <f t="shared" si="1081"/>
        <v>0</v>
      </c>
      <c r="AL345" s="15">
        <f t="shared" si="1082"/>
        <v>-7343280</v>
      </c>
      <c r="AM345" s="99">
        <f t="shared" si="1082"/>
        <v>-7343280</v>
      </c>
      <c r="AN345" s="15">
        <f t="shared" si="1082"/>
        <v>0</v>
      </c>
      <c r="AO345" s="15">
        <f t="shared" si="1082"/>
        <v>0</v>
      </c>
      <c r="AP345" s="15">
        <f t="shared" si="1082"/>
        <v>0</v>
      </c>
      <c r="AQ345" s="15">
        <f t="shared" si="1082"/>
        <v>0</v>
      </c>
      <c r="AR345" s="15">
        <f t="shared" si="1082"/>
        <v>0</v>
      </c>
      <c r="AS345" s="15">
        <f t="shared" si="1082"/>
        <v>0</v>
      </c>
    </row>
    <row r="346" spans="1:45" hidden="1" x14ac:dyDescent="0.25">
      <c r="A346" s="91" t="s">
        <v>81</v>
      </c>
      <c r="B346" s="91"/>
      <c r="C346" s="91"/>
      <c r="D346" s="91"/>
      <c r="E346" s="37">
        <v>852</v>
      </c>
      <c r="F346" s="2" t="s">
        <v>75</v>
      </c>
      <c r="G346" s="2" t="s">
        <v>43</v>
      </c>
      <c r="H346" s="3" t="s">
        <v>361</v>
      </c>
      <c r="I346" s="2" t="s">
        <v>82</v>
      </c>
      <c r="J346" s="15">
        <v>7421400</v>
      </c>
      <c r="K346" s="41">
        <f>J346</f>
        <v>7421400</v>
      </c>
      <c r="L346" s="41"/>
      <c r="M346" s="41"/>
      <c r="N346" s="41">
        <v>-7421400</v>
      </c>
      <c r="O346" s="41">
        <f>N346</f>
        <v>-7421400</v>
      </c>
      <c r="P346" s="41"/>
      <c r="Q346" s="41"/>
      <c r="R346" s="63">
        <f>J346+N346</f>
        <v>0</v>
      </c>
      <c r="S346" s="63">
        <f>K346+O346</f>
        <v>0</v>
      </c>
      <c r="T346" s="63">
        <f>L346+P346</f>
        <v>0</v>
      </c>
      <c r="U346" s="63">
        <f>M346+Q346</f>
        <v>0</v>
      </c>
      <c r="V346" s="15">
        <v>7343280</v>
      </c>
      <c r="W346" s="36">
        <f>V346</f>
        <v>7343280</v>
      </c>
      <c r="X346" s="36"/>
      <c r="Y346" s="36"/>
      <c r="Z346" s="41">
        <v>-7343280</v>
      </c>
      <c r="AA346" s="41">
        <f>Z346</f>
        <v>-7343280</v>
      </c>
      <c r="AB346" s="41"/>
      <c r="AC346" s="41"/>
      <c r="AD346" s="63">
        <f t="shared" ref="AD346" si="1083">V346+Z346</f>
        <v>0</v>
      </c>
      <c r="AE346" s="63">
        <f t="shared" ref="AE346" si="1084">W346+AA346</f>
        <v>0</v>
      </c>
      <c r="AF346" s="63">
        <f t="shared" ref="AF346" si="1085">X346+AB346</f>
        <v>0</v>
      </c>
      <c r="AG346" s="63">
        <f t="shared" ref="AG346" si="1086">Y346+AC346</f>
        <v>0</v>
      </c>
      <c r="AH346" s="15">
        <v>7343280</v>
      </c>
      <c r="AI346" s="36">
        <f>AH346</f>
        <v>7343280</v>
      </c>
      <c r="AJ346" s="36"/>
      <c r="AK346" s="36"/>
      <c r="AL346" s="41">
        <v>-7343280</v>
      </c>
      <c r="AM346" s="100">
        <f>AL346</f>
        <v>-7343280</v>
      </c>
      <c r="AN346" s="41"/>
      <c r="AO346" s="41"/>
      <c r="AP346" s="63">
        <f t="shared" ref="AP346" si="1087">AH346+AL346</f>
        <v>0</v>
      </c>
      <c r="AQ346" s="63">
        <f t="shared" ref="AQ346" si="1088">AI346+AM346</f>
        <v>0</v>
      </c>
      <c r="AR346" s="63">
        <f t="shared" ref="AR346" si="1089">AJ346+AN346</f>
        <v>0</v>
      </c>
      <c r="AS346" s="63">
        <f t="shared" ref="AS346" si="1090">AK346+AO346</f>
        <v>0</v>
      </c>
    </row>
    <row r="347" spans="1:45" ht="180" x14ac:dyDescent="0.25">
      <c r="A347" s="91" t="s">
        <v>439</v>
      </c>
      <c r="B347" s="91"/>
      <c r="C347" s="91"/>
      <c r="D347" s="91"/>
      <c r="E347" s="37">
        <v>852</v>
      </c>
      <c r="F347" s="2" t="s">
        <v>75</v>
      </c>
      <c r="G347" s="2" t="s">
        <v>43</v>
      </c>
      <c r="H347" s="3" t="s">
        <v>493</v>
      </c>
      <c r="I347" s="2"/>
      <c r="J347" s="15"/>
      <c r="K347" s="41"/>
      <c r="L347" s="41"/>
      <c r="M347" s="41"/>
      <c r="N347" s="15">
        <f t="shared" si="1081"/>
        <v>7421400</v>
      </c>
      <c r="O347" s="15">
        <f t="shared" si="1081"/>
        <v>7421400</v>
      </c>
      <c r="P347" s="15">
        <f t="shared" si="1081"/>
        <v>0</v>
      </c>
      <c r="Q347" s="15">
        <f t="shared" si="1081"/>
        <v>0</v>
      </c>
      <c r="R347" s="15">
        <f t="shared" si="1081"/>
        <v>7421400</v>
      </c>
      <c r="S347" s="15">
        <f t="shared" si="1081"/>
        <v>7421400</v>
      </c>
      <c r="T347" s="15">
        <f t="shared" si="1081"/>
        <v>0</v>
      </c>
      <c r="U347" s="15">
        <f t="shared" si="1081"/>
        <v>0</v>
      </c>
      <c r="V347" s="15"/>
      <c r="W347" s="36"/>
      <c r="X347" s="36"/>
      <c r="Y347" s="36"/>
      <c r="Z347" s="15">
        <f t="shared" si="1081"/>
        <v>7343280</v>
      </c>
      <c r="AA347" s="15">
        <f t="shared" si="1081"/>
        <v>7343280</v>
      </c>
      <c r="AB347" s="15">
        <f t="shared" si="1081"/>
        <v>0</v>
      </c>
      <c r="AC347" s="15">
        <f t="shared" si="1081"/>
        <v>0</v>
      </c>
      <c r="AD347" s="15">
        <f t="shared" si="1081"/>
        <v>7343280</v>
      </c>
      <c r="AE347" s="15">
        <f t="shared" si="1081"/>
        <v>7343280</v>
      </c>
      <c r="AF347" s="15">
        <f t="shared" si="1081"/>
        <v>0</v>
      </c>
      <c r="AG347" s="15">
        <f t="shared" si="1081"/>
        <v>0</v>
      </c>
      <c r="AH347" s="15"/>
      <c r="AI347" s="36"/>
      <c r="AJ347" s="36"/>
      <c r="AK347" s="36"/>
      <c r="AL347" s="15">
        <f t="shared" si="1082"/>
        <v>7343280</v>
      </c>
      <c r="AM347" s="99">
        <f t="shared" si="1082"/>
        <v>7343280</v>
      </c>
      <c r="AN347" s="15">
        <f t="shared" si="1082"/>
        <v>0</v>
      </c>
      <c r="AO347" s="15">
        <f t="shared" si="1082"/>
        <v>0</v>
      </c>
      <c r="AP347" s="15">
        <f t="shared" si="1082"/>
        <v>7343280</v>
      </c>
      <c r="AQ347" s="15">
        <f t="shared" si="1082"/>
        <v>7343280</v>
      </c>
      <c r="AR347" s="15">
        <f t="shared" si="1082"/>
        <v>0</v>
      </c>
      <c r="AS347" s="15">
        <f t="shared" si="1082"/>
        <v>0</v>
      </c>
    </row>
    <row r="348" spans="1:45" ht="60" x14ac:dyDescent="0.25">
      <c r="A348" s="91" t="s">
        <v>40</v>
      </c>
      <c r="B348" s="91"/>
      <c r="C348" s="91"/>
      <c r="D348" s="91"/>
      <c r="E348" s="37">
        <v>852</v>
      </c>
      <c r="F348" s="2" t="s">
        <v>75</v>
      </c>
      <c r="G348" s="2" t="s">
        <v>43</v>
      </c>
      <c r="H348" s="3" t="s">
        <v>493</v>
      </c>
      <c r="I348" s="2" t="s">
        <v>80</v>
      </c>
      <c r="J348" s="15"/>
      <c r="K348" s="41"/>
      <c r="L348" s="41"/>
      <c r="M348" s="41"/>
      <c r="N348" s="15">
        <f t="shared" si="1081"/>
        <v>7421400</v>
      </c>
      <c r="O348" s="15">
        <f t="shared" si="1081"/>
        <v>7421400</v>
      </c>
      <c r="P348" s="15">
        <f t="shared" si="1081"/>
        <v>0</v>
      </c>
      <c r="Q348" s="15">
        <f t="shared" si="1081"/>
        <v>0</v>
      </c>
      <c r="R348" s="15">
        <f t="shared" si="1081"/>
        <v>7421400</v>
      </c>
      <c r="S348" s="15">
        <f t="shared" si="1081"/>
        <v>7421400</v>
      </c>
      <c r="T348" s="15">
        <f t="shared" si="1081"/>
        <v>0</v>
      </c>
      <c r="U348" s="15">
        <f t="shared" si="1081"/>
        <v>0</v>
      </c>
      <c r="V348" s="15"/>
      <c r="W348" s="36"/>
      <c r="X348" s="36"/>
      <c r="Y348" s="36"/>
      <c r="Z348" s="15">
        <f t="shared" si="1081"/>
        <v>7343280</v>
      </c>
      <c r="AA348" s="15">
        <f t="shared" si="1081"/>
        <v>7343280</v>
      </c>
      <c r="AB348" s="15">
        <f t="shared" si="1081"/>
        <v>0</v>
      </c>
      <c r="AC348" s="15">
        <f t="shared" si="1081"/>
        <v>0</v>
      </c>
      <c r="AD348" s="15">
        <f t="shared" si="1081"/>
        <v>7343280</v>
      </c>
      <c r="AE348" s="15">
        <f t="shared" si="1081"/>
        <v>7343280</v>
      </c>
      <c r="AF348" s="15">
        <f t="shared" si="1081"/>
        <v>0</v>
      </c>
      <c r="AG348" s="15">
        <f t="shared" si="1081"/>
        <v>0</v>
      </c>
      <c r="AH348" s="15"/>
      <c r="AI348" s="36"/>
      <c r="AJ348" s="36"/>
      <c r="AK348" s="36"/>
      <c r="AL348" s="15">
        <f t="shared" si="1082"/>
        <v>7343280</v>
      </c>
      <c r="AM348" s="99">
        <f t="shared" si="1082"/>
        <v>7343280</v>
      </c>
      <c r="AN348" s="15">
        <f t="shared" si="1082"/>
        <v>0</v>
      </c>
      <c r="AO348" s="15">
        <f t="shared" si="1082"/>
        <v>0</v>
      </c>
      <c r="AP348" s="15">
        <f t="shared" si="1082"/>
        <v>7343280</v>
      </c>
      <c r="AQ348" s="15">
        <f t="shared" si="1082"/>
        <v>7343280</v>
      </c>
      <c r="AR348" s="15">
        <f t="shared" si="1082"/>
        <v>0</v>
      </c>
      <c r="AS348" s="15">
        <f t="shared" si="1082"/>
        <v>0</v>
      </c>
    </row>
    <row r="349" spans="1:45" x14ac:dyDescent="0.25">
      <c r="A349" s="91" t="s">
        <v>81</v>
      </c>
      <c r="B349" s="91"/>
      <c r="C349" s="91"/>
      <c r="D349" s="91"/>
      <c r="E349" s="37">
        <v>852</v>
      </c>
      <c r="F349" s="2" t="s">
        <v>75</v>
      </c>
      <c r="G349" s="2" t="s">
        <v>43</v>
      </c>
      <c r="H349" s="3" t="s">
        <v>493</v>
      </c>
      <c r="I349" s="2" t="s">
        <v>82</v>
      </c>
      <c r="J349" s="15"/>
      <c r="K349" s="41"/>
      <c r="L349" s="41"/>
      <c r="M349" s="41"/>
      <c r="N349" s="41">
        <v>7421400</v>
      </c>
      <c r="O349" s="41">
        <f>N349</f>
        <v>7421400</v>
      </c>
      <c r="P349" s="41"/>
      <c r="Q349" s="41"/>
      <c r="R349" s="63">
        <f>J349+N349</f>
        <v>7421400</v>
      </c>
      <c r="S349" s="63">
        <f>K349+O349</f>
        <v>7421400</v>
      </c>
      <c r="T349" s="63">
        <f>L349+P349</f>
        <v>0</v>
      </c>
      <c r="U349" s="63">
        <f>M349+Q349</f>
        <v>0</v>
      </c>
      <c r="V349" s="15"/>
      <c r="W349" s="36"/>
      <c r="X349" s="36"/>
      <c r="Y349" s="36"/>
      <c r="Z349" s="41">
        <v>7343280</v>
      </c>
      <c r="AA349" s="41">
        <f>Z349</f>
        <v>7343280</v>
      </c>
      <c r="AB349" s="41"/>
      <c r="AC349" s="41"/>
      <c r="AD349" s="63">
        <f t="shared" ref="AD349" si="1091">V349+Z349</f>
        <v>7343280</v>
      </c>
      <c r="AE349" s="63">
        <f t="shared" ref="AE349" si="1092">W349+AA349</f>
        <v>7343280</v>
      </c>
      <c r="AF349" s="63">
        <f t="shared" ref="AF349" si="1093">X349+AB349</f>
        <v>0</v>
      </c>
      <c r="AG349" s="63">
        <f t="shared" ref="AG349" si="1094">Y349+AC349</f>
        <v>0</v>
      </c>
      <c r="AH349" s="15"/>
      <c r="AI349" s="36"/>
      <c r="AJ349" s="36"/>
      <c r="AK349" s="36"/>
      <c r="AL349" s="41">
        <v>7343280</v>
      </c>
      <c r="AM349" s="100">
        <f>AL349</f>
        <v>7343280</v>
      </c>
      <c r="AN349" s="41"/>
      <c r="AO349" s="41"/>
      <c r="AP349" s="63">
        <f t="shared" ref="AP349" si="1095">AH349+AL349</f>
        <v>7343280</v>
      </c>
      <c r="AQ349" s="63">
        <f t="shared" ref="AQ349" si="1096">AI349+AM349</f>
        <v>7343280</v>
      </c>
      <c r="AR349" s="63">
        <f t="shared" ref="AR349" si="1097">AJ349+AN349</f>
        <v>0</v>
      </c>
      <c r="AS349" s="63">
        <f t="shared" ref="AS349" si="1098">AK349+AO349</f>
        <v>0</v>
      </c>
    </row>
    <row r="350" spans="1:45" ht="30" x14ac:dyDescent="0.25">
      <c r="A350" s="89" t="s">
        <v>499</v>
      </c>
      <c r="B350" s="91"/>
      <c r="C350" s="91"/>
      <c r="D350" s="91"/>
      <c r="E350" s="37">
        <v>852</v>
      </c>
      <c r="F350" s="2" t="s">
        <v>75</v>
      </c>
      <c r="G350" s="2" t="s">
        <v>43</v>
      </c>
      <c r="H350" s="3" t="s">
        <v>501</v>
      </c>
      <c r="I350" s="2"/>
      <c r="J350" s="15">
        <f>J351</f>
        <v>0</v>
      </c>
      <c r="K350" s="15">
        <f t="shared" ref="K350:AS351" si="1099">K351</f>
        <v>0</v>
      </c>
      <c r="L350" s="15">
        <f t="shared" si="1099"/>
        <v>0</v>
      </c>
      <c r="M350" s="15">
        <f t="shared" si="1099"/>
        <v>0</v>
      </c>
      <c r="N350" s="15">
        <f t="shared" si="1099"/>
        <v>2592000</v>
      </c>
      <c r="O350" s="15">
        <f t="shared" si="1099"/>
        <v>0</v>
      </c>
      <c r="P350" s="15">
        <f t="shared" si="1099"/>
        <v>2592000</v>
      </c>
      <c r="Q350" s="15">
        <f t="shared" si="1099"/>
        <v>0</v>
      </c>
      <c r="R350" s="15">
        <f t="shared" si="1099"/>
        <v>2592000</v>
      </c>
      <c r="S350" s="15">
        <f t="shared" si="1099"/>
        <v>0</v>
      </c>
      <c r="T350" s="15">
        <f t="shared" si="1099"/>
        <v>2592000</v>
      </c>
      <c r="U350" s="15">
        <f t="shared" si="1099"/>
        <v>0</v>
      </c>
      <c r="V350" s="15">
        <f t="shared" si="1099"/>
        <v>0</v>
      </c>
      <c r="W350" s="15">
        <f t="shared" si="1099"/>
        <v>0</v>
      </c>
      <c r="X350" s="15">
        <f t="shared" si="1099"/>
        <v>0</v>
      </c>
      <c r="Y350" s="15">
        <f t="shared" si="1099"/>
        <v>0</v>
      </c>
      <c r="Z350" s="15">
        <f t="shared" si="1099"/>
        <v>0</v>
      </c>
      <c r="AA350" s="15">
        <f t="shared" si="1099"/>
        <v>0</v>
      </c>
      <c r="AB350" s="15">
        <f t="shared" si="1099"/>
        <v>0</v>
      </c>
      <c r="AC350" s="15">
        <f t="shared" si="1099"/>
        <v>0</v>
      </c>
      <c r="AD350" s="15">
        <f t="shared" si="1099"/>
        <v>0</v>
      </c>
      <c r="AE350" s="15">
        <f t="shared" si="1099"/>
        <v>0</v>
      </c>
      <c r="AF350" s="15">
        <f t="shared" si="1099"/>
        <v>0</v>
      </c>
      <c r="AG350" s="15">
        <f t="shared" si="1099"/>
        <v>0</v>
      </c>
      <c r="AH350" s="15">
        <f t="shared" si="1099"/>
        <v>0</v>
      </c>
      <c r="AI350" s="15">
        <f t="shared" si="1099"/>
        <v>0</v>
      </c>
      <c r="AJ350" s="15">
        <f t="shared" si="1099"/>
        <v>0</v>
      </c>
      <c r="AK350" s="15">
        <f t="shared" si="1099"/>
        <v>0</v>
      </c>
      <c r="AL350" s="15">
        <f t="shared" si="1099"/>
        <v>0</v>
      </c>
      <c r="AM350" s="99">
        <f t="shared" si="1099"/>
        <v>0</v>
      </c>
      <c r="AN350" s="15">
        <f t="shared" si="1099"/>
        <v>0</v>
      </c>
      <c r="AO350" s="15">
        <f t="shared" si="1099"/>
        <v>0</v>
      </c>
      <c r="AP350" s="15">
        <f t="shared" si="1099"/>
        <v>0</v>
      </c>
      <c r="AQ350" s="15">
        <f t="shared" si="1099"/>
        <v>0</v>
      </c>
      <c r="AR350" s="15">
        <f t="shared" si="1099"/>
        <v>0</v>
      </c>
      <c r="AS350" s="15">
        <f t="shared" si="1099"/>
        <v>0</v>
      </c>
    </row>
    <row r="351" spans="1:45" ht="60" x14ac:dyDescent="0.25">
      <c r="A351" s="91" t="s">
        <v>40</v>
      </c>
      <c r="B351" s="91"/>
      <c r="C351" s="91"/>
      <c r="D351" s="91"/>
      <c r="E351" s="37">
        <v>852</v>
      </c>
      <c r="F351" s="2" t="s">
        <v>75</v>
      </c>
      <c r="G351" s="2" t="s">
        <v>43</v>
      </c>
      <c r="H351" s="3" t="s">
        <v>501</v>
      </c>
      <c r="I351" s="2" t="s">
        <v>80</v>
      </c>
      <c r="J351" s="15">
        <f>J352</f>
        <v>0</v>
      </c>
      <c r="K351" s="15">
        <f t="shared" si="1099"/>
        <v>0</v>
      </c>
      <c r="L351" s="15">
        <f t="shared" si="1099"/>
        <v>0</v>
      </c>
      <c r="M351" s="15">
        <f t="shared" si="1099"/>
        <v>0</v>
      </c>
      <c r="N351" s="15">
        <f t="shared" si="1099"/>
        <v>2592000</v>
      </c>
      <c r="O351" s="15">
        <f t="shared" si="1099"/>
        <v>0</v>
      </c>
      <c r="P351" s="15">
        <f t="shared" si="1099"/>
        <v>2592000</v>
      </c>
      <c r="Q351" s="15">
        <f t="shared" si="1099"/>
        <v>0</v>
      </c>
      <c r="R351" s="15">
        <f t="shared" si="1099"/>
        <v>2592000</v>
      </c>
      <c r="S351" s="15">
        <f t="shared" si="1099"/>
        <v>0</v>
      </c>
      <c r="T351" s="15">
        <f t="shared" si="1099"/>
        <v>2592000</v>
      </c>
      <c r="U351" s="15">
        <f t="shared" si="1099"/>
        <v>0</v>
      </c>
      <c r="V351" s="15">
        <f t="shared" si="1099"/>
        <v>0</v>
      </c>
      <c r="W351" s="15">
        <f t="shared" si="1099"/>
        <v>0</v>
      </c>
      <c r="X351" s="15">
        <f t="shared" si="1099"/>
        <v>0</v>
      </c>
      <c r="Y351" s="15">
        <f t="shared" si="1099"/>
        <v>0</v>
      </c>
      <c r="Z351" s="15">
        <f t="shared" si="1099"/>
        <v>0</v>
      </c>
      <c r="AA351" s="15">
        <f t="shared" si="1099"/>
        <v>0</v>
      </c>
      <c r="AB351" s="15">
        <f t="shared" si="1099"/>
        <v>0</v>
      </c>
      <c r="AC351" s="15">
        <f t="shared" si="1099"/>
        <v>0</v>
      </c>
      <c r="AD351" s="15">
        <f t="shared" si="1099"/>
        <v>0</v>
      </c>
      <c r="AE351" s="15">
        <f t="shared" si="1099"/>
        <v>0</v>
      </c>
      <c r="AF351" s="15">
        <f t="shared" si="1099"/>
        <v>0</v>
      </c>
      <c r="AG351" s="15">
        <f t="shared" si="1099"/>
        <v>0</v>
      </c>
      <c r="AH351" s="15">
        <f t="shared" si="1099"/>
        <v>0</v>
      </c>
      <c r="AI351" s="15">
        <f t="shared" si="1099"/>
        <v>0</v>
      </c>
      <c r="AJ351" s="15">
        <f t="shared" si="1099"/>
        <v>0</v>
      </c>
      <c r="AK351" s="15">
        <f t="shared" si="1099"/>
        <v>0</v>
      </c>
      <c r="AL351" s="15">
        <f t="shared" si="1099"/>
        <v>0</v>
      </c>
      <c r="AM351" s="99">
        <f t="shared" si="1099"/>
        <v>0</v>
      </c>
      <c r="AN351" s="15">
        <f t="shared" si="1099"/>
        <v>0</v>
      </c>
      <c r="AO351" s="15">
        <f t="shared" si="1099"/>
        <v>0</v>
      </c>
      <c r="AP351" s="15">
        <f t="shared" si="1099"/>
        <v>0</v>
      </c>
      <c r="AQ351" s="15">
        <f t="shared" si="1099"/>
        <v>0</v>
      </c>
      <c r="AR351" s="15">
        <f t="shared" si="1099"/>
        <v>0</v>
      </c>
      <c r="AS351" s="15">
        <f t="shared" si="1099"/>
        <v>0</v>
      </c>
    </row>
    <row r="352" spans="1:45" x14ac:dyDescent="0.25">
      <c r="A352" s="91" t="s">
        <v>81</v>
      </c>
      <c r="B352" s="91"/>
      <c r="C352" s="91"/>
      <c r="D352" s="91"/>
      <c r="E352" s="37">
        <v>852</v>
      </c>
      <c r="F352" s="2" t="s">
        <v>75</v>
      </c>
      <c r="G352" s="2" t="s">
        <v>43</v>
      </c>
      <c r="H352" s="3" t="s">
        <v>501</v>
      </c>
      <c r="I352" s="2" t="s">
        <v>82</v>
      </c>
      <c r="J352" s="15"/>
      <c r="K352" s="41"/>
      <c r="L352" s="41">
        <f>J352</f>
        <v>0</v>
      </c>
      <c r="M352" s="41"/>
      <c r="N352" s="41">
        <v>2592000</v>
      </c>
      <c r="O352" s="41"/>
      <c r="P352" s="41">
        <v>2592000</v>
      </c>
      <c r="Q352" s="41"/>
      <c r="R352" s="63">
        <f>J352+N352</f>
        <v>2592000</v>
      </c>
      <c r="S352" s="63">
        <f>K352+O352</f>
        <v>0</v>
      </c>
      <c r="T352" s="63">
        <f>L352+P352</f>
        <v>2592000</v>
      </c>
      <c r="U352" s="63">
        <f>M352+Q352</f>
        <v>0</v>
      </c>
      <c r="V352" s="15"/>
      <c r="W352" s="36"/>
      <c r="X352" s="36">
        <f>V352</f>
        <v>0</v>
      </c>
      <c r="Y352" s="36"/>
      <c r="Z352" s="41"/>
      <c r="AA352" s="41"/>
      <c r="AB352" s="41"/>
      <c r="AC352" s="41"/>
      <c r="AD352" s="63">
        <f t="shared" ref="AD352" si="1100">V352+Z352</f>
        <v>0</v>
      </c>
      <c r="AE352" s="63">
        <f t="shared" ref="AE352" si="1101">W352+AA352</f>
        <v>0</v>
      </c>
      <c r="AF352" s="63">
        <f t="shared" ref="AF352" si="1102">X352+AB352</f>
        <v>0</v>
      </c>
      <c r="AG352" s="63">
        <f t="shared" ref="AG352" si="1103">Y352+AC352</f>
        <v>0</v>
      </c>
      <c r="AH352" s="15"/>
      <c r="AI352" s="36"/>
      <c r="AJ352" s="36">
        <f>AH352</f>
        <v>0</v>
      </c>
      <c r="AK352" s="36"/>
      <c r="AL352" s="41"/>
      <c r="AM352" s="100"/>
      <c r="AN352" s="41"/>
      <c r="AO352" s="41"/>
      <c r="AP352" s="63">
        <f t="shared" ref="AP352" si="1104">AH352+AL352</f>
        <v>0</v>
      </c>
      <c r="AQ352" s="63">
        <f t="shared" ref="AQ352" si="1105">AI352+AM352</f>
        <v>0</v>
      </c>
      <c r="AR352" s="63">
        <f t="shared" ref="AR352" si="1106">AJ352+AN352</f>
        <v>0</v>
      </c>
      <c r="AS352" s="63">
        <f t="shared" ref="AS352" si="1107">AK352+AO352</f>
        <v>0</v>
      </c>
    </row>
    <row r="353" spans="1:45" s="17" customFormat="1" ht="30" x14ac:dyDescent="0.25">
      <c r="A353" s="91" t="s">
        <v>116</v>
      </c>
      <c r="B353" s="91"/>
      <c r="C353" s="91"/>
      <c r="D353" s="91"/>
      <c r="E353" s="37">
        <v>852</v>
      </c>
      <c r="F353" s="2" t="s">
        <v>75</v>
      </c>
      <c r="G353" s="3" t="s">
        <v>43</v>
      </c>
      <c r="H353" s="3" t="s">
        <v>366</v>
      </c>
      <c r="I353" s="2"/>
      <c r="J353" s="15">
        <f t="shared" ref="J353:AL354" si="1108">J354</f>
        <v>587880</v>
      </c>
      <c r="K353" s="15">
        <f t="shared" si="1108"/>
        <v>396180</v>
      </c>
      <c r="L353" s="15">
        <f t="shared" si="1108"/>
        <v>191700</v>
      </c>
      <c r="M353" s="15">
        <f t="shared" si="1108"/>
        <v>0</v>
      </c>
      <c r="N353" s="15">
        <f t="shared" si="1108"/>
        <v>0</v>
      </c>
      <c r="O353" s="15">
        <f t="shared" si="1108"/>
        <v>0</v>
      </c>
      <c r="P353" s="15">
        <f t="shared" si="1108"/>
        <v>0</v>
      </c>
      <c r="Q353" s="15">
        <f t="shared" si="1108"/>
        <v>0</v>
      </c>
      <c r="R353" s="15">
        <f t="shared" si="1108"/>
        <v>587880</v>
      </c>
      <c r="S353" s="15">
        <f t="shared" si="1108"/>
        <v>396180</v>
      </c>
      <c r="T353" s="15">
        <f t="shared" si="1108"/>
        <v>191700</v>
      </c>
      <c r="U353" s="15">
        <f t="shared" si="1108"/>
        <v>0</v>
      </c>
      <c r="V353" s="15">
        <f t="shared" si="1108"/>
        <v>587880</v>
      </c>
      <c r="W353" s="36">
        <f t="shared" si="1108"/>
        <v>396180</v>
      </c>
      <c r="X353" s="36">
        <f t="shared" si="1108"/>
        <v>191700</v>
      </c>
      <c r="Y353" s="36">
        <f t="shared" si="1108"/>
        <v>0</v>
      </c>
      <c r="Z353" s="15">
        <f t="shared" si="1108"/>
        <v>0</v>
      </c>
      <c r="AA353" s="15">
        <f t="shared" si="1108"/>
        <v>0</v>
      </c>
      <c r="AB353" s="15">
        <f t="shared" si="1108"/>
        <v>0</v>
      </c>
      <c r="AC353" s="15">
        <f t="shared" si="1108"/>
        <v>0</v>
      </c>
      <c r="AD353" s="15">
        <f t="shared" si="1108"/>
        <v>587880</v>
      </c>
      <c r="AE353" s="15">
        <f t="shared" si="1108"/>
        <v>396180</v>
      </c>
      <c r="AF353" s="15">
        <f t="shared" si="1108"/>
        <v>191700</v>
      </c>
      <c r="AG353" s="15">
        <f t="shared" si="1108"/>
        <v>0</v>
      </c>
      <c r="AH353" s="15">
        <f t="shared" si="1108"/>
        <v>587880</v>
      </c>
      <c r="AI353" s="36">
        <f t="shared" si="1108"/>
        <v>396180</v>
      </c>
      <c r="AJ353" s="36">
        <f t="shared" si="1108"/>
        <v>191700</v>
      </c>
      <c r="AK353" s="36">
        <f t="shared" si="1108"/>
        <v>0</v>
      </c>
      <c r="AL353" s="15">
        <f t="shared" si="1108"/>
        <v>0</v>
      </c>
      <c r="AM353" s="99">
        <f t="shared" ref="AL353:AS354" si="1109">AM354</f>
        <v>0</v>
      </c>
      <c r="AN353" s="15">
        <f t="shared" si="1109"/>
        <v>0</v>
      </c>
      <c r="AO353" s="15">
        <f t="shared" si="1109"/>
        <v>0</v>
      </c>
      <c r="AP353" s="15">
        <f t="shared" si="1109"/>
        <v>587880</v>
      </c>
      <c r="AQ353" s="15">
        <f t="shared" si="1109"/>
        <v>396180</v>
      </c>
      <c r="AR353" s="15">
        <f t="shared" si="1109"/>
        <v>191700</v>
      </c>
      <c r="AS353" s="15">
        <f t="shared" si="1109"/>
        <v>0</v>
      </c>
    </row>
    <row r="354" spans="1:45" s="17" customFormat="1" ht="60" x14ac:dyDescent="0.25">
      <c r="A354" s="91" t="s">
        <v>40</v>
      </c>
      <c r="B354" s="91"/>
      <c r="C354" s="91"/>
      <c r="D354" s="91"/>
      <c r="E354" s="37">
        <v>852</v>
      </c>
      <c r="F354" s="2" t="s">
        <v>75</v>
      </c>
      <c r="G354" s="3" t="s">
        <v>43</v>
      </c>
      <c r="H354" s="3" t="s">
        <v>366</v>
      </c>
      <c r="I354" s="2" t="s">
        <v>80</v>
      </c>
      <c r="J354" s="15">
        <f t="shared" si="1108"/>
        <v>587880</v>
      </c>
      <c r="K354" s="15">
        <f t="shared" si="1108"/>
        <v>396180</v>
      </c>
      <c r="L354" s="15">
        <f t="shared" si="1108"/>
        <v>191700</v>
      </c>
      <c r="M354" s="15">
        <f t="shared" si="1108"/>
        <v>0</v>
      </c>
      <c r="N354" s="15">
        <f t="shared" si="1108"/>
        <v>0</v>
      </c>
      <c r="O354" s="15">
        <f t="shared" si="1108"/>
        <v>0</v>
      </c>
      <c r="P354" s="15">
        <f t="shared" si="1108"/>
        <v>0</v>
      </c>
      <c r="Q354" s="15">
        <f t="shared" si="1108"/>
        <v>0</v>
      </c>
      <c r="R354" s="15">
        <f t="shared" si="1108"/>
        <v>587880</v>
      </c>
      <c r="S354" s="15">
        <f t="shared" si="1108"/>
        <v>396180</v>
      </c>
      <c r="T354" s="15">
        <f t="shared" si="1108"/>
        <v>191700</v>
      </c>
      <c r="U354" s="15">
        <f t="shared" si="1108"/>
        <v>0</v>
      </c>
      <c r="V354" s="15">
        <f t="shared" si="1108"/>
        <v>587880</v>
      </c>
      <c r="W354" s="36">
        <f t="shared" si="1108"/>
        <v>396180</v>
      </c>
      <c r="X354" s="36">
        <f t="shared" si="1108"/>
        <v>191700</v>
      </c>
      <c r="Y354" s="36">
        <f t="shared" si="1108"/>
        <v>0</v>
      </c>
      <c r="Z354" s="15">
        <f t="shared" si="1108"/>
        <v>0</v>
      </c>
      <c r="AA354" s="15">
        <f t="shared" si="1108"/>
        <v>0</v>
      </c>
      <c r="AB354" s="15">
        <f t="shared" si="1108"/>
        <v>0</v>
      </c>
      <c r="AC354" s="15">
        <f t="shared" si="1108"/>
        <v>0</v>
      </c>
      <c r="AD354" s="15">
        <f t="shared" si="1108"/>
        <v>587880</v>
      </c>
      <c r="AE354" s="15">
        <f t="shared" si="1108"/>
        <v>396180</v>
      </c>
      <c r="AF354" s="15">
        <f t="shared" si="1108"/>
        <v>191700</v>
      </c>
      <c r="AG354" s="15">
        <f t="shared" si="1108"/>
        <v>0</v>
      </c>
      <c r="AH354" s="15">
        <f t="shared" si="1108"/>
        <v>587880</v>
      </c>
      <c r="AI354" s="36">
        <f t="shared" si="1108"/>
        <v>396180</v>
      </c>
      <c r="AJ354" s="36">
        <f t="shared" si="1108"/>
        <v>191700</v>
      </c>
      <c r="AK354" s="36">
        <f t="shared" si="1108"/>
        <v>0</v>
      </c>
      <c r="AL354" s="15">
        <f t="shared" si="1109"/>
        <v>0</v>
      </c>
      <c r="AM354" s="99">
        <f t="shared" si="1109"/>
        <v>0</v>
      </c>
      <c r="AN354" s="15">
        <f t="shared" si="1109"/>
        <v>0</v>
      </c>
      <c r="AO354" s="15">
        <f t="shared" si="1109"/>
        <v>0</v>
      </c>
      <c r="AP354" s="15">
        <f t="shared" si="1109"/>
        <v>587880</v>
      </c>
      <c r="AQ354" s="15">
        <f t="shared" si="1109"/>
        <v>396180</v>
      </c>
      <c r="AR354" s="15">
        <f t="shared" si="1109"/>
        <v>191700</v>
      </c>
      <c r="AS354" s="15">
        <f t="shared" si="1109"/>
        <v>0</v>
      </c>
    </row>
    <row r="355" spans="1:45" s="17" customFormat="1" x14ac:dyDescent="0.25">
      <c r="A355" s="91" t="s">
        <v>81</v>
      </c>
      <c r="B355" s="91"/>
      <c r="C355" s="91"/>
      <c r="D355" s="91"/>
      <c r="E355" s="37">
        <v>852</v>
      </c>
      <c r="F355" s="2" t="s">
        <v>75</v>
      </c>
      <c r="G355" s="3" t="s">
        <v>43</v>
      </c>
      <c r="H355" s="3" t="s">
        <v>366</v>
      </c>
      <c r="I355" s="2" t="s">
        <v>82</v>
      </c>
      <c r="J355" s="15">
        <v>587880</v>
      </c>
      <c r="K355" s="41">
        <v>396180</v>
      </c>
      <c r="L355" s="41">
        <v>191700</v>
      </c>
      <c r="M355" s="41"/>
      <c r="N355" s="41"/>
      <c r="O355" s="41"/>
      <c r="P355" s="41"/>
      <c r="Q355" s="41"/>
      <c r="R355" s="63">
        <f>J355+N355</f>
        <v>587880</v>
      </c>
      <c r="S355" s="63">
        <f>K355+O355</f>
        <v>396180</v>
      </c>
      <c r="T355" s="63">
        <f>L355+P355</f>
        <v>191700</v>
      </c>
      <c r="U355" s="63">
        <f>M355+Q355</f>
        <v>0</v>
      </c>
      <c r="V355" s="15">
        <v>587880</v>
      </c>
      <c r="W355" s="36">
        <v>396180</v>
      </c>
      <c r="X355" s="36">
        <v>191700</v>
      </c>
      <c r="Y355" s="36"/>
      <c r="Z355" s="41"/>
      <c r="AA355" s="41"/>
      <c r="AB355" s="41"/>
      <c r="AC355" s="41"/>
      <c r="AD355" s="63">
        <f t="shared" ref="AD355" si="1110">V355+Z355</f>
        <v>587880</v>
      </c>
      <c r="AE355" s="63">
        <f t="shared" ref="AE355" si="1111">W355+AA355</f>
        <v>396180</v>
      </c>
      <c r="AF355" s="63">
        <f t="shared" ref="AF355" si="1112">X355+AB355</f>
        <v>191700</v>
      </c>
      <c r="AG355" s="63">
        <f t="shared" ref="AG355" si="1113">Y355+AC355</f>
        <v>0</v>
      </c>
      <c r="AH355" s="15">
        <v>587880</v>
      </c>
      <c r="AI355" s="36">
        <v>396180</v>
      </c>
      <c r="AJ355" s="36">
        <v>191700</v>
      </c>
      <c r="AK355" s="36"/>
      <c r="AL355" s="41"/>
      <c r="AM355" s="100"/>
      <c r="AN355" s="41"/>
      <c r="AO355" s="41"/>
      <c r="AP355" s="63">
        <f t="shared" ref="AP355" si="1114">AH355+AL355</f>
        <v>587880</v>
      </c>
      <c r="AQ355" s="63">
        <f t="shared" ref="AQ355" si="1115">AI355+AM355</f>
        <v>396180</v>
      </c>
      <c r="AR355" s="63">
        <f t="shared" ref="AR355" si="1116">AJ355+AN355</f>
        <v>191700</v>
      </c>
      <c r="AS355" s="63">
        <f t="shared" ref="AS355" si="1117">AK355+AO355</f>
        <v>0</v>
      </c>
    </row>
    <row r="356" spans="1:45" x14ac:dyDescent="0.25">
      <c r="A356" s="89" t="s">
        <v>119</v>
      </c>
      <c r="B356" s="91"/>
      <c r="C356" s="91"/>
      <c r="D356" s="91"/>
      <c r="E356" s="37">
        <v>852</v>
      </c>
      <c r="F356" s="2" t="s">
        <v>75</v>
      </c>
      <c r="G356" s="2" t="s">
        <v>75</v>
      </c>
      <c r="H356" s="3" t="s">
        <v>46</v>
      </c>
      <c r="I356" s="2"/>
      <c r="J356" s="15">
        <f t="shared" ref="J356:AS356" si="1118">J357</f>
        <v>123400</v>
      </c>
      <c r="K356" s="15">
        <f t="shared" si="1118"/>
        <v>0</v>
      </c>
      <c r="L356" s="15">
        <f t="shared" si="1118"/>
        <v>123400</v>
      </c>
      <c r="M356" s="15">
        <f t="shared" si="1118"/>
        <v>0</v>
      </c>
      <c r="N356" s="15">
        <f t="shared" si="1118"/>
        <v>0</v>
      </c>
      <c r="O356" s="15">
        <f t="shared" si="1118"/>
        <v>0</v>
      </c>
      <c r="P356" s="15">
        <f t="shared" si="1118"/>
        <v>0</v>
      </c>
      <c r="Q356" s="15">
        <f t="shared" si="1118"/>
        <v>0</v>
      </c>
      <c r="R356" s="15">
        <f t="shared" si="1118"/>
        <v>123400</v>
      </c>
      <c r="S356" s="15">
        <f t="shared" si="1118"/>
        <v>0</v>
      </c>
      <c r="T356" s="15">
        <f t="shared" si="1118"/>
        <v>123400</v>
      </c>
      <c r="U356" s="15">
        <f t="shared" si="1118"/>
        <v>0</v>
      </c>
      <c r="V356" s="15">
        <f t="shared" si="1118"/>
        <v>0</v>
      </c>
      <c r="W356" s="36">
        <f t="shared" si="1118"/>
        <v>0</v>
      </c>
      <c r="X356" s="36">
        <f t="shared" si="1118"/>
        <v>0</v>
      </c>
      <c r="Y356" s="36">
        <f t="shared" si="1118"/>
        <v>0</v>
      </c>
      <c r="Z356" s="15">
        <f t="shared" si="1118"/>
        <v>0</v>
      </c>
      <c r="AA356" s="15">
        <f t="shared" si="1118"/>
        <v>0</v>
      </c>
      <c r="AB356" s="15">
        <f t="shared" si="1118"/>
        <v>0</v>
      </c>
      <c r="AC356" s="15">
        <f t="shared" si="1118"/>
        <v>0</v>
      </c>
      <c r="AD356" s="15">
        <f t="shared" si="1118"/>
        <v>0</v>
      </c>
      <c r="AE356" s="15">
        <f t="shared" si="1118"/>
        <v>0</v>
      </c>
      <c r="AF356" s="15">
        <f t="shared" si="1118"/>
        <v>0</v>
      </c>
      <c r="AG356" s="15">
        <f t="shared" si="1118"/>
        <v>0</v>
      </c>
      <c r="AH356" s="15">
        <f t="shared" si="1118"/>
        <v>0</v>
      </c>
      <c r="AI356" s="36">
        <f t="shared" si="1118"/>
        <v>0</v>
      </c>
      <c r="AJ356" s="36">
        <f t="shared" si="1118"/>
        <v>0</v>
      </c>
      <c r="AK356" s="36">
        <f t="shared" si="1118"/>
        <v>0</v>
      </c>
      <c r="AL356" s="15">
        <f t="shared" si="1118"/>
        <v>0</v>
      </c>
      <c r="AM356" s="98">
        <f t="shared" si="1118"/>
        <v>0</v>
      </c>
      <c r="AN356" s="16">
        <f t="shared" si="1118"/>
        <v>0</v>
      </c>
      <c r="AO356" s="16">
        <f t="shared" si="1118"/>
        <v>0</v>
      </c>
      <c r="AP356" s="15">
        <f t="shared" si="1118"/>
        <v>0</v>
      </c>
      <c r="AQ356" s="16">
        <f t="shared" si="1118"/>
        <v>0</v>
      </c>
      <c r="AR356" s="16">
        <f t="shared" si="1118"/>
        <v>0</v>
      </c>
      <c r="AS356" s="16">
        <f t="shared" si="1118"/>
        <v>0</v>
      </c>
    </row>
    <row r="357" spans="1:45" ht="30" x14ac:dyDescent="0.25">
      <c r="A357" s="91" t="s">
        <v>120</v>
      </c>
      <c r="B357" s="91"/>
      <c r="C357" s="91"/>
      <c r="D357" s="91"/>
      <c r="E357" s="37">
        <v>852</v>
      </c>
      <c r="F357" s="2" t="s">
        <v>75</v>
      </c>
      <c r="G357" s="2" t="s">
        <v>75</v>
      </c>
      <c r="H357" s="3" t="s">
        <v>369</v>
      </c>
      <c r="I357" s="2"/>
      <c r="J357" s="15">
        <f t="shared" ref="J357" si="1119">J358+J360</f>
        <v>123400</v>
      </c>
      <c r="K357" s="15">
        <f t="shared" ref="K357:U357" si="1120">K358+K360</f>
        <v>0</v>
      </c>
      <c r="L357" s="15">
        <f t="shared" si="1120"/>
        <v>123400</v>
      </c>
      <c r="M357" s="15">
        <f t="shared" si="1120"/>
        <v>0</v>
      </c>
      <c r="N357" s="15">
        <f t="shared" si="1120"/>
        <v>0</v>
      </c>
      <c r="O357" s="15">
        <f t="shared" si="1120"/>
        <v>0</v>
      </c>
      <c r="P357" s="15">
        <f t="shared" si="1120"/>
        <v>0</v>
      </c>
      <c r="Q357" s="15">
        <f t="shared" si="1120"/>
        <v>0</v>
      </c>
      <c r="R357" s="15">
        <f t="shared" si="1120"/>
        <v>123400</v>
      </c>
      <c r="S357" s="15">
        <f t="shared" si="1120"/>
        <v>0</v>
      </c>
      <c r="T357" s="15">
        <f t="shared" si="1120"/>
        <v>123400</v>
      </c>
      <c r="U357" s="15">
        <f t="shared" si="1120"/>
        <v>0</v>
      </c>
      <c r="V357" s="15">
        <f t="shared" ref="V357:AK357" si="1121">V358+V360</f>
        <v>0</v>
      </c>
      <c r="W357" s="36">
        <f t="shared" si="1121"/>
        <v>0</v>
      </c>
      <c r="X357" s="36">
        <f t="shared" si="1121"/>
        <v>0</v>
      </c>
      <c r="Y357" s="36">
        <f t="shared" si="1121"/>
        <v>0</v>
      </c>
      <c r="Z357" s="15">
        <f t="shared" si="1121"/>
        <v>0</v>
      </c>
      <c r="AA357" s="15">
        <f t="shared" si="1121"/>
        <v>0</v>
      </c>
      <c r="AB357" s="15">
        <f t="shared" si="1121"/>
        <v>0</v>
      </c>
      <c r="AC357" s="15">
        <f t="shared" si="1121"/>
        <v>0</v>
      </c>
      <c r="AD357" s="15">
        <f t="shared" si="1121"/>
        <v>0</v>
      </c>
      <c r="AE357" s="15">
        <f t="shared" si="1121"/>
        <v>0</v>
      </c>
      <c r="AF357" s="15">
        <f t="shared" si="1121"/>
        <v>0</v>
      </c>
      <c r="AG357" s="15">
        <f t="shared" si="1121"/>
        <v>0</v>
      </c>
      <c r="AH357" s="15">
        <f t="shared" si="1121"/>
        <v>0</v>
      </c>
      <c r="AI357" s="36">
        <f t="shared" si="1121"/>
        <v>0</v>
      </c>
      <c r="AJ357" s="36">
        <f t="shared" si="1121"/>
        <v>0</v>
      </c>
      <c r="AK357" s="36">
        <f t="shared" si="1121"/>
        <v>0</v>
      </c>
      <c r="AL357" s="15">
        <f t="shared" ref="AL357:AS357" si="1122">AL358+AL360</f>
        <v>0</v>
      </c>
      <c r="AM357" s="99">
        <f t="shared" si="1122"/>
        <v>0</v>
      </c>
      <c r="AN357" s="15">
        <f t="shared" si="1122"/>
        <v>0</v>
      </c>
      <c r="AO357" s="15">
        <f t="shared" si="1122"/>
        <v>0</v>
      </c>
      <c r="AP357" s="15">
        <f t="shared" si="1122"/>
        <v>0</v>
      </c>
      <c r="AQ357" s="15">
        <f t="shared" si="1122"/>
        <v>0</v>
      </c>
      <c r="AR357" s="15">
        <f t="shared" si="1122"/>
        <v>0</v>
      </c>
      <c r="AS357" s="15">
        <f t="shared" si="1122"/>
        <v>0</v>
      </c>
    </row>
    <row r="358" spans="1:45" ht="105" hidden="1" x14ac:dyDescent="0.25">
      <c r="A358" s="91" t="s">
        <v>15</v>
      </c>
      <c r="B358" s="91"/>
      <c r="C358" s="91"/>
      <c r="D358" s="91"/>
      <c r="E358" s="37">
        <v>852</v>
      </c>
      <c r="F358" s="2" t="s">
        <v>75</v>
      </c>
      <c r="G358" s="2" t="s">
        <v>75</v>
      </c>
      <c r="H358" s="3" t="s">
        <v>369</v>
      </c>
      <c r="I358" s="2" t="s">
        <v>17</v>
      </c>
      <c r="J358" s="15">
        <f t="shared" ref="J358:AK358" si="1123">J359</f>
        <v>0</v>
      </c>
      <c r="K358" s="41">
        <f t="shared" si="1123"/>
        <v>0</v>
      </c>
      <c r="L358" s="41">
        <f t="shared" si="1123"/>
        <v>0</v>
      </c>
      <c r="M358" s="41">
        <f t="shared" si="1123"/>
        <v>0</v>
      </c>
      <c r="N358" s="41"/>
      <c r="O358" s="41"/>
      <c r="P358" s="41"/>
      <c r="Q358" s="41"/>
      <c r="R358" s="63">
        <f t="shared" ref="R358:U359" si="1124">J358+N358</f>
        <v>0</v>
      </c>
      <c r="S358" s="63">
        <f t="shared" si="1124"/>
        <v>0</v>
      </c>
      <c r="T358" s="63">
        <f t="shared" si="1124"/>
        <v>0</v>
      </c>
      <c r="U358" s="63">
        <f t="shared" si="1124"/>
        <v>0</v>
      </c>
      <c r="V358" s="15">
        <f t="shared" si="1123"/>
        <v>0</v>
      </c>
      <c r="W358" s="36">
        <f t="shared" si="1123"/>
        <v>0</v>
      </c>
      <c r="X358" s="36">
        <f t="shared" si="1123"/>
        <v>0</v>
      </c>
      <c r="Y358" s="36">
        <f t="shared" si="1123"/>
        <v>0</v>
      </c>
      <c r="Z358" s="41"/>
      <c r="AA358" s="41"/>
      <c r="AB358" s="41"/>
      <c r="AC358" s="41"/>
      <c r="AD358" s="63">
        <f t="shared" ref="AD358:AD359" si="1125">V358+Z358</f>
        <v>0</v>
      </c>
      <c r="AE358" s="63">
        <f t="shared" ref="AE358:AE359" si="1126">W358+AA358</f>
        <v>0</v>
      </c>
      <c r="AF358" s="63">
        <f t="shared" ref="AF358:AF359" si="1127">X358+AB358</f>
        <v>0</v>
      </c>
      <c r="AG358" s="63">
        <f t="shared" ref="AG358:AG359" si="1128">Y358+AC358</f>
        <v>0</v>
      </c>
      <c r="AH358" s="15">
        <f t="shared" si="1123"/>
        <v>0</v>
      </c>
      <c r="AI358" s="36">
        <f t="shared" si="1123"/>
        <v>0</v>
      </c>
      <c r="AJ358" s="36">
        <f t="shared" si="1123"/>
        <v>0</v>
      </c>
      <c r="AK358" s="36">
        <f t="shared" si="1123"/>
        <v>0</v>
      </c>
      <c r="AL358" s="41"/>
      <c r="AM358" s="100"/>
      <c r="AN358" s="41"/>
      <c r="AO358" s="41"/>
      <c r="AP358" s="63">
        <f t="shared" ref="AP358:AP359" si="1129">AH358+AL358</f>
        <v>0</v>
      </c>
      <c r="AQ358" s="63">
        <f t="shared" ref="AQ358:AQ359" si="1130">AI358+AM358</f>
        <v>0</v>
      </c>
      <c r="AR358" s="63">
        <f t="shared" ref="AR358:AR359" si="1131">AJ358+AN358</f>
        <v>0</v>
      </c>
      <c r="AS358" s="63">
        <f t="shared" ref="AS358:AS359" si="1132">AK358+AO358</f>
        <v>0</v>
      </c>
    </row>
    <row r="359" spans="1:45" ht="30" hidden="1" x14ac:dyDescent="0.25">
      <c r="A359" s="91" t="s">
        <v>7</v>
      </c>
      <c r="B359" s="91"/>
      <c r="C359" s="91"/>
      <c r="D359" s="91"/>
      <c r="E359" s="37">
        <v>852</v>
      </c>
      <c r="F359" s="2" t="s">
        <v>75</v>
      </c>
      <c r="G359" s="2" t="s">
        <v>75</v>
      </c>
      <c r="H359" s="3" t="s">
        <v>369</v>
      </c>
      <c r="I359" s="2" t="s">
        <v>50</v>
      </c>
      <c r="J359" s="15"/>
      <c r="K359" s="41"/>
      <c r="L359" s="41">
        <f>J359</f>
        <v>0</v>
      </c>
      <c r="M359" s="41"/>
      <c r="N359" s="41"/>
      <c r="O359" s="41"/>
      <c r="P359" s="41"/>
      <c r="Q359" s="41"/>
      <c r="R359" s="63">
        <f t="shared" si="1124"/>
        <v>0</v>
      </c>
      <c r="S359" s="63">
        <f t="shared" si="1124"/>
        <v>0</v>
      </c>
      <c r="T359" s="63">
        <f t="shared" si="1124"/>
        <v>0</v>
      </c>
      <c r="U359" s="63">
        <f t="shared" si="1124"/>
        <v>0</v>
      </c>
      <c r="V359" s="15"/>
      <c r="W359" s="36"/>
      <c r="X359" s="36">
        <f>V359</f>
        <v>0</v>
      </c>
      <c r="Y359" s="36"/>
      <c r="Z359" s="41"/>
      <c r="AA359" s="41"/>
      <c r="AB359" s="41"/>
      <c r="AC359" s="41"/>
      <c r="AD359" s="63">
        <f t="shared" si="1125"/>
        <v>0</v>
      </c>
      <c r="AE359" s="63">
        <f t="shared" si="1126"/>
        <v>0</v>
      </c>
      <c r="AF359" s="63">
        <f t="shared" si="1127"/>
        <v>0</v>
      </c>
      <c r="AG359" s="63">
        <f t="shared" si="1128"/>
        <v>0</v>
      </c>
      <c r="AH359" s="15"/>
      <c r="AI359" s="36"/>
      <c r="AJ359" s="36">
        <f>AH359</f>
        <v>0</v>
      </c>
      <c r="AK359" s="36"/>
      <c r="AL359" s="41"/>
      <c r="AM359" s="100"/>
      <c r="AN359" s="41"/>
      <c r="AO359" s="41"/>
      <c r="AP359" s="63">
        <f t="shared" si="1129"/>
        <v>0</v>
      </c>
      <c r="AQ359" s="63">
        <f t="shared" si="1130"/>
        <v>0</v>
      </c>
      <c r="AR359" s="63">
        <f t="shared" si="1131"/>
        <v>0</v>
      </c>
      <c r="AS359" s="63">
        <f t="shared" si="1132"/>
        <v>0</v>
      </c>
    </row>
    <row r="360" spans="1:45" ht="45" x14ac:dyDescent="0.25">
      <c r="A360" s="91" t="s">
        <v>20</v>
      </c>
      <c r="B360" s="89"/>
      <c r="C360" s="89"/>
      <c r="D360" s="89"/>
      <c r="E360" s="37">
        <v>852</v>
      </c>
      <c r="F360" s="2" t="s">
        <v>75</v>
      </c>
      <c r="G360" s="2" t="s">
        <v>75</v>
      </c>
      <c r="H360" s="3" t="s">
        <v>369</v>
      </c>
      <c r="I360" s="2" t="s">
        <v>21</v>
      </c>
      <c r="J360" s="15">
        <f t="shared" ref="J360:AS360" si="1133">J361</f>
        <v>123400</v>
      </c>
      <c r="K360" s="15">
        <f t="shared" si="1133"/>
        <v>0</v>
      </c>
      <c r="L360" s="15">
        <f t="shared" si="1133"/>
        <v>123400</v>
      </c>
      <c r="M360" s="15">
        <f t="shared" si="1133"/>
        <v>0</v>
      </c>
      <c r="N360" s="15">
        <f t="shared" si="1133"/>
        <v>0</v>
      </c>
      <c r="O360" s="15">
        <f t="shared" si="1133"/>
        <v>0</v>
      </c>
      <c r="P360" s="15">
        <f t="shared" si="1133"/>
        <v>0</v>
      </c>
      <c r="Q360" s="15">
        <f t="shared" si="1133"/>
        <v>0</v>
      </c>
      <c r="R360" s="15">
        <f t="shared" si="1133"/>
        <v>123400</v>
      </c>
      <c r="S360" s="15">
        <f t="shared" si="1133"/>
        <v>0</v>
      </c>
      <c r="T360" s="15">
        <f t="shared" si="1133"/>
        <v>123400</v>
      </c>
      <c r="U360" s="15">
        <f t="shared" si="1133"/>
        <v>0</v>
      </c>
      <c r="V360" s="15">
        <f t="shared" si="1133"/>
        <v>0</v>
      </c>
      <c r="W360" s="36">
        <f t="shared" si="1133"/>
        <v>0</v>
      </c>
      <c r="X360" s="36">
        <f t="shared" si="1133"/>
        <v>0</v>
      </c>
      <c r="Y360" s="36">
        <f t="shared" si="1133"/>
        <v>0</v>
      </c>
      <c r="Z360" s="15">
        <f t="shared" si="1133"/>
        <v>0</v>
      </c>
      <c r="AA360" s="15">
        <f t="shared" si="1133"/>
        <v>0</v>
      </c>
      <c r="AB360" s="15">
        <f t="shared" si="1133"/>
        <v>0</v>
      </c>
      <c r="AC360" s="15">
        <f t="shared" si="1133"/>
        <v>0</v>
      </c>
      <c r="AD360" s="15">
        <f t="shared" si="1133"/>
        <v>0</v>
      </c>
      <c r="AE360" s="15">
        <f t="shared" si="1133"/>
        <v>0</v>
      </c>
      <c r="AF360" s="15">
        <f t="shared" si="1133"/>
        <v>0</v>
      </c>
      <c r="AG360" s="15">
        <f t="shared" si="1133"/>
        <v>0</v>
      </c>
      <c r="AH360" s="15">
        <f t="shared" si="1133"/>
        <v>0</v>
      </c>
      <c r="AI360" s="36">
        <f t="shared" si="1133"/>
        <v>0</v>
      </c>
      <c r="AJ360" s="36">
        <f t="shared" si="1133"/>
        <v>0</v>
      </c>
      <c r="AK360" s="36">
        <f t="shared" si="1133"/>
        <v>0</v>
      </c>
      <c r="AL360" s="15">
        <f t="shared" si="1133"/>
        <v>0</v>
      </c>
      <c r="AM360" s="99">
        <f t="shared" si="1133"/>
        <v>0</v>
      </c>
      <c r="AN360" s="15">
        <f t="shared" si="1133"/>
        <v>0</v>
      </c>
      <c r="AO360" s="15">
        <f t="shared" si="1133"/>
        <v>0</v>
      </c>
      <c r="AP360" s="15">
        <f t="shared" si="1133"/>
        <v>0</v>
      </c>
      <c r="AQ360" s="15">
        <f t="shared" si="1133"/>
        <v>0</v>
      </c>
      <c r="AR360" s="15">
        <f t="shared" si="1133"/>
        <v>0</v>
      </c>
      <c r="AS360" s="15">
        <f t="shared" si="1133"/>
        <v>0</v>
      </c>
    </row>
    <row r="361" spans="1:45" s="17" customFormat="1" ht="45" x14ac:dyDescent="0.25">
      <c r="A361" s="91" t="s">
        <v>9</v>
      </c>
      <c r="B361" s="91"/>
      <c r="C361" s="91"/>
      <c r="D361" s="91"/>
      <c r="E361" s="37">
        <v>852</v>
      </c>
      <c r="F361" s="2" t="s">
        <v>75</v>
      </c>
      <c r="G361" s="2" t="s">
        <v>75</v>
      </c>
      <c r="H361" s="3" t="s">
        <v>369</v>
      </c>
      <c r="I361" s="2" t="s">
        <v>22</v>
      </c>
      <c r="J361" s="15">
        <v>123400</v>
      </c>
      <c r="K361" s="41"/>
      <c r="L361" s="41">
        <f>J361</f>
        <v>123400</v>
      </c>
      <c r="M361" s="41"/>
      <c r="N361" s="41"/>
      <c r="O361" s="41"/>
      <c r="P361" s="41"/>
      <c r="Q361" s="41"/>
      <c r="R361" s="63">
        <f>J361+N361</f>
        <v>123400</v>
      </c>
      <c r="S361" s="63">
        <f>K361+O361</f>
        <v>0</v>
      </c>
      <c r="T361" s="63">
        <f>L361+P361</f>
        <v>123400</v>
      </c>
      <c r="U361" s="63">
        <f>M361+Q361</f>
        <v>0</v>
      </c>
      <c r="V361" s="15"/>
      <c r="W361" s="36"/>
      <c r="X361" s="36">
        <f>V361</f>
        <v>0</v>
      </c>
      <c r="Y361" s="36"/>
      <c r="Z361" s="41"/>
      <c r="AA361" s="41"/>
      <c r="AB361" s="41"/>
      <c r="AC361" s="41"/>
      <c r="AD361" s="63">
        <f t="shared" ref="AD361" si="1134">V361+Z361</f>
        <v>0</v>
      </c>
      <c r="AE361" s="63">
        <f t="shared" ref="AE361" si="1135">W361+AA361</f>
        <v>0</v>
      </c>
      <c r="AF361" s="63">
        <f t="shared" ref="AF361" si="1136">X361+AB361</f>
        <v>0</v>
      </c>
      <c r="AG361" s="63">
        <f t="shared" ref="AG361" si="1137">Y361+AC361</f>
        <v>0</v>
      </c>
      <c r="AH361" s="15"/>
      <c r="AI361" s="36"/>
      <c r="AJ361" s="36">
        <f>AH361</f>
        <v>0</v>
      </c>
      <c r="AK361" s="36"/>
      <c r="AL361" s="41"/>
      <c r="AM361" s="100"/>
      <c r="AN361" s="41"/>
      <c r="AO361" s="41"/>
      <c r="AP361" s="63">
        <f t="shared" ref="AP361" si="1138">AH361+AL361</f>
        <v>0</v>
      </c>
      <c r="AQ361" s="63">
        <f t="shared" ref="AQ361" si="1139">AI361+AM361</f>
        <v>0</v>
      </c>
      <c r="AR361" s="63">
        <f t="shared" ref="AR361" si="1140">AJ361+AN361</f>
        <v>0</v>
      </c>
      <c r="AS361" s="63">
        <f t="shared" ref="AS361" si="1141">AK361+AO361</f>
        <v>0</v>
      </c>
    </row>
    <row r="362" spans="1:45" s="17" customFormat="1" ht="30" x14ac:dyDescent="0.25">
      <c r="A362" s="89" t="s">
        <v>121</v>
      </c>
      <c r="B362" s="91"/>
      <c r="C362" s="91"/>
      <c r="D362" s="91"/>
      <c r="E362" s="37">
        <v>852</v>
      </c>
      <c r="F362" s="2" t="s">
        <v>75</v>
      </c>
      <c r="G362" s="2" t="s">
        <v>48</v>
      </c>
      <c r="H362" s="3" t="s">
        <v>46</v>
      </c>
      <c r="I362" s="2"/>
      <c r="J362" s="15">
        <f>J363+J368+J371+J378+J381</f>
        <v>25870642</v>
      </c>
      <c r="K362" s="15">
        <f t="shared" ref="K362:U362" si="1142">K363+K368+K371+K378+K381</f>
        <v>2605672</v>
      </c>
      <c r="L362" s="15">
        <f t="shared" si="1142"/>
        <v>23264970</v>
      </c>
      <c r="M362" s="15">
        <f t="shared" si="1142"/>
        <v>0</v>
      </c>
      <c r="N362" s="15">
        <f t="shared" si="1142"/>
        <v>0</v>
      </c>
      <c r="O362" s="15">
        <f t="shared" si="1142"/>
        <v>0</v>
      </c>
      <c r="P362" s="15">
        <f t="shared" si="1142"/>
        <v>0</v>
      </c>
      <c r="Q362" s="15">
        <f t="shared" si="1142"/>
        <v>0</v>
      </c>
      <c r="R362" s="15">
        <f t="shared" si="1142"/>
        <v>25870642</v>
      </c>
      <c r="S362" s="15">
        <f t="shared" si="1142"/>
        <v>2605672</v>
      </c>
      <c r="T362" s="15">
        <f t="shared" si="1142"/>
        <v>23264970</v>
      </c>
      <c r="U362" s="15">
        <f t="shared" si="1142"/>
        <v>0</v>
      </c>
      <c r="V362" s="15">
        <f>V363+V368+V371+V378+V381</f>
        <v>24755842</v>
      </c>
      <c r="W362" s="36">
        <f t="shared" ref="W362:AG362" si="1143">W363+W368+W371+W378+W381</f>
        <v>2605672</v>
      </c>
      <c r="X362" s="36">
        <f t="shared" si="1143"/>
        <v>22150170</v>
      </c>
      <c r="Y362" s="36">
        <f t="shared" si="1143"/>
        <v>0</v>
      </c>
      <c r="Z362" s="15">
        <f t="shared" si="1143"/>
        <v>-1951700</v>
      </c>
      <c r="AA362" s="15">
        <f t="shared" si="1143"/>
        <v>0</v>
      </c>
      <c r="AB362" s="15">
        <f t="shared" si="1143"/>
        <v>-1951700</v>
      </c>
      <c r="AC362" s="15">
        <f t="shared" si="1143"/>
        <v>0</v>
      </c>
      <c r="AD362" s="15">
        <f t="shared" si="1143"/>
        <v>22804142</v>
      </c>
      <c r="AE362" s="15">
        <f t="shared" si="1143"/>
        <v>2605672</v>
      </c>
      <c r="AF362" s="15">
        <f t="shared" si="1143"/>
        <v>20198470</v>
      </c>
      <c r="AG362" s="15">
        <f t="shared" si="1143"/>
        <v>0</v>
      </c>
      <c r="AH362" s="15">
        <f>AH363+AH368+AH371+AH378+AH381</f>
        <v>24755842</v>
      </c>
      <c r="AI362" s="36">
        <f t="shared" ref="AI362:AS362" si="1144">AI363+AI368+AI371+AI378+AI381</f>
        <v>2605672</v>
      </c>
      <c r="AJ362" s="36">
        <f t="shared" si="1144"/>
        <v>22150170</v>
      </c>
      <c r="AK362" s="36">
        <f t="shared" si="1144"/>
        <v>0</v>
      </c>
      <c r="AL362" s="15">
        <f t="shared" si="1144"/>
        <v>0</v>
      </c>
      <c r="AM362" s="98">
        <f t="shared" si="1144"/>
        <v>0</v>
      </c>
      <c r="AN362" s="16">
        <f t="shared" si="1144"/>
        <v>0</v>
      </c>
      <c r="AO362" s="16">
        <f t="shared" si="1144"/>
        <v>0</v>
      </c>
      <c r="AP362" s="15">
        <f t="shared" si="1144"/>
        <v>24755842</v>
      </c>
      <c r="AQ362" s="16">
        <f t="shared" si="1144"/>
        <v>2605672</v>
      </c>
      <c r="AR362" s="16">
        <f t="shared" si="1144"/>
        <v>22150170</v>
      </c>
      <c r="AS362" s="16">
        <f t="shared" si="1144"/>
        <v>0</v>
      </c>
    </row>
    <row r="363" spans="1:45" ht="60" x14ac:dyDescent="0.25">
      <c r="A363" s="91" t="s">
        <v>415</v>
      </c>
      <c r="B363" s="89"/>
      <c r="C363" s="89"/>
      <c r="D363" s="89"/>
      <c r="E363" s="37">
        <v>852</v>
      </c>
      <c r="F363" s="2" t="s">
        <v>75</v>
      </c>
      <c r="G363" s="2" t="s">
        <v>48</v>
      </c>
      <c r="H363" s="3" t="s">
        <v>537</v>
      </c>
      <c r="I363" s="2"/>
      <c r="J363" s="15">
        <f t="shared" ref="J363" si="1145">J364+J366</f>
        <v>1194472</v>
      </c>
      <c r="K363" s="15">
        <f t="shared" ref="K363:U363" si="1146">K364+K366</f>
        <v>1194472</v>
      </c>
      <c r="L363" s="15">
        <f t="shared" si="1146"/>
        <v>0</v>
      </c>
      <c r="M363" s="15">
        <f t="shared" si="1146"/>
        <v>0</v>
      </c>
      <c r="N363" s="15">
        <f t="shared" si="1146"/>
        <v>0</v>
      </c>
      <c r="O363" s="15">
        <f t="shared" si="1146"/>
        <v>0</v>
      </c>
      <c r="P363" s="15">
        <f t="shared" si="1146"/>
        <v>0</v>
      </c>
      <c r="Q363" s="15">
        <f t="shared" si="1146"/>
        <v>0</v>
      </c>
      <c r="R363" s="15">
        <f t="shared" si="1146"/>
        <v>1194472</v>
      </c>
      <c r="S363" s="15">
        <f t="shared" si="1146"/>
        <v>1194472</v>
      </c>
      <c r="T363" s="15">
        <f t="shared" si="1146"/>
        <v>0</v>
      </c>
      <c r="U363" s="15">
        <f t="shared" si="1146"/>
        <v>0</v>
      </c>
      <c r="V363" s="15">
        <f t="shared" ref="V363:AK363" si="1147">V364+V366</f>
        <v>1194472</v>
      </c>
      <c r="W363" s="36">
        <f t="shared" si="1147"/>
        <v>1194472</v>
      </c>
      <c r="X363" s="36">
        <f t="shared" si="1147"/>
        <v>0</v>
      </c>
      <c r="Y363" s="36">
        <f t="shared" si="1147"/>
        <v>0</v>
      </c>
      <c r="Z363" s="15">
        <f t="shared" si="1147"/>
        <v>0</v>
      </c>
      <c r="AA363" s="15">
        <f t="shared" si="1147"/>
        <v>0</v>
      </c>
      <c r="AB363" s="15">
        <f t="shared" si="1147"/>
        <v>0</v>
      </c>
      <c r="AC363" s="15">
        <f t="shared" si="1147"/>
        <v>0</v>
      </c>
      <c r="AD363" s="15">
        <f t="shared" si="1147"/>
        <v>1194472</v>
      </c>
      <c r="AE363" s="15">
        <f t="shared" si="1147"/>
        <v>1194472</v>
      </c>
      <c r="AF363" s="15">
        <f t="shared" si="1147"/>
        <v>0</v>
      </c>
      <c r="AG363" s="15">
        <f t="shared" si="1147"/>
        <v>0</v>
      </c>
      <c r="AH363" s="15">
        <f t="shared" si="1147"/>
        <v>1194472</v>
      </c>
      <c r="AI363" s="36">
        <f t="shared" si="1147"/>
        <v>1194472</v>
      </c>
      <c r="AJ363" s="36">
        <f t="shared" si="1147"/>
        <v>0</v>
      </c>
      <c r="AK363" s="36">
        <f t="shared" si="1147"/>
        <v>0</v>
      </c>
      <c r="AL363" s="15">
        <f t="shared" ref="AL363:AS363" si="1148">AL364+AL366</f>
        <v>0</v>
      </c>
      <c r="AM363" s="99">
        <f t="shared" si="1148"/>
        <v>0</v>
      </c>
      <c r="AN363" s="15">
        <f t="shared" si="1148"/>
        <v>0</v>
      </c>
      <c r="AO363" s="15">
        <f t="shared" si="1148"/>
        <v>0</v>
      </c>
      <c r="AP363" s="15">
        <f t="shared" si="1148"/>
        <v>1194472</v>
      </c>
      <c r="AQ363" s="15">
        <f t="shared" si="1148"/>
        <v>1194472</v>
      </c>
      <c r="AR363" s="15">
        <f t="shared" si="1148"/>
        <v>0</v>
      </c>
      <c r="AS363" s="15">
        <f t="shared" si="1148"/>
        <v>0</v>
      </c>
    </row>
    <row r="364" spans="1:45" ht="105" x14ac:dyDescent="0.25">
      <c r="A364" s="91" t="s">
        <v>15</v>
      </c>
      <c r="B364" s="91"/>
      <c r="C364" s="91"/>
      <c r="D364" s="91"/>
      <c r="E364" s="37">
        <v>852</v>
      </c>
      <c r="F364" s="2" t="s">
        <v>75</v>
      </c>
      <c r="G364" s="2" t="s">
        <v>48</v>
      </c>
      <c r="H364" s="3" t="s">
        <v>537</v>
      </c>
      <c r="I364" s="2" t="s">
        <v>17</v>
      </c>
      <c r="J364" s="15">
        <f t="shared" ref="J364:AS364" si="1149">J365</f>
        <v>892900</v>
      </c>
      <c r="K364" s="15">
        <f t="shared" si="1149"/>
        <v>892900</v>
      </c>
      <c r="L364" s="15">
        <f t="shared" si="1149"/>
        <v>0</v>
      </c>
      <c r="M364" s="15">
        <f t="shared" si="1149"/>
        <v>0</v>
      </c>
      <c r="N364" s="15">
        <f t="shared" si="1149"/>
        <v>0</v>
      </c>
      <c r="O364" s="15">
        <f t="shared" si="1149"/>
        <v>0</v>
      </c>
      <c r="P364" s="15">
        <f t="shared" si="1149"/>
        <v>0</v>
      </c>
      <c r="Q364" s="15">
        <f t="shared" si="1149"/>
        <v>0</v>
      </c>
      <c r="R364" s="15">
        <f t="shared" si="1149"/>
        <v>892900</v>
      </c>
      <c r="S364" s="15">
        <f t="shared" si="1149"/>
        <v>892900</v>
      </c>
      <c r="T364" s="15">
        <f t="shared" si="1149"/>
        <v>0</v>
      </c>
      <c r="U364" s="15">
        <f t="shared" si="1149"/>
        <v>0</v>
      </c>
      <c r="V364" s="15">
        <f t="shared" si="1149"/>
        <v>892900</v>
      </c>
      <c r="W364" s="36">
        <f t="shared" si="1149"/>
        <v>892900</v>
      </c>
      <c r="X364" s="36">
        <f t="shared" si="1149"/>
        <v>0</v>
      </c>
      <c r="Y364" s="36">
        <f t="shared" si="1149"/>
        <v>0</v>
      </c>
      <c r="Z364" s="15">
        <f t="shared" si="1149"/>
        <v>0</v>
      </c>
      <c r="AA364" s="15">
        <f t="shared" si="1149"/>
        <v>0</v>
      </c>
      <c r="AB364" s="15">
        <f t="shared" si="1149"/>
        <v>0</v>
      </c>
      <c r="AC364" s="15">
        <f t="shared" si="1149"/>
        <v>0</v>
      </c>
      <c r="AD364" s="15">
        <f t="shared" si="1149"/>
        <v>892900</v>
      </c>
      <c r="AE364" s="15">
        <f t="shared" si="1149"/>
        <v>892900</v>
      </c>
      <c r="AF364" s="15">
        <f t="shared" si="1149"/>
        <v>0</v>
      </c>
      <c r="AG364" s="15">
        <f t="shared" si="1149"/>
        <v>0</v>
      </c>
      <c r="AH364" s="15">
        <f t="shared" si="1149"/>
        <v>892900</v>
      </c>
      <c r="AI364" s="36">
        <f t="shared" si="1149"/>
        <v>892900</v>
      </c>
      <c r="AJ364" s="36">
        <f t="shared" si="1149"/>
        <v>0</v>
      </c>
      <c r="AK364" s="36">
        <f t="shared" si="1149"/>
        <v>0</v>
      </c>
      <c r="AL364" s="15">
        <f t="shared" si="1149"/>
        <v>0</v>
      </c>
      <c r="AM364" s="99">
        <f t="shared" si="1149"/>
        <v>0</v>
      </c>
      <c r="AN364" s="15">
        <f t="shared" si="1149"/>
        <v>0</v>
      </c>
      <c r="AO364" s="15">
        <f t="shared" si="1149"/>
        <v>0</v>
      </c>
      <c r="AP364" s="15">
        <f t="shared" si="1149"/>
        <v>892900</v>
      </c>
      <c r="AQ364" s="15">
        <f t="shared" si="1149"/>
        <v>892900</v>
      </c>
      <c r="AR364" s="15">
        <f t="shared" si="1149"/>
        <v>0</v>
      </c>
      <c r="AS364" s="15">
        <f t="shared" si="1149"/>
        <v>0</v>
      </c>
    </row>
    <row r="365" spans="1:45" ht="45" x14ac:dyDescent="0.25">
      <c r="A365" s="91" t="s">
        <v>262</v>
      </c>
      <c r="B365" s="89"/>
      <c r="C365" s="89"/>
      <c r="D365" s="89"/>
      <c r="E365" s="37">
        <v>852</v>
      </c>
      <c r="F365" s="2" t="s">
        <v>75</v>
      </c>
      <c r="G365" s="2" t="s">
        <v>48</v>
      </c>
      <c r="H365" s="3" t="s">
        <v>537</v>
      </c>
      <c r="I365" s="2" t="s">
        <v>18</v>
      </c>
      <c r="J365" s="15">
        <v>892900</v>
      </c>
      <c r="K365" s="41">
        <f>J365</f>
        <v>892900</v>
      </c>
      <c r="L365" s="41"/>
      <c r="M365" s="41"/>
      <c r="N365" s="41"/>
      <c r="O365" s="41"/>
      <c r="P365" s="41"/>
      <c r="Q365" s="41"/>
      <c r="R365" s="63">
        <f>J365+N365</f>
        <v>892900</v>
      </c>
      <c r="S365" s="63">
        <f>K365+O365</f>
        <v>892900</v>
      </c>
      <c r="T365" s="63">
        <f>L365+P365</f>
        <v>0</v>
      </c>
      <c r="U365" s="63">
        <f>M365+Q365</f>
        <v>0</v>
      </c>
      <c r="V365" s="15">
        <v>892900</v>
      </c>
      <c r="W365" s="36">
        <f>V365</f>
        <v>892900</v>
      </c>
      <c r="X365" s="36"/>
      <c r="Y365" s="36"/>
      <c r="Z365" s="41"/>
      <c r="AA365" s="41"/>
      <c r="AB365" s="41"/>
      <c r="AC365" s="41"/>
      <c r="AD365" s="63">
        <f t="shared" ref="AD365" si="1150">V365+Z365</f>
        <v>892900</v>
      </c>
      <c r="AE365" s="63">
        <f t="shared" ref="AE365" si="1151">W365+AA365</f>
        <v>892900</v>
      </c>
      <c r="AF365" s="63">
        <f t="shared" ref="AF365" si="1152">X365+AB365</f>
        <v>0</v>
      </c>
      <c r="AG365" s="63">
        <f t="shared" ref="AG365" si="1153">Y365+AC365</f>
        <v>0</v>
      </c>
      <c r="AH365" s="15">
        <v>892900</v>
      </c>
      <c r="AI365" s="36">
        <f>AH365</f>
        <v>892900</v>
      </c>
      <c r="AJ365" s="36"/>
      <c r="AK365" s="36"/>
      <c r="AL365" s="41"/>
      <c r="AM365" s="100"/>
      <c r="AN365" s="41"/>
      <c r="AO365" s="41"/>
      <c r="AP365" s="63">
        <f t="shared" ref="AP365" si="1154">AH365+AL365</f>
        <v>892900</v>
      </c>
      <c r="AQ365" s="63">
        <f t="shared" ref="AQ365" si="1155">AI365+AM365</f>
        <v>892900</v>
      </c>
      <c r="AR365" s="63">
        <f t="shared" ref="AR365" si="1156">AJ365+AN365</f>
        <v>0</v>
      </c>
      <c r="AS365" s="63">
        <f t="shared" ref="AS365" si="1157">AK365+AO365</f>
        <v>0</v>
      </c>
    </row>
    <row r="366" spans="1:45" ht="45" x14ac:dyDescent="0.25">
      <c r="A366" s="91" t="s">
        <v>20</v>
      </c>
      <c r="B366" s="89"/>
      <c r="C366" s="89"/>
      <c r="D366" s="89"/>
      <c r="E366" s="37">
        <v>852</v>
      </c>
      <c r="F366" s="2" t="s">
        <v>75</v>
      </c>
      <c r="G366" s="2" t="s">
        <v>48</v>
      </c>
      <c r="H366" s="3" t="s">
        <v>537</v>
      </c>
      <c r="I366" s="2" t="s">
        <v>21</v>
      </c>
      <c r="J366" s="15">
        <f t="shared" ref="J366:AS366" si="1158">J367</f>
        <v>301572</v>
      </c>
      <c r="K366" s="15">
        <f t="shared" si="1158"/>
        <v>301572</v>
      </c>
      <c r="L366" s="15">
        <f t="shared" si="1158"/>
        <v>0</v>
      </c>
      <c r="M366" s="15">
        <f t="shared" si="1158"/>
        <v>0</v>
      </c>
      <c r="N366" s="15">
        <f t="shared" si="1158"/>
        <v>0</v>
      </c>
      <c r="O366" s="15">
        <f t="shared" si="1158"/>
        <v>0</v>
      </c>
      <c r="P366" s="15">
        <f t="shared" si="1158"/>
        <v>0</v>
      </c>
      <c r="Q366" s="15">
        <f t="shared" si="1158"/>
        <v>0</v>
      </c>
      <c r="R366" s="15">
        <f t="shared" si="1158"/>
        <v>301572</v>
      </c>
      <c r="S366" s="15">
        <f t="shared" si="1158"/>
        <v>301572</v>
      </c>
      <c r="T366" s="15">
        <f t="shared" si="1158"/>
        <v>0</v>
      </c>
      <c r="U366" s="15">
        <f t="shared" si="1158"/>
        <v>0</v>
      </c>
      <c r="V366" s="15">
        <f t="shared" si="1158"/>
        <v>301572</v>
      </c>
      <c r="W366" s="36">
        <f t="shared" si="1158"/>
        <v>301572</v>
      </c>
      <c r="X366" s="36">
        <f t="shared" si="1158"/>
        <v>0</v>
      </c>
      <c r="Y366" s="36">
        <f t="shared" si="1158"/>
        <v>0</v>
      </c>
      <c r="Z366" s="15">
        <f t="shared" si="1158"/>
        <v>0</v>
      </c>
      <c r="AA366" s="15">
        <f t="shared" si="1158"/>
        <v>0</v>
      </c>
      <c r="AB366" s="15">
        <f t="shared" si="1158"/>
        <v>0</v>
      </c>
      <c r="AC366" s="15">
        <f t="shared" si="1158"/>
        <v>0</v>
      </c>
      <c r="AD366" s="15">
        <f t="shared" si="1158"/>
        <v>301572</v>
      </c>
      <c r="AE366" s="15">
        <f t="shared" si="1158"/>
        <v>301572</v>
      </c>
      <c r="AF366" s="15">
        <f t="shared" si="1158"/>
        <v>0</v>
      </c>
      <c r="AG366" s="15">
        <f t="shared" si="1158"/>
        <v>0</v>
      </c>
      <c r="AH366" s="15">
        <f t="shared" si="1158"/>
        <v>301572</v>
      </c>
      <c r="AI366" s="36">
        <f t="shared" si="1158"/>
        <v>301572</v>
      </c>
      <c r="AJ366" s="36">
        <f t="shared" si="1158"/>
        <v>0</v>
      </c>
      <c r="AK366" s="36">
        <f t="shared" si="1158"/>
        <v>0</v>
      </c>
      <c r="AL366" s="15">
        <f t="shared" si="1158"/>
        <v>0</v>
      </c>
      <c r="AM366" s="99">
        <f t="shared" si="1158"/>
        <v>0</v>
      </c>
      <c r="AN366" s="15">
        <f t="shared" si="1158"/>
        <v>0</v>
      </c>
      <c r="AO366" s="15">
        <f t="shared" si="1158"/>
        <v>0</v>
      </c>
      <c r="AP366" s="15">
        <f t="shared" si="1158"/>
        <v>301572</v>
      </c>
      <c r="AQ366" s="15">
        <f t="shared" si="1158"/>
        <v>301572</v>
      </c>
      <c r="AR366" s="15">
        <f t="shared" si="1158"/>
        <v>0</v>
      </c>
      <c r="AS366" s="15">
        <f t="shared" si="1158"/>
        <v>0</v>
      </c>
    </row>
    <row r="367" spans="1:45" ht="45" x14ac:dyDescent="0.25">
      <c r="A367" s="91" t="s">
        <v>9</v>
      </c>
      <c r="B367" s="91"/>
      <c r="C367" s="91"/>
      <c r="D367" s="91"/>
      <c r="E367" s="37">
        <v>852</v>
      </c>
      <c r="F367" s="2" t="s">
        <v>75</v>
      </c>
      <c r="G367" s="2" t="s">
        <v>48</v>
      </c>
      <c r="H367" s="3" t="s">
        <v>537</v>
      </c>
      <c r="I367" s="2" t="s">
        <v>22</v>
      </c>
      <c r="J367" s="15">
        <v>301572</v>
      </c>
      <c r="K367" s="41">
        <f>J367</f>
        <v>301572</v>
      </c>
      <c r="L367" s="41"/>
      <c r="M367" s="41"/>
      <c r="N367" s="41"/>
      <c r="O367" s="41"/>
      <c r="P367" s="41"/>
      <c r="Q367" s="41"/>
      <c r="R367" s="63">
        <f>J367+N367</f>
        <v>301572</v>
      </c>
      <c r="S367" s="63">
        <f>K367+O367</f>
        <v>301572</v>
      </c>
      <c r="T367" s="63">
        <f>L367+P367</f>
        <v>0</v>
      </c>
      <c r="U367" s="63">
        <f>M367+Q367</f>
        <v>0</v>
      </c>
      <c r="V367" s="15">
        <v>301572</v>
      </c>
      <c r="W367" s="36">
        <f>V367</f>
        <v>301572</v>
      </c>
      <c r="X367" s="36"/>
      <c r="Y367" s="36"/>
      <c r="Z367" s="41"/>
      <c r="AA367" s="41"/>
      <c r="AB367" s="41"/>
      <c r="AC367" s="41"/>
      <c r="AD367" s="63">
        <f t="shared" ref="AD367" si="1159">V367+Z367</f>
        <v>301572</v>
      </c>
      <c r="AE367" s="63">
        <f t="shared" ref="AE367" si="1160">W367+AA367</f>
        <v>301572</v>
      </c>
      <c r="AF367" s="63">
        <f t="shared" ref="AF367" si="1161">X367+AB367</f>
        <v>0</v>
      </c>
      <c r="AG367" s="63">
        <f t="shared" ref="AG367" si="1162">Y367+AC367</f>
        <v>0</v>
      </c>
      <c r="AH367" s="15">
        <v>301572</v>
      </c>
      <c r="AI367" s="36">
        <f>AH367</f>
        <v>301572</v>
      </c>
      <c r="AJ367" s="36"/>
      <c r="AK367" s="36"/>
      <c r="AL367" s="41"/>
      <c r="AM367" s="100"/>
      <c r="AN367" s="41"/>
      <c r="AO367" s="41"/>
      <c r="AP367" s="63">
        <f t="shared" ref="AP367" si="1163">AH367+AL367</f>
        <v>301572</v>
      </c>
      <c r="AQ367" s="63">
        <f t="shared" ref="AQ367" si="1164">AI367+AM367</f>
        <v>301572</v>
      </c>
      <c r="AR367" s="63">
        <f t="shared" ref="AR367" si="1165">AJ367+AN367</f>
        <v>0</v>
      </c>
      <c r="AS367" s="63">
        <f t="shared" ref="AS367" si="1166">AK367+AO367</f>
        <v>0</v>
      </c>
    </row>
    <row r="368" spans="1:45" s="17" customFormat="1" ht="45" x14ac:dyDescent="0.25">
      <c r="A368" s="91" t="s">
        <v>19</v>
      </c>
      <c r="B368" s="87"/>
      <c r="C368" s="87"/>
      <c r="D368" s="87"/>
      <c r="E368" s="37">
        <v>852</v>
      </c>
      <c r="F368" s="2" t="s">
        <v>75</v>
      </c>
      <c r="G368" s="2" t="s">
        <v>48</v>
      </c>
      <c r="H368" s="3" t="s">
        <v>370</v>
      </c>
      <c r="I368" s="2"/>
      <c r="J368" s="15">
        <f t="shared" ref="J368:AL369" si="1167">J369</f>
        <v>1469700</v>
      </c>
      <c r="K368" s="15">
        <f t="shared" si="1167"/>
        <v>0</v>
      </c>
      <c r="L368" s="15">
        <f t="shared" si="1167"/>
        <v>1469700</v>
      </c>
      <c r="M368" s="15">
        <f t="shared" si="1167"/>
        <v>0</v>
      </c>
      <c r="N368" s="15">
        <f t="shared" si="1167"/>
        <v>0</v>
      </c>
      <c r="O368" s="15">
        <f t="shared" si="1167"/>
        <v>0</v>
      </c>
      <c r="P368" s="15">
        <f t="shared" si="1167"/>
        <v>0</v>
      </c>
      <c r="Q368" s="15">
        <f t="shared" si="1167"/>
        <v>0</v>
      </c>
      <c r="R368" s="15">
        <f t="shared" si="1167"/>
        <v>1469700</v>
      </c>
      <c r="S368" s="15">
        <f t="shared" si="1167"/>
        <v>0</v>
      </c>
      <c r="T368" s="15">
        <f t="shared" si="1167"/>
        <v>1469700</v>
      </c>
      <c r="U368" s="15">
        <f t="shared" si="1167"/>
        <v>0</v>
      </c>
      <c r="V368" s="15">
        <f t="shared" si="1167"/>
        <v>1469700</v>
      </c>
      <c r="W368" s="36">
        <f t="shared" si="1167"/>
        <v>0</v>
      </c>
      <c r="X368" s="36">
        <f t="shared" si="1167"/>
        <v>1469700</v>
      </c>
      <c r="Y368" s="36">
        <f t="shared" si="1167"/>
        <v>0</v>
      </c>
      <c r="Z368" s="15">
        <f t="shared" si="1167"/>
        <v>0</v>
      </c>
      <c r="AA368" s="15">
        <f t="shared" si="1167"/>
        <v>0</v>
      </c>
      <c r="AB368" s="15">
        <f t="shared" si="1167"/>
        <v>0</v>
      </c>
      <c r="AC368" s="15">
        <f t="shared" si="1167"/>
        <v>0</v>
      </c>
      <c r="AD368" s="15">
        <f t="shared" si="1167"/>
        <v>1469700</v>
      </c>
      <c r="AE368" s="15">
        <f t="shared" si="1167"/>
        <v>0</v>
      </c>
      <c r="AF368" s="15">
        <f t="shared" si="1167"/>
        <v>1469700</v>
      </c>
      <c r="AG368" s="15">
        <f t="shared" si="1167"/>
        <v>0</v>
      </c>
      <c r="AH368" s="15">
        <f t="shared" si="1167"/>
        <v>1469700</v>
      </c>
      <c r="AI368" s="36">
        <f t="shared" si="1167"/>
        <v>0</v>
      </c>
      <c r="AJ368" s="36">
        <f t="shared" si="1167"/>
        <v>1469700</v>
      </c>
      <c r="AK368" s="36">
        <f t="shared" si="1167"/>
        <v>0</v>
      </c>
      <c r="AL368" s="15">
        <f t="shared" si="1167"/>
        <v>0</v>
      </c>
      <c r="AM368" s="99">
        <f t="shared" ref="AL368:AS369" si="1168">AM369</f>
        <v>0</v>
      </c>
      <c r="AN368" s="15">
        <f t="shared" si="1168"/>
        <v>0</v>
      </c>
      <c r="AO368" s="15">
        <f t="shared" si="1168"/>
        <v>0</v>
      </c>
      <c r="AP368" s="15">
        <f t="shared" si="1168"/>
        <v>1469700</v>
      </c>
      <c r="AQ368" s="15">
        <f t="shared" si="1168"/>
        <v>0</v>
      </c>
      <c r="AR368" s="15">
        <f t="shared" si="1168"/>
        <v>1469700</v>
      </c>
      <c r="AS368" s="15">
        <f t="shared" si="1168"/>
        <v>0</v>
      </c>
    </row>
    <row r="369" spans="1:45" ht="105" x14ac:dyDescent="0.25">
      <c r="A369" s="91" t="s">
        <v>15</v>
      </c>
      <c r="B369" s="87"/>
      <c r="C369" s="87"/>
      <c r="D369" s="87"/>
      <c r="E369" s="37">
        <v>852</v>
      </c>
      <c r="F369" s="2" t="s">
        <v>75</v>
      </c>
      <c r="G369" s="2" t="s">
        <v>48</v>
      </c>
      <c r="H369" s="3" t="s">
        <v>370</v>
      </c>
      <c r="I369" s="2" t="s">
        <v>17</v>
      </c>
      <c r="J369" s="15">
        <f t="shared" si="1167"/>
        <v>1469700</v>
      </c>
      <c r="K369" s="15">
        <f t="shared" si="1167"/>
        <v>0</v>
      </c>
      <c r="L369" s="15">
        <f t="shared" si="1167"/>
        <v>1469700</v>
      </c>
      <c r="M369" s="15">
        <f t="shared" si="1167"/>
        <v>0</v>
      </c>
      <c r="N369" s="15">
        <f t="shared" si="1167"/>
        <v>0</v>
      </c>
      <c r="O369" s="15">
        <f t="shared" si="1167"/>
        <v>0</v>
      </c>
      <c r="P369" s="15">
        <f t="shared" si="1167"/>
        <v>0</v>
      </c>
      <c r="Q369" s="15">
        <f t="shared" si="1167"/>
        <v>0</v>
      </c>
      <c r="R369" s="15">
        <f t="shared" si="1167"/>
        <v>1469700</v>
      </c>
      <c r="S369" s="15">
        <f t="shared" si="1167"/>
        <v>0</v>
      </c>
      <c r="T369" s="15">
        <f t="shared" si="1167"/>
        <v>1469700</v>
      </c>
      <c r="U369" s="15">
        <f t="shared" si="1167"/>
        <v>0</v>
      </c>
      <c r="V369" s="15">
        <f t="shared" si="1167"/>
        <v>1469700</v>
      </c>
      <c r="W369" s="36">
        <f t="shared" si="1167"/>
        <v>0</v>
      </c>
      <c r="X369" s="36">
        <f t="shared" si="1167"/>
        <v>1469700</v>
      </c>
      <c r="Y369" s="36">
        <f t="shared" si="1167"/>
        <v>0</v>
      </c>
      <c r="Z369" s="15">
        <f t="shared" si="1167"/>
        <v>0</v>
      </c>
      <c r="AA369" s="15">
        <f t="shared" si="1167"/>
        <v>0</v>
      </c>
      <c r="AB369" s="15">
        <f t="shared" si="1167"/>
        <v>0</v>
      </c>
      <c r="AC369" s="15">
        <f t="shared" si="1167"/>
        <v>0</v>
      </c>
      <c r="AD369" s="15">
        <f t="shared" si="1167"/>
        <v>1469700</v>
      </c>
      <c r="AE369" s="15">
        <f t="shared" si="1167"/>
        <v>0</v>
      </c>
      <c r="AF369" s="15">
        <f t="shared" si="1167"/>
        <v>1469700</v>
      </c>
      <c r="AG369" s="15">
        <f t="shared" si="1167"/>
        <v>0</v>
      </c>
      <c r="AH369" s="15">
        <f t="shared" si="1167"/>
        <v>1469700</v>
      </c>
      <c r="AI369" s="36">
        <f t="shared" si="1167"/>
        <v>0</v>
      </c>
      <c r="AJ369" s="36">
        <f t="shared" si="1167"/>
        <v>1469700</v>
      </c>
      <c r="AK369" s="36">
        <f t="shared" si="1167"/>
        <v>0</v>
      </c>
      <c r="AL369" s="15">
        <f t="shared" si="1168"/>
        <v>0</v>
      </c>
      <c r="AM369" s="99">
        <f t="shared" si="1168"/>
        <v>0</v>
      </c>
      <c r="AN369" s="15">
        <f t="shared" si="1168"/>
        <v>0</v>
      </c>
      <c r="AO369" s="15">
        <f t="shared" si="1168"/>
        <v>0</v>
      </c>
      <c r="AP369" s="15">
        <f t="shared" si="1168"/>
        <v>1469700</v>
      </c>
      <c r="AQ369" s="15">
        <f t="shared" si="1168"/>
        <v>0</v>
      </c>
      <c r="AR369" s="15">
        <f t="shared" si="1168"/>
        <v>1469700</v>
      </c>
      <c r="AS369" s="15">
        <f t="shared" si="1168"/>
        <v>0</v>
      </c>
    </row>
    <row r="370" spans="1:45" ht="45" x14ac:dyDescent="0.25">
      <c r="A370" s="91" t="s">
        <v>262</v>
      </c>
      <c r="B370" s="87"/>
      <c r="C370" s="87"/>
      <c r="D370" s="87"/>
      <c r="E370" s="37">
        <v>852</v>
      </c>
      <c r="F370" s="2" t="s">
        <v>75</v>
      </c>
      <c r="G370" s="2" t="s">
        <v>48</v>
      </c>
      <c r="H370" s="3" t="s">
        <v>370</v>
      </c>
      <c r="I370" s="2" t="s">
        <v>18</v>
      </c>
      <c r="J370" s="15">
        <v>1469700</v>
      </c>
      <c r="K370" s="41"/>
      <c r="L370" s="41">
        <f>J370</f>
        <v>1469700</v>
      </c>
      <c r="M370" s="41"/>
      <c r="N370" s="41"/>
      <c r="O370" s="41"/>
      <c r="P370" s="41"/>
      <c r="Q370" s="41"/>
      <c r="R370" s="63">
        <f>J370+N370</f>
        <v>1469700</v>
      </c>
      <c r="S370" s="63">
        <f>K370+O370</f>
        <v>0</v>
      </c>
      <c r="T370" s="63">
        <f>L370+P370</f>
        <v>1469700</v>
      </c>
      <c r="U370" s="63">
        <f>M370+Q370</f>
        <v>0</v>
      </c>
      <c r="V370" s="15">
        <v>1469700</v>
      </c>
      <c r="W370" s="36"/>
      <c r="X370" s="36">
        <f>V370</f>
        <v>1469700</v>
      </c>
      <c r="Y370" s="36"/>
      <c r="Z370" s="41"/>
      <c r="AA370" s="41"/>
      <c r="AB370" s="41"/>
      <c r="AC370" s="41"/>
      <c r="AD370" s="63">
        <f t="shared" ref="AD370" si="1169">V370+Z370</f>
        <v>1469700</v>
      </c>
      <c r="AE370" s="63">
        <f t="shared" ref="AE370" si="1170">W370+AA370</f>
        <v>0</v>
      </c>
      <c r="AF370" s="63">
        <f t="shared" ref="AF370" si="1171">X370+AB370</f>
        <v>1469700</v>
      </c>
      <c r="AG370" s="63">
        <f t="shared" ref="AG370" si="1172">Y370+AC370</f>
        <v>0</v>
      </c>
      <c r="AH370" s="15">
        <v>1469700</v>
      </c>
      <c r="AI370" s="36"/>
      <c r="AJ370" s="36">
        <f>AH370</f>
        <v>1469700</v>
      </c>
      <c r="AK370" s="36"/>
      <c r="AL370" s="41"/>
      <c r="AM370" s="100"/>
      <c r="AN370" s="41"/>
      <c r="AO370" s="41"/>
      <c r="AP370" s="63">
        <f t="shared" ref="AP370" si="1173">AH370+AL370</f>
        <v>1469700</v>
      </c>
      <c r="AQ370" s="63">
        <f t="shared" ref="AQ370" si="1174">AI370+AM370</f>
        <v>0</v>
      </c>
      <c r="AR370" s="63">
        <f t="shared" ref="AR370" si="1175">AJ370+AN370</f>
        <v>1469700</v>
      </c>
      <c r="AS370" s="63">
        <f t="shared" ref="AS370" si="1176">AK370+AO370</f>
        <v>0</v>
      </c>
    </row>
    <row r="371" spans="1:45" ht="60" x14ac:dyDescent="0.25">
      <c r="A371" s="91" t="s">
        <v>122</v>
      </c>
      <c r="B371" s="91"/>
      <c r="C371" s="91"/>
      <c r="D371" s="91"/>
      <c r="E371" s="37">
        <v>852</v>
      </c>
      <c r="F371" s="2" t="s">
        <v>75</v>
      </c>
      <c r="G371" s="2" t="s">
        <v>48</v>
      </c>
      <c r="H371" s="3" t="s">
        <v>371</v>
      </c>
      <c r="I371" s="2"/>
      <c r="J371" s="15">
        <f t="shared" ref="J371" si="1177">J372+J374+J376</f>
        <v>21795270</v>
      </c>
      <c r="K371" s="15">
        <f t="shared" ref="K371:U371" si="1178">K372+K374+K376</f>
        <v>0</v>
      </c>
      <c r="L371" s="15">
        <f t="shared" si="1178"/>
        <v>21795270</v>
      </c>
      <c r="M371" s="15">
        <f t="shared" si="1178"/>
        <v>0</v>
      </c>
      <c r="N371" s="15">
        <f t="shared" si="1178"/>
        <v>0</v>
      </c>
      <c r="O371" s="15">
        <f t="shared" si="1178"/>
        <v>0</v>
      </c>
      <c r="P371" s="15">
        <f t="shared" si="1178"/>
        <v>0</v>
      </c>
      <c r="Q371" s="15">
        <f t="shared" si="1178"/>
        <v>0</v>
      </c>
      <c r="R371" s="15">
        <f t="shared" si="1178"/>
        <v>21795270</v>
      </c>
      <c r="S371" s="15">
        <f t="shared" si="1178"/>
        <v>0</v>
      </c>
      <c r="T371" s="15">
        <f t="shared" si="1178"/>
        <v>21795270</v>
      </c>
      <c r="U371" s="15">
        <f t="shared" si="1178"/>
        <v>0</v>
      </c>
      <c r="V371" s="15">
        <f t="shared" ref="V371:AK371" si="1179">V372+V374+V376</f>
        <v>20680470</v>
      </c>
      <c r="W371" s="36">
        <f t="shared" si="1179"/>
        <v>0</v>
      </c>
      <c r="X371" s="36">
        <f t="shared" si="1179"/>
        <v>20680470</v>
      </c>
      <c r="Y371" s="36">
        <f t="shared" si="1179"/>
        <v>0</v>
      </c>
      <c r="Z371" s="15">
        <f t="shared" si="1179"/>
        <v>-1951700</v>
      </c>
      <c r="AA371" s="15">
        <f t="shared" si="1179"/>
        <v>0</v>
      </c>
      <c r="AB371" s="15">
        <f t="shared" si="1179"/>
        <v>-1951700</v>
      </c>
      <c r="AC371" s="15">
        <f t="shared" si="1179"/>
        <v>0</v>
      </c>
      <c r="AD371" s="15">
        <f t="shared" si="1179"/>
        <v>18728770</v>
      </c>
      <c r="AE371" s="15">
        <f t="shared" si="1179"/>
        <v>0</v>
      </c>
      <c r="AF371" s="15">
        <f t="shared" si="1179"/>
        <v>18728770</v>
      </c>
      <c r="AG371" s="15">
        <f t="shared" si="1179"/>
        <v>0</v>
      </c>
      <c r="AH371" s="15">
        <f t="shared" si="1179"/>
        <v>20680470</v>
      </c>
      <c r="AI371" s="36">
        <f t="shared" si="1179"/>
        <v>0</v>
      </c>
      <c r="AJ371" s="36">
        <f t="shared" si="1179"/>
        <v>20680470</v>
      </c>
      <c r="AK371" s="36">
        <f t="shared" si="1179"/>
        <v>0</v>
      </c>
      <c r="AL371" s="15">
        <f t="shared" ref="AL371:AS371" si="1180">AL372+AL374+AL376</f>
        <v>0</v>
      </c>
      <c r="AM371" s="99">
        <f t="shared" si="1180"/>
        <v>0</v>
      </c>
      <c r="AN371" s="15">
        <f t="shared" si="1180"/>
        <v>0</v>
      </c>
      <c r="AO371" s="15">
        <f t="shared" si="1180"/>
        <v>0</v>
      </c>
      <c r="AP371" s="15">
        <f t="shared" si="1180"/>
        <v>20680470</v>
      </c>
      <c r="AQ371" s="15">
        <f t="shared" si="1180"/>
        <v>0</v>
      </c>
      <c r="AR371" s="15">
        <f t="shared" si="1180"/>
        <v>20680470</v>
      </c>
      <c r="AS371" s="15">
        <f t="shared" si="1180"/>
        <v>0</v>
      </c>
    </row>
    <row r="372" spans="1:45" ht="105" x14ac:dyDescent="0.25">
      <c r="A372" s="91" t="s">
        <v>15</v>
      </c>
      <c r="B372" s="87"/>
      <c r="C372" s="87"/>
      <c r="D372" s="87"/>
      <c r="E372" s="37">
        <v>852</v>
      </c>
      <c r="F372" s="2" t="s">
        <v>75</v>
      </c>
      <c r="G372" s="2" t="s">
        <v>48</v>
      </c>
      <c r="H372" s="3" t="s">
        <v>371</v>
      </c>
      <c r="I372" s="2" t="s">
        <v>17</v>
      </c>
      <c r="J372" s="15">
        <f t="shared" ref="J372:AS372" si="1181">J373</f>
        <v>20539400</v>
      </c>
      <c r="K372" s="15">
        <f t="shared" si="1181"/>
        <v>0</v>
      </c>
      <c r="L372" s="15">
        <f t="shared" si="1181"/>
        <v>20539400</v>
      </c>
      <c r="M372" s="15">
        <f t="shared" si="1181"/>
        <v>0</v>
      </c>
      <c r="N372" s="15">
        <f t="shared" si="1181"/>
        <v>0</v>
      </c>
      <c r="O372" s="15">
        <f t="shared" si="1181"/>
        <v>0</v>
      </c>
      <c r="P372" s="15">
        <f t="shared" si="1181"/>
        <v>0</v>
      </c>
      <c r="Q372" s="15">
        <f t="shared" si="1181"/>
        <v>0</v>
      </c>
      <c r="R372" s="15">
        <f t="shared" si="1181"/>
        <v>20539400</v>
      </c>
      <c r="S372" s="15">
        <f t="shared" si="1181"/>
        <v>0</v>
      </c>
      <c r="T372" s="15">
        <f t="shared" si="1181"/>
        <v>20539400</v>
      </c>
      <c r="U372" s="15">
        <f t="shared" si="1181"/>
        <v>0</v>
      </c>
      <c r="V372" s="15">
        <f t="shared" si="1181"/>
        <v>20539400</v>
      </c>
      <c r="W372" s="36">
        <f t="shared" si="1181"/>
        <v>0</v>
      </c>
      <c r="X372" s="36">
        <f t="shared" si="1181"/>
        <v>20539400</v>
      </c>
      <c r="Y372" s="36">
        <f t="shared" si="1181"/>
        <v>0</v>
      </c>
      <c r="Z372" s="15">
        <f t="shared" si="1181"/>
        <v>-1951700</v>
      </c>
      <c r="AA372" s="15">
        <f t="shared" si="1181"/>
        <v>0</v>
      </c>
      <c r="AB372" s="15">
        <f t="shared" si="1181"/>
        <v>-1951700</v>
      </c>
      <c r="AC372" s="15">
        <f t="shared" si="1181"/>
        <v>0</v>
      </c>
      <c r="AD372" s="15">
        <f t="shared" si="1181"/>
        <v>18587700</v>
      </c>
      <c r="AE372" s="15">
        <f t="shared" si="1181"/>
        <v>0</v>
      </c>
      <c r="AF372" s="15">
        <f t="shared" si="1181"/>
        <v>18587700</v>
      </c>
      <c r="AG372" s="15">
        <f t="shared" si="1181"/>
        <v>0</v>
      </c>
      <c r="AH372" s="15">
        <f t="shared" si="1181"/>
        <v>20539400</v>
      </c>
      <c r="AI372" s="36">
        <f t="shared" si="1181"/>
        <v>0</v>
      </c>
      <c r="AJ372" s="36">
        <f t="shared" si="1181"/>
        <v>20539400</v>
      </c>
      <c r="AK372" s="36">
        <f t="shared" si="1181"/>
        <v>0</v>
      </c>
      <c r="AL372" s="15">
        <f t="shared" si="1181"/>
        <v>0</v>
      </c>
      <c r="AM372" s="99">
        <f t="shared" si="1181"/>
        <v>0</v>
      </c>
      <c r="AN372" s="15">
        <f t="shared" si="1181"/>
        <v>0</v>
      </c>
      <c r="AO372" s="15">
        <f t="shared" si="1181"/>
        <v>0</v>
      </c>
      <c r="AP372" s="15">
        <f t="shared" si="1181"/>
        <v>20539400</v>
      </c>
      <c r="AQ372" s="15">
        <f t="shared" si="1181"/>
        <v>0</v>
      </c>
      <c r="AR372" s="15">
        <f t="shared" si="1181"/>
        <v>20539400</v>
      </c>
      <c r="AS372" s="15">
        <f t="shared" si="1181"/>
        <v>0</v>
      </c>
    </row>
    <row r="373" spans="1:45" ht="45" x14ac:dyDescent="0.25">
      <c r="A373" s="91" t="s">
        <v>262</v>
      </c>
      <c r="B373" s="87"/>
      <c r="C373" s="87"/>
      <c r="D373" s="87"/>
      <c r="E373" s="37">
        <v>852</v>
      </c>
      <c r="F373" s="2" t="s">
        <v>75</v>
      </c>
      <c r="G373" s="2" t="s">
        <v>48</v>
      </c>
      <c r="H373" s="3" t="s">
        <v>371</v>
      </c>
      <c r="I373" s="2" t="s">
        <v>18</v>
      </c>
      <c r="J373" s="15">
        <v>20539400</v>
      </c>
      <c r="K373" s="41"/>
      <c r="L373" s="41">
        <f>J373</f>
        <v>20539400</v>
      </c>
      <c r="M373" s="41"/>
      <c r="N373" s="41"/>
      <c r="O373" s="41"/>
      <c r="P373" s="41"/>
      <c r="Q373" s="41"/>
      <c r="R373" s="63">
        <f>J373+N373</f>
        <v>20539400</v>
      </c>
      <c r="S373" s="63">
        <f>K373+O373</f>
        <v>0</v>
      </c>
      <c r="T373" s="63">
        <f>L373+P373</f>
        <v>20539400</v>
      </c>
      <c r="U373" s="63">
        <f>M373+Q373</f>
        <v>0</v>
      </c>
      <c r="V373" s="15">
        <v>20539400</v>
      </c>
      <c r="W373" s="36"/>
      <c r="X373" s="36">
        <f>V373</f>
        <v>20539400</v>
      </c>
      <c r="Y373" s="36"/>
      <c r="Z373" s="41">
        <f>-(1500000+451700)</f>
        <v>-1951700</v>
      </c>
      <c r="AA373" s="41"/>
      <c r="AB373" s="41">
        <f>Z373</f>
        <v>-1951700</v>
      </c>
      <c r="AC373" s="41"/>
      <c r="AD373" s="63">
        <f t="shared" ref="AD373" si="1182">V373+Z373</f>
        <v>18587700</v>
      </c>
      <c r="AE373" s="63">
        <f t="shared" ref="AE373" si="1183">W373+AA373</f>
        <v>0</v>
      </c>
      <c r="AF373" s="63">
        <f t="shared" ref="AF373" si="1184">X373+AB373</f>
        <v>18587700</v>
      </c>
      <c r="AG373" s="63">
        <f t="shared" ref="AG373" si="1185">Y373+AC373</f>
        <v>0</v>
      </c>
      <c r="AH373" s="15">
        <v>20539400</v>
      </c>
      <c r="AI373" s="36"/>
      <c r="AJ373" s="36">
        <f>AH373</f>
        <v>20539400</v>
      </c>
      <c r="AK373" s="36"/>
      <c r="AL373" s="41"/>
      <c r="AM373" s="100"/>
      <c r="AN373" s="41"/>
      <c r="AO373" s="41"/>
      <c r="AP373" s="63">
        <f t="shared" ref="AP373" si="1186">AH373+AL373</f>
        <v>20539400</v>
      </c>
      <c r="AQ373" s="63">
        <f t="shared" ref="AQ373" si="1187">AI373+AM373</f>
        <v>0</v>
      </c>
      <c r="AR373" s="63">
        <f t="shared" ref="AR373" si="1188">AJ373+AN373</f>
        <v>20539400</v>
      </c>
      <c r="AS373" s="63">
        <f t="shared" ref="AS373" si="1189">AK373+AO373</f>
        <v>0</v>
      </c>
    </row>
    <row r="374" spans="1:45" ht="45" x14ac:dyDescent="0.25">
      <c r="A374" s="91" t="s">
        <v>20</v>
      </c>
      <c r="B374" s="89"/>
      <c r="C374" s="89"/>
      <c r="D374" s="89"/>
      <c r="E374" s="37">
        <v>852</v>
      </c>
      <c r="F374" s="2" t="s">
        <v>75</v>
      </c>
      <c r="G374" s="2" t="s">
        <v>48</v>
      </c>
      <c r="H374" s="3" t="s">
        <v>371</v>
      </c>
      <c r="I374" s="2" t="s">
        <v>21</v>
      </c>
      <c r="J374" s="15">
        <f t="shared" ref="J374:AS374" si="1190">J375</f>
        <v>1233000</v>
      </c>
      <c r="K374" s="15">
        <f t="shared" si="1190"/>
        <v>0</v>
      </c>
      <c r="L374" s="15">
        <f t="shared" si="1190"/>
        <v>1233000</v>
      </c>
      <c r="M374" s="15">
        <f t="shared" si="1190"/>
        <v>0</v>
      </c>
      <c r="N374" s="15">
        <f t="shared" si="1190"/>
        <v>0</v>
      </c>
      <c r="O374" s="15">
        <f t="shared" si="1190"/>
        <v>0</v>
      </c>
      <c r="P374" s="15">
        <f t="shared" si="1190"/>
        <v>0</v>
      </c>
      <c r="Q374" s="15">
        <f t="shared" si="1190"/>
        <v>0</v>
      </c>
      <c r="R374" s="15">
        <f t="shared" si="1190"/>
        <v>1233000</v>
      </c>
      <c r="S374" s="15">
        <f t="shared" si="1190"/>
        <v>0</v>
      </c>
      <c r="T374" s="15">
        <f t="shared" si="1190"/>
        <v>1233000</v>
      </c>
      <c r="U374" s="15">
        <f t="shared" si="1190"/>
        <v>0</v>
      </c>
      <c r="V374" s="15">
        <f t="shared" si="1190"/>
        <v>118200</v>
      </c>
      <c r="W374" s="36">
        <f t="shared" si="1190"/>
        <v>0</v>
      </c>
      <c r="X374" s="36">
        <f t="shared" si="1190"/>
        <v>118200</v>
      </c>
      <c r="Y374" s="36">
        <f t="shared" si="1190"/>
        <v>0</v>
      </c>
      <c r="Z374" s="15">
        <f t="shared" si="1190"/>
        <v>0</v>
      </c>
      <c r="AA374" s="15">
        <f t="shared" si="1190"/>
        <v>0</v>
      </c>
      <c r="AB374" s="15">
        <f t="shared" si="1190"/>
        <v>0</v>
      </c>
      <c r="AC374" s="15">
        <f t="shared" si="1190"/>
        <v>0</v>
      </c>
      <c r="AD374" s="15">
        <f t="shared" si="1190"/>
        <v>118200</v>
      </c>
      <c r="AE374" s="15">
        <f t="shared" si="1190"/>
        <v>0</v>
      </c>
      <c r="AF374" s="15">
        <f t="shared" si="1190"/>
        <v>118200</v>
      </c>
      <c r="AG374" s="15">
        <f t="shared" si="1190"/>
        <v>0</v>
      </c>
      <c r="AH374" s="15">
        <f t="shared" si="1190"/>
        <v>118200</v>
      </c>
      <c r="AI374" s="36">
        <f t="shared" si="1190"/>
        <v>0</v>
      </c>
      <c r="AJ374" s="36">
        <f t="shared" si="1190"/>
        <v>118200</v>
      </c>
      <c r="AK374" s="36">
        <f t="shared" si="1190"/>
        <v>0</v>
      </c>
      <c r="AL374" s="15">
        <f t="shared" si="1190"/>
        <v>0</v>
      </c>
      <c r="AM374" s="99">
        <f t="shared" si="1190"/>
        <v>0</v>
      </c>
      <c r="AN374" s="15">
        <f t="shared" si="1190"/>
        <v>0</v>
      </c>
      <c r="AO374" s="15">
        <f t="shared" si="1190"/>
        <v>0</v>
      </c>
      <c r="AP374" s="15">
        <f t="shared" si="1190"/>
        <v>118200</v>
      </c>
      <c r="AQ374" s="15">
        <f t="shared" si="1190"/>
        <v>0</v>
      </c>
      <c r="AR374" s="15">
        <f t="shared" si="1190"/>
        <v>118200</v>
      </c>
      <c r="AS374" s="15">
        <f t="shared" si="1190"/>
        <v>0</v>
      </c>
    </row>
    <row r="375" spans="1:45" ht="45" x14ac:dyDescent="0.25">
      <c r="A375" s="91" t="s">
        <v>9</v>
      </c>
      <c r="B375" s="91"/>
      <c r="C375" s="91"/>
      <c r="D375" s="91"/>
      <c r="E375" s="37">
        <v>852</v>
      </c>
      <c r="F375" s="2" t="s">
        <v>75</v>
      </c>
      <c r="G375" s="2" t="s">
        <v>48</v>
      </c>
      <c r="H375" s="3" t="s">
        <v>371</v>
      </c>
      <c r="I375" s="2" t="s">
        <v>22</v>
      </c>
      <c r="J375" s="15">
        <v>1233000</v>
      </c>
      <c r="K375" s="41"/>
      <c r="L375" s="41">
        <f>J375</f>
        <v>1233000</v>
      </c>
      <c r="M375" s="41"/>
      <c r="N375" s="41"/>
      <c r="O375" s="41"/>
      <c r="P375" s="41"/>
      <c r="Q375" s="41"/>
      <c r="R375" s="63">
        <f>J375+N375</f>
        <v>1233000</v>
      </c>
      <c r="S375" s="63">
        <f>K375+O375</f>
        <v>0</v>
      </c>
      <c r="T375" s="63">
        <f>L375+P375</f>
        <v>1233000</v>
      </c>
      <c r="U375" s="63">
        <f>M375+Q375</f>
        <v>0</v>
      </c>
      <c r="V375" s="15">
        <v>118200</v>
      </c>
      <c r="W375" s="36"/>
      <c r="X375" s="36">
        <f>V375</f>
        <v>118200</v>
      </c>
      <c r="Y375" s="36"/>
      <c r="Z375" s="41"/>
      <c r="AA375" s="41"/>
      <c r="AB375" s="41"/>
      <c r="AC375" s="41"/>
      <c r="AD375" s="63">
        <f t="shared" ref="AD375" si="1191">V375+Z375</f>
        <v>118200</v>
      </c>
      <c r="AE375" s="63">
        <f t="shared" ref="AE375" si="1192">W375+AA375</f>
        <v>0</v>
      </c>
      <c r="AF375" s="63">
        <f t="shared" ref="AF375" si="1193">X375+AB375</f>
        <v>118200</v>
      </c>
      <c r="AG375" s="63">
        <f t="shared" ref="AG375" si="1194">Y375+AC375</f>
        <v>0</v>
      </c>
      <c r="AH375" s="15">
        <v>118200</v>
      </c>
      <c r="AI375" s="36"/>
      <c r="AJ375" s="36">
        <f>AH375</f>
        <v>118200</v>
      </c>
      <c r="AK375" s="36"/>
      <c r="AL375" s="41"/>
      <c r="AM375" s="100"/>
      <c r="AN375" s="41"/>
      <c r="AO375" s="41"/>
      <c r="AP375" s="63">
        <f t="shared" ref="AP375" si="1195">AH375+AL375</f>
        <v>118200</v>
      </c>
      <c r="AQ375" s="63">
        <f t="shared" ref="AQ375" si="1196">AI375+AM375</f>
        <v>0</v>
      </c>
      <c r="AR375" s="63">
        <f t="shared" ref="AR375" si="1197">AJ375+AN375</f>
        <v>118200</v>
      </c>
      <c r="AS375" s="63">
        <f t="shared" ref="AS375" si="1198">AK375+AO375</f>
        <v>0</v>
      </c>
    </row>
    <row r="376" spans="1:45" x14ac:dyDescent="0.25">
      <c r="A376" s="91" t="s">
        <v>23</v>
      </c>
      <c r="B376" s="91"/>
      <c r="C376" s="91"/>
      <c r="D376" s="91"/>
      <c r="E376" s="37">
        <v>852</v>
      </c>
      <c r="F376" s="2" t="s">
        <v>75</v>
      </c>
      <c r="G376" s="2" t="s">
        <v>48</v>
      </c>
      <c r="H376" s="3" t="s">
        <v>371</v>
      </c>
      <c r="I376" s="2" t="s">
        <v>24</v>
      </c>
      <c r="J376" s="15">
        <f t="shared" ref="J376:AS376" si="1199">J377</f>
        <v>22870</v>
      </c>
      <c r="K376" s="15">
        <f t="shared" si="1199"/>
        <v>0</v>
      </c>
      <c r="L376" s="15">
        <f t="shared" si="1199"/>
        <v>22870</v>
      </c>
      <c r="M376" s="15">
        <f t="shared" si="1199"/>
        <v>0</v>
      </c>
      <c r="N376" s="15">
        <f t="shared" si="1199"/>
        <v>0</v>
      </c>
      <c r="O376" s="15">
        <f t="shared" si="1199"/>
        <v>0</v>
      </c>
      <c r="P376" s="15">
        <f t="shared" si="1199"/>
        <v>0</v>
      </c>
      <c r="Q376" s="15">
        <f t="shared" si="1199"/>
        <v>0</v>
      </c>
      <c r="R376" s="15">
        <f t="shared" si="1199"/>
        <v>22870</v>
      </c>
      <c r="S376" s="15">
        <f t="shared" si="1199"/>
        <v>0</v>
      </c>
      <c r="T376" s="15">
        <f t="shared" si="1199"/>
        <v>22870</v>
      </c>
      <c r="U376" s="15">
        <f t="shared" si="1199"/>
        <v>0</v>
      </c>
      <c r="V376" s="15">
        <f t="shared" si="1199"/>
        <v>22870</v>
      </c>
      <c r="W376" s="36">
        <f t="shared" si="1199"/>
        <v>0</v>
      </c>
      <c r="X376" s="36">
        <f t="shared" si="1199"/>
        <v>22870</v>
      </c>
      <c r="Y376" s="36">
        <f t="shared" si="1199"/>
        <v>0</v>
      </c>
      <c r="Z376" s="15">
        <f t="shared" si="1199"/>
        <v>0</v>
      </c>
      <c r="AA376" s="15">
        <f t="shared" si="1199"/>
        <v>0</v>
      </c>
      <c r="AB376" s="15">
        <f t="shared" si="1199"/>
        <v>0</v>
      </c>
      <c r="AC376" s="15">
        <f t="shared" si="1199"/>
        <v>0</v>
      </c>
      <c r="AD376" s="15">
        <f t="shared" si="1199"/>
        <v>22870</v>
      </c>
      <c r="AE376" s="15">
        <f t="shared" si="1199"/>
        <v>0</v>
      </c>
      <c r="AF376" s="15">
        <f t="shared" si="1199"/>
        <v>22870</v>
      </c>
      <c r="AG376" s="15">
        <f t="shared" si="1199"/>
        <v>0</v>
      </c>
      <c r="AH376" s="15">
        <f t="shared" si="1199"/>
        <v>22870</v>
      </c>
      <c r="AI376" s="36">
        <f t="shared" si="1199"/>
        <v>0</v>
      </c>
      <c r="AJ376" s="36">
        <f t="shared" si="1199"/>
        <v>22870</v>
      </c>
      <c r="AK376" s="36">
        <f t="shared" si="1199"/>
        <v>0</v>
      </c>
      <c r="AL376" s="15">
        <f t="shared" si="1199"/>
        <v>0</v>
      </c>
      <c r="AM376" s="99">
        <f t="shared" si="1199"/>
        <v>0</v>
      </c>
      <c r="AN376" s="15">
        <f t="shared" si="1199"/>
        <v>0</v>
      </c>
      <c r="AO376" s="15">
        <f t="shared" si="1199"/>
        <v>0</v>
      </c>
      <c r="AP376" s="15">
        <f t="shared" si="1199"/>
        <v>22870</v>
      </c>
      <c r="AQ376" s="15">
        <f t="shared" si="1199"/>
        <v>0</v>
      </c>
      <c r="AR376" s="15">
        <f t="shared" si="1199"/>
        <v>22870</v>
      </c>
      <c r="AS376" s="15">
        <f t="shared" si="1199"/>
        <v>0</v>
      </c>
    </row>
    <row r="377" spans="1:45" ht="30" x14ac:dyDescent="0.25">
      <c r="A377" s="91" t="s">
        <v>25</v>
      </c>
      <c r="B377" s="91"/>
      <c r="C377" s="91"/>
      <c r="D377" s="91"/>
      <c r="E377" s="37">
        <v>852</v>
      </c>
      <c r="F377" s="2" t="s">
        <v>75</v>
      </c>
      <c r="G377" s="2" t="s">
        <v>48</v>
      </c>
      <c r="H377" s="3" t="s">
        <v>371</v>
      </c>
      <c r="I377" s="2" t="s">
        <v>26</v>
      </c>
      <c r="J377" s="15">
        <v>22870</v>
      </c>
      <c r="K377" s="41"/>
      <c r="L377" s="41">
        <f>J377</f>
        <v>22870</v>
      </c>
      <c r="M377" s="41"/>
      <c r="N377" s="41"/>
      <c r="O377" s="41"/>
      <c r="P377" s="41"/>
      <c r="Q377" s="41"/>
      <c r="R377" s="63">
        <f>J377+N377</f>
        <v>22870</v>
      </c>
      <c r="S377" s="63">
        <f>K377+O377</f>
        <v>0</v>
      </c>
      <c r="T377" s="63">
        <f>L377+P377</f>
        <v>22870</v>
      </c>
      <c r="U377" s="63">
        <f>M377+Q377</f>
        <v>0</v>
      </c>
      <c r="V377" s="15">
        <v>22870</v>
      </c>
      <c r="W377" s="36"/>
      <c r="X377" s="36">
        <f>V377</f>
        <v>22870</v>
      </c>
      <c r="Y377" s="36"/>
      <c r="Z377" s="41"/>
      <c r="AA377" s="41"/>
      <c r="AB377" s="41"/>
      <c r="AC377" s="41"/>
      <c r="AD377" s="63">
        <f t="shared" ref="AD377" si="1200">V377+Z377</f>
        <v>22870</v>
      </c>
      <c r="AE377" s="63">
        <f t="shared" ref="AE377" si="1201">W377+AA377</f>
        <v>0</v>
      </c>
      <c r="AF377" s="63">
        <f t="shared" ref="AF377" si="1202">X377+AB377</f>
        <v>22870</v>
      </c>
      <c r="AG377" s="63">
        <f t="shared" ref="AG377" si="1203">Y377+AC377</f>
        <v>0</v>
      </c>
      <c r="AH377" s="15">
        <v>22870</v>
      </c>
      <c r="AI377" s="36"/>
      <c r="AJ377" s="36">
        <f>AH377</f>
        <v>22870</v>
      </c>
      <c r="AK377" s="36"/>
      <c r="AL377" s="41"/>
      <c r="AM377" s="100"/>
      <c r="AN377" s="41"/>
      <c r="AO377" s="41"/>
      <c r="AP377" s="63">
        <f t="shared" ref="AP377" si="1204">AH377+AL377</f>
        <v>22870</v>
      </c>
      <c r="AQ377" s="63">
        <f t="shared" ref="AQ377" si="1205">AI377+AM377</f>
        <v>0</v>
      </c>
      <c r="AR377" s="63">
        <f t="shared" ref="AR377" si="1206">AJ377+AN377</f>
        <v>22870</v>
      </c>
      <c r="AS377" s="63">
        <f t="shared" ref="AS377" si="1207">AK377+AO377</f>
        <v>0</v>
      </c>
    </row>
    <row r="378" spans="1:45" ht="165" x14ac:dyDescent="0.25">
      <c r="A378" s="91" t="s">
        <v>277</v>
      </c>
      <c r="B378" s="91"/>
      <c r="C378" s="91"/>
      <c r="D378" s="91"/>
      <c r="E378" s="37">
        <v>852</v>
      </c>
      <c r="F378" s="2" t="s">
        <v>75</v>
      </c>
      <c r="G378" s="2" t="s">
        <v>48</v>
      </c>
      <c r="H378" s="3" t="s">
        <v>359</v>
      </c>
      <c r="I378" s="2"/>
      <c r="J378" s="15">
        <f t="shared" ref="J378:AL379" si="1208">J379</f>
        <v>1411200</v>
      </c>
      <c r="K378" s="15">
        <f t="shared" si="1208"/>
        <v>1411200</v>
      </c>
      <c r="L378" s="15">
        <f t="shared" si="1208"/>
        <v>0</v>
      </c>
      <c r="M378" s="15">
        <f t="shared" si="1208"/>
        <v>0</v>
      </c>
      <c r="N378" s="15">
        <f t="shared" si="1208"/>
        <v>0</v>
      </c>
      <c r="O378" s="15">
        <f t="shared" si="1208"/>
        <v>0</v>
      </c>
      <c r="P378" s="15">
        <f t="shared" si="1208"/>
        <v>0</v>
      </c>
      <c r="Q378" s="15">
        <f t="shared" si="1208"/>
        <v>0</v>
      </c>
      <c r="R378" s="15">
        <f t="shared" si="1208"/>
        <v>1411200</v>
      </c>
      <c r="S378" s="15">
        <f t="shared" si="1208"/>
        <v>1411200</v>
      </c>
      <c r="T378" s="15">
        <f t="shared" si="1208"/>
        <v>0</v>
      </c>
      <c r="U378" s="15">
        <f t="shared" si="1208"/>
        <v>0</v>
      </c>
      <c r="V378" s="15">
        <f t="shared" si="1208"/>
        <v>1411200</v>
      </c>
      <c r="W378" s="36">
        <f t="shared" si="1208"/>
        <v>1411200</v>
      </c>
      <c r="X378" s="36">
        <f t="shared" si="1208"/>
        <v>0</v>
      </c>
      <c r="Y378" s="36">
        <f t="shared" si="1208"/>
        <v>0</v>
      </c>
      <c r="Z378" s="15">
        <f t="shared" si="1208"/>
        <v>0</v>
      </c>
      <c r="AA378" s="15">
        <f t="shared" si="1208"/>
        <v>0</v>
      </c>
      <c r="AB378" s="15">
        <f t="shared" si="1208"/>
        <v>0</v>
      </c>
      <c r="AC378" s="15">
        <f t="shared" si="1208"/>
        <v>0</v>
      </c>
      <c r="AD378" s="15">
        <f t="shared" si="1208"/>
        <v>1411200</v>
      </c>
      <c r="AE378" s="15">
        <f t="shared" si="1208"/>
        <v>1411200</v>
      </c>
      <c r="AF378" s="15">
        <f t="shared" si="1208"/>
        <v>0</v>
      </c>
      <c r="AG378" s="15">
        <f t="shared" si="1208"/>
        <v>0</v>
      </c>
      <c r="AH378" s="15">
        <f t="shared" si="1208"/>
        <v>1411200</v>
      </c>
      <c r="AI378" s="36">
        <f t="shared" si="1208"/>
        <v>1411200</v>
      </c>
      <c r="AJ378" s="36">
        <f t="shared" si="1208"/>
        <v>0</v>
      </c>
      <c r="AK378" s="36">
        <f t="shared" si="1208"/>
        <v>0</v>
      </c>
      <c r="AL378" s="15">
        <f t="shared" si="1208"/>
        <v>0</v>
      </c>
      <c r="AM378" s="99">
        <f t="shared" ref="AL378:AS379" si="1209">AM379</f>
        <v>0</v>
      </c>
      <c r="AN378" s="15">
        <f t="shared" si="1209"/>
        <v>0</v>
      </c>
      <c r="AO378" s="15">
        <f t="shared" si="1209"/>
        <v>0</v>
      </c>
      <c r="AP378" s="15">
        <f t="shared" si="1209"/>
        <v>1411200</v>
      </c>
      <c r="AQ378" s="15">
        <f t="shared" si="1209"/>
        <v>1411200</v>
      </c>
      <c r="AR378" s="15">
        <f t="shared" si="1209"/>
        <v>0</v>
      </c>
      <c r="AS378" s="15">
        <f t="shared" si="1209"/>
        <v>0</v>
      </c>
    </row>
    <row r="379" spans="1:45" ht="30" x14ac:dyDescent="0.25">
      <c r="A379" s="91" t="s">
        <v>93</v>
      </c>
      <c r="B379" s="91"/>
      <c r="C379" s="91"/>
      <c r="D379" s="91"/>
      <c r="E379" s="37">
        <v>852</v>
      </c>
      <c r="F379" s="2" t="s">
        <v>75</v>
      </c>
      <c r="G379" s="2" t="s">
        <v>48</v>
      </c>
      <c r="H379" s="3" t="s">
        <v>359</v>
      </c>
      <c r="I379" s="2" t="s">
        <v>94</v>
      </c>
      <c r="J379" s="15">
        <f t="shared" si="1208"/>
        <v>1411200</v>
      </c>
      <c r="K379" s="15">
        <f t="shared" si="1208"/>
        <v>1411200</v>
      </c>
      <c r="L379" s="15">
        <f t="shared" si="1208"/>
        <v>0</v>
      </c>
      <c r="M379" s="15">
        <f t="shared" si="1208"/>
        <v>0</v>
      </c>
      <c r="N379" s="15">
        <f t="shared" si="1208"/>
        <v>0</v>
      </c>
      <c r="O379" s="15">
        <f t="shared" si="1208"/>
        <v>0</v>
      </c>
      <c r="P379" s="15">
        <f t="shared" si="1208"/>
        <v>0</v>
      </c>
      <c r="Q379" s="15">
        <f t="shared" si="1208"/>
        <v>0</v>
      </c>
      <c r="R379" s="15">
        <f t="shared" si="1208"/>
        <v>1411200</v>
      </c>
      <c r="S379" s="15">
        <f t="shared" si="1208"/>
        <v>1411200</v>
      </c>
      <c r="T379" s="15">
        <f t="shared" si="1208"/>
        <v>0</v>
      </c>
      <c r="U379" s="15">
        <f t="shared" si="1208"/>
        <v>0</v>
      </c>
      <c r="V379" s="15">
        <f t="shared" si="1208"/>
        <v>1411200</v>
      </c>
      <c r="W379" s="36">
        <f t="shared" si="1208"/>
        <v>1411200</v>
      </c>
      <c r="X379" s="36">
        <f t="shared" si="1208"/>
        <v>0</v>
      </c>
      <c r="Y379" s="36">
        <f t="shared" si="1208"/>
        <v>0</v>
      </c>
      <c r="Z379" s="15">
        <f t="shared" si="1208"/>
        <v>0</v>
      </c>
      <c r="AA379" s="15">
        <f t="shared" si="1208"/>
        <v>0</v>
      </c>
      <c r="AB379" s="15">
        <f t="shared" si="1208"/>
        <v>0</v>
      </c>
      <c r="AC379" s="15">
        <f t="shared" si="1208"/>
        <v>0</v>
      </c>
      <c r="AD379" s="15">
        <f t="shared" si="1208"/>
        <v>1411200</v>
      </c>
      <c r="AE379" s="15">
        <f t="shared" si="1208"/>
        <v>1411200</v>
      </c>
      <c r="AF379" s="15">
        <f t="shared" si="1208"/>
        <v>0</v>
      </c>
      <c r="AG379" s="15">
        <f t="shared" si="1208"/>
        <v>0</v>
      </c>
      <c r="AH379" s="15">
        <f t="shared" si="1208"/>
        <v>1411200</v>
      </c>
      <c r="AI379" s="36">
        <f t="shared" si="1208"/>
        <v>1411200</v>
      </c>
      <c r="AJ379" s="36">
        <f t="shared" si="1208"/>
        <v>0</v>
      </c>
      <c r="AK379" s="36">
        <f t="shared" si="1208"/>
        <v>0</v>
      </c>
      <c r="AL379" s="15">
        <f t="shared" si="1209"/>
        <v>0</v>
      </c>
      <c r="AM379" s="99">
        <f t="shared" si="1209"/>
        <v>0</v>
      </c>
      <c r="AN379" s="15">
        <f t="shared" si="1209"/>
        <v>0</v>
      </c>
      <c r="AO379" s="15">
        <f t="shared" si="1209"/>
        <v>0</v>
      </c>
      <c r="AP379" s="15">
        <f t="shared" si="1209"/>
        <v>1411200</v>
      </c>
      <c r="AQ379" s="15">
        <f t="shared" si="1209"/>
        <v>1411200</v>
      </c>
      <c r="AR379" s="15">
        <f t="shared" si="1209"/>
        <v>0</v>
      </c>
      <c r="AS379" s="15">
        <f t="shared" si="1209"/>
        <v>0</v>
      </c>
    </row>
    <row r="380" spans="1:45" ht="45" x14ac:dyDescent="0.25">
      <c r="A380" s="91" t="s">
        <v>95</v>
      </c>
      <c r="B380" s="91"/>
      <c r="C380" s="91"/>
      <c r="D380" s="91"/>
      <c r="E380" s="37">
        <v>852</v>
      </c>
      <c r="F380" s="2" t="s">
        <v>75</v>
      </c>
      <c r="G380" s="2" t="s">
        <v>48</v>
      </c>
      <c r="H380" s="3" t="s">
        <v>359</v>
      </c>
      <c r="I380" s="2" t="s">
        <v>96</v>
      </c>
      <c r="J380" s="15">
        <v>1411200</v>
      </c>
      <c r="K380" s="41">
        <f>J380</f>
        <v>1411200</v>
      </c>
      <c r="L380" s="41"/>
      <c r="M380" s="41"/>
      <c r="N380" s="41"/>
      <c r="O380" s="41"/>
      <c r="P380" s="41"/>
      <c r="Q380" s="41"/>
      <c r="R380" s="63">
        <f t="shared" ref="R380:U383" si="1210">J380+N380</f>
        <v>1411200</v>
      </c>
      <c r="S380" s="63">
        <f t="shared" si="1210"/>
        <v>1411200</v>
      </c>
      <c r="T380" s="63">
        <f t="shared" si="1210"/>
        <v>0</v>
      </c>
      <c r="U380" s="63">
        <f t="shared" si="1210"/>
        <v>0</v>
      </c>
      <c r="V380" s="15">
        <v>1411200</v>
      </c>
      <c r="W380" s="36">
        <f>V380</f>
        <v>1411200</v>
      </c>
      <c r="X380" s="36"/>
      <c r="Y380" s="36"/>
      <c r="Z380" s="41"/>
      <c r="AA380" s="41"/>
      <c r="AB380" s="41"/>
      <c r="AC380" s="41"/>
      <c r="AD380" s="63">
        <f t="shared" ref="AD380:AD383" si="1211">V380+Z380</f>
        <v>1411200</v>
      </c>
      <c r="AE380" s="63">
        <f t="shared" ref="AE380:AE383" si="1212">W380+AA380</f>
        <v>1411200</v>
      </c>
      <c r="AF380" s="63">
        <f t="shared" ref="AF380:AF383" si="1213">X380+AB380</f>
        <v>0</v>
      </c>
      <c r="AG380" s="63">
        <f t="shared" ref="AG380:AG383" si="1214">Y380+AC380</f>
        <v>0</v>
      </c>
      <c r="AH380" s="15">
        <v>1411200</v>
      </c>
      <c r="AI380" s="36">
        <f>AH380</f>
        <v>1411200</v>
      </c>
      <c r="AJ380" s="36"/>
      <c r="AK380" s="36"/>
      <c r="AL380" s="41"/>
      <c r="AM380" s="100"/>
      <c r="AN380" s="41"/>
      <c r="AO380" s="41"/>
      <c r="AP380" s="63">
        <f t="shared" ref="AP380:AP383" si="1215">AH380+AL380</f>
        <v>1411200</v>
      </c>
      <c r="AQ380" s="63">
        <f t="shared" ref="AQ380:AQ383" si="1216">AI380+AM380</f>
        <v>1411200</v>
      </c>
      <c r="AR380" s="63">
        <f t="shared" ref="AR380:AR383" si="1217">AJ380+AN380</f>
        <v>0</v>
      </c>
      <c r="AS380" s="63">
        <f t="shared" ref="AS380:AS383" si="1218">AK380+AO380</f>
        <v>0</v>
      </c>
    </row>
    <row r="381" spans="1:45" ht="60" hidden="1" x14ac:dyDescent="0.25">
      <c r="A381" s="32" t="s">
        <v>418</v>
      </c>
      <c r="B381" s="32"/>
      <c r="C381" s="32"/>
      <c r="D381" s="32"/>
      <c r="E381" s="75">
        <v>852</v>
      </c>
      <c r="F381" s="53" t="s">
        <v>75</v>
      </c>
      <c r="G381" s="53" t="s">
        <v>48</v>
      </c>
      <c r="H381" s="47" t="s">
        <v>419</v>
      </c>
      <c r="I381" s="53"/>
      <c r="J381" s="15"/>
      <c r="K381" s="41"/>
      <c r="L381" s="41"/>
      <c r="M381" s="41"/>
      <c r="N381" s="41"/>
      <c r="O381" s="41"/>
      <c r="P381" s="41"/>
      <c r="Q381" s="41"/>
      <c r="R381" s="63">
        <f t="shared" si="1210"/>
        <v>0</v>
      </c>
      <c r="S381" s="63">
        <f t="shared" si="1210"/>
        <v>0</v>
      </c>
      <c r="T381" s="63">
        <f t="shared" si="1210"/>
        <v>0</v>
      </c>
      <c r="U381" s="63">
        <f t="shared" si="1210"/>
        <v>0</v>
      </c>
      <c r="V381" s="15"/>
      <c r="W381" s="36"/>
      <c r="X381" s="36"/>
      <c r="Y381" s="36"/>
      <c r="Z381" s="41"/>
      <c r="AA381" s="41"/>
      <c r="AB381" s="41"/>
      <c r="AC381" s="41"/>
      <c r="AD381" s="63">
        <f t="shared" si="1211"/>
        <v>0</v>
      </c>
      <c r="AE381" s="63">
        <f t="shared" si="1212"/>
        <v>0</v>
      </c>
      <c r="AF381" s="63">
        <f t="shared" si="1213"/>
        <v>0</v>
      </c>
      <c r="AG381" s="63">
        <f t="shared" si="1214"/>
        <v>0</v>
      </c>
      <c r="AH381" s="15"/>
      <c r="AI381" s="36"/>
      <c r="AJ381" s="36"/>
      <c r="AK381" s="36"/>
      <c r="AL381" s="41"/>
      <c r="AM381" s="100"/>
      <c r="AN381" s="41"/>
      <c r="AO381" s="41"/>
      <c r="AP381" s="63">
        <f t="shared" si="1215"/>
        <v>0</v>
      </c>
      <c r="AQ381" s="63">
        <f t="shared" si="1216"/>
        <v>0</v>
      </c>
      <c r="AR381" s="63">
        <f t="shared" si="1217"/>
        <v>0</v>
      </c>
      <c r="AS381" s="63">
        <f t="shared" si="1218"/>
        <v>0</v>
      </c>
    </row>
    <row r="382" spans="1:45" ht="105" hidden="1" x14ac:dyDescent="0.25">
      <c r="A382" s="32" t="s">
        <v>15</v>
      </c>
      <c r="B382" s="32"/>
      <c r="C382" s="32"/>
      <c r="D382" s="32"/>
      <c r="E382" s="75">
        <v>852</v>
      </c>
      <c r="F382" s="53" t="s">
        <v>75</v>
      </c>
      <c r="G382" s="53" t="s">
        <v>48</v>
      </c>
      <c r="H382" s="47" t="s">
        <v>419</v>
      </c>
      <c r="I382" s="53" t="s">
        <v>17</v>
      </c>
      <c r="J382" s="15"/>
      <c r="K382" s="41"/>
      <c r="L382" s="41"/>
      <c r="M382" s="41"/>
      <c r="N382" s="41"/>
      <c r="O382" s="41"/>
      <c r="P382" s="41"/>
      <c r="Q382" s="41"/>
      <c r="R382" s="63">
        <f t="shared" si="1210"/>
        <v>0</v>
      </c>
      <c r="S382" s="63">
        <f t="shared" si="1210"/>
        <v>0</v>
      </c>
      <c r="T382" s="63">
        <f t="shared" si="1210"/>
        <v>0</v>
      </c>
      <c r="U382" s="63">
        <f t="shared" si="1210"/>
        <v>0</v>
      </c>
      <c r="V382" s="15"/>
      <c r="W382" s="36"/>
      <c r="X382" s="36"/>
      <c r="Y382" s="36"/>
      <c r="Z382" s="41"/>
      <c r="AA382" s="41"/>
      <c r="AB382" s="41"/>
      <c r="AC382" s="41"/>
      <c r="AD382" s="63">
        <f t="shared" si="1211"/>
        <v>0</v>
      </c>
      <c r="AE382" s="63">
        <f t="shared" si="1212"/>
        <v>0</v>
      </c>
      <c r="AF382" s="63">
        <f t="shared" si="1213"/>
        <v>0</v>
      </c>
      <c r="AG382" s="63">
        <f t="shared" si="1214"/>
        <v>0</v>
      </c>
      <c r="AH382" s="15"/>
      <c r="AI382" s="36"/>
      <c r="AJ382" s="36"/>
      <c r="AK382" s="36"/>
      <c r="AL382" s="41"/>
      <c r="AM382" s="100"/>
      <c r="AN382" s="41"/>
      <c r="AO382" s="41"/>
      <c r="AP382" s="63">
        <f t="shared" si="1215"/>
        <v>0</v>
      </c>
      <c r="AQ382" s="63">
        <f t="shared" si="1216"/>
        <v>0</v>
      </c>
      <c r="AR382" s="63">
        <f t="shared" si="1217"/>
        <v>0</v>
      </c>
      <c r="AS382" s="63">
        <f t="shared" si="1218"/>
        <v>0</v>
      </c>
    </row>
    <row r="383" spans="1:45" ht="45" hidden="1" x14ac:dyDescent="0.25">
      <c r="A383" s="32" t="s">
        <v>262</v>
      </c>
      <c r="B383" s="32"/>
      <c r="C383" s="32"/>
      <c r="D383" s="32"/>
      <c r="E383" s="75">
        <v>852</v>
      </c>
      <c r="F383" s="53" t="s">
        <v>75</v>
      </c>
      <c r="G383" s="53" t="s">
        <v>48</v>
      </c>
      <c r="H383" s="47" t="s">
        <v>419</v>
      </c>
      <c r="I383" s="53" t="s">
        <v>18</v>
      </c>
      <c r="J383" s="15"/>
      <c r="K383" s="41"/>
      <c r="L383" s="41"/>
      <c r="M383" s="41"/>
      <c r="N383" s="41"/>
      <c r="O383" s="41"/>
      <c r="P383" s="41"/>
      <c r="Q383" s="41"/>
      <c r="R383" s="63">
        <f t="shared" si="1210"/>
        <v>0</v>
      </c>
      <c r="S383" s="63">
        <f t="shared" si="1210"/>
        <v>0</v>
      </c>
      <c r="T383" s="63">
        <f t="shared" si="1210"/>
        <v>0</v>
      </c>
      <c r="U383" s="63">
        <f t="shared" si="1210"/>
        <v>0</v>
      </c>
      <c r="V383" s="15"/>
      <c r="W383" s="36"/>
      <c r="X383" s="36"/>
      <c r="Y383" s="36"/>
      <c r="Z383" s="41"/>
      <c r="AA383" s="41"/>
      <c r="AB383" s="41"/>
      <c r="AC383" s="41"/>
      <c r="AD383" s="63">
        <f t="shared" si="1211"/>
        <v>0</v>
      </c>
      <c r="AE383" s="63">
        <f t="shared" si="1212"/>
        <v>0</v>
      </c>
      <c r="AF383" s="63">
        <f t="shared" si="1213"/>
        <v>0</v>
      </c>
      <c r="AG383" s="63">
        <f t="shared" si="1214"/>
        <v>0</v>
      </c>
      <c r="AH383" s="15"/>
      <c r="AI383" s="36"/>
      <c r="AJ383" s="36"/>
      <c r="AK383" s="36"/>
      <c r="AL383" s="41"/>
      <c r="AM383" s="100"/>
      <c r="AN383" s="41"/>
      <c r="AO383" s="41"/>
      <c r="AP383" s="63">
        <f t="shared" si="1215"/>
        <v>0</v>
      </c>
      <c r="AQ383" s="63">
        <f t="shared" si="1216"/>
        <v>0</v>
      </c>
      <c r="AR383" s="63">
        <f t="shared" si="1217"/>
        <v>0</v>
      </c>
      <c r="AS383" s="63">
        <f t="shared" si="1218"/>
        <v>0</v>
      </c>
    </row>
    <row r="384" spans="1:45" x14ac:dyDescent="0.25">
      <c r="A384" s="89" t="s">
        <v>89</v>
      </c>
      <c r="B384" s="91"/>
      <c r="C384" s="91"/>
      <c r="D384" s="91"/>
      <c r="E384" s="37">
        <v>852</v>
      </c>
      <c r="F384" s="2" t="s">
        <v>90</v>
      </c>
      <c r="G384" s="2"/>
      <c r="H384" s="3" t="s">
        <v>46</v>
      </c>
      <c r="I384" s="2"/>
      <c r="J384" s="15">
        <f>J385+J396</f>
        <v>9576130</v>
      </c>
      <c r="K384" s="15">
        <f t="shared" ref="K384:U384" si="1219">K385+K396</f>
        <v>9576130</v>
      </c>
      <c r="L384" s="15">
        <f t="shared" si="1219"/>
        <v>0</v>
      </c>
      <c r="M384" s="15">
        <f t="shared" si="1219"/>
        <v>0</v>
      </c>
      <c r="N384" s="15">
        <f t="shared" si="1219"/>
        <v>0</v>
      </c>
      <c r="O384" s="15">
        <f t="shared" si="1219"/>
        <v>0</v>
      </c>
      <c r="P384" s="15">
        <f t="shared" si="1219"/>
        <v>0</v>
      </c>
      <c r="Q384" s="15">
        <f t="shared" si="1219"/>
        <v>0</v>
      </c>
      <c r="R384" s="15">
        <f t="shared" si="1219"/>
        <v>9576130</v>
      </c>
      <c r="S384" s="15">
        <f t="shared" si="1219"/>
        <v>9576130</v>
      </c>
      <c r="T384" s="15">
        <f t="shared" si="1219"/>
        <v>0</v>
      </c>
      <c r="U384" s="15">
        <f t="shared" si="1219"/>
        <v>0</v>
      </c>
      <c r="V384" s="15">
        <f>V385+V396</f>
        <v>9576130</v>
      </c>
      <c r="W384" s="36">
        <f t="shared" ref="W384:AG384" si="1220">W385+W396</f>
        <v>9576130</v>
      </c>
      <c r="X384" s="36">
        <f t="shared" si="1220"/>
        <v>0</v>
      </c>
      <c r="Y384" s="36">
        <f t="shared" si="1220"/>
        <v>0</v>
      </c>
      <c r="Z384" s="15">
        <f t="shared" si="1220"/>
        <v>0</v>
      </c>
      <c r="AA384" s="15">
        <f t="shared" si="1220"/>
        <v>0</v>
      </c>
      <c r="AB384" s="15">
        <f t="shared" si="1220"/>
        <v>0</v>
      </c>
      <c r="AC384" s="15">
        <f t="shared" si="1220"/>
        <v>0</v>
      </c>
      <c r="AD384" s="15">
        <f t="shared" si="1220"/>
        <v>9576130</v>
      </c>
      <c r="AE384" s="15">
        <f t="shared" si="1220"/>
        <v>9576130</v>
      </c>
      <c r="AF384" s="15">
        <f t="shared" si="1220"/>
        <v>0</v>
      </c>
      <c r="AG384" s="15">
        <f t="shared" si="1220"/>
        <v>0</v>
      </c>
      <c r="AH384" s="15">
        <f>AH385+AH396</f>
        <v>9576130</v>
      </c>
      <c r="AI384" s="36">
        <f t="shared" ref="AI384:AS384" si="1221">AI385+AI396</f>
        <v>9576130</v>
      </c>
      <c r="AJ384" s="36">
        <f t="shared" si="1221"/>
        <v>0</v>
      </c>
      <c r="AK384" s="36">
        <f t="shared" si="1221"/>
        <v>0</v>
      </c>
      <c r="AL384" s="15">
        <f t="shared" si="1221"/>
        <v>0</v>
      </c>
      <c r="AM384" s="98">
        <f t="shared" si="1221"/>
        <v>0</v>
      </c>
      <c r="AN384" s="16">
        <f t="shared" si="1221"/>
        <v>0</v>
      </c>
      <c r="AO384" s="16">
        <f t="shared" si="1221"/>
        <v>0</v>
      </c>
      <c r="AP384" s="15">
        <f t="shared" si="1221"/>
        <v>9576130</v>
      </c>
      <c r="AQ384" s="16">
        <f t="shared" si="1221"/>
        <v>9576130</v>
      </c>
      <c r="AR384" s="16">
        <f t="shared" si="1221"/>
        <v>0</v>
      </c>
      <c r="AS384" s="16">
        <f t="shared" si="1221"/>
        <v>0</v>
      </c>
    </row>
    <row r="385" spans="1:45" x14ac:dyDescent="0.25">
      <c r="A385" s="89" t="s">
        <v>98</v>
      </c>
      <c r="B385" s="91"/>
      <c r="C385" s="91"/>
      <c r="D385" s="91"/>
      <c r="E385" s="37">
        <v>852</v>
      </c>
      <c r="F385" s="2" t="s">
        <v>90</v>
      </c>
      <c r="G385" s="2" t="s">
        <v>13</v>
      </c>
      <c r="H385" s="3" t="s">
        <v>46</v>
      </c>
      <c r="I385" s="2"/>
      <c r="J385" s="15">
        <f>J386+J389+J392</f>
        <v>9533130</v>
      </c>
      <c r="K385" s="15">
        <f t="shared" ref="K385:U385" si="1222">K386+K389+K392</f>
        <v>9533130</v>
      </c>
      <c r="L385" s="15">
        <f t="shared" si="1222"/>
        <v>0</v>
      </c>
      <c r="M385" s="15">
        <f t="shared" si="1222"/>
        <v>0</v>
      </c>
      <c r="N385" s="15">
        <f t="shared" si="1222"/>
        <v>0</v>
      </c>
      <c r="O385" s="15">
        <f t="shared" si="1222"/>
        <v>0</v>
      </c>
      <c r="P385" s="15">
        <f t="shared" si="1222"/>
        <v>0</v>
      </c>
      <c r="Q385" s="15">
        <f t="shared" si="1222"/>
        <v>0</v>
      </c>
      <c r="R385" s="15">
        <f t="shared" si="1222"/>
        <v>9533130</v>
      </c>
      <c r="S385" s="15">
        <f t="shared" si="1222"/>
        <v>9533130</v>
      </c>
      <c r="T385" s="15">
        <f t="shared" si="1222"/>
        <v>0</v>
      </c>
      <c r="U385" s="15">
        <f t="shared" si="1222"/>
        <v>0</v>
      </c>
      <c r="V385" s="15">
        <f>V386+V389+V392</f>
        <v>9533130</v>
      </c>
      <c r="W385" s="36">
        <f t="shared" ref="W385:AG385" si="1223">W386+W389+W392</f>
        <v>9533130</v>
      </c>
      <c r="X385" s="36">
        <f t="shared" si="1223"/>
        <v>0</v>
      </c>
      <c r="Y385" s="36">
        <f t="shared" si="1223"/>
        <v>0</v>
      </c>
      <c r="Z385" s="15">
        <f t="shared" si="1223"/>
        <v>0</v>
      </c>
      <c r="AA385" s="15">
        <f t="shared" si="1223"/>
        <v>0</v>
      </c>
      <c r="AB385" s="15">
        <f t="shared" si="1223"/>
        <v>0</v>
      </c>
      <c r="AC385" s="15">
        <f t="shared" si="1223"/>
        <v>0</v>
      </c>
      <c r="AD385" s="15">
        <f t="shared" si="1223"/>
        <v>9533130</v>
      </c>
      <c r="AE385" s="15">
        <f t="shared" si="1223"/>
        <v>9533130</v>
      </c>
      <c r="AF385" s="15">
        <f t="shared" si="1223"/>
        <v>0</v>
      </c>
      <c r="AG385" s="15">
        <f t="shared" si="1223"/>
        <v>0</v>
      </c>
      <c r="AH385" s="15">
        <f>AH386+AH389+AH392</f>
        <v>9533130</v>
      </c>
      <c r="AI385" s="36">
        <f t="shared" ref="AI385:AS385" si="1224">AI386+AI389+AI392</f>
        <v>9533130</v>
      </c>
      <c r="AJ385" s="36">
        <f t="shared" si="1224"/>
        <v>0</v>
      </c>
      <c r="AK385" s="36">
        <f t="shared" si="1224"/>
        <v>0</v>
      </c>
      <c r="AL385" s="15">
        <f t="shared" si="1224"/>
        <v>0</v>
      </c>
      <c r="AM385" s="98">
        <f t="shared" si="1224"/>
        <v>0</v>
      </c>
      <c r="AN385" s="16">
        <f t="shared" si="1224"/>
        <v>0</v>
      </c>
      <c r="AO385" s="16">
        <f t="shared" si="1224"/>
        <v>0</v>
      </c>
      <c r="AP385" s="15">
        <f t="shared" si="1224"/>
        <v>9533130</v>
      </c>
      <c r="AQ385" s="16">
        <f t="shared" si="1224"/>
        <v>9533130</v>
      </c>
      <c r="AR385" s="16">
        <f t="shared" si="1224"/>
        <v>0</v>
      </c>
      <c r="AS385" s="16">
        <f t="shared" si="1224"/>
        <v>0</v>
      </c>
    </row>
    <row r="386" spans="1:45" ht="75" x14ac:dyDescent="0.25">
      <c r="A386" s="91" t="s">
        <v>124</v>
      </c>
      <c r="B386" s="91"/>
      <c r="C386" s="91"/>
      <c r="D386" s="91"/>
      <c r="E386" s="37">
        <v>852</v>
      </c>
      <c r="F386" s="2" t="s">
        <v>90</v>
      </c>
      <c r="G386" s="2" t="s">
        <v>13</v>
      </c>
      <c r="H386" s="3" t="s">
        <v>373</v>
      </c>
      <c r="I386" s="2"/>
      <c r="J386" s="15">
        <f t="shared" ref="J386:AL387" si="1225">J387</f>
        <v>932702</v>
      </c>
      <c r="K386" s="15">
        <f t="shared" si="1225"/>
        <v>932702</v>
      </c>
      <c r="L386" s="15">
        <f t="shared" si="1225"/>
        <v>0</v>
      </c>
      <c r="M386" s="15">
        <f t="shared" si="1225"/>
        <v>0</v>
      </c>
      <c r="N386" s="15">
        <f t="shared" si="1225"/>
        <v>0</v>
      </c>
      <c r="O386" s="15">
        <f t="shared" si="1225"/>
        <v>0</v>
      </c>
      <c r="P386" s="15">
        <f t="shared" si="1225"/>
        <v>0</v>
      </c>
      <c r="Q386" s="15">
        <f t="shared" si="1225"/>
        <v>0</v>
      </c>
      <c r="R386" s="15">
        <f t="shared" si="1225"/>
        <v>932702</v>
      </c>
      <c r="S386" s="15">
        <f t="shared" si="1225"/>
        <v>932702</v>
      </c>
      <c r="T386" s="15">
        <f t="shared" si="1225"/>
        <v>0</v>
      </c>
      <c r="U386" s="15">
        <f t="shared" si="1225"/>
        <v>0</v>
      </c>
      <c r="V386" s="15">
        <f t="shared" si="1225"/>
        <v>932702</v>
      </c>
      <c r="W386" s="36">
        <f t="shared" si="1225"/>
        <v>932702</v>
      </c>
      <c r="X386" s="36">
        <f t="shared" si="1225"/>
        <v>0</v>
      </c>
      <c r="Y386" s="36">
        <f t="shared" si="1225"/>
        <v>0</v>
      </c>
      <c r="Z386" s="15">
        <f t="shared" si="1225"/>
        <v>0</v>
      </c>
      <c r="AA386" s="15">
        <f t="shared" si="1225"/>
        <v>0</v>
      </c>
      <c r="AB386" s="15">
        <f t="shared" si="1225"/>
        <v>0</v>
      </c>
      <c r="AC386" s="15">
        <f t="shared" si="1225"/>
        <v>0</v>
      </c>
      <c r="AD386" s="15">
        <f t="shared" si="1225"/>
        <v>932702</v>
      </c>
      <c r="AE386" s="15">
        <f t="shared" si="1225"/>
        <v>932702</v>
      </c>
      <c r="AF386" s="15">
        <f t="shared" si="1225"/>
        <v>0</v>
      </c>
      <c r="AG386" s="15">
        <f t="shared" si="1225"/>
        <v>0</v>
      </c>
      <c r="AH386" s="15">
        <f t="shared" si="1225"/>
        <v>932702</v>
      </c>
      <c r="AI386" s="36">
        <f t="shared" si="1225"/>
        <v>932702</v>
      </c>
      <c r="AJ386" s="36">
        <f t="shared" si="1225"/>
        <v>0</v>
      </c>
      <c r="AK386" s="36">
        <f t="shared" si="1225"/>
        <v>0</v>
      </c>
      <c r="AL386" s="15">
        <f t="shared" si="1225"/>
        <v>0</v>
      </c>
      <c r="AM386" s="99">
        <f t="shared" ref="AL386:AS387" si="1226">AM387</f>
        <v>0</v>
      </c>
      <c r="AN386" s="15">
        <f t="shared" si="1226"/>
        <v>0</v>
      </c>
      <c r="AO386" s="15">
        <f t="shared" si="1226"/>
        <v>0</v>
      </c>
      <c r="AP386" s="15">
        <f t="shared" si="1226"/>
        <v>932702</v>
      </c>
      <c r="AQ386" s="15">
        <f t="shared" si="1226"/>
        <v>932702</v>
      </c>
      <c r="AR386" s="15">
        <f t="shared" si="1226"/>
        <v>0</v>
      </c>
      <c r="AS386" s="15">
        <f t="shared" si="1226"/>
        <v>0</v>
      </c>
    </row>
    <row r="387" spans="1:45" s="17" customFormat="1" ht="30" x14ac:dyDescent="0.25">
      <c r="A387" s="91" t="s">
        <v>93</v>
      </c>
      <c r="B387" s="89"/>
      <c r="C387" s="89"/>
      <c r="D387" s="89"/>
      <c r="E387" s="37">
        <v>852</v>
      </c>
      <c r="F387" s="2" t="s">
        <v>90</v>
      </c>
      <c r="G387" s="2" t="s">
        <v>13</v>
      </c>
      <c r="H387" s="3" t="s">
        <v>373</v>
      </c>
      <c r="I387" s="2" t="s">
        <v>94</v>
      </c>
      <c r="J387" s="15">
        <f t="shared" si="1225"/>
        <v>932702</v>
      </c>
      <c r="K387" s="15">
        <f t="shared" si="1225"/>
        <v>932702</v>
      </c>
      <c r="L387" s="15">
        <f t="shared" si="1225"/>
        <v>0</v>
      </c>
      <c r="M387" s="15">
        <f t="shared" si="1225"/>
        <v>0</v>
      </c>
      <c r="N387" s="15">
        <f t="shared" si="1225"/>
        <v>0</v>
      </c>
      <c r="O387" s="15">
        <f t="shared" si="1225"/>
        <v>0</v>
      </c>
      <c r="P387" s="15">
        <f t="shared" si="1225"/>
        <v>0</v>
      </c>
      <c r="Q387" s="15">
        <f t="shared" si="1225"/>
        <v>0</v>
      </c>
      <c r="R387" s="15">
        <f t="shared" si="1225"/>
        <v>932702</v>
      </c>
      <c r="S387" s="15">
        <f t="shared" si="1225"/>
        <v>932702</v>
      </c>
      <c r="T387" s="15">
        <f t="shared" si="1225"/>
        <v>0</v>
      </c>
      <c r="U387" s="15">
        <f t="shared" si="1225"/>
        <v>0</v>
      </c>
      <c r="V387" s="15">
        <f t="shared" si="1225"/>
        <v>932702</v>
      </c>
      <c r="W387" s="36">
        <f t="shared" si="1225"/>
        <v>932702</v>
      </c>
      <c r="X387" s="36">
        <f t="shared" si="1225"/>
        <v>0</v>
      </c>
      <c r="Y387" s="36">
        <f t="shared" si="1225"/>
        <v>0</v>
      </c>
      <c r="Z387" s="15">
        <f t="shared" si="1225"/>
        <v>0</v>
      </c>
      <c r="AA387" s="15">
        <f t="shared" si="1225"/>
        <v>0</v>
      </c>
      <c r="AB387" s="15">
        <f t="shared" si="1225"/>
        <v>0</v>
      </c>
      <c r="AC387" s="15">
        <f t="shared" si="1225"/>
        <v>0</v>
      </c>
      <c r="AD387" s="15">
        <f t="shared" si="1225"/>
        <v>932702</v>
      </c>
      <c r="AE387" s="15">
        <f t="shared" si="1225"/>
        <v>932702</v>
      </c>
      <c r="AF387" s="15">
        <f t="shared" si="1225"/>
        <v>0</v>
      </c>
      <c r="AG387" s="15">
        <f t="shared" si="1225"/>
        <v>0</v>
      </c>
      <c r="AH387" s="15">
        <f t="shared" si="1225"/>
        <v>932702</v>
      </c>
      <c r="AI387" s="36">
        <f t="shared" si="1225"/>
        <v>932702</v>
      </c>
      <c r="AJ387" s="36">
        <f t="shared" si="1225"/>
        <v>0</v>
      </c>
      <c r="AK387" s="36">
        <f t="shared" si="1225"/>
        <v>0</v>
      </c>
      <c r="AL387" s="15">
        <f t="shared" si="1226"/>
        <v>0</v>
      </c>
      <c r="AM387" s="99">
        <f t="shared" si="1226"/>
        <v>0</v>
      </c>
      <c r="AN387" s="15">
        <f t="shared" si="1226"/>
        <v>0</v>
      </c>
      <c r="AO387" s="15">
        <f t="shared" si="1226"/>
        <v>0</v>
      </c>
      <c r="AP387" s="15">
        <f t="shared" si="1226"/>
        <v>932702</v>
      </c>
      <c r="AQ387" s="15">
        <f t="shared" si="1226"/>
        <v>932702</v>
      </c>
      <c r="AR387" s="15">
        <f t="shared" si="1226"/>
        <v>0</v>
      </c>
      <c r="AS387" s="15">
        <f t="shared" si="1226"/>
        <v>0</v>
      </c>
    </row>
    <row r="388" spans="1:45" s="17" customFormat="1" ht="45" x14ac:dyDescent="0.25">
      <c r="A388" s="91" t="s">
        <v>95</v>
      </c>
      <c r="B388" s="89"/>
      <c r="C388" s="89"/>
      <c r="D388" s="89"/>
      <c r="E388" s="37">
        <v>852</v>
      </c>
      <c r="F388" s="2" t="s">
        <v>90</v>
      </c>
      <c r="G388" s="2" t="s">
        <v>13</v>
      </c>
      <c r="H388" s="3" t="s">
        <v>373</v>
      </c>
      <c r="I388" s="2" t="s">
        <v>96</v>
      </c>
      <c r="J388" s="15">
        <v>932702</v>
      </c>
      <c r="K388" s="41">
        <f>J388</f>
        <v>932702</v>
      </c>
      <c r="L388" s="41"/>
      <c r="M388" s="41"/>
      <c r="N388" s="41"/>
      <c r="O388" s="41"/>
      <c r="P388" s="41"/>
      <c r="Q388" s="41"/>
      <c r="R388" s="63">
        <f>J388+N388</f>
        <v>932702</v>
      </c>
      <c r="S388" s="63">
        <f>K388+O388</f>
        <v>932702</v>
      </c>
      <c r="T388" s="63">
        <f>L388+P388</f>
        <v>0</v>
      </c>
      <c r="U388" s="63">
        <f>M388+Q388</f>
        <v>0</v>
      </c>
      <c r="V388" s="15">
        <v>932702</v>
      </c>
      <c r="W388" s="36">
        <f>V388</f>
        <v>932702</v>
      </c>
      <c r="X388" s="36"/>
      <c r="Y388" s="36"/>
      <c r="Z388" s="41"/>
      <c r="AA388" s="41"/>
      <c r="AB388" s="41"/>
      <c r="AC388" s="41"/>
      <c r="AD388" s="63">
        <f t="shared" ref="AD388" si="1227">V388+Z388</f>
        <v>932702</v>
      </c>
      <c r="AE388" s="63">
        <f t="shared" ref="AE388" si="1228">W388+AA388</f>
        <v>932702</v>
      </c>
      <c r="AF388" s="63">
        <f t="shared" ref="AF388" si="1229">X388+AB388</f>
        <v>0</v>
      </c>
      <c r="AG388" s="63">
        <f t="shared" ref="AG388" si="1230">Y388+AC388</f>
        <v>0</v>
      </c>
      <c r="AH388" s="15">
        <v>932702</v>
      </c>
      <c r="AI388" s="36">
        <f>AH388</f>
        <v>932702</v>
      </c>
      <c r="AJ388" s="36"/>
      <c r="AK388" s="36"/>
      <c r="AL388" s="41"/>
      <c r="AM388" s="100"/>
      <c r="AN388" s="41"/>
      <c r="AO388" s="41"/>
      <c r="AP388" s="63">
        <f t="shared" ref="AP388" si="1231">AH388+AL388</f>
        <v>932702</v>
      </c>
      <c r="AQ388" s="63">
        <f t="shared" ref="AQ388" si="1232">AI388+AM388</f>
        <v>932702</v>
      </c>
      <c r="AR388" s="63">
        <f t="shared" ref="AR388" si="1233">AJ388+AN388</f>
        <v>0</v>
      </c>
      <c r="AS388" s="63">
        <f t="shared" ref="AS388" si="1234">AK388+AO388</f>
        <v>0</v>
      </c>
    </row>
    <row r="389" spans="1:45" ht="60" x14ac:dyDescent="0.25">
      <c r="A389" s="91" t="s">
        <v>123</v>
      </c>
      <c r="B389" s="91"/>
      <c r="C389" s="91"/>
      <c r="D389" s="91"/>
      <c r="E389" s="37">
        <v>852</v>
      </c>
      <c r="F389" s="2" t="s">
        <v>90</v>
      </c>
      <c r="G389" s="2" t="s">
        <v>13</v>
      </c>
      <c r="H389" s="3" t="s">
        <v>372</v>
      </c>
      <c r="I389" s="2"/>
      <c r="J389" s="15">
        <f t="shared" ref="J389:AL390" si="1235">J390</f>
        <v>119600</v>
      </c>
      <c r="K389" s="15">
        <f t="shared" si="1235"/>
        <v>119600</v>
      </c>
      <c r="L389" s="15">
        <f t="shared" si="1235"/>
        <v>0</v>
      </c>
      <c r="M389" s="15">
        <f t="shared" si="1235"/>
        <v>0</v>
      </c>
      <c r="N389" s="15">
        <f t="shared" si="1235"/>
        <v>0</v>
      </c>
      <c r="O389" s="15">
        <f t="shared" si="1235"/>
        <v>0</v>
      </c>
      <c r="P389" s="15">
        <f t="shared" si="1235"/>
        <v>0</v>
      </c>
      <c r="Q389" s="15">
        <f t="shared" si="1235"/>
        <v>0</v>
      </c>
      <c r="R389" s="15">
        <f t="shared" si="1235"/>
        <v>119600</v>
      </c>
      <c r="S389" s="15">
        <f t="shared" si="1235"/>
        <v>119600</v>
      </c>
      <c r="T389" s="15">
        <f t="shared" si="1235"/>
        <v>0</v>
      </c>
      <c r="U389" s="15">
        <f t="shared" si="1235"/>
        <v>0</v>
      </c>
      <c r="V389" s="15">
        <f t="shared" si="1235"/>
        <v>119600</v>
      </c>
      <c r="W389" s="36">
        <f t="shared" si="1235"/>
        <v>119600</v>
      </c>
      <c r="X389" s="36">
        <f t="shared" si="1235"/>
        <v>0</v>
      </c>
      <c r="Y389" s="36">
        <f t="shared" si="1235"/>
        <v>0</v>
      </c>
      <c r="Z389" s="15">
        <f t="shared" si="1235"/>
        <v>0</v>
      </c>
      <c r="AA389" s="15">
        <f t="shared" si="1235"/>
        <v>0</v>
      </c>
      <c r="AB389" s="15">
        <f t="shared" si="1235"/>
        <v>0</v>
      </c>
      <c r="AC389" s="15">
        <f t="shared" si="1235"/>
        <v>0</v>
      </c>
      <c r="AD389" s="15">
        <f t="shared" si="1235"/>
        <v>119600</v>
      </c>
      <c r="AE389" s="15">
        <f t="shared" si="1235"/>
        <v>119600</v>
      </c>
      <c r="AF389" s="15">
        <f t="shared" si="1235"/>
        <v>0</v>
      </c>
      <c r="AG389" s="15">
        <f t="shared" si="1235"/>
        <v>0</v>
      </c>
      <c r="AH389" s="15">
        <f t="shared" si="1235"/>
        <v>119600</v>
      </c>
      <c r="AI389" s="36">
        <f t="shared" si="1235"/>
        <v>119600</v>
      </c>
      <c r="AJ389" s="36">
        <f t="shared" si="1235"/>
        <v>0</v>
      </c>
      <c r="AK389" s="36">
        <f t="shared" si="1235"/>
        <v>0</v>
      </c>
      <c r="AL389" s="15">
        <f t="shared" si="1235"/>
        <v>0</v>
      </c>
      <c r="AM389" s="99">
        <f t="shared" ref="AL389:AS390" si="1236">AM390</f>
        <v>0</v>
      </c>
      <c r="AN389" s="15">
        <f t="shared" si="1236"/>
        <v>0</v>
      </c>
      <c r="AO389" s="15">
        <f t="shared" si="1236"/>
        <v>0</v>
      </c>
      <c r="AP389" s="15">
        <f t="shared" si="1236"/>
        <v>119600</v>
      </c>
      <c r="AQ389" s="15">
        <f t="shared" si="1236"/>
        <v>119600</v>
      </c>
      <c r="AR389" s="15">
        <f t="shared" si="1236"/>
        <v>0</v>
      </c>
      <c r="AS389" s="15">
        <f t="shared" si="1236"/>
        <v>0</v>
      </c>
    </row>
    <row r="390" spans="1:45" ht="30" x14ac:dyDescent="0.25">
      <c r="A390" s="91" t="s">
        <v>93</v>
      </c>
      <c r="B390" s="89"/>
      <c r="C390" s="89"/>
      <c r="D390" s="89"/>
      <c r="E390" s="37">
        <v>852</v>
      </c>
      <c r="F390" s="2" t="s">
        <v>90</v>
      </c>
      <c r="G390" s="2" t="s">
        <v>13</v>
      </c>
      <c r="H390" s="3" t="s">
        <v>372</v>
      </c>
      <c r="I390" s="2" t="s">
        <v>94</v>
      </c>
      <c r="J390" s="15">
        <f t="shared" si="1235"/>
        <v>119600</v>
      </c>
      <c r="K390" s="15">
        <f t="shared" si="1235"/>
        <v>119600</v>
      </c>
      <c r="L390" s="15">
        <f t="shared" si="1235"/>
        <v>0</v>
      </c>
      <c r="M390" s="15">
        <f t="shared" si="1235"/>
        <v>0</v>
      </c>
      <c r="N390" s="15">
        <f t="shared" si="1235"/>
        <v>0</v>
      </c>
      <c r="O390" s="15">
        <f t="shared" si="1235"/>
        <v>0</v>
      </c>
      <c r="P390" s="15">
        <f t="shared" si="1235"/>
        <v>0</v>
      </c>
      <c r="Q390" s="15">
        <f t="shared" si="1235"/>
        <v>0</v>
      </c>
      <c r="R390" s="15">
        <f t="shared" si="1235"/>
        <v>119600</v>
      </c>
      <c r="S390" s="15">
        <f t="shared" si="1235"/>
        <v>119600</v>
      </c>
      <c r="T390" s="15">
        <f t="shared" si="1235"/>
        <v>0</v>
      </c>
      <c r="U390" s="15">
        <f t="shared" si="1235"/>
        <v>0</v>
      </c>
      <c r="V390" s="15">
        <f t="shared" si="1235"/>
        <v>119600</v>
      </c>
      <c r="W390" s="36">
        <f t="shared" si="1235"/>
        <v>119600</v>
      </c>
      <c r="X390" s="36">
        <f t="shared" si="1235"/>
        <v>0</v>
      </c>
      <c r="Y390" s="36">
        <f t="shared" si="1235"/>
        <v>0</v>
      </c>
      <c r="Z390" s="15">
        <f t="shared" si="1235"/>
        <v>0</v>
      </c>
      <c r="AA390" s="15">
        <f t="shared" si="1235"/>
        <v>0</v>
      </c>
      <c r="AB390" s="15">
        <f t="shared" si="1235"/>
        <v>0</v>
      </c>
      <c r="AC390" s="15">
        <f t="shared" si="1235"/>
        <v>0</v>
      </c>
      <c r="AD390" s="15">
        <f t="shared" si="1235"/>
        <v>119600</v>
      </c>
      <c r="AE390" s="15">
        <f t="shared" si="1235"/>
        <v>119600</v>
      </c>
      <c r="AF390" s="15">
        <f t="shared" si="1235"/>
        <v>0</v>
      </c>
      <c r="AG390" s="15">
        <f t="shared" si="1235"/>
        <v>0</v>
      </c>
      <c r="AH390" s="15">
        <f t="shared" si="1235"/>
        <v>119600</v>
      </c>
      <c r="AI390" s="36">
        <f t="shared" si="1235"/>
        <v>119600</v>
      </c>
      <c r="AJ390" s="36">
        <f t="shared" si="1235"/>
        <v>0</v>
      </c>
      <c r="AK390" s="36">
        <f t="shared" si="1235"/>
        <v>0</v>
      </c>
      <c r="AL390" s="15">
        <f t="shared" si="1236"/>
        <v>0</v>
      </c>
      <c r="AM390" s="99">
        <f t="shared" si="1236"/>
        <v>0</v>
      </c>
      <c r="AN390" s="15">
        <f t="shared" si="1236"/>
        <v>0</v>
      </c>
      <c r="AO390" s="15">
        <f t="shared" si="1236"/>
        <v>0</v>
      </c>
      <c r="AP390" s="15">
        <f t="shared" si="1236"/>
        <v>119600</v>
      </c>
      <c r="AQ390" s="15">
        <f t="shared" si="1236"/>
        <v>119600</v>
      </c>
      <c r="AR390" s="15">
        <f t="shared" si="1236"/>
        <v>0</v>
      </c>
      <c r="AS390" s="15">
        <f t="shared" si="1236"/>
        <v>0</v>
      </c>
    </row>
    <row r="391" spans="1:45" ht="45" x14ac:dyDescent="0.25">
      <c r="A391" s="91" t="s">
        <v>95</v>
      </c>
      <c r="B391" s="89"/>
      <c r="C391" s="89"/>
      <c r="D391" s="89"/>
      <c r="E391" s="37">
        <v>852</v>
      </c>
      <c r="F391" s="2" t="s">
        <v>90</v>
      </c>
      <c r="G391" s="2" t="s">
        <v>13</v>
      </c>
      <c r="H391" s="3" t="s">
        <v>372</v>
      </c>
      <c r="I391" s="2" t="s">
        <v>96</v>
      </c>
      <c r="J391" s="15">
        <v>119600</v>
      </c>
      <c r="K391" s="41">
        <f>J391</f>
        <v>119600</v>
      </c>
      <c r="L391" s="41"/>
      <c r="M391" s="41"/>
      <c r="N391" s="41"/>
      <c r="O391" s="41"/>
      <c r="P391" s="41"/>
      <c r="Q391" s="41"/>
      <c r="R391" s="63">
        <f>J391+N391</f>
        <v>119600</v>
      </c>
      <c r="S391" s="63">
        <f>K391+O391</f>
        <v>119600</v>
      </c>
      <c r="T391" s="63">
        <f>L391+P391</f>
        <v>0</v>
      </c>
      <c r="U391" s="63">
        <f>M391+Q391</f>
        <v>0</v>
      </c>
      <c r="V391" s="15">
        <v>119600</v>
      </c>
      <c r="W391" s="36">
        <f>V391</f>
        <v>119600</v>
      </c>
      <c r="X391" s="36"/>
      <c r="Y391" s="36"/>
      <c r="Z391" s="41"/>
      <c r="AA391" s="41"/>
      <c r="AB391" s="41"/>
      <c r="AC391" s="41"/>
      <c r="AD391" s="63">
        <f t="shared" ref="AD391" si="1237">V391+Z391</f>
        <v>119600</v>
      </c>
      <c r="AE391" s="63">
        <f t="shared" ref="AE391" si="1238">W391+AA391</f>
        <v>119600</v>
      </c>
      <c r="AF391" s="63">
        <f t="shared" ref="AF391" si="1239">X391+AB391</f>
        <v>0</v>
      </c>
      <c r="AG391" s="63">
        <f t="shared" ref="AG391" si="1240">Y391+AC391</f>
        <v>0</v>
      </c>
      <c r="AH391" s="15">
        <v>119600</v>
      </c>
      <c r="AI391" s="36">
        <f>AH391</f>
        <v>119600</v>
      </c>
      <c r="AJ391" s="36"/>
      <c r="AK391" s="36"/>
      <c r="AL391" s="41"/>
      <c r="AM391" s="100"/>
      <c r="AN391" s="41"/>
      <c r="AO391" s="41"/>
      <c r="AP391" s="63">
        <f t="shared" ref="AP391" si="1241">AH391+AL391</f>
        <v>119600</v>
      </c>
      <c r="AQ391" s="63">
        <f t="shared" ref="AQ391" si="1242">AI391+AM391</f>
        <v>119600</v>
      </c>
      <c r="AR391" s="63">
        <f t="shared" ref="AR391" si="1243">AJ391+AN391</f>
        <v>0</v>
      </c>
      <c r="AS391" s="63">
        <f t="shared" ref="AS391" si="1244">AK391+AO391</f>
        <v>0</v>
      </c>
    </row>
    <row r="392" spans="1:45" s="17" customFormat="1" ht="135" x14ac:dyDescent="0.25">
      <c r="A392" s="91" t="s">
        <v>414</v>
      </c>
      <c r="B392" s="89"/>
      <c r="C392" s="89"/>
      <c r="D392" s="89"/>
      <c r="E392" s="37">
        <v>852</v>
      </c>
      <c r="F392" s="2" t="s">
        <v>90</v>
      </c>
      <c r="G392" s="2" t="s">
        <v>13</v>
      </c>
      <c r="H392" s="3" t="s">
        <v>374</v>
      </c>
      <c r="I392" s="2"/>
      <c r="J392" s="15">
        <f t="shared" ref="J392:AS392" si="1245">J393</f>
        <v>8480828</v>
      </c>
      <c r="K392" s="15">
        <f t="shared" si="1245"/>
        <v>8480828</v>
      </c>
      <c r="L392" s="15">
        <f t="shared" si="1245"/>
        <v>0</v>
      </c>
      <c r="M392" s="15">
        <f t="shared" si="1245"/>
        <v>0</v>
      </c>
      <c r="N392" s="15">
        <f t="shared" si="1245"/>
        <v>0</v>
      </c>
      <c r="O392" s="15">
        <f t="shared" si="1245"/>
        <v>0</v>
      </c>
      <c r="P392" s="15">
        <f t="shared" si="1245"/>
        <v>0</v>
      </c>
      <c r="Q392" s="15">
        <f t="shared" si="1245"/>
        <v>0</v>
      </c>
      <c r="R392" s="15">
        <f t="shared" si="1245"/>
        <v>8480828</v>
      </c>
      <c r="S392" s="15">
        <f t="shared" si="1245"/>
        <v>8480828</v>
      </c>
      <c r="T392" s="15">
        <f t="shared" si="1245"/>
        <v>0</v>
      </c>
      <c r="U392" s="15">
        <f t="shared" si="1245"/>
        <v>0</v>
      </c>
      <c r="V392" s="15">
        <f t="shared" si="1245"/>
        <v>8480828</v>
      </c>
      <c r="W392" s="36">
        <f t="shared" si="1245"/>
        <v>8480828</v>
      </c>
      <c r="X392" s="36">
        <f t="shared" si="1245"/>
        <v>0</v>
      </c>
      <c r="Y392" s="36">
        <f t="shared" si="1245"/>
        <v>0</v>
      </c>
      <c r="Z392" s="15">
        <f t="shared" si="1245"/>
        <v>0</v>
      </c>
      <c r="AA392" s="15">
        <f t="shared" si="1245"/>
        <v>0</v>
      </c>
      <c r="AB392" s="15">
        <f t="shared" si="1245"/>
        <v>0</v>
      </c>
      <c r="AC392" s="15">
        <f t="shared" si="1245"/>
        <v>0</v>
      </c>
      <c r="AD392" s="15">
        <f t="shared" si="1245"/>
        <v>8480828</v>
      </c>
      <c r="AE392" s="15">
        <f t="shared" si="1245"/>
        <v>8480828</v>
      </c>
      <c r="AF392" s="15">
        <f t="shared" si="1245"/>
        <v>0</v>
      </c>
      <c r="AG392" s="15">
        <f t="shared" si="1245"/>
        <v>0</v>
      </c>
      <c r="AH392" s="15">
        <f t="shared" si="1245"/>
        <v>8480828</v>
      </c>
      <c r="AI392" s="36">
        <f t="shared" si="1245"/>
        <v>8480828</v>
      </c>
      <c r="AJ392" s="36">
        <f t="shared" si="1245"/>
        <v>0</v>
      </c>
      <c r="AK392" s="36">
        <f t="shared" si="1245"/>
        <v>0</v>
      </c>
      <c r="AL392" s="15">
        <f t="shared" si="1245"/>
        <v>0</v>
      </c>
      <c r="AM392" s="99">
        <f t="shared" si="1245"/>
        <v>0</v>
      </c>
      <c r="AN392" s="15">
        <f t="shared" si="1245"/>
        <v>0</v>
      </c>
      <c r="AO392" s="15">
        <f t="shared" si="1245"/>
        <v>0</v>
      </c>
      <c r="AP392" s="15">
        <f t="shared" si="1245"/>
        <v>8480828</v>
      </c>
      <c r="AQ392" s="15">
        <f t="shared" si="1245"/>
        <v>8480828</v>
      </c>
      <c r="AR392" s="15">
        <f t="shared" si="1245"/>
        <v>0</v>
      </c>
      <c r="AS392" s="15">
        <f t="shared" si="1245"/>
        <v>0</v>
      </c>
    </row>
    <row r="393" spans="1:45" ht="30" x14ac:dyDescent="0.25">
      <c r="A393" s="91" t="s">
        <v>93</v>
      </c>
      <c r="B393" s="89"/>
      <c r="C393" s="89"/>
      <c r="D393" s="89"/>
      <c r="E393" s="37">
        <v>852</v>
      </c>
      <c r="F393" s="2" t="s">
        <v>90</v>
      </c>
      <c r="G393" s="2" t="s">
        <v>13</v>
      </c>
      <c r="H393" s="3" t="s">
        <v>374</v>
      </c>
      <c r="I393" s="2" t="s">
        <v>94</v>
      </c>
      <c r="J393" s="15">
        <f t="shared" ref="J393" si="1246">J394+J395</f>
        <v>8480828</v>
      </c>
      <c r="K393" s="15">
        <f t="shared" ref="K393:U393" si="1247">K394+K395</f>
        <v>8480828</v>
      </c>
      <c r="L393" s="15">
        <f t="shared" si="1247"/>
        <v>0</v>
      </c>
      <c r="M393" s="15">
        <f t="shared" si="1247"/>
        <v>0</v>
      </c>
      <c r="N393" s="15">
        <f t="shared" si="1247"/>
        <v>0</v>
      </c>
      <c r="O393" s="15">
        <f t="shared" si="1247"/>
        <v>0</v>
      </c>
      <c r="P393" s="15">
        <f t="shared" si="1247"/>
        <v>0</v>
      </c>
      <c r="Q393" s="15">
        <f t="shared" si="1247"/>
        <v>0</v>
      </c>
      <c r="R393" s="15">
        <f t="shared" si="1247"/>
        <v>8480828</v>
      </c>
      <c r="S393" s="15">
        <f t="shared" si="1247"/>
        <v>8480828</v>
      </c>
      <c r="T393" s="15">
        <f t="shared" si="1247"/>
        <v>0</v>
      </c>
      <c r="U393" s="15">
        <f t="shared" si="1247"/>
        <v>0</v>
      </c>
      <c r="V393" s="15">
        <f t="shared" ref="V393:AK393" si="1248">V394+V395</f>
        <v>8480828</v>
      </c>
      <c r="W393" s="36">
        <f t="shared" si="1248"/>
        <v>8480828</v>
      </c>
      <c r="X393" s="36">
        <f t="shared" si="1248"/>
        <v>0</v>
      </c>
      <c r="Y393" s="36">
        <f t="shared" si="1248"/>
        <v>0</v>
      </c>
      <c r="Z393" s="15">
        <f t="shared" si="1248"/>
        <v>0</v>
      </c>
      <c r="AA393" s="15">
        <f t="shared" si="1248"/>
        <v>0</v>
      </c>
      <c r="AB393" s="15">
        <f t="shared" si="1248"/>
        <v>0</v>
      </c>
      <c r="AC393" s="15">
        <f t="shared" si="1248"/>
        <v>0</v>
      </c>
      <c r="AD393" s="15">
        <f t="shared" si="1248"/>
        <v>8480828</v>
      </c>
      <c r="AE393" s="15">
        <f t="shared" si="1248"/>
        <v>8480828</v>
      </c>
      <c r="AF393" s="15">
        <f t="shared" si="1248"/>
        <v>0</v>
      </c>
      <c r="AG393" s="15">
        <f t="shared" si="1248"/>
        <v>0</v>
      </c>
      <c r="AH393" s="15">
        <f t="shared" si="1248"/>
        <v>8480828</v>
      </c>
      <c r="AI393" s="36">
        <f t="shared" si="1248"/>
        <v>8480828</v>
      </c>
      <c r="AJ393" s="36">
        <f t="shared" si="1248"/>
        <v>0</v>
      </c>
      <c r="AK393" s="36">
        <f t="shared" si="1248"/>
        <v>0</v>
      </c>
      <c r="AL393" s="15">
        <f t="shared" ref="AL393:AS393" si="1249">AL394+AL395</f>
        <v>0</v>
      </c>
      <c r="AM393" s="99">
        <f t="shared" si="1249"/>
        <v>0</v>
      </c>
      <c r="AN393" s="15">
        <f t="shared" si="1249"/>
        <v>0</v>
      </c>
      <c r="AO393" s="15">
        <f t="shared" si="1249"/>
        <v>0</v>
      </c>
      <c r="AP393" s="15">
        <f t="shared" si="1249"/>
        <v>8480828</v>
      </c>
      <c r="AQ393" s="15">
        <f t="shared" si="1249"/>
        <v>8480828</v>
      </c>
      <c r="AR393" s="15">
        <f t="shared" si="1249"/>
        <v>0</v>
      </c>
      <c r="AS393" s="15">
        <f t="shared" si="1249"/>
        <v>0</v>
      </c>
    </row>
    <row r="394" spans="1:45" ht="30" x14ac:dyDescent="0.25">
      <c r="A394" s="91" t="s">
        <v>101</v>
      </c>
      <c r="B394" s="89"/>
      <c r="C394" s="89"/>
      <c r="D394" s="89"/>
      <c r="E394" s="37">
        <v>852</v>
      </c>
      <c r="F394" s="2" t="s">
        <v>90</v>
      </c>
      <c r="G394" s="2" t="s">
        <v>13</v>
      </c>
      <c r="H394" s="3" t="s">
        <v>374</v>
      </c>
      <c r="I394" s="2" t="s">
        <v>102</v>
      </c>
      <c r="J394" s="15">
        <v>5787068</v>
      </c>
      <c r="K394" s="41">
        <f>J394</f>
        <v>5787068</v>
      </c>
      <c r="L394" s="41"/>
      <c r="M394" s="41"/>
      <c r="N394" s="41"/>
      <c r="O394" s="41"/>
      <c r="P394" s="41"/>
      <c r="Q394" s="41"/>
      <c r="R394" s="63">
        <f t="shared" ref="R394:U395" si="1250">J394+N394</f>
        <v>5787068</v>
      </c>
      <c r="S394" s="63">
        <f t="shared" si="1250"/>
        <v>5787068</v>
      </c>
      <c r="T394" s="63">
        <f t="shared" si="1250"/>
        <v>0</v>
      </c>
      <c r="U394" s="63">
        <f t="shared" si="1250"/>
        <v>0</v>
      </c>
      <c r="V394" s="15">
        <v>5787068</v>
      </c>
      <c r="W394" s="36">
        <f>V394</f>
        <v>5787068</v>
      </c>
      <c r="X394" s="36"/>
      <c r="Y394" s="36"/>
      <c r="Z394" s="41"/>
      <c r="AA394" s="41"/>
      <c r="AB394" s="41"/>
      <c r="AC394" s="41"/>
      <c r="AD394" s="63">
        <f t="shared" ref="AD394:AD395" si="1251">V394+Z394</f>
        <v>5787068</v>
      </c>
      <c r="AE394" s="63">
        <f t="shared" ref="AE394:AE395" si="1252">W394+AA394</f>
        <v>5787068</v>
      </c>
      <c r="AF394" s="63">
        <f t="shared" ref="AF394:AF395" si="1253">X394+AB394</f>
        <v>0</v>
      </c>
      <c r="AG394" s="63">
        <f t="shared" ref="AG394:AG395" si="1254">Y394+AC394</f>
        <v>0</v>
      </c>
      <c r="AH394" s="15">
        <v>5787068</v>
      </c>
      <c r="AI394" s="36">
        <f>AH394</f>
        <v>5787068</v>
      </c>
      <c r="AJ394" s="36"/>
      <c r="AK394" s="36"/>
      <c r="AL394" s="41"/>
      <c r="AM394" s="100"/>
      <c r="AN394" s="41"/>
      <c r="AO394" s="41"/>
      <c r="AP394" s="63">
        <f t="shared" ref="AP394:AP395" si="1255">AH394+AL394</f>
        <v>5787068</v>
      </c>
      <c r="AQ394" s="63">
        <f t="shared" ref="AQ394:AQ395" si="1256">AI394+AM394</f>
        <v>5787068</v>
      </c>
      <c r="AR394" s="63">
        <f t="shared" ref="AR394:AR395" si="1257">AJ394+AN394</f>
        <v>0</v>
      </c>
      <c r="AS394" s="63">
        <f t="shared" ref="AS394:AS395" si="1258">AK394+AO394</f>
        <v>0</v>
      </c>
    </row>
    <row r="395" spans="1:45" ht="45" x14ac:dyDescent="0.25">
      <c r="A395" s="91" t="s">
        <v>95</v>
      </c>
      <c r="B395" s="89"/>
      <c r="C395" s="89"/>
      <c r="D395" s="89"/>
      <c r="E395" s="37">
        <v>852</v>
      </c>
      <c r="F395" s="2" t="s">
        <v>90</v>
      </c>
      <c r="G395" s="2" t="s">
        <v>13</v>
      </c>
      <c r="H395" s="3" t="s">
        <v>374</v>
      </c>
      <c r="I395" s="2" t="s">
        <v>96</v>
      </c>
      <c r="J395" s="15">
        <v>2693760</v>
      </c>
      <c r="K395" s="41">
        <f>J395</f>
        <v>2693760</v>
      </c>
      <c r="L395" s="41"/>
      <c r="M395" s="41"/>
      <c r="N395" s="41"/>
      <c r="O395" s="41"/>
      <c r="P395" s="41"/>
      <c r="Q395" s="41"/>
      <c r="R395" s="63">
        <f t="shared" si="1250"/>
        <v>2693760</v>
      </c>
      <c r="S395" s="63">
        <f t="shared" si="1250"/>
        <v>2693760</v>
      </c>
      <c r="T395" s="63">
        <f t="shared" si="1250"/>
        <v>0</v>
      </c>
      <c r="U395" s="63">
        <f t="shared" si="1250"/>
        <v>0</v>
      </c>
      <c r="V395" s="15">
        <v>2693760</v>
      </c>
      <c r="W395" s="36">
        <f>V395</f>
        <v>2693760</v>
      </c>
      <c r="X395" s="36"/>
      <c r="Y395" s="36"/>
      <c r="Z395" s="41"/>
      <c r="AA395" s="41"/>
      <c r="AB395" s="41"/>
      <c r="AC395" s="41"/>
      <c r="AD395" s="63">
        <f t="shared" si="1251"/>
        <v>2693760</v>
      </c>
      <c r="AE395" s="63">
        <f t="shared" si="1252"/>
        <v>2693760</v>
      </c>
      <c r="AF395" s="63">
        <f t="shared" si="1253"/>
        <v>0</v>
      </c>
      <c r="AG395" s="63">
        <f t="shared" si="1254"/>
        <v>0</v>
      </c>
      <c r="AH395" s="15">
        <v>2693760</v>
      </c>
      <c r="AI395" s="36">
        <f>AH395</f>
        <v>2693760</v>
      </c>
      <c r="AJ395" s="36"/>
      <c r="AK395" s="36"/>
      <c r="AL395" s="41"/>
      <c r="AM395" s="100"/>
      <c r="AN395" s="41"/>
      <c r="AO395" s="41"/>
      <c r="AP395" s="63">
        <f t="shared" si="1255"/>
        <v>2693760</v>
      </c>
      <c r="AQ395" s="63">
        <f t="shared" si="1256"/>
        <v>2693760</v>
      </c>
      <c r="AR395" s="63">
        <f t="shared" si="1257"/>
        <v>0</v>
      </c>
      <c r="AS395" s="63">
        <f t="shared" si="1258"/>
        <v>0</v>
      </c>
    </row>
    <row r="396" spans="1:45" ht="30" x14ac:dyDescent="0.25">
      <c r="A396" s="89" t="s">
        <v>99</v>
      </c>
      <c r="B396" s="91"/>
      <c r="C396" s="91"/>
      <c r="D396" s="91"/>
      <c r="E396" s="37">
        <v>852</v>
      </c>
      <c r="F396" s="2" t="s">
        <v>90</v>
      </c>
      <c r="G396" s="2" t="s">
        <v>100</v>
      </c>
      <c r="H396" s="3" t="s">
        <v>46</v>
      </c>
      <c r="I396" s="2"/>
      <c r="J396" s="15">
        <f t="shared" ref="J396:AL398" si="1259">J397</f>
        <v>43000</v>
      </c>
      <c r="K396" s="15">
        <f t="shared" si="1259"/>
        <v>43000</v>
      </c>
      <c r="L396" s="15">
        <f t="shared" si="1259"/>
        <v>0</v>
      </c>
      <c r="M396" s="15">
        <f t="shared" si="1259"/>
        <v>0</v>
      </c>
      <c r="N396" s="15">
        <f t="shared" si="1259"/>
        <v>0</v>
      </c>
      <c r="O396" s="15">
        <f t="shared" si="1259"/>
        <v>0</v>
      </c>
      <c r="P396" s="15">
        <f t="shared" si="1259"/>
        <v>0</v>
      </c>
      <c r="Q396" s="15">
        <f t="shared" si="1259"/>
        <v>0</v>
      </c>
      <c r="R396" s="15">
        <f t="shared" si="1259"/>
        <v>43000</v>
      </c>
      <c r="S396" s="15">
        <f t="shared" si="1259"/>
        <v>43000</v>
      </c>
      <c r="T396" s="15">
        <f t="shared" si="1259"/>
        <v>0</v>
      </c>
      <c r="U396" s="15">
        <f t="shared" si="1259"/>
        <v>0</v>
      </c>
      <c r="V396" s="15">
        <f t="shared" si="1259"/>
        <v>43000</v>
      </c>
      <c r="W396" s="36">
        <f t="shared" si="1259"/>
        <v>43000</v>
      </c>
      <c r="X396" s="36">
        <f t="shared" si="1259"/>
        <v>0</v>
      </c>
      <c r="Y396" s="36">
        <f t="shared" si="1259"/>
        <v>0</v>
      </c>
      <c r="Z396" s="15">
        <f t="shared" si="1259"/>
        <v>0</v>
      </c>
      <c r="AA396" s="15">
        <f t="shared" si="1259"/>
        <v>0</v>
      </c>
      <c r="AB396" s="15">
        <f t="shared" si="1259"/>
        <v>0</v>
      </c>
      <c r="AC396" s="15">
        <f t="shared" si="1259"/>
        <v>0</v>
      </c>
      <c r="AD396" s="15">
        <f t="shared" si="1259"/>
        <v>43000</v>
      </c>
      <c r="AE396" s="15">
        <f t="shared" si="1259"/>
        <v>43000</v>
      </c>
      <c r="AF396" s="15">
        <f t="shared" si="1259"/>
        <v>0</v>
      </c>
      <c r="AG396" s="15">
        <f t="shared" si="1259"/>
        <v>0</v>
      </c>
      <c r="AH396" s="15">
        <f t="shared" si="1259"/>
        <v>43000</v>
      </c>
      <c r="AI396" s="36">
        <f t="shared" si="1259"/>
        <v>43000</v>
      </c>
      <c r="AJ396" s="36">
        <f t="shared" si="1259"/>
        <v>0</v>
      </c>
      <c r="AK396" s="36">
        <f t="shared" si="1259"/>
        <v>0</v>
      </c>
      <c r="AL396" s="15">
        <f t="shared" si="1259"/>
        <v>0</v>
      </c>
      <c r="AM396" s="98">
        <f t="shared" ref="AL396:AS398" si="1260">AM397</f>
        <v>0</v>
      </c>
      <c r="AN396" s="16">
        <f t="shared" si="1260"/>
        <v>0</v>
      </c>
      <c r="AO396" s="16">
        <f t="shared" si="1260"/>
        <v>0</v>
      </c>
      <c r="AP396" s="15">
        <f t="shared" si="1260"/>
        <v>43000</v>
      </c>
      <c r="AQ396" s="16">
        <f t="shared" si="1260"/>
        <v>43000</v>
      </c>
      <c r="AR396" s="16">
        <f t="shared" si="1260"/>
        <v>0</v>
      </c>
      <c r="AS396" s="16">
        <f t="shared" si="1260"/>
        <v>0</v>
      </c>
    </row>
    <row r="397" spans="1:45" ht="165" x14ac:dyDescent="0.25">
      <c r="A397" s="91" t="s">
        <v>416</v>
      </c>
      <c r="B397" s="91"/>
      <c r="C397" s="91"/>
      <c r="D397" s="91"/>
      <c r="E397" s="37">
        <v>852</v>
      </c>
      <c r="F397" s="3" t="s">
        <v>90</v>
      </c>
      <c r="G397" s="3" t="s">
        <v>100</v>
      </c>
      <c r="H397" s="3" t="s">
        <v>376</v>
      </c>
      <c r="I397" s="2"/>
      <c r="J397" s="15">
        <f t="shared" si="1259"/>
        <v>43000</v>
      </c>
      <c r="K397" s="15">
        <f t="shared" si="1259"/>
        <v>43000</v>
      </c>
      <c r="L397" s="15">
        <f t="shared" si="1259"/>
        <v>0</v>
      </c>
      <c r="M397" s="15">
        <f t="shared" si="1259"/>
        <v>0</v>
      </c>
      <c r="N397" s="15">
        <f t="shared" si="1259"/>
        <v>0</v>
      </c>
      <c r="O397" s="15">
        <f t="shared" si="1259"/>
        <v>0</v>
      </c>
      <c r="P397" s="15">
        <f t="shared" si="1259"/>
        <v>0</v>
      </c>
      <c r="Q397" s="15">
        <f t="shared" si="1259"/>
        <v>0</v>
      </c>
      <c r="R397" s="15">
        <f t="shared" si="1259"/>
        <v>43000</v>
      </c>
      <c r="S397" s="15">
        <f t="shared" si="1259"/>
        <v>43000</v>
      </c>
      <c r="T397" s="15">
        <f t="shared" si="1259"/>
        <v>0</v>
      </c>
      <c r="U397" s="15">
        <f t="shared" si="1259"/>
        <v>0</v>
      </c>
      <c r="V397" s="15">
        <f t="shared" si="1259"/>
        <v>43000</v>
      </c>
      <c r="W397" s="36">
        <f t="shared" si="1259"/>
        <v>43000</v>
      </c>
      <c r="X397" s="36">
        <f t="shared" si="1259"/>
        <v>0</v>
      </c>
      <c r="Y397" s="36">
        <f t="shared" si="1259"/>
        <v>0</v>
      </c>
      <c r="Z397" s="15">
        <f t="shared" si="1259"/>
        <v>0</v>
      </c>
      <c r="AA397" s="15">
        <f t="shared" si="1259"/>
        <v>0</v>
      </c>
      <c r="AB397" s="15">
        <f t="shared" si="1259"/>
        <v>0</v>
      </c>
      <c r="AC397" s="15">
        <f t="shared" si="1259"/>
        <v>0</v>
      </c>
      <c r="AD397" s="15">
        <f t="shared" si="1259"/>
        <v>43000</v>
      </c>
      <c r="AE397" s="15">
        <f t="shared" si="1259"/>
        <v>43000</v>
      </c>
      <c r="AF397" s="15">
        <f t="shared" si="1259"/>
        <v>0</v>
      </c>
      <c r="AG397" s="15">
        <f t="shared" si="1259"/>
        <v>0</v>
      </c>
      <c r="AH397" s="15">
        <f t="shared" si="1259"/>
        <v>43000</v>
      </c>
      <c r="AI397" s="36">
        <f t="shared" si="1259"/>
        <v>43000</v>
      </c>
      <c r="AJ397" s="36">
        <f t="shared" si="1259"/>
        <v>0</v>
      </c>
      <c r="AK397" s="36">
        <f t="shared" si="1259"/>
        <v>0</v>
      </c>
      <c r="AL397" s="15">
        <f t="shared" si="1260"/>
        <v>0</v>
      </c>
      <c r="AM397" s="99">
        <f t="shared" si="1260"/>
        <v>0</v>
      </c>
      <c r="AN397" s="15">
        <f t="shared" si="1260"/>
        <v>0</v>
      </c>
      <c r="AO397" s="15">
        <f t="shared" si="1260"/>
        <v>0</v>
      </c>
      <c r="AP397" s="15">
        <f t="shared" si="1260"/>
        <v>43000</v>
      </c>
      <c r="AQ397" s="15">
        <f t="shared" si="1260"/>
        <v>43000</v>
      </c>
      <c r="AR397" s="15">
        <f t="shared" si="1260"/>
        <v>0</v>
      </c>
      <c r="AS397" s="15">
        <f t="shared" si="1260"/>
        <v>0</v>
      </c>
    </row>
    <row r="398" spans="1:45" ht="45" x14ac:dyDescent="0.25">
      <c r="A398" s="91" t="s">
        <v>20</v>
      </c>
      <c r="B398" s="91"/>
      <c r="C398" s="91"/>
      <c r="D398" s="91"/>
      <c r="E398" s="37">
        <v>852</v>
      </c>
      <c r="F398" s="3" t="s">
        <v>90</v>
      </c>
      <c r="G398" s="3" t="s">
        <v>100</v>
      </c>
      <c r="H398" s="3" t="s">
        <v>376</v>
      </c>
      <c r="I398" s="2" t="s">
        <v>21</v>
      </c>
      <c r="J398" s="15">
        <f t="shared" si="1259"/>
        <v>43000</v>
      </c>
      <c r="K398" s="15">
        <f t="shared" si="1259"/>
        <v>43000</v>
      </c>
      <c r="L398" s="15">
        <f t="shared" si="1259"/>
        <v>0</v>
      </c>
      <c r="M398" s="15">
        <f t="shared" si="1259"/>
        <v>0</v>
      </c>
      <c r="N398" s="15">
        <f t="shared" si="1259"/>
        <v>0</v>
      </c>
      <c r="O398" s="15">
        <f t="shared" si="1259"/>
        <v>0</v>
      </c>
      <c r="P398" s="15">
        <f t="shared" si="1259"/>
        <v>0</v>
      </c>
      <c r="Q398" s="15">
        <f t="shared" si="1259"/>
        <v>0</v>
      </c>
      <c r="R398" s="15">
        <f t="shared" si="1259"/>
        <v>43000</v>
      </c>
      <c r="S398" s="15">
        <f t="shared" si="1259"/>
        <v>43000</v>
      </c>
      <c r="T398" s="15">
        <f t="shared" si="1259"/>
        <v>0</v>
      </c>
      <c r="U398" s="15">
        <f t="shared" si="1259"/>
        <v>0</v>
      </c>
      <c r="V398" s="15">
        <f t="shared" si="1259"/>
        <v>43000</v>
      </c>
      <c r="W398" s="36">
        <f t="shared" si="1259"/>
        <v>43000</v>
      </c>
      <c r="X398" s="36">
        <f t="shared" si="1259"/>
        <v>0</v>
      </c>
      <c r="Y398" s="36">
        <f t="shared" si="1259"/>
        <v>0</v>
      </c>
      <c r="Z398" s="15">
        <f t="shared" si="1259"/>
        <v>0</v>
      </c>
      <c r="AA398" s="15">
        <f t="shared" si="1259"/>
        <v>0</v>
      </c>
      <c r="AB398" s="15">
        <f t="shared" si="1259"/>
        <v>0</v>
      </c>
      <c r="AC398" s="15">
        <f t="shared" si="1259"/>
        <v>0</v>
      </c>
      <c r="AD398" s="15">
        <f t="shared" si="1259"/>
        <v>43000</v>
      </c>
      <c r="AE398" s="15">
        <f t="shared" si="1259"/>
        <v>43000</v>
      </c>
      <c r="AF398" s="15">
        <f t="shared" si="1259"/>
        <v>0</v>
      </c>
      <c r="AG398" s="15">
        <f t="shared" si="1259"/>
        <v>0</v>
      </c>
      <c r="AH398" s="15">
        <f t="shared" si="1259"/>
        <v>43000</v>
      </c>
      <c r="AI398" s="36">
        <f t="shared" si="1259"/>
        <v>43000</v>
      </c>
      <c r="AJ398" s="36">
        <f t="shared" si="1259"/>
        <v>0</v>
      </c>
      <c r="AK398" s="36">
        <f t="shared" si="1259"/>
        <v>0</v>
      </c>
      <c r="AL398" s="15">
        <f t="shared" si="1260"/>
        <v>0</v>
      </c>
      <c r="AM398" s="99">
        <f t="shared" si="1260"/>
        <v>0</v>
      </c>
      <c r="AN398" s="15">
        <f t="shared" si="1260"/>
        <v>0</v>
      </c>
      <c r="AO398" s="15">
        <f t="shared" si="1260"/>
        <v>0</v>
      </c>
      <c r="AP398" s="15">
        <f t="shared" si="1260"/>
        <v>43000</v>
      </c>
      <c r="AQ398" s="15">
        <f t="shared" si="1260"/>
        <v>43000</v>
      </c>
      <c r="AR398" s="15">
        <f t="shared" si="1260"/>
        <v>0</v>
      </c>
      <c r="AS398" s="15">
        <f t="shared" si="1260"/>
        <v>0</v>
      </c>
    </row>
    <row r="399" spans="1:45" ht="45" x14ac:dyDescent="0.25">
      <c r="A399" s="91" t="s">
        <v>9</v>
      </c>
      <c r="B399" s="91"/>
      <c r="C399" s="91"/>
      <c r="D399" s="91"/>
      <c r="E399" s="37">
        <v>852</v>
      </c>
      <c r="F399" s="3" t="s">
        <v>90</v>
      </c>
      <c r="G399" s="3" t="s">
        <v>100</v>
      </c>
      <c r="H399" s="3" t="s">
        <v>376</v>
      </c>
      <c r="I399" s="2" t="s">
        <v>22</v>
      </c>
      <c r="J399" s="15">
        <v>43000</v>
      </c>
      <c r="K399" s="41">
        <f>J399</f>
        <v>43000</v>
      </c>
      <c r="L399" s="41"/>
      <c r="M399" s="41"/>
      <c r="N399" s="41"/>
      <c r="O399" s="41"/>
      <c r="P399" s="41"/>
      <c r="Q399" s="41"/>
      <c r="R399" s="63">
        <f>J399+N399</f>
        <v>43000</v>
      </c>
      <c r="S399" s="63">
        <f>K399+O399</f>
        <v>43000</v>
      </c>
      <c r="T399" s="63">
        <f>L399+P399</f>
        <v>0</v>
      </c>
      <c r="U399" s="63">
        <f>M399+Q399</f>
        <v>0</v>
      </c>
      <c r="V399" s="15">
        <v>43000</v>
      </c>
      <c r="W399" s="36">
        <f>V399</f>
        <v>43000</v>
      </c>
      <c r="X399" s="36"/>
      <c r="Y399" s="36"/>
      <c r="Z399" s="41"/>
      <c r="AA399" s="41"/>
      <c r="AB399" s="41"/>
      <c r="AC399" s="41"/>
      <c r="AD399" s="63">
        <f t="shared" ref="AD399" si="1261">V399+Z399</f>
        <v>43000</v>
      </c>
      <c r="AE399" s="63">
        <f t="shared" ref="AE399" si="1262">W399+AA399</f>
        <v>43000</v>
      </c>
      <c r="AF399" s="63">
        <f t="shared" ref="AF399" si="1263">X399+AB399</f>
        <v>0</v>
      </c>
      <c r="AG399" s="63">
        <f t="shared" ref="AG399" si="1264">Y399+AC399</f>
        <v>0</v>
      </c>
      <c r="AH399" s="15">
        <v>43000</v>
      </c>
      <c r="AI399" s="36">
        <f>AH399</f>
        <v>43000</v>
      </c>
      <c r="AJ399" s="36"/>
      <c r="AK399" s="36"/>
      <c r="AL399" s="41"/>
      <c r="AM399" s="100"/>
      <c r="AN399" s="41"/>
      <c r="AO399" s="41"/>
      <c r="AP399" s="63">
        <f t="shared" ref="AP399" si="1265">AH399+AL399</f>
        <v>43000</v>
      </c>
      <c r="AQ399" s="63">
        <f t="shared" ref="AQ399" si="1266">AI399+AM399</f>
        <v>43000</v>
      </c>
      <c r="AR399" s="63">
        <f t="shared" ref="AR399" si="1267">AJ399+AN399</f>
        <v>0</v>
      </c>
      <c r="AS399" s="63">
        <f t="shared" ref="AS399" si="1268">AK399+AO399</f>
        <v>0</v>
      </c>
    </row>
    <row r="400" spans="1:45" x14ac:dyDescent="0.25">
      <c r="A400" s="89" t="s">
        <v>103</v>
      </c>
      <c r="B400" s="91"/>
      <c r="C400" s="91"/>
      <c r="D400" s="91"/>
      <c r="E400" s="37" t="s">
        <v>296</v>
      </c>
      <c r="F400" s="2" t="s">
        <v>104</v>
      </c>
      <c r="G400" s="3"/>
      <c r="H400" s="3"/>
      <c r="I400" s="2"/>
      <c r="J400" s="15">
        <f>J401+J405</f>
        <v>7703010</v>
      </c>
      <c r="K400" s="15">
        <f t="shared" ref="K400:U400" si="1269">K401+K405</f>
        <v>87600</v>
      </c>
      <c r="L400" s="15">
        <f t="shared" si="1269"/>
        <v>7615410</v>
      </c>
      <c r="M400" s="15">
        <f t="shared" si="1269"/>
        <v>0</v>
      </c>
      <c r="N400" s="15">
        <f t="shared" si="1269"/>
        <v>0</v>
      </c>
      <c r="O400" s="15">
        <f t="shared" si="1269"/>
        <v>0</v>
      </c>
      <c r="P400" s="15">
        <f t="shared" si="1269"/>
        <v>0</v>
      </c>
      <c r="Q400" s="15">
        <f t="shared" si="1269"/>
        <v>0</v>
      </c>
      <c r="R400" s="15">
        <f t="shared" si="1269"/>
        <v>7703010</v>
      </c>
      <c r="S400" s="15">
        <f t="shared" si="1269"/>
        <v>87600</v>
      </c>
      <c r="T400" s="15">
        <f t="shared" si="1269"/>
        <v>7615410</v>
      </c>
      <c r="U400" s="15">
        <f t="shared" si="1269"/>
        <v>0</v>
      </c>
      <c r="V400" s="15">
        <f t="shared" ref="V400:AK400" si="1270">V401+V405</f>
        <v>6812700</v>
      </c>
      <c r="W400" s="36">
        <f t="shared" si="1270"/>
        <v>87600</v>
      </c>
      <c r="X400" s="36">
        <f t="shared" si="1270"/>
        <v>6725100</v>
      </c>
      <c r="Y400" s="36">
        <f t="shared" si="1270"/>
        <v>0</v>
      </c>
      <c r="Z400" s="15">
        <f t="shared" si="1270"/>
        <v>0</v>
      </c>
      <c r="AA400" s="15">
        <f t="shared" si="1270"/>
        <v>0</v>
      </c>
      <c r="AB400" s="15">
        <f t="shared" si="1270"/>
        <v>0</v>
      </c>
      <c r="AC400" s="15">
        <f t="shared" si="1270"/>
        <v>0</v>
      </c>
      <c r="AD400" s="15">
        <f t="shared" si="1270"/>
        <v>6812700</v>
      </c>
      <c r="AE400" s="15">
        <f t="shared" si="1270"/>
        <v>87600</v>
      </c>
      <c r="AF400" s="15">
        <f t="shared" si="1270"/>
        <v>6725100</v>
      </c>
      <c r="AG400" s="15">
        <f t="shared" si="1270"/>
        <v>0</v>
      </c>
      <c r="AH400" s="15">
        <f t="shared" si="1270"/>
        <v>6612700</v>
      </c>
      <c r="AI400" s="36">
        <f t="shared" si="1270"/>
        <v>87600</v>
      </c>
      <c r="AJ400" s="36">
        <f t="shared" si="1270"/>
        <v>6525100</v>
      </c>
      <c r="AK400" s="36">
        <f t="shared" si="1270"/>
        <v>0</v>
      </c>
      <c r="AL400" s="15">
        <f t="shared" ref="AL400:AS400" si="1271">AL401+AL405</f>
        <v>0</v>
      </c>
      <c r="AM400" s="99">
        <f t="shared" si="1271"/>
        <v>0</v>
      </c>
      <c r="AN400" s="15">
        <f t="shared" si="1271"/>
        <v>0</v>
      </c>
      <c r="AO400" s="15">
        <f t="shared" si="1271"/>
        <v>0</v>
      </c>
      <c r="AP400" s="15">
        <f t="shared" si="1271"/>
        <v>6612700</v>
      </c>
      <c r="AQ400" s="15">
        <f t="shared" si="1271"/>
        <v>87600</v>
      </c>
      <c r="AR400" s="15">
        <f t="shared" si="1271"/>
        <v>6525100</v>
      </c>
      <c r="AS400" s="15">
        <f t="shared" si="1271"/>
        <v>0</v>
      </c>
    </row>
    <row r="401" spans="1:45" ht="15.75" x14ac:dyDescent="0.25">
      <c r="A401" s="32" t="s">
        <v>105</v>
      </c>
      <c r="B401" s="91"/>
      <c r="C401" s="91"/>
      <c r="D401" s="91"/>
      <c r="E401" s="76">
        <v>852</v>
      </c>
      <c r="F401" s="76" t="s">
        <v>104</v>
      </c>
      <c r="G401" s="76" t="s">
        <v>43</v>
      </c>
      <c r="H401" s="76"/>
      <c r="I401" s="77"/>
      <c r="J401" s="15">
        <f>J402</f>
        <v>140445</v>
      </c>
      <c r="K401" s="15">
        <f t="shared" ref="K401:U403" si="1272">K402</f>
        <v>0</v>
      </c>
      <c r="L401" s="15">
        <f t="shared" si="1272"/>
        <v>140445</v>
      </c>
      <c r="M401" s="15">
        <f t="shared" si="1272"/>
        <v>0</v>
      </c>
      <c r="N401" s="15">
        <f t="shared" si="1272"/>
        <v>0</v>
      </c>
      <c r="O401" s="15">
        <f t="shared" si="1272"/>
        <v>0</v>
      </c>
      <c r="P401" s="15">
        <f t="shared" si="1272"/>
        <v>0</v>
      </c>
      <c r="Q401" s="15">
        <f t="shared" si="1272"/>
        <v>0</v>
      </c>
      <c r="R401" s="15">
        <f t="shared" si="1272"/>
        <v>140445</v>
      </c>
      <c r="S401" s="15">
        <f t="shared" si="1272"/>
        <v>0</v>
      </c>
      <c r="T401" s="15">
        <f t="shared" si="1272"/>
        <v>140445</v>
      </c>
      <c r="U401" s="15">
        <f t="shared" si="1272"/>
        <v>0</v>
      </c>
      <c r="V401" s="15">
        <f t="shared" ref="V401:AL403" si="1273">V402</f>
        <v>0</v>
      </c>
      <c r="W401" s="36">
        <f t="shared" si="1273"/>
        <v>0</v>
      </c>
      <c r="X401" s="36">
        <f t="shared" si="1273"/>
        <v>0</v>
      </c>
      <c r="Y401" s="36">
        <f t="shared" si="1273"/>
        <v>0</v>
      </c>
      <c r="Z401" s="15">
        <f t="shared" si="1273"/>
        <v>0</v>
      </c>
      <c r="AA401" s="15">
        <f t="shared" si="1273"/>
        <v>0</v>
      </c>
      <c r="AB401" s="15">
        <f t="shared" si="1273"/>
        <v>0</v>
      </c>
      <c r="AC401" s="15">
        <f t="shared" si="1273"/>
        <v>0</v>
      </c>
      <c r="AD401" s="15">
        <f t="shared" si="1273"/>
        <v>0</v>
      </c>
      <c r="AE401" s="15">
        <f t="shared" si="1273"/>
        <v>0</v>
      </c>
      <c r="AF401" s="15">
        <f t="shared" si="1273"/>
        <v>0</v>
      </c>
      <c r="AG401" s="15">
        <f t="shared" si="1273"/>
        <v>0</v>
      </c>
      <c r="AH401" s="15">
        <f t="shared" si="1273"/>
        <v>0</v>
      </c>
      <c r="AI401" s="36">
        <f t="shared" si="1273"/>
        <v>0</v>
      </c>
      <c r="AJ401" s="36">
        <f t="shared" si="1273"/>
        <v>0</v>
      </c>
      <c r="AK401" s="36">
        <f t="shared" si="1273"/>
        <v>0</v>
      </c>
      <c r="AL401" s="15">
        <f t="shared" si="1273"/>
        <v>0</v>
      </c>
      <c r="AM401" s="99">
        <f t="shared" ref="AL401:AS403" si="1274">AM402</f>
        <v>0</v>
      </c>
      <c r="AN401" s="15">
        <f t="shared" si="1274"/>
        <v>0</v>
      </c>
      <c r="AO401" s="15">
        <f t="shared" si="1274"/>
        <v>0</v>
      </c>
      <c r="AP401" s="15">
        <f t="shared" si="1274"/>
        <v>0</v>
      </c>
      <c r="AQ401" s="15">
        <f t="shared" si="1274"/>
        <v>0</v>
      </c>
      <c r="AR401" s="15">
        <f t="shared" si="1274"/>
        <v>0</v>
      </c>
      <c r="AS401" s="15">
        <f t="shared" si="1274"/>
        <v>0</v>
      </c>
    </row>
    <row r="402" spans="1:45" ht="30" x14ac:dyDescent="0.25">
      <c r="A402" s="89" t="s">
        <v>106</v>
      </c>
      <c r="B402" s="91"/>
      <c r="C402" s="91"/>
      <c r="D402" s="91"/>
      <c r="E402" s="76">
        <v>852</v>
      </c>
      <c r="F402" s="76" t="s">
        <v>104</v>
      </c>
      <c r="G402" s="76" t="s">
        <v>43</v>
      </c>
      <c r="H402" s="76" t="s">
        <v>479</v>
      </c>
      <c r="I402" s="77"/>
      <c r="J402" s="15">
        <f>J403</f>
        <v>140445</v>
      </c>
      <c r="K402" s="15">
        <f t="shared" si="1272"/>
        <v>0</v>
      </c>
      <c r="L402" s="15">
        <f t="shared" si="1272"/>
        <v>140445</v>
      </c>
      <c r="M402" s="15">
        <f t="shared" si="1272"/>
        <v>0</v>
      </c>
      <c r="N402" s="15">
        <f t="shared" si="1272"/>
        <v>0</v>
      </c>
      <c r="O402" s="15">
        <f t="shared" si="1272"/>
        <v>0</v>
      </c>
      <c r="P402" s="15">
        <f t="shared" si="1272"/>
        <v>0</v>
      </c>
      <c r="Q402" s="15">
        <f t="shared" si="1272"/>
        <v>0</v>
      </c>
      <c r="R402" s="15">
        <f t="shared" si="1272"/>
        <v>140445</v>
      </c>
      <c r="S402" s="15">
        <f t="shared" si="1272"/>
        <v>0</v>
      </c>
      <c r="T402" s="15">
        <f t="shared" si="1272"/>
        <v>140445</v>
      </c>
      <c r="U402" s="15">
        <f t="shared" si="1272"/>
        <v>0</v>
      </c>
      <c r="V402" s="15">
        <f t="shared" si="1273"/>
        <v>0</v>
      </c>
      <c r="W402" s="36">
        <f t="shared" si="1273"/>
        <v>0</v>
      </c>
      <c r="X402" s="36">
        <f t="shared" si="1273"/>
        <v>0</v>
      </c>
      <c r="Y402" s="36">
        <f t="shared" si="1273"/>
        <v>0</v>
      </c>
      <c r="Z402" s="15">
        <f t="shared" si="1273"/>
        <v>0</v>
      </c>
      <c r="AA402" s="15">
        <f t="shared" si="1273"/>
        <v>0</v>
      </c>
      <c r="AB402" s="15">
        <f t="shared" si="1273"/>
        <v>0</v>
      </c>
      <c r="AC402" s="15">
        <f t="shared" si="1273"/>
        <v>0</v>
      </c>
      <c r="AD402" s="15">
        <f t="shared" si="1273"/>
        <v>0</v>
      </c>
      <c r="AE402" s="15">
        <f t="shared" si="1273"/>
        <v>0</v>
      </c>
      <c r="AF402" s="15">
        <f t="shared" si="1273"/>
        <v>0</v>
      </c>
      <c r="AG402" s="15">
        <f t="shared" si="1273"/>
        <v>0</v>
      </c>
      <c r="AH402" s="15">
        <f t="shared" si="1273"/>
        <v>0</v>
      </c>
      <c r="AI402" s="36">
        <f t="shared" si="1273"/>
        <v>0</v>
      </c>
      <c r="AJ402" s="36">
        <f t="shared" si="1273"/>
        <v>0</v>
      </c>
      <c r="AK402" s="36">
        <f t="shared" si="1273"/>
        <v>0</v>
      </c>
      <c r="AL402" s="15">
        <f t="shared" si="1274"/>
        <v>0</v>
      </c>
      <c r="AM402" s="99">
        <f t="shared" si="1274"/>
        <v>0</v>
      </c>
      <c r="AN402" s="15">
        <f t="shared" si="1274"/>
        <v>0</v>
      </c>
      <c r="AO402" s="15">
        <f t="shared" si="1274"/>
        <v>0</v>
      </c>
      <c r="AP402" s="15">
        <f t="shared" si="1274"/>
        <v>0</v>
      </c>
      <c r="AQ402" s="15">
        <f t="shared" si="1274"/>
        <v>0</v>
      </c>
      <c r="AR402" s="15">
        <f t="shared" si="1274"/>
        <v>0</v>
      </c>
      <c r="AS402" s="15">
        <f t="shared" si="1274"/>
        <v>0</v>
      </c>
    </row>
    <row r="403" spans="1:45" ht="45" x14ac:dyDescent="0.25">
      <c r="A403" s="91" t="s">
        <v>20</v>
      </c>
      <c r="B403" s="91"/>
      <c r="C403" s="91"/>
      <c r="D403" s="91"/>
      <c r="E403" s="76">
        <v>852</v>
      </c>
      <c r="F403" s="76" t="s">
        <v>104</v>
      </c>
      <c r="G403" s="76" t="s">
        <v>43</v>
      </c>
      <c r="H403" s="76" t="s">
        <v>479</v>
      </c>
      <c r="I403" s="77" t="s">
        <v>21</v>
      </c>
      <c r="J403" s="15">
        <f>J404</f>
        <v>140445</v>
      </c>
      <c r="K403" s="15">
        <f t="shared" si="1272"/>
        <v>0</v>
      </c>
      <c r="L403" s="15">
        <f t="shared" si="1272"/>
        <v>140445</v>
      </c>
      <c r="M403" s="15">
        <f t="shared" si="1272"/>
        <v>0</v>
      </c>
      <c r="N403" s="15">
        <f t="shared" si="1272"/>
        <v>0</v>
      </c>
      <c r="O403" s="15">
        <f t="shared" si="1272"/>
        <v>0</v>
      </c>
      <c r="P403" s="15">
        <f t="shared" si="1272"/>
        <v>0</v>
      </c>
      <c r="Q403" s="15">
        <f t="shared" si="1272"/>
        <v>0</v>
      </c>
      <c r="R403" s="15">
        <f t="shared" si="1272"/>
        <v>140445</v>
      </c>
      <c r="S403" s="15">
        <f t="shared" si="1272"/>
        <v>0</v>
      </c>
      <c r="T403" s="15">
        <f t="shared" si="1272"/>
        <v>140445</v>
      </c>
      <c r="U403" s="15">
        <f t="shared" si="1272"/>
        <v>0</v>
      </c>
      <c r="V403" s="15">
        <f t="shared" si="1273"/>
        <v>0</v>
      </c>
      <c r="W403" s="36">
        <f t="shared" si="1273"/>
        <v>0</v>
      </c>
      <c r="X403" s="36">
        <f t="shared" si="1273"/>
        <v>0</v>
      </c>
      <c r="Y403" s="36">
        <f t="shared" si="1273"/>
        <v>0</v>
      </c>
      <c r="Z403" s="15">
        <f t="shared" si="1273"/>
        <v>0</v>
      </c>
      <c r="AA403" s="15">
        <f t="shared" si="1273"/>
        <v>0</v>
      </c>
      <c r="AB403" s="15">
        <f t="shared" si="1273"/>
        <v>0</v>
      </c>
      <c r="AC403" s="15">
        <f t="shared" si="1273"/>
        <v>0</v>
      </c>
      <c r="AD403" s="15">
        <f t="shared" si="1273"/>
        <v>0</v>
      </c>
      <c r="AE403" s="15">
        <f t="shared" si="1273"/>
        <v>0</v>
      </c>
      <c r="AF403" s="15">
        <f t="shared" si="1273"/>
        <v>0</v>
      </c>
      <c r="AG403" s="15">
        <f t="shared" si="1273"/>
        <v>0</v>
      </c>
      <c r="AH403" s="15">
        <f t="shared" si="1273"/>
        <v>0</v>
      </c>
      <c r="AI403" s="36">
        <f t="shared" si="1273"/>
        <v>0</v>
      </c>
      <c r="AJ403" s="36">
        <f t="shared" si="1273"/>
        <v>0</v>
      </c>
      <c r="AK403" s="36">
        <f t="shared" si="1273"/>
        <v>0</v>
      </c>
      <c r="AL403" s="15">
        <f t="shared" si="1274"/>
        <v>0</v>
      </c>
      <c r="AM403" s="99">
        <f t="shared" si="1274"/>
        <v>0</v>
      </c>
      <c r="AN403" s="15">
        <f t="shared" si="1274"/>
        <v>0</v>
      </c>
      <c r="AO403" s="15">
        <f t="shared" si="1274"/>
        <v>0</v>
      </c>
      <c r="AP403" s="15">
        <f t="shared" si="1274"/>
        <v>0</v>
      </c>
      <c r="AQ403" s="15">
        <f t="shared" si="1274"/>
        <v>0</v>
      </c>
      <c r="AR403" s="15">
        <f t="shared" si="1274"/>
        <v>0</v>
      </c>
      <c r="AS403" s="15">
        <f t="shared" si="1274"/>
        <v>0</v>
      </c>
    </row>
    <row r="404" spans="1:45" ht="45" x14ac:dyDescent="0.25">
      <c r="A404" s="91" t="s">
        <v>9</v>
      </c>
      <c r="B404" s="91"/>
      <c r="C404" s="91"/>
      <c r="D404" s="91"/>
      <c r="E404" s="76">
        <v>852</v>
      </c>
      <c r="F404" s="76" t="s">
        <v>104</v>
      </c>
      <c r="G404" s="76" t="s">
        <v>43</v>
      </c>
      <c r="H404" s="76" t="s">
        <v>479</v>
      </c>
      <c r="I404" s="77" t="s">
        <v>22</v>
      </c>
      <c r="J404" s="15">
        <v>140445</v>
      </c>
      <c r="K404" s="41"/>
      <c r="L404" s="41">
        <f>J404</f>
        <v>140445</v>
      </c>
      <c r="M404" s="41"/>
      <c r="N404" s="41"/>
      <c r="O404" s="41"/>
      <c r="P404" s="41"/>
      <c r="Q404" s="41"/>
      <c r="R404" s="63">
        <f>J404+N404</f>
        <v>140445</v>
      </c>
      <c r="S404" s="63">
        <f>K404+O404</f>
        <v>0</v>
      </c>
      <c r="T404" s="63">
        <f>L404+P404</f>
        <v>140445</v>
      </c>
      <c r="U404" s="63">
        <f>M404+Q404</f>
        <v>0</v>
      </c>
      <c r="V404" s="15"/>
      <c r="W404" s="36"/>
      <c r="X404" s="36"/>
      <c r="Y404" s="36"/>
      <c r="Z404" s="41"/>
      <c r="AA404" s="41"/>
      <c r="AB404" s="41"/>
      <c r="AC404" s="41"/>
      <c r="AD404" s="63">
        <f t="shared" ref="AD404" si="1275">V404+Z404</f>
        <v>0</v>
      </c>
      <c r="AE404" s="63">
        <f t="shared" ref="AE404" si="1276">W404+AA404</f>
        <v>0</v>
      </c>
      <c r="AF404" s="63">
        <f t="shared" ref="AF404" si="1277">X404+AB404</f>
        <v>0</v>
      </c>
      <c r="AG404" s="63">
        <f t="shared" ref="AG404" si="1278">Y404+AC404</f>
        <v>0</v>
      </c>
      <c r="AH404" s="15"/>
      <c r="AI404" s="36"/>
      <c r="AJ404" s="36"/>
      <c r="AK404" s="36"/>
      <c r="AL404" s="41"/>
      <c r="AM404" s="100"/>
      <c r="AN404" s="41"/>
      <c r="AO404" s="41"/>
      <c r="AP404" s="63">
        <f t="shared" ref="AP404" si="1279">AH404+AL404</f>
        <v>0</v>
      </c>
      <c r="AQ404" s="63">
        <f t="shared" ref="AQ404" si="1280">AI404+AM404</f>
        <v>0</v>
      </c>
      <c r="AR404" s="63">
        <f t="shared" ref="AR404" si="1281">AJ404+AN404</f>
        <v>0</v>
      </c>
      <c r="AS404" s="63">
        <f t="shared" ref="AS404" si="1282">AK404+AO404</f>
        <v>0</v>
      </c>
    </row>
    <row r="405" spans="1:45" x14ac:dyDescent="0.25">
      <c r="A405" s="91" t="s">
        <v>474</v>
      </c>
      <c r="B405" s="91"/>
      <c r="C405" s="91"/>
      <c r="D405" s="91"/>
      <c r="E405" s="37" t="s">
        <v>296</v>
      </c>
      <c r="F405" s="3" t="s">
        <v>104</v>
      </c>
      <c r="G405" s="3" t="s">
        <v>45</v>
      </c>
      <c r="H405" s="3"/>
      <c r="I405" s="2"/>
      <c r="J405" s="15">
        <f>J406+J409+J412+J415+J418</f>
        <v>7562565</v>
      </c>
      <c r="K405" s="15">
        <f t="shared" ref="K405:U405" si="1283">K406+K409+K412+K415+K418</f>
        <v>87600</v>
      </c>
      <c r="L405" s="15">
        <f t="shared" si="1283"/>
        <v>7474965</v>
      </c>
      <c r="M405" s="15">
        <f t="shared" si="1283"/>
        <v>0</v>
      </c>
      <c r="N405" s="15">
        <f t="shared" si="1283"/>
        <v>0</v>
      </c>
      <c r="O405" s="15">
        <f t="shared" si="1283"/>
        <v>0</v>
      </c>
      <c r="P405" s="15">
        <f t="shared" si="1283"/>
        <v>0</v>
      </c>
      <c r="Q405" s="15">
        <f t="shared" si="1283"/>
        <v>0</v>
      </c>
      <c r="R405" s="15">
        <f t="shared" si="1283"/>
        <v>7562565</v>
      </c>
      <c r="S405" s="15">
        <f t="shared" si="1283"/>
        <v>87600</v>
      </c>
      <c r="T405" s="15">
        <f t="shared" si="1283"/>
        <v>7474965</v>
      </c>
      <c r="U405" s="15">
        <f t="shared" si="1283"/>
        <v>0</v>
      </c>
      <c r="V405" s="15">
        <f>V406+V409+V412+V415+V418</f>
        <v>6812700</v>
      </c>
      <c r="W405" s="36">
        <f t="shared" ref="W405:AG405" si="1284">W406+W409+W412+W415+W418</f>
        <v>87600</v>
      </c>
      <c r="X405" s="36">
        <f t="shared" si="1284"/>
        <v>6725100</v>
      </c>
      <c r="Y405" s="36">
        <f t="shared" si="1284"/>
        <v>0</v>
      </c>
      <c r="Z405" s="15">
        <f t="shared" si="1284"/>
        <v>0</v>
      </c>
      <c r="AA405" s="15">
        <f t="shared" si="1284"/>
        <v>0</v>
      </c>
      <c r="AB405" s="15">
        <f t="shared" si="1284"/>
        <v>0</v>
      </c>
      <c r="AC405" s="15">
        <f t="shared" si="1284"/>
        <v>0</v>
      </c>
      <c r="AD405" s="15">
        <f t="shared" si="1284"/>
        <v>6812700</v>
      </c>
      <c r="AE405" s="15">
        <f t="shared" si="1284"/>
        <v>87600</v>
      </c>
      <c r="AF405" s="15">
        <f t="shared" si="1284"/>
        <v>6725100</v>
      </c>
      <c r="AG405" s="15">
        <f t="shared" si="1284"/>
        <v>0</v>
      </c>
      <c r="AH405" s="15">
        <f>AH406+AH409+AH412+AH415+AH418</f>
        <v>6612700</v>
      </c>
      <c r="AI405" s="36">
        <f t="shared" ref="AI405:AS405" si="1285">AI406+AI409+AI412+AI415+AI418</f>
        <v>87600</v>
      </c>
      <c r="AJ405" s="36">
        <f t="shared" si="1285"/>
        <v>6525100</v>
      </c>
      <c r="AK405" s="36">
        <f t="shared" si="1285"/>
        <v>0</v>
      </c>
      <c r="AL405" s="15">
        <f t="shared" si="1285"/>
        <v>0</v>
      </c>
      <c r="AM405" s="99">
        <f t="shared" si="1285"/>
        <v>0</v>
      </c>
      <c r="AN405" s="15">
        <f t="shared" si="1285"/>
        <v>0</v>
      </c>
      <c r="AO405" s="15">
        <f t="shared" si="1285"/>
        <v>0</v>
      </c>
      <c r="AP405" s="15">
        <f t="shared" si="1285"/>
        <v>6612700</v>
      </c>
      <c r="AQ405" s="15">
        <f t="shared" si="1285"/>
        <v>87600</v>
      </c>
      <c r="AR405" s="15">
        <f t="shared" si="1285"/>
        <v>6525100</v>
      </c>
      <c r="AS405" s="15">
        <f t="shared" si="1285"/>
        <v>0</v>
      </c>
    </row>
    <row r="406" spans="1:45" ht="30" x14ac:dyDescent="0.25">
      <c r="A406" s="91" t="s">
        <v>118</v>
      </c>
      <c r="B406" s="91"/>
      <c r="C406" s="91"/>
      <c r="D406" s="91"/>
      <c r="E406" s="37" t="s">
        <v>296</v>
      </c>
      <c r="F406" s="3" t="s">
        <v>104</v>
      </c>
      <c r="G406" s="3" t="s">
        <v>45</v>
      </c>
      <c r="H406" s="3" t="s">
        <v>367</v>
      </c>
      <c r="I406" s="19"/>
      <c r="J406" s="15">
        <f t="shared" ref="J406:AL407" si="1286">J407</f>
        <v>7418700</v>
      </c>
      <c r="K406" s="15">
        <f t="shared" si="1286"/>
        <v>0</v>
      </c>
      <c r="L406" s="15">
        <f t="shared" si="1286"/>
        <v>7418700</v>
      </c>
      <c r="M406" s="15">
        <f t="shared" si="1286"/>
        <v>0</v>
      </c>
      <c r="N406" s="15">
        <f t="shared" si="1286"/>
        <v>0</v>
      </c>
      <c r="O406" s="15">
        <f t="shared" si="1286"/>
        <v>0</v>
      </c>
      <c r="P406" s="15">
        <f t="shared" si="1286"/>
        <v>0</v>
      </c>
      <c r="Q406" s="15">
        <f t="shared" si="1286"/>
        <v>0</v>
      </c>
      <c r="R406" s="15">
        <f t="shared" si="1286"/>
        <v>7418700</v>
      </c>
      <c r="S406" s="15">
        <f t="shared" si="1286"/>
        <v>0</v>
      </c>
      <c r="T406" s="15">
        <f t="shared" si="1286"/>
        <v>7418700</v>
      </c>
      <c r="U406" s="15">
        <f t="shared" si="1286"/>
        <v>0</v>
      </c>
      <c r="V406" s="15">
        <f t="shared" si="1286"/>
        <v>6725100</v>
      </c>
      <c r="W406" s="36">
        <f t="shared" si="1286"/>
        <v>0</v>
      </c>
      <c r="X406" s="36">
        <f t="shared" si="1286"/>
        <v>6725100</v>
      </c>
      <c r="Y406" s="36">
        <f t="shared" si="1286"/>
        <v>0</v>
      </c>
      <c r="Z406" s="15">
        <f t="shared" si="1286"/>
        <v>0</v>
      </c>
      <c r="AA406" s="15">
        <f t="shared" si="1286"/>
        <v>0</v>
      </c>
      <c r="AB406" s="15">
        <f t="shared" si="1286"/>
        <v>0</v>
      </c>
      <c r="AC406" s="15">
        <f t="shared" si="1286"/>
        <v>0</v>
      </c>
      <c r="AD406" s="15">
        <f t="shared" si="1286"/>
        <v>6725100</v>
      </c>
      <c r="AE406" s="15">
        <f t="shared" si="1286"/>
        <v>0</v>
      </c>
      <c r="AF406" s="15">
        <f t="shared" si="1286"/>
        <v>6725100</v>
      </c>
      <c r="AG406" s="15">
        <f t="shared" si="1286"/>
        <v>0</v>
      </c>
      <c r="AH406" s="15">
        <f t="shared" si="1286"/>
        <v>6525100</v>
      </c>
      <c r="AI406" s="36">
        <f t="shared" si="1286"/>
        <v>0</v>
      </c>
      <c r="AJ406" s="36">
        <f t="shared" si="1286"/>
        <v>6525100</v>
      </c>
      <c r="AK406" s="36">
        <f t="shared" si="1286"/>
        <v>0</v>
      </c>
      <c r="AL406" s="15">
        <f t="shared" si="1286"/>
        <v>0</v>
      </c>
      <c r="AM406" s="99">
        <f t="shared" ref="AL406:AS407" si="1287">AM407</f>
        <v>0</v>
      </c>
      <c r="AN406" s="15">
        <f t="shared" si="1287"/>
        <v>0</v>
      </c>
      <c r="AO406" s="15">
        <f t="shared" si="1287"/>
        <v>0</v>
      </c>
      <c r="AP406" s="15">
        <f t="shared" si="1287"/>
        <v>6525100</v>
      </c>
      <c r="AQ406" s="15">
        <f t="shared" si="1287"/>
        <v>0</v>
      </c>
      <c r="AR406" s="15">
        <f t="shared" si="1287"/>
        <v>6525100</v>
      </c>
      <c r="AS406" s="15">
        <f t="shared" si="1287"/>
        <v>0</v>
      </c>
    </row>
    <row r="407" spans="1:45" ht="60" x14ac:dyDescent="0.25">
      <c r="A407" s="91" t="s">
        <v>40</v>
      </c>
      <c r="B407" s="91"/>
      <c r="C407" s="91"/>
      <c r="D407" s="91"/>
      <c r="E407" s="37" t="s">
        <v>296</v>
      </c>
      <c r="F407" s="3" t="s">
        <v>104</v>
      </c>
      <c r="G407" s="3" t="s">
        <v>45</v>
      </c>
      <c r="H407" s="3" t="s">
        <v>367</v>
      </c>
      <c r="I407" s="2" t="s">
        <v>80</v>
      </c>
      <c r="J407" s="15">
        <f t="shared" si="1286"/>
        <v>7418700</v>
      </c>
      <c r="K407" s="15">
        <f t="shared" si="1286"/>
        <v>0</v>
      </c>
      <c r="L407" s="15">
        <f t="shared" si="1286"/>
        <v>7418700</v>
      </c>
      <c r="M407" s="15">
        <f t="shared" si="1286"/>
        <v>0</v>
      </c>
      <c r="N407" s="15">
        <f t="shared" si="1286"/>
        <v>0</v>
      </c>
      <c r="O407" s="15">
        <f t="shared" si="1286"/>
        <v>0</v>
      </c>
      <c r="P407" s="15">
        <f t="shared" si="1286"/>
        <v>0</v>
      </c>
      <c r="Q407" s="15">
        <f t="shared" si="1286"/>
        <v>0</v>
      </c>
      <c r="R407" s="15">
        <f t="shared" si="1286"/>
        <v>7418700</v>
      </c>
      <c r="S407" s="15">
        <f t="shared" si="1286"/>
        <v>0</v>
      </c>
      <c r="T407" s="15">
        <f t="shared" si="1286"/>
        <v>7418700</v>
      </c>
      <c r="U407" s="15">
        <f t="shared" si="1286"/>
        <v>0</v>
      </c>
      <c r="V407" s="15">
        <f t="shared" si="1286"/>
        <v>6725100</v>
      </c>
      <c r="W407" s="36">
        <f t="shared" si="1286"/>
        <v>0</v>
      </c>
      <c r="X407" s="36">
        <f t="shared" si="1286"/>
        <v>6725100</v>
      </c>
      <c r="Y407" s="36">
        <f t="shared" si="1286"/>
        <v>0</v>
      </c>
      <c r="Z407" s="15">
        <f t="shared" si="1286"/>
        <v>0</v>
      </c>
      <c r="AA407" s="15">
        <f t="shared" si="1286"/>
        <v>0</v>
      </c>
      <c r="AB407" s="15">
        <f t="shared" si="1286"/>
        <v>0</v>
      </c>
      <c r="AC407" s="15">
        <f t="shared" si="1286"/>
        <v>0</v>
      </c>
      <c r="AD407" s="15">
        <f t="shared" si="1286"/>
        <v>6725100</v>
      </c>
      <c r="AE407" s="15">
        <f t="shared" si="1286"/>
        <v>0</v>
      </c>
      <c r="AF407" s="15">
        <f t="shared" si="1286"/>
        <v>6725100</v>
      </c>
      <c r="AG407" s="15">
        <f t="shared" si="1286"/>
        <v>0</v>
      </c>
      <c r="AH407" s="15">
        <f t="shared" si="1286"/>
        <v>6525100</v>
      </c>
      <c r="AI407" s="36">
        <f t="shared" si="1286"/>
        <v>0</v>
      </c>
      <c r="AJ407" s="36">
        <f t="shared" si="1286"/>
        <v>6525100</v>
      </c>
      <c r="AK407" s="36">
        <f t="shared" si="1286"/>
        <v>0</v>
      </c>
      <c r="AL407" s="15">
        <f t="shared" si="1287"/>
        <v>0</v>
      </c>
      <c r="AM407" s="99">
        <f t="shared" si="1287"/>
        <v>0</v>
      </c>
      <c r="AN407" s="15">
        <f t="shared" si="1287"/>
        <v>0</v>
      </c>
      <c r="AO407" s="15">
        <f t="shared" si="1287"/>
        <v>0</v>
      </c>
      <c r="AP407" s="15">
        <f t="shared" si="1287"/>
        <v>6525100</v>
      </c>
      <c r="AQ407" s="15">
        <f t="shared" si="1287"/>
        <v>0</v>
      </c>
      <c r="AR407" s="15">
        <f t="shared" si="1287"/>
        <v>6525100</v>
      </c>
      <c r="AS407" s="15">
        <f t="shared" si="1287"/>
        <v>0</v>
      </c>
    </row>
    <row r="408" spans="1:45" x14ac:dyDescent="0.25">
      <c r="A408" s="91" t="s">
        <v>81</v>
      </c>
      <c r="B408" s="91"/>
      <c r="C408" s="91"/>
      <c r="D408" s="91"/>
      <c r="E408" s="37" t="s">
        <v>296</v>
      </c>
      <c r="F408" s="3" t="s">
        <v>104</v>
      </c>
      <c r="G408" s="3" t="s">
        <v>45</v>
      </c>
      <c r="H408" s="3" t="s">
        <v>367</v>
      </c>
      <c r="I408" s="2" t="s">
        <v>82</v>
      </c>
      <c r="J408" s="15">
        <v>7418700</v>
      </c>
      <c r="K408" s="41"/>
      <c r="L408" s="41">
        <f>J408</f>
        <v>7418700</v>
      </c>
      <c r="M408" s="41"/>
      <c r="N408" s="41"/>
      <c r="O408" s="41"/>
      <c r="P408" s="41"/>
      <c r="Q408" s="41"/>
      <c r="R408" s="63">
        <f>J408+N408</f>
        <v>7418700</v>
      </c>
      <c r="S408" s="63">
        <f>K408+O408</f>
        <v>0</v>
      </c>
      <c r="T408" s="63">
        <f>L408+P408</f>
        <v>7418700</v>
      </c>
      <c r="U408" s="63">
        <f>M408+Q408</f>
        <v>0</v>
      </c>
      <c r="V408" s="15">
        <v>6725100</v>
      </c>
      <c r="W408" s="36"/>
      <c r="X408" s="36">
        <f>V408</f>
        <v>6725100</v>
      </c>
      <c r="Y408" s="36"/>
      <c r="Z408" s="41"/>
      <c r="AA408" s="41"/>
      <c r="AB408" s="41"/>
      <c r="AC408" s="41"/>
      <c r="AD408" s="63">
        <f t="shared" ref="AD408" si="1288">V408+Z408</f>
        <v>6725100</v>
      </c>
      <c r="AE408" s="63">
        <f t="shared" ref="AE408" si="1289">W408+AA408</f>
        <v>0</v>
      </c>
      <c r="AF408" s="63">
        <f t="shared" ref="AF408" si="1290">X408+AB408</f>
        <v>6725100</v>
      </c>
      <c r="AG408" s="63">
        <f t="shared" ref="AG408" si="1291">Y408+AC408</f>
        <v>0</v>
      </c>
      <c r="AH408" s="15">
        <v>6525100</v>
      </c>
      <c r="AI408" s="36"/>
      <c r="AJ408" s="36">
        <f>AH408</f>
        <v>6525100</v>
      </c>
      <c r="AK408" s="36"/>
      <c r="AL408" s="41"/>
      <c r="AM408" s="100"/>
      <c r="AN408" s="41"/>
      <c r="AO408" s="41"/>
      <c r="AP408" s="63">
        <f t="shared" ref="AP408" si="1292">AH408+AL408</f>
        <v>6525100</v>
      </c>
      <c r="AQ408" s="63">
        <f t="shared" ref="AQ408" si="1293">AI408+AM408</f>
        <v>0</v>
      </c>
      <c r="AR408" s="63">
        <f t="shared" ref="AR408" si="1294">AJ408+AN408</f>
        <v>6525100</v>
      </c>
      <c r="AS408" s="63">
        <f t="shared" ref="AS408" si="1295">AK408+AO408</f>
        <v>0</v>
      </c>
    </row>
    <row r="409" spans="1:45" ht="30" x14ac:dyDescent="0.25">
      <c r="A409" s="91" t="s">
        <v>113</v>
      </c>
      <c r="B409" s="91"/>
      <c r="C409" s="91"/>
      <c r="D409" s="91"/>
      <c r="E409" s="37">
        <v>852</v>
      </c>
      <c r="F409" s="3" t="s">
        <v>104</v>
      </c>
      <c r="G409" s="3" t="s">
        <v>45</v>
      </c>
      <c r="H409" s="3" t="s">
        <v>357</v>
      </c>
      <c r="I409" s="2"/>
      <c r="J409" s="15">
        <f t="shared" ref="J409:AL410" si="1296">J410</f>
        <v>22050</v>
      </c>
      <c r="K409" s="15">
        <f t="shared" si="1296"/>
        <v>0</v>
      </c>
      <c r="L409" s="15">
        <f t="shared" si="1296"/>
        <v>22050</v>
      </c>
      <c r="M409" s="15">
        <f t="shared" si="1296"/>
        <v>0</v>
      </c>
      <c r="N409" s="15">
        <f t="shared" si="1296"/>
        <v>0</v>
      </c>
      <c r="O409" s="15">
        <f t="shared" si="1296"/>
        <v>0</v>
      </c>
      <c r="P409" s="15">
        <f t="shared" si="1296"/>
        <v>0</v>
      </c>
      <c r="Q409" s="15">
        <f t="shared" si="1296"/>
        <v>0</v>
      </c>
      <c r="R409" s="15">
        <f t="shared" si="1296"/>
        <v>22050</v>
      </c>
      <c r="S409" s="15">
        <f t="shared" si="1296"/>
        <v>0</v>
      </c>
      <c r="T409" s="15">
        <f t="shared" si="1296"/>
        <v>22050</v>
      </c>
      <c r="U409" s="15">
        <f t="shared" si="1296"/>
        <v>0</v>
      </c>
      <c r="V409" s="15">
        <f t="shared" si="1296"/>
        <v>0</v>
      </c>
      <c r="W409" s="36">
        <f t="shared" si="1296"/>
        <v>0</v>
      </c>
      <c r="X409" s="36">
        <f t="shared" si="1296"/>
        <v>0</v>
      </c>
      <c r="Y409" s="36">
        <f t="shared" si="1296"/>
        <v>0</v>
      </c>
      <c r="Z409" s="15">
        <f t="shared" si="1296"/>
        <v>0</v>
      </c>
      <c r="AA409" s="15">
        <f t="shared" si="1296"/>
        <v>0</v>
      </c>
      <c r="AB409" s="15">
        <f t="shared" si="1296"/>
        <v>0</v>
      </c>
      <c r="AC409" s="15">
        <f t="shared" si="1296"/>
        <v>0</v>
      </c>
      <c r="AD409" s="15">
        <f t="shared" si="1296"/>
        <v>0</v>
      </c>
      <c r="AE409" s="15">
        <f t="shared" si="1296"/>
        <v>0</v>
      </c>
      <c r="AF409" s="15">
        <f t="shared" si="1296"/>
        <v>0</v>
      </c>
      <c r="AG409" s="15">
        <f t="shared" si="1296"/>
        <v>0</v>
      </c>
      <c r="AH409" s="15">
        <f t="shared" si="1296"/>
        <v>0</v>
      </c>
      <c r="AI409" s="36">
        <f t="shared" si="1296"/>
        <v>0</v>
      </c>
      <c r="AJ409" s="36">
        <f t="shared" si="1296"/>
        <v>0</v>
      </c>
      <c r="AK409" s="36">
        <f t="shared" si="1296"/>
        <v>0</v>
      </c>
      <c r="AL409" s="15">
        <f t="shared" si="1296"/>
        <v>0</v>
      </c>
      <c r="AM409" s="99">
        <f t="shared" ref="AL409:AS410" si="1297">AM410</f>
        <v>0</v>
      </c>
      <c r="AN409" s="15">
        <f t="shared" si="1297"/>
        <v>0</v>
      </c>
      <c r="AO409" s="15">
        <f t="shared" si="1297"/>
        <v>0</v>
      </c>
      <c r="AP409" s="15">
        <f t="shared" si="1297"/>
        <v>0</v>
      </c>
      <c r="AQ409" s="15">
        <f t="shared" si="1297"/>
        <v>0</v>
      </c>
      <c r="AR409" s="15">
        <f t="shared" si="1297"/>
        <v>0</v>
      </c>
      <c r="AS409" s="15">
        <f t="shared" si="1297"/>
        <v>0</v>
      </c>
    </row>
    <row r="410" spans="1:45" ht="60" x14ac:dyDescent="0.25">
      <c r="A410" s="91" t="s">
        <v>40</v>
      </c>
      <c r="B410" s="91"/>
      <c r="C410" s="91"/>
      <c r="D410" s="91"/>
      <c r="E410" s="37">
        <v>852</v>
      </c>
      <c r="F410" s="3" t="s">
        <v>104</v>
      </c>
      <c r="G410" s="3" t="s">
        <v>45</v>
      </c>
      <c r="H410" s="3" t="s">
        <v>357</v>
      </c>
      <c r="I410" s="2" t="s">
        <v>80</v>
      </c>
      <c r="J410" s="15">
        <f t="shared" si="1296"/>
        <v>22050</v>
      </c>
      <c r="K410" s="15">
        <f t="shared" si="1296"/>
        <v>0</v>
      </c>
      <c r="L410" s="15">
        <f t="shared" si="1296"/>
        <v>22050</v>
      </c>
      <c r="M410" s="15">
        <f t="shared" si="1296"/>
        <v>0</v>
      </c>
      <c r="N410" s="15">
        <f t="shared" si="1296"/>
        <v>0</v>
      </c>
      <c r="O410" s="15">
        <f t="shared" si="1296"/>
        <v>0</v>
      </c>
      <c r="P410" s="15">
        <f t="shared" si="1296"/>
        <v>0</v>
      </c>
      <c r="Q410" s="15">
        <f t="shared" si="1296"/>
        <v>0</v>
      </c>
      <c r="R410" s="15">
        <f t="shared" si="1296"/>
        <v>22050</v>
      </c>
      <c r="S410" s="15">
        <f t="shared" si="1296"/>
        <v>0</v>
      </c>
      <c r="T410" s="15">
        <f t="shared" si="1296"/>
        <v>22050</v>
      </c>
      <c r="U410" s="15">
        <f t="shared" si="1296"/>
        <v>0</v>
      </c>
      <c r="V410" s="15">
        <f t="shared" si="1296"/>
        <v>0</v>
      </c>
      <c r="W410" s="36">
        <f t="shared" si="1296"/>
        <v>0</v>
      </c>
      <c r="X410" s="36">
        <f t="shared" si="1296"/>
        <v>0</v>
      </c>
      <c r="Y410" s="36">
        <f t="shared" si="1296"/>
        <v>0</v>
      </c>
      <c r="Z410" s="15">
        <f t="shared" si="1296"/>
        <v>0</v>
      </c>
      <c r="AA410" s="15">
        <f t="shared" si="1296"/>
        <v>0</v>
      </c>
      <c r="AB410" s="15">
        <f t="shared" si="1296"/>
        <v>0</v>
      </c>
      <c r="AC410" s="15">
        <f t="shared" si="1296"/>
        <v>0</v>
      </c>
      <c r="AD410" s="15">
        <f t="shared" si="1296"/>
        <v>0</v>
      </c>
      <c r="AE410" s="15">
        <f t="shared" si="1296"/>
        <v>0</v>
      </c>
      <c r="AF410" s="15">
        <f t="shared" si="1296"/>
        <v>0</v>
      </c>
      <c r="AG410" s="15">
        <f t="shared" si="1296"/>
        <v>0</v>
      </c>
      <c r="AH410" s="15">
        <f t="shared" si="1296"/>
        <v>0</v>
      </c>
      <c r="AI410" s="36">
        <f t="shared" si="1296"/>
        <v>0</v>
      </c>
      <c r="AJ410" s="36">
        <f t="shared" si="1296"/>
        <v>0</v>
      </c>
      <c r="AK410" s="36">
        <f t="shared" si="1296"/>
        <v>0</v>
      </c>
      <c r="AL410" s="15">
        <f t="shared" si="1297"/>
        <v>0</v>
      </c>
      <c r="AM410" s="99">
        <f t="shared" si="1297"/>
        <v>0</v>
      </c>
      <c r="AN410" s="15">
        <f t="shared" si="1297"/>
        <v>0</v>
      </c>
      <c r="AO410" s="15">
        <f t="shared" si="1297"/>
        <v>0</v>
      </c>
      <c r="AP410" s="15">
        <f t="shared" si="1297"/>
        <v>0</v>
      </c>
      <c r="AQ410" s="15">
        <f t="shared" si="1297"/>
        <v>0</v>
      </c>
      <c r="AR410" s="15">
        <f t="shared" si="1297"/>
        <v>0</v>
      </c>
      <c r="AS410" s="15">
        <f t="shared" si="1297"/>
        <v>0</v>
      </c>
    </row>
    <row r="411" spans="1:45" x14ac:dyDescent="0.25">
      <c r="A411" s="91" t="s">
        <v>81</v>
      </c>
      <c r="B411" s="91"/>
      <c r="C411" s="91"/>
      <c r="D411" s="91"/>
      <c r="E411" s="37">
        <v>852</v>
      </c>
      <c r="F411" s="3" t="s">
        <v>104</v>
      </c>
      <c r="G411" s="3" t="s">
        <v>45</v>
      </c>
      <c r="H411" s="3" t="s">
        <v>357</v>
      </c>
      <c r="I411" s="2" t="s">
        <v>82</v>
      </c>
      <c r="J411" s="15">
        <v>22050</v>
      </c>
      <c r="K411" s="41"/>
      <c r="L411" s="41">
        <f>J411</f>
        <v>22050</v>
      </c>
      <c r="M411" s="41"/>
      <c r="N411" s="41"/>
      <c r="O411" s="41"/>
      <c r="P411" s="41"/>
      <c r="Q411" s="41"/>
      <c r="R411" s="63">
        <f>J411+N411</f>
        <v>22050</v>
      </c>
      <c r="S411" s="63">
        <f>K411+O411</f>
        <v>0</v>
      </c>
      <c r="T411" s="63">
        <f>L411+P411</f>
        <v>22050</v>
      </c>
      <c r="U411" s="63">
        <f>M411+Q411</f>
        <v>0</v>
      </c>
      <c r="V411" s="15"/>
      <c r="W411" s="36">
        <f>V411</f>
        <v>0</v>
      </c>
      <c r="X411" s="36"/>
      <c r="Y411" s="36"/>
      <c r="Z411" s="41"/>
      <c r="AA411" s="41"/>
      <c r="AB411" s="41"/>
      <c r="AC411" s="41"/>
      <c r="AD411" s="63">
        <f t="shared" ref="AD411" si="1298">V411+Z411</f>
        <v>0</v>
      </c>
      <c r="AE411" s="63">
        <f t="shared" ref="AE411" si="1299">W411+AA411</f>
        <v>0</v>
      </c>
      <c r="AF411" s="63">
        <f t="shared" ref="AF411" si="1300">X411+AB411</f>
        <v>0</v>
      </c>
      <c r="AG411" s="63">
        <f t="shared" ref="AG411" si="1301">Y411+AC411</f>
        <v>0</v>
      </c>
      <c r="AH411" s="15"/>
      <c r="AI411" s="36">
        <f>AH411</f>
        <v>0</v>
      </c>
      <c r="AJ411" s="36"/>
      <c r="AK411" s="36"/>
      <c r="AL411" s="41"/>
      <c r="AM411" s="100"/>
      <c r="AN411" s="41"/>
      <c r="AO411" s="41"/>
      <c r="AP411" s="63">
        <f t="shared" ref="AP411" si="1302">AH411+AL411</f>
        <v>0</v>
      </c>
      <c r="AQ411" s="63">
        <f t="shared" ref="AQ411" si="1303">AI411+AM411</f>
        <v>0</v>
      </c>
      <c r="AR411" s="63">
        <f t="shared" ref="AR411" si="1304">AJ411+AN411</f>
        <v>0</v>
      </c>
      <c r="AS411" s="63">
        <f t="shared" ref="AS411" si="1305">AK411+AO411</f>
        <v>0</v>
      </c>
    </row>
    <row r="412" spans="1:45" ht="45" x14ac:dyDescent="0.25">
      <c r="A412" s="91" t="s">
        <v>114</v>
      </c>
      <c r="B412" s="91"/>
      <c r="C412" s="91"/>
      <c r="D412" s="91"/>
      <c r="E412" s="37">
        <v>852</v>
      </c>
      <c r="F412" s="3" t="s">
        <v>104</v>
      </c>
      <c r="G412" s="3" t="s">
        <v>45</v>
      </c>
      <c r="H412" s="3" t="s">
        <v>358</v>
      </c>
      <c r="I412" s="2"/>
      <c r="J412" s="15">
        <f t="shared" ref="J412:AL413" si="1306">J413</f>
        <v>24215</v>
      </c>
      <c r="K412" s="15">
        <f t="shared" si="1306"/>
        <v>0</v>
      </c>
      <c r="L412" s="15">
        <f t="shared" si="1306"/>
        <v>24215</v>
      </c>
      <c r="M412" s="15">
        <f t="shared" si="1306"/>
        <v>0</v>
      </c>
      <c r="N412" s="15">
        <f t="shared" si="1306"/>
        <v>0</v>
      </c>
      <c r="O412" s="15">
        <f t="shared" si="1306"/>
        <v>0</v>
      </c>
      <c r="P412" s="15">
        <f t="shared" si="1306"/>
        <v>0</v>
      </c>
      <c r="Q412" s="15">
        <f t="shared" si="1306"/>
        <v>0</v>
      </c>
      <c r="R412" s="15">
        <f t="shared" si="1306"/>
        <v>24215</v>
      </c>
      <c r="S412" s="15">
        <f t="shared" si="1306"/>
        <v>0</v>
      </c>
      <c r="T412" s="15">
        <f t="shared" si="1306"/>
        <v>24215</v>
      </c>
      <c r="U412" s="15">
        <f t="shared" si="1306"/>
        <v>0</v>
      </c>
      <c r="V412" s="15">
        <f t="shared" si="1306"/>
        <v>0</v>
      </c>
      <c r="W412" s="36">
        <f t="shared" si="1306"/>
        <v>0</v>
      </c>
      <c r="X412" s="36">
        <f t="shared" si="1306"/>
        <v>0</v>
      </c>
      <c r="Y412" s="36">
        <f t="shared" si="1306"/>
        <v>0</v>
      </c>
      <c r="Z412" s="15">
        <f t="shared" si="1306"/>
        <v>0</v>
      </c>
      <c r="AA412" s="15">
        <f t="shared" si="1306"/>
        <v>0</v>
      </c>
      <c r="AB412" s="15">
        <f t="shared" si="1306"/>
        <v>0</v>
      </c>
      <c r="AC412" s="15">
        <f t="shared" si="1306"/>
        <v>0</v>
      </c>
      <c r="AD412" s="15">
        <f t="shared" si="1306"/>
        <v>0</v>
      </c>
      <c r="AE412" s="15">
        <f t="shared" si="1306"/>
        <v>0</v>
      </c>
      <c r="AF412" s="15">
        <f t="shared" si="1306"/>
        <v>0</v>
      </c>
      <c r="AG412" s="15">
        <f t="shared" si="1306"/>
        <v>0</v>
      </c>
      <c r="AH412" s="15">
        <f t="shared" si="1306"/>
        <v>0</v>
      </c>
      <c r="AI412" s="36">
        <f t="shared" si="1306"/>
        <v>0</v>
      </c>
      <c r="AJ412" s="36">
        <f t="shared" si="1306"/>
        <v>0</v>
      </c>
      <c r="AK412" s="36">
        <f t="shared" si="1306"/>
        <v>0</v>
      </c>
      <c r="AL412" s="15">
        <f t="shared" si="1306"/>
        <v>0</v>
      </c>
      <c r="AM412" s="99">
        <f t="shared" ref="AL412:AS413" si="1307">AM413</f>
        <v>0</v>
      </c>
      <c r="AN412" s="15">
        <f t="shared" si="1307"/>
        <v>0</v>
      </c>
      <c r="AO412" s="15">
        <f t="shared" si="1307"/>
        <v>0</v>
      </c>
      <c r="AP412" s="15">
        <f t="shared" si="1307"/>
        <v>0</v>
      </c>
      <c r="AQ412" s="15">
        <f t="shared" si="1307"/>
        <v>0</v>
      </c>
      <c r="AR412" s="15">
        <f t="shared" si="1307"/>
        <v>0</v>
      </c>
      <c r="AS412" s="15">
        <f t="shared" si="1307"/>
        <v>0</v>
      </c>
    </row>
    <row r="413" spans="1:45" ht="60" x14ac:dyDescent="0.25">
      <c r="A413" s="91" t="s">
        <v>40</v>
      </c>
      <c r="B413" s="91"/>
      <c r="C413" s="91"/>
      <c r="D413" s="91"/>
      <c r="E413" s="37">
        <v>852</v>
      </c>
      <c r="F413" s="3" t="s">
        <v>104</v>
      </c>
      <c r="G413" s="3" t="s">
        <v>45</v>
      </c>
      <c r="H413" s="3" t="s">
        <v>358</v>
      </c>
      <c r="I413" s="2" t="s">
        <v>80</v>
      </c>
      <c r="J413" s="15">
        <f t="shared" si="1306"/>
        <v>24215</v>
      </c>
      <c r="K413" s="15">
        <f t="shared" si="1306"/>
        <v>0</v>
      </c>
      <c r="L413" s="15">
        <f t="shared" si="1306"/>
        <v>24215</v>
      </c>
      <c r="M413" s="15">
        <f t="shared" si="1306"/>
        <v>0</v>
      </c>
      <c r="N413" s="15">
        <f t="shared" si="1306"/>
        <v>0</v>
      </c>
      <c r="O413" s="15">
        <f t="shared" si="1306"/>
        <v>0</v>
      </c>
      <c r="P413" s="15">
        <f t="shared" si="1306"/>
        <v>0</v>
      </c>
      <c r="Q413" s="15">
        <f t="shared" si="1306"/>
        <v>0</v>
      </c>
      <c r="R413" s="15">
        <f t="shared" si="1306"/>
        <v>24215</v>
      </c>
      <c r="S413" s="15">
        <f t="shared" si="1306"/>
        <v>0</v>
      </c>
      <c r="T413" s="15">
        <f t="shared" si="1306"/>
        <v>24215</v>
      </c>
      <c r="U413" s="15">
        <f t="shared" si="1306"/>
        <v>0</v>
      </c>
      <c r="V413" s="15">
        <f t="shared" si="1306"/>
        <v>0</v>
      </c>
      <c r="W413" s="36">
        <f t="shared" si="1306"/>
        <v>0</v>
      </c>
      <c r="X413" s="36">
        <f t="shared" si="1306"/>
        <v>0</v>
      </c>
      <c r="Y413" s="36">
        <f t="shared" si="1306"/>
        <v>0</v>
      </c>
      <c r="Z413" s="15">
        <f t="shared" si="1306"/>
        <v>0</v>
      </c>
      <c r="AA413" s="15">
        <f t="shared" si="1306"/>
        <v>0</v>
      </c>
      <c r="AB413" s="15">
        <f t="shared" si="1306"/>
        <v>0</v>
      </c>
      <c r="AC413" s="15">
        <f t="shared" si="1306"/>
        <v>0</v>
      </c>
      <c r="AD413" s="15">
        <f t="shared" si="1306"/>
        <v>0</v>
      </c>
      <c r="AE413" s="15">
        <f t="shared" si="1306"/>
        <v>0</v>
      </c>
      <c r="AF413" s="15">
        <f t="shared" si="1306"/>
        <v>0</v>
      </c>
      <c r="AG413" s="15">
        <f t="shared" si="1306"/>
        <v>0</v>
      </c>
      <c r="AH413" s="15">
        <f t="shared" si="1306"/>
        <v>0</v>
      </c>
      <c r="AI413" s="36">
        <f t="shared" si="1306"/>
        <v>0</v>
      </c>
      <c r="AJ413" s="36">
        <f t="shared" si="1306"/>
        <v>0</v>
      </c>
      <c r="AK413" s="36">
        <f t="shared" si="1306"/>
        <v>0</v>
      </c>
      <c r="AL413" s="15">
        <f t="shared" si="1307"/>
        <v>0</v>
      </c>
      <c r="AM413" s="99">
        <f t="shared" si="1307"/>
        <v>0</v>
      </c>
      <c r="AN413" s="15">
        <f t="shared" si="1307"/>
        <v>0</v>
      </c>
      <c r="AO413" s="15">
        <f t="shared" si="1307"/>
        <v>0</v>
      </c>
      <c r="AP413" s="15">
        <f t="shared" si="1307"/>
        <v>0</v>
      </c>
      <c r="AQ413" s="15">
        <f t="shared" si="1307"/>
        <v>0</v>
      </c>
      <c r="AR413" s="15">
        <f t="shared" si="1307"/>
        <v>0</v>
      </c>
      <c r="AS413" s="15">
        <f t="shared" si="1307"/>
        <v>0</v>
      </c>
    </row>
    <row r="414" spans="1:45" x14ac:dyDescent="0.25">
      <c r="A414" s="91" t="s">
        <v>81</v>
      </c>
      <c r="B414" s="91"/>
      <c r="C414" s="91"/>
      <c r="D414" s="91"/>
      <c r="E414" s="37">
        <v>852</v>
      </c>
      <c r="F414" s="3" t="s">
        <v>104</v>
      </c>
      <c r="G414" s="3" t="s">
        <v>45</v>
      </c>
      <c r="H414" s="3" t="s">
        <v>358</v>
      </c>
      <c r="I414" s="2" t="s">
        <v>82</v>
      </c>
      <c r="J414" s="15">
        <v>24215</v>
      </c>
      <c r="K414" s="41"/>
      <c r="L414" s="41">
        <f>J414</f>
        <v>24215</v>
      </c>
      <c r="M414" s="41"/>
      <c r="N414" s="41"/>
      <c r="O414" s="41"/>
      <c r="P414" s="41"/>
      <c r="Q414" s="41"/>
      <c r="R414" s="63">
        <f>J414+N414</f>
        <v>24215</v>
      </c>
      <c r="S414" s="63">
        <f>K414+O414</f>
        <v>0</v>
      </c>
      <c r="T414" s="63">
        <f>L414+P414</f>
        <v>24215</v>
      </c>
      <c r="U414" s="63">
        <f>M414+Q414</f>
        <v>0</v>
      </c>
      <c r="V414" s="15"/>
      <c r="W414" s="36">
        <f>V414</f>
        <v>0</v>
      </c>
      <c r="X414" s="36"/>
      <c r="Y414" s="36"/>
      <c r="Z414" s="41"/>
      <c r="AA414" s="41"/>
      <c r="AB414" s="41"/>
      <c r="AC414" s="41"/>
      <c r="AD414" s="63">
        <f t="shared" ref="AD414" si="1308">V414+Z414</f>
        <v>0</v>
      </c>
      <c r="AE414" s="63">
        <f t="shared" ref="AE414" si="1309">W414+AA414</f>
        <v>0</v>
      </c>
      <c r="AF414" s="63">
        <f t="shared" ref="AF414" si="1310">X414+AB414</f>
        <v>0</v>
      </c>
      <c r="AG414" s="63">
        <f t="shared" ref="AG414" si="1311">Y414+AC414</f>
        <v>0</v>
      </c>
      <c r="AH414" s="15"/>
      <c r="AI414" s="36">
        <f>AH414</f>
        <v>0</v>
      </c>
      <c r="AJ414" s="36"/>
      <c r="AK414" s="36"/>
      <c r="AL414" s="41"/>
      <c r="AM414" s="100"/>
      <c r="AN414" s="41"/>
      <c r="AO414" s="41"/>
      <c r="AP414" s="63">
        <f t="shared" ref="AP414" si="1312">AH414+AL414</f>
        <v>0</v>
      </c>
      <c r="AQ414" s="63">
        <f t="shared" ref="AQ414" si="1313">AI414+AM414</f>
        <v>0</v>
      </c>
      <c r="AR414" s="63">
        <f t="shared" ref="AR414" si="1314">AJ414+AN414</f>
        <v>0</v>
      </c>
      <c r="AS414" s="63">
        <f t="shared" ref="AS414" si="1315">AK414+AO414</f>
        <v>0</v>
      </c>
    </row>
    <row r="415" spans="1:45" ht="60" x14ac:dyDescent="0.25">
      <c r="A415" s="91" t="s">
        <v>304</v>
      </c>
      <c r="B415" s="91"/>
      <c r="C415" s="91"/>
      <c r="D415" s="91"/>
      <c r="E415" s="37">
        <v>852</v>
      </c>
      <c r="F415" s="3" t="s">
        <v>104</v>
      </c>
      <c r="G415" s="3" t="s">
        <v>45</v>
      </c>
      <c r="H415" s="3" t="s">
        <v>368</v>
      </c>
      <c r="I415" s="2"/>
      <c r="J415" s="15">
        <f t="shared" ref="J415:AL416" si="1316">J416</f>
        <v>10000</v>
      </c>
      <c r="K415" s="15">
        <f t="shared" si="1316"/>
        <v>0</v>
      </c>
      <c r="L415" s="15">
        <f t="shared" si="1316"/>
        <v>10000</v>
      </c>
      <c r="M415" s="15">
        <f t="shared" si="1316"/>
        <v>0</v>
      </c>
      <c r="N415" s="15">
        <f t="shared" si="1316"/>
        <v>0</v>
      </c>
      <c r="O415" s="15">
        <f t="shared" si="1316"/>
        <v>0</v>
      </c>
      <c r="P415" s="15">
        <f t="shared" si="1316"/>
        <v>0</v>
      </c>
      <c r="Q415" s="15">
        <f t="shared" si="1316"/>
        <v>0</v>
      </c>
      <c r="R415" s="15">
        <f t="shared" si="1316"/>
        <v>10000</v>
      </c>
      <c r="S415" s="15">
        <f t="shared" si="1316"/>
        <v>0</v>
      </c>
      <c r="T415" s="15">
        <f t="shared" si="1316"/>
        <v>10000</v>
      </c>
      <c r="U415" s="15">
        <f t="shared" si="1316"/>
        <v>0</v>
      </c>
      <c r="V415" s="15">
        <f t="shared" si="1316"/>
        <v>0</v>
      </c>
      <c r="W415" s="36">
        <f t="shared" si="1316"/>
        <v>0</v>
      </c>
      <c r="X415" s="36">
        <f t="shared" si="1316"/>
        <v>0</v>
      </c>
      <c r="Y415" s="36">
        <f t="shared" si="1316"/>
        <v>0</v>
      </c>
      <c r="Z415" s="15">
        <f t="shared" si="1316"/>
        <v>0</v>
      </c>
      <c r="AA415" s="15">
        <f t="shared" si="1316"/>
        <v>0</v>
      </c>
      <c r="AB415" s="15">
        <f t="shared" si="1316"/>
        <v>0</v>
      </c>
      <c r="AC415" s="15">
        <f t="shared" si="1316"/>
        <v>0</v>
      </c>
      <c r="AD415" s="15">
        <f t="shared" si="1316"/>
        <v>0</v>
      </c>
      <c r="AE415" s="15">
        <f t="shared" si="1316"/>
        <v>0</v>
      </c>
      <c r="AF415" s="15">
        <f t="shared" si="1316"/>
        <v>0</v>
      </c>
      <c r="AG415" s="15">
        <f t="shared" si="1316"/>
        <v>0</v>
      </c>
      <c r="AH415" s="15">
        <f t="shared" si="1316"/>
        <v>0</v>
      </c>
      <c r="AI415" s="36">
        <f t="shared" si="1316"/>
        <v>0</v>
      </c>
      <c r="AJ415" s="36">
        <f t="shared" si="1316"/>
        <v>0</v>
      </c>
      <c r="AK415" s="36">
        <f t="shared" si="1316"/>
        <v>0</v>
      </c>
      <c r="AL415" s="15">
        <f t="shared" si="1316"/>
        <v>0</v>
      </c>
      <c r="AM415" s="99">
        <f t="shared" ref="AL415:AS416" si="1317">AM416</f>
        <v>0</v>
      </c>
      <c r="AN415" s="15">
        <f t="shared" si="1317"/>
        <v>0</v>
      </c>
      <c r="AO415" s="15">
        <f t="shared" si="1317"/>
        <v>0</v>
      </c>
      <c r="AP415" s="15">
        <f t="shared" si="1317"/>
        <v>0</v>
      </c>
      <c r="AQ415" s="15">
        <f t="shared" si="1317"/>
        <v>0</v>
      </c>
      <c r="AR415" s="15">
        <f t="shared" si="1317"/>
        <v>0</v>
      </c>
      <c r="AS415" s="15">
        <f t="shared" si="1317"/>
        <v>0</v>
      </c>
    </row>
    <row r="416" spans="1:45" ht="60" x14ac:dyDescent="0.25">
      <c r="A416" s="91" t="s">
        <v>40</v>
      </c>
      <c r="B416" s="91"/>
      <c r="C416" s="91"/>
      <c r="D416" s="91"/>
      <c r="E416" s="37">
        <v>852</v>
      </c>
      <c r="F416" s="3" t="s">
        <v>104</v>
      </c>
      <c r="G416" s="3" t="s">
        <v>45</v>
      </c>
      <c r="H416" s="3" t="s">
        <v>368</v>
      </c>
      <c r="I416" s="2" t="s">
        <v>80</v>
      </c>
      <c r="J416" s="15">
        <f t="shared" si="1316"/>
        <v>10000</v>
      </c>
      <c r="K416" s="15">
        <f t="shared" si="1316"/>
        <v>0</v>
      </c>
      <c r="L416" s="15">
        <f t="shared" si="1316"/>
        <v>10000</v>
      </c>
      <c r="M416" s="15">
        <f t="shared" si="1316"/>
        <v>0</v>
      </c>
      <c r="N416" s="15">
        <f t="shared" si="1316"/>
        <v>0</v>
      </c>
      <c r="O416" s="15">
        <f t="shared" si="1316"/>
        <v>0</v>
      </c>
      <c r="P416" s="15">
        <f t="shared" si="1316"/>
        <v>0</v>
      </c>
      <c r="Q416" s="15">
        <f t="shared" si="1316"/>
        <v>0</v>
      </c>
      <c r="R416" s="15">
        <f t="shared" si="1316"/>
        <v>10000</v>
      </c>
      <c r="S416" s="15">
        <f t="shared" si="1316"/>
        <v>0</v>
      </c>
      <c r="T416" s="15">
        <f t="shared" si="1316"/>
        <v>10000</v>
      </c>
      <c r="U416" s="15">
        <f t="shared" si="1316"/>
        <v>0</v>
      </c>
      <c r="V416" s="15">
        <f t="shared" si="1316"/>
        <v>0</v>
      </c>
      <c r="W416" s="36">
        <f t="shared" si="1316"/>
        <v>0</v>
      </c>
      <c r="X416" s="36">
        <f t="shared" si="1316"/>
        <v>0</v>
      </c>
      <c r="Y416" s="36">
        <f t="shared" si="1316"/>
        <v>0</v>
      </c>
      <c r="Z416" s="15">
        <f t="shared" si="1316"/>
        <v>0</v>
      </c>
      <c r="AA416" s="15">
        <f t="shared" si="1316"/>
        <v>0</v>
      </c>
      <c r="AB416" s="15">
        <f t="shared" si="1316"/>
        <v>0</v>
      </c>
      <c r="AC416" s="15">
        <f t="shared" si="1316"/>
        <v>0</v>
      </c>
      <c r="AD416" s="15">
        <f t="shared" si="1316"/>
        <v>0</v>
      </c>
      <c r="AE416" s="15">
        <f t="shared" si="1316"/>
        <v>0</v>
      </c>
      <c r="AF416" s="15">
        <f t="shared" si="1316"/>
        <v>0</v>
      </c>
      <c r="AG416" s="15">
        <f t="shared" si="1316"/>
        <v>0</v>
      </c>
      <c r="AH416" s="15">
        <f t="shared" si="1316"/>
        <v>0</v>
      </c>
      <c r="AI416" s="36">
        <f t="shared" si="1316"/>
        <v>0</v>
      </c>
      <c r="AJ416" s="36">
        <f t="shared" si="1316"/>
        <v>0</v>
      </c>
      <c r="AK416" s="36">
        <f t="shared" si="1316"/>
        <v>0</v>
      </c>
      <c r="AL416" s="15">
        <f t="shared" si="1317"/>
        <v>0</v>
      </c>
      <c r="AM416" s="99">
        <f t="shared" si="1317"/>
        <v>0</v>
      </c>
      <c r="AN416" s="15">
        <f t="shared" si="1317"/>
        <v>0</v>
      </c>
      <c r="AO416" s="15">
        <f t="shared" si="1317"/>
        <v>0</v>
      </c>
      <c r="AP416" s="15">
        <f t="shared" si="1317"/>
        <v>0</v>
      </c>
      <c r="AQ416" s="15">
        <f t="shared" si="1317"/>
        <v>0</v>
      </c>
      <c r="AR416" s="15">
        <f t="shared" si="1317"/>
        <v>0</v>
      </c>
      <c r="AS416" s="15">
        <f t="shared" si="1317"/>
        <v>0</v>
      </c>
    </row>
    <row r="417" spans="1:45" x14ac:dyDescent="0.25">
      <c r="A417" s="91" t="s">
        <v>81</v>
      </c>
      <c r="B417" s="91"/>
      <c r="C417" s="91"/>
      <c r="D417" s="91"/>
      <c r="E417" s="37">
        <v>852</v>
      </c>
      <c r="F417" s="2" t="s">
        <v>104</v>
      </c>
      <c r="G417" s="3" t="s">
        <v>45</v>
      </c>
      <c r="H417" s="3" t="s">
        <v>368</v>
      </c>
      <c r="I417" s="2" t="s">
        <v>82</v>
      </c>
      <c r="J417" s="15">
        <v>10000</v>
      </c>
      <c r="K417" s="41"/>
      <c r="L417" s="41">
        <v>10000</v>
      </c>
      <c r="M417" s="41"/>
      <c r="N417" s="41"/>
      <c r="O417" s="41"/>
      <c r="P417" s="41"/>
      <c r="Q417" s="41"/>
      <c r="R417" s="63">
        <f>J417+N417</f>
        <v>10000</v>
      </c>
      <c r="S417" s="63">
        <f>K417+O417</f>
        <v>0</v>
      </c>
      <c r="T417" s="63">
        <f>L417+P417</f>
        <v>10000</v>
      </c>
      <c r="U417" s="63">
        <f>M417+Q417</f>
        <v>0</v>
      </c>
      <c r="V417" s="15"/>
      <c r="W417" s="36">
        <f>V417</f>
        <v>0</v>
      </c>
      <c r="X417" s="36"/>
      <c r="Y417" s="36"/>
      <c r="Z417" s="41"/>
      <c r="AA417" s="41"/>
      <c r="AB417" s="41"/>
      <c r="AC417" s="41"/>
      <c r="AD417" s="63">
        <f t="shared" ref="AD417" si="1318">V417+Z417</f>
        <v>0</v>
      </c>
      <c r="AE417" s="63">
        <f t="shared" ref="AE417" si="1319">W417+AA417</f>
        <v>0</v>
      </c>
      <c r="AF417" s="63">
        <f t="shared" ref="AF417" si="1320">X417+AB417</f>
        <v>0</v>
      </c>
      <c r="AG417" s="63">
        <f t="shared" ref="AG417" si="1321">Y417+AC417</f>
        <v>0</v>
      </c>
      <c r="AH417" s="15"/>
      <c r="AI417" s="36">
        <f>AH417</f>
        <v>0</v>
      </c>
      <c r="AJ417" s="36"/>
      <c r="AK417" s="36"/>
      <c r="AL417" s="41"/>
      <c r="AM417" s="100"/>
      <c r="AN417" s="41"/>
      <c r="AO417" s="41"/>
      <c r="AP417" s="63">
        <f t="shared" ref="AP417" si="1322">AH417+AL417</f>
        <v>0</v>
      </c>
      <c r="AQ417" s="63">
        <f t="shared" ref="AQ417" si="1323">AI417+AM417</f>
        <v>0</v>
      </c>
      <c r="AR417" s="63">
        <f t="shared" ref="AR417" si="1324">AJ417+AN417</f>
        <v>0</v>
      </c>
      <c r="AS417" s="63">
        <f t="shared" ref="AS417" si="1325">AK417+AO417</f>
        <v>0</v>
      </c>
    </row>
    <row r="418" spans="1:45" ht="165" x14ac:dyDescent="0.25">
      <c r="A418" s="91" t="s">
        <v>277</v>
      </c>
      <c r="B418" s="91"/>
      <c r="C418" s="91"/>
      <c r="D418" s="91"/>
      <c r="E418" s="37">
        <v>852</v>
      </c>
      <c r="F418" s="3" t="s">
        <v>104</v>
      </c>
      <c r="G418" s="3" t="s">
        <v>45</v>
      </c>
      <c r="H418" s="3" t="s">
        <v>359</v>
      </c>
      <c r="I418" s="2"/>
      <c r="J418" s="15">
        <f t="shared" ref="J418:AL419" si="1326">J419</f>
        <v>87600</v>
      </c>
      <c r="K418" s="15">
        <f t="shared" si="1326"/>
        <v>87600</v>
      </c>
      <c r="L418" s="15">
        <f t="shared" si="1326"/>
        <v>0</v>
      </c>
      <c r="M418" s="15">
        <f t="shared" si="1326"/>
        <v>0</v>
      </c>
      <c r="N418" s="15">
        <f t="shared" si="1326"/>
        <v>0</v>
      </c>
      <c r="O418" s="15">
        <f t="shared" si="1326"/>
        <v>0</v>
      </c>
      <c r="P418" s="15">
        <f t="shared" si="1326"/>
        <v>0</v>
      </c>
      <c r="Q418" s="15">
        <f t="shared" si="1326"/>
        <v>0</v>
      </c>
      <c r="R418" s="15">
        <f t="shared" si="1326"/>
        <v>87600</v>
      </c>
      <c r="S418" s="15">
        <f t="shared" si="1326"/>
        <v>87600</v>
      </c>
      <c r="T418" s="15">
        <f t="shared" si="1326"/>
        <v>0</v>
      </c>
      <c r="U418" s="15">
        <f t="shared" si="1326"/>
        <v>0</v>
      </c>
      <c r="V418" s="15">
        <f t="shared" si="1326"/>
        <v>87600</v>
      </c>
      <c r="W418" s="36">
        <f t="shared" si="1326"/>
        <v>87600</v>
      </c>
      <c r="X418" s="36">
        <f t="shared" si="1326"/>
        <v>0</v>
      </c>
      <c r="Y418" s="36">
        <f t="shared" si="1326"/>
        <v>0</v>
      </c>
      <c r="Z418" s="15">
        <f t="shared" si="1326"/>
        <v>0</v>
      </c>
      <c r="AA418" s="15">
        <f t="shared" si="1326"/>
        <v>0</v>
      </c>
      <c r="AB418" s="15">
        <f t="shared" si="1326"/>
        <v>0</v>
      </c>
      <c r="AC418" s="15">
        <f t="shared" si="1326"/>
        <v>0</v>
      </c>
      <c r="AD418" s="15">
        <f t="shared" si="1326"/>
        <v>87600</v>
      </c>
      <c r="AE418" s="15">
        <f t="shared" si="1326"/>
        <v>87600</v>
      </c>
      <c r="AF418" s="15">
        <f t="shared" si="1326"/>
        <v>0</v>
      </c>
      <c r="AG418" s="15">
        <f t="shared" si="1326"/>
        <v>0</v>
      </c>
      <c r="AH418" s="15">
        <f t="shared" si="1326"/>
        <v>87600</v>
      </c>
      <c r="AI418" s="36">
        <f t="shared" si="1326"/>
        <v>87600</v>
      </c>
      <c r="AJ418" s="36">
        <f t="shared" si="1326"/>
        <v>0</v>
      </c>
      <c r="AK418" s="36">
        <f t="shared" si="1326"/>
        <v>0</v>
      </c>
      <c r="AL418" s="15">
        <f t="shared" si="1326"/>
        <v>0</v>
      </c>
      <c r="AM418" s="99">
        <f t="shared" ref="AL418:AS419" si="1327">AM419</f>
        <v>0</v>
      </c>
      <c r="AN418" s="15">
        <f t="shared" si="1327"/>
        <v>0</v>
      </c>
      <c r="AO418" s="15">
        <f t="shared" si="1327"/>
        <v>0</v>
      </c>
      <c r="AP418" s="15">
        <f t="shared" si="1327"/>
        <v>87600</v>
      </c>
      <c r="AQ418" s="15">
        <f t="shared" si="1327"/>
        <v>87600</v>
      </c>
      <c r="AR418" s="15">
        <f t="shared" si="1327"/>
        <v>0</v>
      </c>
      <c r="AS418" s="15">
        <f t="shared" si="1327"/>
        <v>0</v>
      </c>
    </row>
    <row r="419" spans="1:45" ht="60" x14ac:dyDescent="0.25">
      <c r="A419" s="91" t="s">
        <v>40</v>
      </c>
      <c r="B419" s="91"/>
      <c r="C419" s="91"/>
      <c r="D419" s="91"/>
      <c r="E419" s="37">
        <v>852</v>
      </c>
      <c r="F419" s="3" t="s">
        <v>104</v>
      </c>
      <c r="G419" s="3" t="s">
        <v>45</v>
      </c>
      <c r="H419" s="3" t="s">
        <v>359</v>
      </c>
      <c r="I419" s="2" t="s">
        <v>80</v>
      </c>
      <c r="J419" s="15">
        <f t="shared" si="1326"/>
        <v>87600</v>
      </c>
      <c r="K419" s="15">
        <f t="shared" si="1326"/>
        <v>87600</v>
      </c>
      <c r="L419" s="15">
        <f t="shared" si="1326"/>
        <v>0</v>
      </c>
      <c r="M419" s="15">
        <f t="shared" si="1326"/>
        <v>0</v>
      </c>
      <c r="N419" s="15">
        <f t="shared" si="1326"/>
        <v>0</v>
      </c>
      <c r="O419" s="15">
        <f t="shared" si="1326"/>
        <v>0</v>
      </c>
      <c r="P419" s="15">
        <f t="shared" si="1326"/>
        <v>0</v>
      </c>
      <c r="Q419" s="15">
        <f t="shared" si="1326"/>
        <v>0</v>
      </c>
      <c r="R419" s="15">
        <f t="shared" si="1326"/>
        <v>87600</v>
      </c>
      <c r="S419" s="15">
        <f t="shared" si="1326"/>
        <v>87600</v>
      </c>
      <c r="T419" s="15">
        <f t="shared" si="1326"/>
        <v>0</v>
      </c>
      <c r="U419" s="15">
        <f t="shared" si="1326"/>
        <v>0</v>
      </c>
      <c r="V419" s="15">
        <f t="shared" si="1326"/>
        <v>87600</v>
      </c>
      <c r="W419" s="36">
        <f t="shared" si="1326"/>
        <v>87600</v>
      </c>
      <c r="X419" s="36">
        <f t="shared" si="1326"/>
        <v>0</v>
      </c>
      <c r="Y419" s="36">
        <f t="shared" si="1326"/>
        <v>0</v>
      </c>
      <c r="Z419" s="15">
        <f t="shared" si="1326"/>
        <v>0</v>
      </c>
      <c r="AA419" s="15">
        <f t="shared" si="1326"/>
        <v>0</v>
      </c>
      <c r="AB419" s="15">
        <f t="shared" si="1326"/>
        <v>0</v>
      </c>
      <c r="AC419" s="15">
        <f t="shared" si="1326"/>
        <v>0</v>
      </c>
      <c r="AD419" s="15">
        <f t="shared" si="1326"/>
        <v>87600</v>
      </c>
      <c r="AE419" s="15">
        <f t="shared" si="1326"/>
        <v>87600</v>
      </c>
      <c r="AF419" s="15">
        <f t="shared" si="1326"/>
        <v>0</v>
      </c>
      <c r="AG419" s="15">
        <f t="shared" si="1326"/>
        <v>0</v>
      </c>
      <c r="AH419" s="15">
        <f t="shared" si="1326"/>
        <v>87600</v>
      </c>
      <c r="AI419" s="36">
        <f t="shared" si="1326"/>
        <v>87600</v>
      </c>
      <c r="AJ419" s="36">
        <f t="shared" si="1326"/>
        <v>0</v>
      </c>
      <c r="AK419" s="36">
        <f t="shared" si="1326"/>
        <v>0</v>
      </c>
      <c r="AL419" s="15">
        <f t="shared" si="1327"/>
        <v>0</v>
      </c>
      <c r="AM419" s="99">
        <f t="shared" si="1327"/>
        <v>0</v>
      </c>
      <c r="AN419" s="15">
        <f t="shared" si="1327"/>
        <v>0</v>
      </c>
      <c r="AO419" s="15">
        <f t="shared" si="1327"/>
        <v>0</v>
      </c>
      <c r="AP419" s="15">
        <f t="shared" si="1327"/>
        <v>87600</v>
      </c>
      <c r="AQ419" s="15">
        <f t="shared" si="1327"/>
        <v>87600</v>
      </c>
      <c r="AR419" s="15">
        <f t="shared" si="1327"/>
        <v>0</v>
      </c>
      <c r="AS419" s="15">
        <f t="shared" si="1327"/>
        <v>0</v>
      </c>
    </row>
    <row r="420" spans="1:45" x14ac:dyDescent="0.25">
      <c r="A420" s="91" t="s">
        <v>81</v>
      </c>
      <c r="B420" s="91"/>
      <c r="C420" s="91"/>
      <c r="D420" s="91"/>
      <c r="E420" s="37">
        <v>852</v>
      </c>
      <c r="F420" s="3" t="s">
        <v>104</v>
      </c>
      <c r="G420" s="3" t="s">
        <v>45</v>
      </c>
      <c r="H420" s="3" t="s">
        <v>359</v>
      </c>
      <c r="I420" s="2" t="s">
        <v>82</v>
      </c>
      <c r="J420" s="15">
        <v>87600</v>
      </c>
      <c r="K420" s="41">
        <f>J420</f>
        <v>87600</v>
      </c>
      <c r="L420" s="41"/>
      <c r="M420" s="41"/>
      <c r="N420" s="41"/>
      <c r="O420" s="41"/>
      <c r="P420" s="41"/>
      <c r="Q420" s="41"/>
      <c r="R420" s="63">
        <f>J420+N420</f>
        <v>87600</v>
      </c>
      <c r="S420" s="63">
        <f>K420+O420</f>
        <v>87600</v>
      </c>
      <c r="T420" s="63">
        <f>L420+P420</f>
        <v>0</v>
      </c>
      <c r="U420" s="63">
        <f>M420+Q420</f>
        <v>0</v>
      </c>
      <c r="V420" s="15">
        <v>87600</v>
      </c>
      <c r="W420" s="36">
        <f>V420</f>
        <v>87600</v>
      </c>
      <c r="X420" s="36"/>
      <c r="Y420" s="36"/>
      <c r="Z420" s="41"/>
      <c r="AA420" s="41"/>
      <c r="AB420" s="41"/>
      <c r="AC420" s="41"/>
      <c r="AD420" s="63">
        <f t="shared" ref="AD420" si="1328">V420+Z420</f>
        <v>87600</v>
      </c>
      <c r="AE420" s="63">
        <f t="shared" ref="AE420" si="1329">W420+AA420</f>
        <v>87600</v>
      </c>
      <c r="AF420" s="63">
        <f t="shared" ref="AF420" si="1330">X420+AB420</f>
        <v>0</v>
      </c>
      <c r="AG420" s="63">
        <f t="shared" ref="AG420" si="1331">Y420+AC420</f>
        <v>0</v>
      </c>
      <c r="AH420" s="15">
        <v>87600</v>
      </c>
      <c r="AI420" s="36">
        <f>AH420</f>
        <v>87600</v>
      </c>
      <c r="AJ420" s="36"/>
      <c r="AK420" s="36"/>
      <c r="AL420" s="41"/>
      <c r="AM420" s="100"/>
      <c r="AN420" s="41"/>
      <c r="AO420" s="41"/>
      <c r="AP420" s="63">
        <f t="shared" ref="AP420" si="1332">AH420+AL420</f>
        <v>87600</v>
      </c>
      <c r="AQ420" s="63">
        <f t="shared" ref="AQ420" si="1333">AI420+AM420</f>
        <v>87600</v>
      </c>
      <c r="AR420" s="63">
        <f t="shared" ref="AR420" si="1334">AJ420+AN420</f>
        <v>0</v>
      </c>
      <c r="AS420" s="63">
        <f t="shared" ref="AS420" si="1335">AK420+AO420</f>
        <v>0</v>
      </c>
    </row>
    <row r="421" spans="1:45" ht="30" x14ac:dyDescent="0.25">
      <c r="A421" s="91" t="s">
        <v>125</v>
      </c>
      <c r="B421" s="87"/>
      <c r="C421" s="87"/>
      <c r="D421" s="87"/>
      <c r="E421" s="37">
        <v>853</v>
      </c>
      <c r="F421" s="2"/>
      <c r="G421" s="2"/>
      <c r="H421" s="108" t="s">
        <v>46</v>
      </c>
      <c r="I421" s="2"/>
      <c r="J421" s="15">
        <f t="shared" ref="J421" si="1336">J422+J443</f>
        <v>12942600</v>
      </c>
      <c r="K421" s="15">
        <f t="shared" ref="K421:U421" si="1337">K422+K443</f>
        <v>928000</v>
      </c>
      <c r="L421" s="15">
        <f t="shared" si="1337"/>
        <v>12012200</v>
      </c>
      <c r="M421" s="15">
        <f t="shared" si="1337"/>
        <v>2400</v>
      </c>
      <c r="N421" s="15">
        <f t="shared" si="1337"/>
        <v>1072000</v>
      </c>
      <c r="O421" s="15">
        <f t="shared" si="1337"/>
        <v>0</v>
      </c>
      <c r="P421" s="15">
        <f t="shared" si="1337"/>
        <v>1072000</v>
      </c>
      <c r="Q421" s="15">
        <f t="shared" si="1337"/>
        <v>0</v>
      </c>
      <c r="R421" s="15">
        <f t="shared" si="1337"/>
        <v>14014600</v>
      </c>
      <c r="S421" s="15">
        <f t="shared" si="1337"/>
        <v>928000</v>
      </c>
      <c r="T421" s="15">
        <f t="shared" si="1337"/>
        <v>12124200</v>
      </c>
      <c r="U421" s="15">
        <f t="shared" si="1337"/>
        <v>2400</v>
      </c>
      <c r="V421" s="15">
        <f t="shared" ref="V421:AK421" si="1338">V422+V443</f>
        <v>14603469.109999999</v>
      </c>
      <c r="W421" s="36">
        <f t="shared" si="1338"/>
        <v>928000</v>
      </c>
      <c r="X421" s="36">
        <f t="shared" si="1338"/>
        <v>13673069.109999999</v>
      </c>
      <c r="Y421" s="36">
        <f t="shared" si="1338"/>
        <v>2400</v>
      </c>
      <c r="Z421" s="15">
        <f t="shared" si="1338"/>
        <v>29.95</v>
      </c>
      <c r="AA421" s="15">
        <f t="shared" si="1338"/>
        <v>0</v>
      </c>
      <c r="AB421" s="15">
        <f t="shared" si="1338"/>
        <v>29.95</v>
      </c>
      <c r="AC421" s="15">
        <f t="shared" si="1338"/>
        <v>0</v>
      </c>
      <c r="AD421" s="15">
        <f t="shared" si="1338"/>
        <v>14603499.060000001</v>
      </c>
      <c r="AE421" s="15">
        <f t="shared" si="1338"/>
        <v>928000</v>
      </c>
      <c r="AF421" s="15">
        <f t="shared" si="1338"/>
        <v>13673099.060000001</v>
      </c>
      <c r="AG421" s="15">
        <f t="shared" si="1338"/>
        <v>2400</v>
      </c>
      <c r="AH421" s="15">
        <f t="shared" si="1338"/>
        <v>18404311.84</v>
      </c>
      <c r="AI421" s="36">
        <f t="shared" si="1338"/>
        <v>928000</v>
      </c>
      <c r="AJ421" s="36">
        <f t="shared" si="1338"/>
        <v>17473911.84</v>
      </c>
      <c r="AK421" s="36">
        <f t="shared" si="1338"/>
        <v>2400</v>
      </c>
      <c r="AL421" s="15">
        <f t="shared" ref="AL421:AS421" si="1339">AL422+AL443</f>
        <v>15.39</v>
      </c>
      <c r="AM421" s="98">
        <f t="shared" si="1339"/>
        <v>0</v>
      </c>
      <c r="AN421" s="16">
        <f t="shared" si="1339"/>
        <v>15.39</v>
      </c>
      <c r="AO421" s="16">
        <f t="shared" si="1339"/>
        <v>0</v>
      </c>
      <c r="AP421" s="15">
        <f t="shared" si="1339"/>
        <v>18404327.23</v>
      </c>
      <c r="AQ421" s="16">
        <f t="shared" si="1339"/>
        <v>928000</v>
      </c>
      <c r="AR421" s="16">
        <f t="shared" si="1339"/>
        <v>17473927.23</v>
      </c>
      <c r="AS421" s="16">
        <f t="shared" si="1339"/>
        <v>2400</v>
      </c>
    </row>
    <row r="422" spans="1:45" x14ac:dyDescent="0.25">
      <c r="A422" s="89" t="s">
        <v>10</v>
      </c>
      <c r="B422" s="91"/>
      <c r="C422" s="91"/>
      <c r="D422" s="91"/>
      <c r="E422" s="44">
        <v>853</v>
      </c>
      <c r="F422" s="2" t="s">
        <v>11</v>
      </c>
      <c r="G422" s="2"/>
      <c r="H422" s="3" t="s">
        <v>46</v>
      </c>
      <c r="I422" s="2"/>
      <c r="J422" s="15">
        <f t="shared" ref="J422" si="1340">J423+J435+J439</f>
        <v>7714600</v>
      </c>
      <c r="K422" s="15">
        <f t="shared" ref="K422:U422" si="1341">K423+K435+K439</f>
        <v>0</v>
      </c>
      <c r="L422" s="15">
        <f t="shared" si="1341"/>
        <v>7712200</v>
      </c>
      <c r="M422" s="15">
        <f t="shared" si="1341"/>
        <v>2400</v>
      </c>
      <c r="N422" s="15">
        <f t="shared" si="1341"/>
        <v>-40000</v>
      </c>
      <c r="O422" s="15">
        <f t="shared" si="1341"/>
        <v>0</v>
      </c>
      <c r="P422" s="15">
        <f t="shared" si="1341"/>
        <v>-40000</v>
      </c>
      <c r="Q422" s="15">
        <f t="shared" si="1341"/>
        <v>0</v>
      </c>
      <c r="R422" s="15">
        <f t="shared" si="1341"/>
        <v>7674600</v>
      </c>
      <c r="S422" s="15">
        <f t="shared" si="1341"/>
        <v>0</v>
      </c>
      <c r="T422" s="15">
        <f t="shared" si="1341"/>
        <v>6712200</v>
      </c>
      <c r="U422" s="15">
        <f t="shared" si="1341"/>
        <v>2400</v>
      </c>
      <c r="V422" s="15">
        <f t="shared" ref="V422:AK422" si="1342">V423+V435+V439</f>
        <v>10675469.109999999</v>
      </c>
      <c r="W422" s="36">
        <f t="shared" si="1342"/>
        <v>0</v>
      </c>
      <c r="X422" s="36">
        <f t="shared" si="1342"/>
        <v>10673069.109999999</v>
      </c>
      <c r="Y422" s="36">
        <f t="shared" si="1342"/>
        <v>2400</v>
      </c>
      <c r="Z422" s="15">
        <f t="shared" si="1342"/>
        <v>29.95</v>
      </c>
      <c r="AA422" s="15">
        <f t="shared" si="1342"/>
        <v>0</v>
      </c>
      <c r="AB422" s="15">
        <f t="shared" si="1342"/>
        <v>29.95</v>
      </c>
      <c r="AC422" s="15">
        <f t="shared" si="1342"/>
        <v>0</v>
      </c>
      <c r="AD422" s="15">
        <f t="shared" si="1342"/>
        <v>10675499.060000001</v>
      </c>
      <c r="AE422" s="15">
        <f t="shared" si="1342"/>
        <v>0</v>
      </c>
      <c r="AF422" s="15">
        <f t="shared" si="1342"/>
        <v>10673099.060000001</v>
      </c>
      <c r="AG422" s="15">
        <f t="shared" si="1342"/>
        <v>2400</v>
      </c>
      <c r="AH422" s="15">
        <f t="shared" si="1342"/>
        <v>14476311.84</v>
      </c>
      <c r="AI422" s="36">
        <f t="shared" si="1342"/>
        <v>0</v>
      </c>
      <c r="AJ422" s="36">
        <f t="shared" si="1342"/>
        <v>14473911.84</v>
      </c>
      <c r="AK422" s="36">
        <f t="shared" si="1342"/>
        <v>2400</v>
      </c>
      <c r="AL422" s="15">
        <f t="shared" ref="AL422:AS422" si="1343">AL423+AL435+AL439</f>
        <v>15.39</v>
      </c>
      <c r="AM422" s="98">
        <f t="shared" si="1343"/>
        <v>0</v>
      </c>
      <c r="AN422" s="16">
        <f t="shared" si="1343"/>
        <v>15.39</v>
      </c>
      <c r="AO422" s="16">
        <f t="shared" si="1343"/>
        <v>0</v>
      </c>
      <c r="AP422" s="15">
        <f t="shared" si="1343"/>
        <v>14476327.23</v>
      </c>
      <c r="AQ422" s="16">
        <f t="shared" si="1343"/>
        <v>0</v>
      </c>
      <c r="AR422" s="16">
        <f t="shared" si="1343"/>
        <v>14473927.23</v>
      </c>
      <c r="AS422" s="16">
        <f t="shared" si="1343"/>
        <v>2400</v>
      </c>
    </row>
    <row r="423" spans="1:45" ht="60" x14ac:dyDescent="0.25">
      <c r="A423" s="89" t="s">
        <v>126</v>
      </c>
      <c r="B423" s="91"/>
      <c r="C423" s="91"/>
      <c r="D423" s="91"/>
      <c r="E423" s="44">
        <v>853</v>
      </c>
      <c r="F423" s="2" t="s">
        <v>11</v>
      </c>
      <c r="G423" s="2" t="s">
        <v>100</v>
      </c>
      <c r="H423" s="3" t="s">
        <v>46</v>
      </c>
      <c r="I423" s="2"/>
      <c r="J423" s="15">
        <f>J424+J429+J432</f>
        <v>6714600</v>
      </c>
      <c r="K423" s="15">
        <f t="shared" ref="K423:U423" si="1344">K424+K429+K432</f>
        <v>0</v>
      </c>
      <c r="L423" s="15">
        <f t="shared" si="1344"/>
        <v>6712200</v>
      </c>
      <c r="M423" s="15">
        <f t="shared" si="1344"/>
        <v>2400</v>
      </c>
      <c r="N423" s="15">
        <f t="shared" si="1344"/>
        <v>0</v>
      </c>
      <c r="O423" s="15">
        <f t="shared" si="1344"/>
        <v>0</v>
      </c>
      <c r="P423" s="15">
        <f t="shared" si="1344"/>
        <v>0</v>
      </c>
      <c r="Q423" s="15">
        <f t="shared" si="1344"/>
        <v>0</v>
      </c>
      <c r="R423" s="15">
        <f t="shared" si="1344"/>
        <v>6714600</v>
      </c>
      <c r="S423" s="15">
        <f t="shared" si="1344"/>
        <v>0</v>
      </c>
      <c r="T423" s="15">
        <f t="shared" si="1344"/>
        <v>6712200</v>
      </c>
      <c r="U423" s="15">
        <f t="shared" si="1344"/>
        <v>2400</v>
      </c>
      <c r="V423" s="15">
        <f>V424+V429+V432</f>
        <v>6714600</v>
      </c>
      <c r="W423" s="36">
        <f t="shared" ref="W423:AG423" si="1345">W424+W429+W432</f>
        <v>0</v>
      </c>
      <c r="X423" s="36">
        <f t="shared" si="1345"/>
        <v>6712200</v>
      </c>
      <c r="Y423" s="36">
        <f t="shared" si="1345"/>
        <v>2400</v>
      </c>
      <c r="Z423" s="15">
        <f t="shared" si="1345"/>
        <v>0</v>
      </c>
      <c r="AA423" s="15">
        <f t="shared" si="1345"/>
        <v>0</v>
      </c>
      <c r="AB423" s="15">
        <f t="shared" si="1345"/>
        <v>0</v>
      </c>
      <c r="AC423" s="15">
        <f t="shared" si="1345"/>
        <v>0</v>
      </c>
      <c r="AD423" s="15">
        <f t="shared" si="1345"/>
        <v>6714600</v>
      </c>
      <c r="AE423" s="15">
        <f t="shared" si="1345"/>
        <v>0</v>
      </c>
      <c r="AF423" s="15">
        <f t="shared" si="1345"/>
        <v>6712200</v>
      </c>
      <c r="AG423" s="15">
        <f t="shared" si="1345"/>
        <v>2400</v>
      </c>
      <c r="AH423" s="15">
        <f>AH424+AH429+AH432</f>
        <v>6714600</v>
      </c>
      <c r="AI423" s="36">
        <f t="shared" ref="AI423:AS423" si="1346">AI424+AI429+AI432</f>
        <v>0</v>
      </c>
      <c r="AJ423" s="36">
        <f t="shared" si="1346"/>
        <v>6712200</v>
      </c>
      <c r="AK423" s="36">
        <f t="shared" si="1346"/>
        <v>2400</v>
      </c>
      <c r="AL423" s="15">
        <f t="shared" si="1346"/>
        <v>0</v>
      </c>
      <c r="AM423" s="98">
        <f t="shared" si="1346"/>
        <v>0</v>
      </c>
      <c r="AN423" s="16">
        <f t="shared" si="1346"/>
        <v>0</v>
      </c>
      <c r="AO423" s="16">
        <f t="shared" si="1346"/>
        <v>0</v>
      </c>
      <c r="AP423" s="15">
        <f t="shared" si="1346"/>
        <v>6714600</v>
      </c>
      <c r="AQ423" s="16">
        <f t="shared" si="1346"/>
        <v>0</v>
      </c>
      <c r="AR423" s="16">
        <f t="shared" si="1346"/>
        <v>6712200</v>
      </c>
      <c r="AS423" s="16">
        <f t="shared" si="1346"/>
        <v>2400</v>
      </c>
    </row>
    <row r="424" spans="1:45" ht="45" x14ac:dyDescent="0.25">
      <c r="A424" s="91" t="s">
        <v>19</v>
      </c>
      <c r="B424" s="87"/>
      <c r="C424" s="87"/>
      <c r="D424" s="87"/>
      <c r="E424" s="44">
        <v>853</v>
      </c>
      <c r="F424" s="2" t="s">
        <v>16</v>
      </c>
      <c r="G424" s="2" t="s">
        <v>100</v>
      </c>
      <c r="H424" s="3" t="s">
        <v>377</v>
      </c>
      <c r="I424" s="2"/>
      <c r="J424" s="15">
        <f t="shared" ref="J424" si="1347">J425+J427</f>
        <v>6712200</v>
      </c>
      <c r="K424" s="15">
        <f t="shared" ref="K424:U424" si="1348">K425+K427</f>
        <v>0</v>
      </c>
      <c r="L424" s="15">
        <f t="shared" si="1348"/>
        <v>6712200</v>
      </c>
      <c r="M424" s="15">
        <f t="shared" si="1348"/>
        <v>0</v>
      </c>
      <c r="N424" s="15">
        <f t="shared" si="1348"/>
        <v>0</v>
      </c>
      <c r="O424" s="15">
        <f t="shared" si="1348"/>
        <v>0</v>
      </c>
      <c r="P424" s="15">
        <f t="shared" si="1348"/>
        <v>0</v>
      </c>
      <c r="Q424" s="15">
        <f t="shared" si="1348"/>
        <v>0</v>
      </c>
      <c r="R424" s="15">
        <f t="shared" si="1348"/>
        <v>6712200</v>
      </c>
      <c r="S424" s="15">
        <f t="shared" si="1348"/>
        <v>0</v>
      </c>
      <c r="T424" s="15">
        <f t="shared" si="1348"/>
        <v>6712200</v>
      </c>
      <c r="U424" s="15">
        <f t="shared" si="1348"/>
        <v>0</v>
      </c>
      <c r="V424" s="15">
        <f t="shared" ref="V424:AK424" si="1349">V425+V427</f>
        <v>6712200</v>
      </c>
      <c r="W424" s="36">
        <f t="shared" si="1349"/>
        <v>0</v>
      </c>
      <c r="X424" s="36">
        <f t="shared" si="1349"/>
        <v>6712200</v>
      </c>
      <c r="Y424" s="36">
        <f t="shared" si="1349"/>
        <v>0</v>
      </c>
      <c r="Z424" s="15">
        <f t="shared" si="1349"/>
        <v>0</v>
      </c>
      <c r="AA424" s="15">
        <f t="shared" si="1349"/>
        <v>0</v>
      </c>
      <c r="AB424" s="15">
        <f t="shared" si="1349"/>
        <v>0</v>
      </c>
      <c r="AC424" s="15">
        <f t="shared" si="1349"/>
        <v>0</v>
      </c>
      <c r="AD424" s="15">
        <f t="shared" si="1349"/>
        <v>6712200</v>
      </c>
      <c r="AE424" s="15">
        <f t="shared" si="1349"/>
        <v>0</v>
      </c>
      <c r="AF424" s="15">
        <f t="shared" si="1349"/>
        <v>6712200</v>
      </c>
      <c r="AG424" s="15">
        <f t="shared" si="1349"/>
        <v>0</v>
      </c>
      <c r="AH424" s="15">
        <f t="shared" si="1349"/>
        <v>6712200</v>
      </c>
      <c r="AI424" s="36">
        <f t="shared" si="1349"/>
        <v>0</v>
      </c>
      <c r="AJ424" s="36">
        <f t="shared" si="1349"/>
        <v>6712200</v>
      </c>
      <c r="AK424" s="36">
        <f t="shared" si="1349"/>
        <v>0</v>
      </c>
      <c r="AL424" s="15">
        <f t="shared" ref="AL424:AS424" si="1350">AL425+AL427</f>
        <v>0</v>
      </c>
      <c r="AM424" s="99">
        <f t="shared" si="1350"/>
        <v>0</v>
      </c>
      <c r="AN424" s="15">
        <f t="shared" si="1350"/>
        <v>0</v>
      </c>
      <c r="AO424" s="15">
        <f t="shared" si="1350"/>
        <v>0</v>
      </c>
      <c r="AP424" s="15">
        <f t="shared" si="1350"/>
        <v>6712200</v>
      </c>
      <c r="AQ424" s="15">
        <f t="shared" si="1350"/>
        <v>0</v>
      </c>
      <c r="AR424" s="15">
        <f t="shared" si="1350"/>
        <v>6712200</v>
      </c>
      <c r="AS424" s="15">
        <f t="shared" si="1350"/>
        <v>0</v>
      </c>
    </row>
    <row r="425" spans="1:45" ht="105" x14ac:dyDescent="0.25">
      <c r="A425" s="91" t="s">
        <v>15</v>
      </c>
      <c r="B425" s="87"/>
      <c r="C425" s="87"/>
      <c r="D425" s="87"/>
      <c r="E425" s="44">
        <v>853</v>
      </c>
      <c r="F425" s="2" t="s">
        <v>11</v>
      </c>
      <c r="G425" s="2" t="s">
        <v>100</v>
      </c>
      <c r="H425" s="3" t="s">
        <v>377</v>
      </c>
      <c r="I425" s="2" t="s">
        <v>17</v>
      </c>
      <c r="J425" s="15">
        <f t="shared" ref="J425:AS425" si="1351">J426</f>
        <v>6432200</v>
      </c>
      <c r="K425" s="15">
        <f t="shared" si="1351"/>
        <v>0</v>
      </c>
      <c r="L425" s="15">
        <f t="shared" si="1351"/>
        <v>6432200</v>
      </c>
      <c r="M425" s="15">
        <f t="shared" si="1351"/>
        <v>0</v>
      </c>
      <c r="N425" s="15">
        <f t="shared" si="1351"/>
        <v>0</v>
      </c>
      <c r="O425" s="15">
        <f t="shared" si="1351"/>
        <v>0</v>
      </c>
      <c r="P425" s="15">
        <f t="shared" si="1351"/>
        <v>0</v>
      </c>
      <c r="Q425" s="15">
        <f t="shared" si="1351"/>
        <v>0</v>
      </c>
      <c r="R425" s="15">
        <f t="shared" si="1351"/>
        <v>6432200</v>
      </c>
      <c r="S425" s="15">
        <f t="shared" si="1351"/>
        <v>0</v>
      </c>
      <c r="T425" s="15">
        <f t="shared" si="1351"/>
        <v>6432200</v>
      </c>
      <c r="U425" s="15">
        <f t="shared" si="1351"/>
        <v>0</v>
      </c>
      <c r="V425" s="15">
        <f t="shared" si="1351"/>
        <v>6432200</v>
      </c>
      <c r="W425" s="36">
        <f t="shared" si="1351"/>
        <v>0</v>
      </c>
      <c r="X425" s="36">
        <f t="shared" si="1351"/>
        <v>6432200</v>
      </c>
      <c r="Y425" s="36">
        <f t="shared" si="1351"/>
        <v>0</v>
      </c>
      <c r="Z425" s="15">
        <f t="shared" si="1351"/>
        <v>0</v>
      </c>
      <c r="AA425" s="15">
        <f t="shared" si="1351"/>
        <v>0</v>
      </c>
      <c r="AB425" s="15">
        <f t="shared" si="1351"/>
        <v>0</v>
      </c>
      <c r="AC425" s="15">
        <f t="shared" si="1351"/>
        <v>0</v>
      </c>
      <c r="AD425" s="15">
        <f t="shared" si="1351"/>
        <v>6432200</v>
      </c>
      <c r="AE425" s="15">
        <f t="shared" si="1351"/>
        <v>0</v>
      </c>
      <c r="AF425" s="15">
        <f t="shared" si="1351"/>
        <v>6432200</v>
      </c>
      <c r="AG425" s="15">
        <f t="shared" si="1351"/>
        <v>0</v>
      </c>
      <c r="AH425" s="15">
        <f t="shared" si="1351"/>
        <v>6432200</v>
      </c>
      <c r="AI425" s="36">
        <f t="shared" si="1351"/>
        <v>0</v>
      </c>
      <c r="AJ425" s="36">
        <f t="shared" si="1351"/>
        <v>6432200</v>
      </c>
      <c r="AK425" s="36">
        <f t="shared" si="1351"/>
        <v>0</v>
      </c>
      <c r="AL425" s="15">
        <f t="shared" si="1351"/>
        <v>0</v>
      </c>
      <c r="AM425" s="99">
        <f t="shared" si="1351"/>
        <v>0</v>
      </c>
      <c r="AN425" s="15">
        <f t="shared" si="1351"/>
        <v>0</v>
      </c>
      <c r="AO425" s="15">
        <f t="shared" si="1351"/>
        <v>0</v>
      </c>
      <c r="AP425" s="15">
        <f t="shared" si="1351"/>
        <v>6432200</v>
      </c>
      <c r="AQ425" s="15">
        <f t="shared" si="1351"/>
        <v>0</v>
      </c>
      <c r="AR425" s="15">
        <f t="shared" si="1351"/>
        <v>6432200</v>
      </c>
      <c r="AS425" s="15">
        <f t="shared" si="1351"/>
        <v>0</v>
      </c>
    </row>
    <row r="426" spans="1:45" ht="45" x14ac:dyDescent="0.25">
      <c r="A426" s="91" t="s">
        <v>262</v>
      </c>
      <c r="B426" s="87"/>
      <c r="C426" s="87"/>
      <c r="D426" s="87"/>
      <c r="E426" s="44">
        <v>853</v>
      </c>
      <c r="F426" s="2" t="s">
        <v>11</v>
      </c>
      <c r="G426" s="2" t="s">
        <v>100</v>
      </c>
      <c r="H426" s="3" t="s">
        <v>377</v>
      </c>
      <c r="I426" s="2" t="s">
        <v>18</v>
      </c>
      <c r="J426" s="15">
        <v>6432200</v>
      </c>
      <c r="K426" s="41"/>
      <c r="L426" s="41">
        <f>J426</f>
        <v>6432200</v>
      </c>
      <c r="M426" s="41"/>
      <c r="N426" s="41"/>
      <c r="O426" s="41"/>
      <c r="P426" s="41"/>
      <c r="Q426" s="41"/>
      <c r="R426" s="63">
        <f>J426+N426</f>
        <v>6432200</v>
      </c>
      <c r="S426" s="63">
        <f>K426+O426</f>
        <v>0</v>
      </c>
      <c r="T426" s="63">
        <f>L426+P426</f>
        <v>6432200</v>
      </c>
      <c r="U426" s="63">
        <f>M426+Q426</f>
        <v>0</v>
      </c>
      <c r="V426" s="15">
        <v>6432200</v>
      </c>
      <c r="W426" s="36"/>
      <c r="X426" s="36">
        <f>V426</f>
        <v>6432200</v>
      </c>
      <c r="Y426" s="36"/>
      <c r="Z426" s="41"/>
      <c r="AA426" s="41"/>
      <c r="AB426" s="41"/>
      <c r="AC426" s="41"/>
      <c r="AD426" s="63">
        <f t="shared" ref="AD426" si="1352">V426+Z426</f>
        <v>6432200</v>
      </c>
      <c r="AE426" s="63">
        <f t="shared" ref="AE426" si="1353">W426+AA426</f>
        <v>0</v>
      </c>
      <c r="AF426" s="63">
        <f t="shared" ref="AF426" si="1354">X426+AB426</f>
        <v>6432200</v>
      </c>
      <c r="AG426" s="63">
        <f t="shared" ref="AG426" si="1355">Y426+AC426</f>
        <v>0</v>
      </c>
      <c r="AH426" s="15">
        <v>6432200</v>
      </c>
      <c r="AI426" s="36"/>
      <c r="AJ426" s="36">
        <f>AH426</f>
        <v>6432200</v>
      </c>
      <c r="AK426" s="36"/>
      <c r="AL426" s="41"/>
      <c r="AM426" s="100"/>
      <c r="AN426" s="41"/>
      <c r="AO426" s="41"/>
      <c r="AP426" s="63">
        <f t="shared" ref="AP426" si="1356">AH426+AL426</f>
        <v>6432200</v>
      </c>
      <c r="AQ426" s="63">
        <f t="shared" ref="AQ426" si="1357">AI426+AM426</f>
        <v>0</v>
      </c>
      <c r="AR426" s="63">
        <f t="shared" ref="AR426" si="1358">AJ426+AN426</f>
        <v>6432200</v>
      </c>
      <c r="AS426" s="63">
        <f t="shared" ref="AS426" si="1359">AK426+AO426</f>
        <v>0</v>
      </c>
    </row>
    <row r="427" spans="1:45" ht="45" x14ac:dyDescent="0.25">
      <c r="A427" s="91" t="s">
        <v>20</v>
      </c>
      <c r="B427" s="87"/>
      <c r="C427" s="87"/>
      <c r="D427" s="87"/>
      <c r="E427" s="44">
        <v>853</v>
      </c>
      <c r="F427" s="2" t="s">
        <v>11</v>
      </c>
      <c r="G427" s="2" t="s">
        <v>100</v>
      </c>
      <c r="H427" s="3" t="s">
        <v>377</v>
      </c>
      <c r="I427" s="2" t="s">
        <v>21</v>
      </c>
      <c r="J427" s="15">
        <f t="shared" ref="J427:AS427" si="1360">J428</f>
        <v>280000</v>
      </c>
      <c r="K427" s="15">
        <f t="shared" si="1360"/>
        <v>0</v>
      </c>
      <c r="L427" s="15">
        <f t="shared" si="1360"/>
        <v>280000</v>
      </c>
      <c r="M427" s="15">
        <f t="shared" si="1360"/>
        <v>0</v>
      </c>
      <c r="N427" s="15">
        <f t="shared" si="1360"/>
        <v>0</v>
      </c>
      <c r="O427" s="15">
        <f t="shared" si="1360"/>
        <v>0</v>
      </c>
      <c r="P427" s="15">
        <f t="shared" si="1360"/>
        <v>0</v>
      </c>
      <c r="Q427" s="15">
        <f t="shared" si="1360"/>
        <v>0</v>
      </c>
      <c r="R427" s="15">
        <f t="shared" si="1360"/>
        <v>280000</v>
      </c>
      <c r="S427" s="15">
        <f t="shared" si="1360"/>
        <v>0</v>
      </c>
      <c r="T427" s="15">
        <f t="shared" si="1360"/>
        <v>280000</v>
      </c>
      <c r="U427" s="15">
        <f t="shared" si="1360"/>
        <v>0</v>
      </c>
      <c r="V427" s="15">
        <f t="shared" si="1360"/>
        <v>280000</v>
      </c>
      <c r="W427" s="36">
        <f t="shared" si="1360"/>
        <v>0</v>
      </c>
      <c r="X427" s="36">
        <f t="shared" si="1360"/>
        <v>280000</v>
      </c>
      <c r="Y427" s="36">
        <f t="shared" si="1360"/>
        <v>0</v>
      </c>
      <c r="Z427" s="15">
        <f t="shared" si="1360"/>
        <v>0</v>
      </c>
      <c r="AA427" s="15">
        <f t="shared" si="1360"/>
        <v>0</v>
      </c>
      <c r="AB427" s="15">
        <f t="shared" si="1360"/>
        <v>0</v>
      </c>
      <c r="AC427" s="15">
        <f t="shared" si="1360"/>
        <v>0</v>
      </c>
      <c r="AD427" s="15">
        <f t="shared" si="1360"/>
        <v>280000</v>
      </c>
      <c r="AE427" s="15">
        <f t="shared" si="1360"/>
        <v>0</v>
      </c>
      <c r="AF427" s="15">
        <f t="shared" si="1360"/>
        <v>280000</v>
      </c>
      <c r="AG427" s="15">
        <f t="shared" si="1360"/>
        <v>0</v>
      </c>
      <c r="AH427" s="15">
        <f t="shared" si="1360"/>
        <v>280000</v>
      </c>
      <c r="AI427" s="36">
        <f t="shared" si="1360"/>
        <v>0</v>
      </c>
      <c r="AJ427" s="36">
        <f t="shared" si="1360"/>
        <v>280000</v>
      </c>
      <c r="AK427" s="36">
        <f t="shared" si="1360"/>
        <v>0</v>
      </c>
      <c r="AL427" s="15">
        <f t="shared" si="1360"/>
        <v>0</v>
      </c>
      <c r="AM427" s="99">
        <f t="shared" si="1360"/>
        <v>0</v>
      </c>
      <c r="AN427" s="15">
        <f t="shared" si="1360"/>
        <v>0</v>
      </c>
      <c r="AO427" s="15">
        <f t="shared" si="1360"/>
        <v>0</v>
      </c>
      <c r="AP427" s="15">
        <f t="shared" si="1360"/>
        <v>280000</v>
      </c>
      <c r="AQ427" s="15">
        <f t="shared" si="1360"/>
        <v>0</v>
      </c>
      <c r="AR427" s="15">
        <f t="shared" si="1360"/>
        <v>280000</v>
      </c>
      <c r="AS427" s="15">
        <f t="shared" si="1360"/>
        <v>0</v>
      </c>
    </row>
    <row r="428" spans="1:45" ht="45" x14ac:dyDescent="0.25">
      <c r="A428" s="91" t="s">
        <v>9</v>
      </c>
      <c r="B428" s="87"/>
      <c r="C428" s="87"/>
      <c r="D428" s="87"/>
      <c r="E428" s="44">
        <v>853</v>
      </c>
      <c r="F428" s="2" t="s">
        <v>11</v>
      </c>
      <c r="G428" s="2" t="s">
        <v>100</v>
      </c>
      <c r="H428" s="3" t="s">
        <v>377</v>
      </c>
      <c r="I428" s="2" t="s">
        <v>22</v>
      </c>
      <c r="J428" s="15">
        <v>280000</v>
      </c>
      <c r="K428" s="41"/>
      <c r="L428" s="41">
        <f>J428</f>
        <v>280000</v>
      </c>
      <c r="M428" s="41"/>
      <c r="N428" s="41"/>
      <c r="O428" s="41"/>
      <c r="P428" s="41"/>
      <c r="Q428" s="41"/>
      <c r="R428" s="63">
        <f>J428+N428</f>
        <v>280000</v>
      </c>
      <c r="S428" s="63">
        <f>K428+O428</f>
        <v>0</v>
      </c>
      <c r="T428" s="63">
        <f>L428+P428</f>
        <v>280000</v>
      </c>
      <c r="U428" s="63">
        <f>M428+Q428</f>
        <v>0</v>
      </c>
      <c r="V428" s="15">
        <v>280000</v>
      </c>
      <c r="W428" s="36"/>
      <c r="X428" s="36">
        <f>V428</f>
        <v>280000</v>
      </c>
      <c r="Y428" s="36"/>
      <c r="Z428" s="41"/>
      <c r="AA428" s="41"/>
      <c r="AB428" s="41"/>
      <c r="AC428" s="41"/>
      <c r="AD428" s="63">
        <f t="shared" ref="AD428" si="1361">V428+Z428</f>
        <v>280000</v>
      </c>
      <c r="AE428" s="63">
        <f t="shared" ref="AE428" si="1362">W428+AA428</f>
        <v>0</v>
      </c>
      <c r="AF428" s="63">
        <f t="shared" ref="AF428" si="1363">X428+AB428</f>
        <v>280000</v>
      </c>
      <c r="AG428" s="63">
        <f t="shared" ref="AG428" si="1364">Y428+AC428</f>
        <v>0</v>
      </c>
      <c r="AH428" s="15">
        <v>280000</v>
      </c>
      <c r="AI428" s="36"/>
      <c r="AJ428" s="36">
        <f>AH428</f>
        <v>280000</v>
      </c>
      <c r="AK428" s="36"/>
      <c r="AL428" s="41"/>
      <c r="AM428" s="100"/>
      <c r="AN428" s="41"/>
      <c r="AO428" s="41"/>
      <c r="AP428" s="63">
        <f t="shared" ref="AP428" si="1365">AH428+AL428</f>
        <v>280000</v>
      </c>
      <c r="AQ428" s="63">
        <f t="shared" ref="AQ428" si="1366">AI428+AM428</f>
        <v>0</v>
      </c>
      <c r="AR428" s="63">
        <f t="shared" ref="AR428" si="1367">AJ428+AN428</f>
        <v>280000</v>
      </c>
      <c r="AS428" s="63">
        <f t="shared" ref="AS428" si="1368">AK428+AO428</f>
        <v>0</v>
      </c>
    </row>
    <row r="429" spans="1:45" ht="105" x14ac:dyDescent="0.25">
      <c r="A429" s="91" t="s">
        <v>239</v>
      </c>
      <c r="B429" s="87"/>
      <c r="C429" s="87"/>
      <c r="D429" s="87"/>
      <c r="E429" s="44">
        <v>853</v>
      </c>
      <c r="F429" s="2" t="s">
        <v>11</v>
      </c>
      <c r="G429" s="2" t="s">
        <v>100</v>
      </c>
      <c r="H429" s="3" t="s">
        <v>378</v>
      </c>
      <c r="I429" s="2"/>
      <c r="J429" s="15">
        <f t="shared" ref="J429:AL433" si="1369">J430</f>
        <v>2400</v>
      </c>
      <c r="K429" s="15">
        <f t="shared" si="1369"/>
        <v>0</v>
      </c>
      <c r="L429" s="15">
        <f t="shared" si="1369"/>
        <v>0</v>
      </c>
      <c r="M429" s="15">
        <f t="shared" si="1369"/>
        <v>2400</v>
      </c>
      <c r="N429" s="15">
        <f t="shared" si="1369"/>
        <v>0</v>
      </c>
      <c r="O429" s="15">
        <f t="shared" si="1369"/>
        <v>0</v>
      </c>
      <c r="P429" s="15">
        <f t="shared" si="1369"/>
        <v>0</v>
      </c>
      <c r="Q429" s="15">
        <f t="shared" si="1369"/>
        <v>0</v>
      </c>
      <c r="R429" s="15">
        <f t="shared" si="1369"/>
        <v>2400</v>
      </c>
      <c r="S429" s="15">
        <f t="shared" si="1369"/>
        <v>0</v>
      </c>
      <c r="T429" s="15">
        <f t="shared" si="1369"/>
        <v>0</v>
      </c>
      <c r="U429" s="15">
        <f t="shared" si="1369"/>
        <v>2400</v>
      </c>
      <c r="V429" s="15">
        <f t="shared" si="1369"/>
        <v>2400</v>
      </c>
      <c r="W429" s="36">
        <f t="shared" si="1369"/>
        <v>0</v>
      </c>
      <c r="X429" s="36">
        <f t="shared" si="1369"/>
        <v>0</v>
      </c>
      <c r="Y429" s="36">
        <f t="shared" si="1369"/>
        <v>2400</v>
      </c>
      <c r="Z429" s="15">
        <f t="shared" si="1369"/>
        <v>0</v>
      </c>
      <c r="AA429" s="15">
        <f t="shared" si="1369"/>
        <v>0</v>
      </c>
      <c r="AB429" s="15">
        <f t="shared" si="1369"/>
        <v>0</v>
      </c>
      <c r="AC429" s="15">
        <f t="shared" si="1369"/>
        <v>0</v>
      </c>
      <c r="AD429" s="15">
        <f t="shared" si="1369"/>
        <v>2400</v>
      </c>
      <c r="AE429" s="15">
        <f t="shared" si="1369"/>
        <v>0</v>
      </c>
      <c r="AF429" s="15">
        <f t="shared" si="1369"/>
        <v>0</v>
      </c>
      <c r="AG429" s="15">
        <f t="shared" si="1369"/>
        <v>2400</v>
      </c>
      <c r="AH429" s="15">
        <f t="shared" si="1369"/>
        <v>2400</v>
      </c>
      <c r="AI429" s="36">
        <f t="shared" si="1369"/>
        <v>0</v>
      </c>
      <c r="AJ429" s="36">
        <f t="shared" si="1369"/>
        <v>0</v>
      </c>
      <c r="AK429" s="36">
        <f t="shared" si="1369"/>
        <v>2400</v>
      </c>
      <c r="AL429" s="15">
        <f t="shared" si="1369"/>
        <v>0</v>
      </c>
      <c r="AM429" s="99">
        <f t="shared" ref="AL429:AS433" si="1370">AM430</f>
        <v>0</v>
      </c>
      <c r="AN429" s="15">
        <f t="shared" si="1370"/>
        <v>0</v>
      </c>
      <c r="AO429" s="15">
        <f t="shared" si="1370"/>
        <v>0</v>
      </c>
      <c r="AP429" s="15">
        <f t="shared" si="1370"/>
        <v>2400</v>
      </c>
      <c r="AQ429" s="15">
        <f t="shared" si="1370"/>
        <v>0</v>
      </c>
      <c r="AR429" s="15">
        <f t="shared" si="1370"/>
        <v>0</v>
      </c>
      <c r="AS429" s="15">
        <f t="shared" si="1370"/>
        <v>2400</v>
      </c>
    </row>
    <row r="430" spans="1:45" ht="45" x14ac:dyDescent="0.25">
      <c r="A430" s="91" t="s">
        <v>20</v>
      </c>
      <c r="B430" s="87"/>
      <c r="C430" s="87"/>
      <c r="D430" s="87"/>
      <c r="E430" s="44">
        <v>853</v>
      </c>
      <c r="F430" s="2" t="s">
        <v>11</v>
      </c>
      <c r="G430" s="2" t="s">
        <v>100</v>
      </c>
      <c r="H430" s="3" t="s">
        <v>378</v>
      </c>
      <c r="I430" s="2" t="s">
        <v>21</v>
      </c>
      <c r="J430" s="15">
        <f t="shared" si="1369"/>
        <v>2400</v>
      </c>
      <c r="K430" s="15">
        <f t="shared" si="1369"/>
        <v>0</v>
      </c>
      <c r="L430" s="15">
        <f t="shared" si="1369"/>
        <v>0</v>
      </c>
      <c r="M430" s="15">
        <f t="shared" si="1369"/>
        <v>2400</v>
      </c>
      <c r="N430" s="15">
        <f t="shared" si="1369"/>
        <v>0</v>
      </c>
      <c r="O430" s="15">
        <f t="shared" si="1369"/>
        <v>0</v>
      </c>
      <c r="P430" s="15">
        <f t="shared" si="1369"/>
        <v>0</v>
      </c>
      <c r="Q430" s="15">
        <f t="shared" si="1369"/>
        <v>0</v>
      </c>
      <c r="R430" s="15">
        <f t="shared" si="1369"/>
        <v>2400</v>
      </c>
      <c r="S430" s="15">
        <f t="shared" si="1369"/>
        <v>0</v>
      </c>
      <c r="T430" s="15">
        <f t="shared" si="1369"/>
        <v>0</v>
      </c>
      <c r="U430" s="15">
        <f t="shared" si="1369"/>
        <v>2400</v>
      </c>
      <c r="V430" s="15">
        <f t="shared" si="1369"/>
        <v>2400</v>
      </c>
      <c r="W430" s="36">
        <f t="shared" si="1369"/>
        <v>0</v>
      </c>
      <c r="X430" s="36">
        <f t="shared" si="1369"/>
        <v>0</v>
      </c>
      <c r="Y430" s="36">
        <f t="shared" si="1369"/>
        <v>2400</v>
      </c>
      <c r="Z430" s="15">
        <f t="shared" si="1369"/>
        <v>0</v>
      </c>
      <c r="AA430" s="15">
        <f t="shared" si="1369"/>
        <v>0</v>
      </c>
      <c r="AB430" s="15">
        <f t="shared" si="1369"/>
        <v>0</v>
      </c>
      <c r="AC430" s="15">
        <f t="shared" si="1369"/>
        <v>0</v>
      </c>
      <c r="AD430" s="15">
        <f t="shared" si="1369"/>
        <v>2400</v>
      </c>
      <c r="AE430" s="15">
        <f t="shared" si="1369"/>
        <v>0</v>
      </c>
      <c r="AF430" s="15">
        <f t="shared" si="1369"/>
        <v>0</v>
      </c>
      <c r="AG430" s="15">
        <f t="shared" si="1369"/>
        <v>2400</v>
      </c>
      <c r="AH430" s="15">
        <f t="shared" si="1369"/>
        <v>2400</v>
      </c>
      <c r="AI430" s="36">
        <f t="shared" si="1369"/>
        <v>0</v>
      </c>
      <c r="AJ430" s="36">
        <f t="shared" si="1369"/>
        <v>0</v>
      </c>
      <c r="AK430" s="36">
        <f t="shared" si="1369"/>
        <v>2400</v>
      </c>
      <c r="AL430" s="15">
        <f t="shared" si="1370"/>
        <v>0</v>
      </c>
      <c r="AM430" s="99">
        <f t="shared" si="1370"/>
        <v>0</v>
      </c>
      <c r="AN430" s="15">
        <f t="shared" si="1370"/>
        <v>0</v>
      </c>
      <c r="AO430" s="15">
        <f t="shared" si="1370"/>
        <v>0</v>
      </c>
      <c r="AP430" s="15">
        <f t="shared" si="1370"/>
        <v>2400</v>
      </c>
      <c r="AQ430" s="15">
        <f t="shared" si="1370"/>
        <v>0</v>
      </c>
      <c r="AR430" s="15">
        <f t="shared" si="1370"/>
        <v>0</v>
      </c>
      <c r="AS430" s="15">
        <f t="shared" si="1370"/>
        <v>2400</v>
      </c>
    </row>
    <row r="431" spans="1:45" ht="45" x14ac:dyDescent="0.25">
      <c r="A431" s="91" t="s">
        <v>9</v>
      </c>
      <c r="B431" s="87"/>
      <c r="C431" s="87"/>
      <c r="D431" s="87"/>
      <c r="E431" s="44">
        <v>853</v>
      </c>
      <c r="F431" s="2" t="s">
        <v>11</v>
      </c>
      <c r="G431" s="2" t="s">
        <v>100</v>
      </c>
      <c r="H431" s="3" t="s">
        <v>378</v>
      </c>
      <c r="I431" s="2" t="s">
        <v>22</v>
      </c>
      <c r="J431" s="15">
        <v>2400</v>
      </c>
      <c r="K431" s="41"/>
      <c r="L431" s="41"/>
      <c r="M431" s="41">
        <f>J431</f>
        <v>2400</v>
      </c>
      <c r="N431" s="41"/>
      <c r="O431" s="41"/>
      <c r="P431" s="41"/>
      <c r="Q431" s="41"/>
      <c r="R431" s="63">
        <f>J431+N431</f>
        <v>2400</v>
      </c>
      <c r="S431" s="63">
        <f>K431+O431</f>
        <v>0</v>
      </c>
      <c r="T431" s="63">
        <f>L431+P431</f>
        <v>0</v>
      </c>
      <c r="U431" s="63">
        <f>M431+Q431</f>
        <v>2400</v>
      </c>
      <c r="V431" s="15">
        <v>2400</v>
      </c>
      <c r="W431" s="36"/>
      <c r="X431" s="36"/>
      <c r="Y431" s="36">
        <f>V431</f>
        <v>2400</v>
      </c>
      <c r="Z431" s="41"/>
      <c r="AA431" s="41"/>
      <c r="AB431" s="41"/>
      <c r="AC431" s="41"/>
      <c r="AD431" s="63">
        <f t="shared" ref="AD431" si="1371">V431+Z431</f>
        <v>2400</v>
      </c>
      <c r="AE431" s="63">
        <f t="shared" ref="AE431" si="1372">W431+AA431</f>
        <v>0</v>
      </c>
      <c r="AF431" s="63">
        <f t="shared" ref="AF431" si="1373">X431+AB431</f>
        <v>0</v>
      </c>
      <c r="AG431" s="63">
        <f t="shared" ref="AG431" si="1374">Y431+AC431</f>
        <v>2400</v>
      </c>
      <c r="AH431" s="15">
        <v>2400</v>
      </c>
      <c r="AI431" s="36"/>
      <c r="AJ431" s="36"/>
      <c r="AK431" s="36">
        <f>AH431</f>
        <v>2400</v>
      </c>
      <c r="AL431" s="41"/>
      <c r="AM431" s="100"/>
      <c r="AN431" s="41"/>
      <c r="AO431" s="41"/>
      <c r="AP431" s="63">
        <f t="shared" ref="AP431" si="1375">AH431+AL431</f>
        <v>2400</v>
      </c>
      <c r="AQ431" s="63">
        <f t="shared" ref="AQ431" si="1376">AI431+AM431</f>
        <v>0</v>
      </c>
      <c r="AR431" s="63">
        <f t="shared" ref="AR431" si="1377">AJ431+AN431</f>
        <v>0</v>
      </c>
      <c r="AS431" s="63">
        <f t="shared" ref="AS431" si="1378">AK431+AO431</f>
        <v>2400</v>
      </c>
    </row>
    <row r="432" spans="1:45" ht="60" hidden="1" x14ac:dyDescent="0.25">
      <c r="A432" s="91" t="s">
        <v>418</v>
      </c>
      <c r="B432" s="91"/>
      <c r="C432" s="91"/>
      <c r="D432" s="91"/>
      <c r="E432" s="30">
        <v>853</v>
      </c>
      <c r="F432" s="2" t="s">
        <v>11</v>
      </c>
      <c r="G432" s="2" t="s">
        <v>100</v>
      </c>
      <c r="H432" s="87" t="s">
        <v>419</v>
      </c>
      <c r="I432" s="2"/>
      <c r="J432" s="15">
        <f t="shared" si="1369"/>
        <v>0</v>
      </c>
      <c r="K432" s="15">
        <f t="shared" si="1369"/>
        <v>0</v>
      </c>
      <c r="L432" s="15">
        <f t="shared" si="1369"/>
        <v>0</v>
      </c>
      <c r="M432" s="15">
        <f t="shared" si="1369"/>
        <v>0</v>
      </c>
      <c r="N432" s="15">
        <f t="shared" si="1369"/>
        <v>0</v>
      </c>
      <c r="O432" s="15">
        <f t="shared" si="1369"/>
        <v>0</v>
      </c>
      <c r="P432" s="15">
        <f t="shared" si="1369"/>
        <v>0</v>
      </c>
      <c r="Q432" s="15">
        <f t="shared" si="1369"/>
        <v>0</v>
      </c>
      <c r="R432" s="15">
        <f t="shared" si="1369"/>
        <v>0</v>
      </c>
      <c r="S432" s="15">
        <f t="shared" si="1369"/>
        <v>0</v>
      </c>
      <c r="T432" s="15">
        <f t="shared" si="1369"/>
        <v>0</v>
      </c>
      <c r="U432" s="15">
        <f t="shared" si="1369"/>
        <v>0</v>
      </c>
      <c r="V432" s="15">
        <f t="shared" si="1369"/>
        <v>0</v>
      </c>
      <c r="W432" s="36">
        <f t="shared" si="1369"/>
        <v>0</v>
      </c>
      <c r="X432" s="36">
        <f t="shared" si="1369"/>
        <v>0</v>
      </c>
      <c r="Y432" s="36">
        <f t="shared" si="1369"/>
        <v>0</v>
      </c>
      <c r="Z432" s="15">
        <f t="shared" si="1369"/>
        <v>0</v>
      </c>
      <c r="AA432" s="15">
        <f t="shared" si="1369"/>
        <v>0</v>
      </c>
      <c r="AB432" s="15">
        <f t="shared" si="1369"/>
        <v>0</v>
      </c>
      <c r="AC432" s="15">
        <f t="shared" si="1369"/>
        <v>0</v>
      </c>
      <c r="AD432" s="15">
        <f t="shared" si="1369"/>
        <v>0</v>
      </c>
      <c r="AE432" s="15">
        <f t="shared" si="1369"/>
        <v>0</v>
      </c>
      <c r="AF432" s="15">
        <f t="shared" si="1369"/>
        <v>0</v>
      </c>
      <c r="AG432" s="15">
        <f t="shared" si="1369"/>
        <v>0</v>
      </c>
      <c r="AH432" s="15">
        <f t="shared" si="1369"/>
        <v>0</v>
      </c>
      <c r="AI432" s="36">
        <f t="shared" si="1369"/>
        <v>0</v>
      </c>
      <c r="AJ432" s="36">
        <f t="shared" si="1369"/>
        <v>0</v>
      </c>
      <c r="AK432" s="36">
        <f t="shared" si="1369"/>
        <v>0</v>
      </c>
      <c r="AL432" s="15">
        <f t="shared" si="1370"/>
        <v>0</v>
      </c>
      <c r="AM432" s="99">
        <f t="shared" si="1370"/>
        <v>0</v>
      </c>
      <c r="AN432" s="15">
        <f t="shared" si="1370"/>
        <v>0</v>
      </c>
      <c r="AO432" s="15">
        <f t="shared" si="1370"/>
        <v>0</v>
      </c>
      <c r="AP432" s="15">
        <f t="shared" si="1370"/>
        <v>0</v>
      </c>
      <c r="AQ432" s="15">
        <f t="shared" si="1370"/>
        <v>0</v>
      </c>
      <c r="AR432" s="15">
        <f t="shared" si="1370"/>
        <v>0</v>
      </c>
      <c r="AS432" s="15">
        <f t="shared" si="1370"/>
        <v>0</v>
      </c>
    </row>
    <row r="433" spans="1:50" ht="105" hidden="1" x14ac:dyDescent="0.25">
      <c r="A433" s="91" t="s">
        <v>15</v>
      </c>
      <c r="B433" s="91"/>
      <c r="C433" s="91"/>
      <c r="D433" s="91"/>
      <c r="E433" s="30">
        <v>853</v>
      </c>
      <c r="F433" s="2" t="s">
        <v>11</v>
      </c>
      <c r="G433" s="2" t="s">
        <v>100</v>
      </c>
      <c r="H433" s="87" t="s">
        <v>419</v>
      </c>
      <c r="I433" s="2" t="s">
        <v>17</v>
      </c>
      <c r="J433" s="15">
        <f t="shared" si="1369"/>
        <v>0</v>
      </c>
      <c r="K433" s="15">
        <f t="shared" si="1369"/>
        <v>0</v>
      </c>
      <c r="L433" s="15">
        <f t="shared" si="1369"/>
        <v>0</v>
      </c>
      <c r="M433" s="15">
        <f t="shared" si="1369"/>
        <v>0</v>
      </c>
      <c r="N433" s="15">
        <f t="shared" si="1369"/>
        <v>0</v>
      </c>
      <c r="O433" s="15">
        <f t="shared" si="1369"/>
        <v>0</v>
      </c>
      <c r="P433" s="15">
        <f t="shared" si="1369"/>
        <v>0</v>
      </c>
      <c r="Q433" s="15">
        <f t="shared" si="1369"/>
        <v>0</v>
      </c>
      <c r="R433" s="15">
        <f t="shared" si="1369"/>
        <v>0</v>
      </c>
      <c r="S433" s="15">
        <f t="shared" si="1369"/>
        <v>0</v>
      </c>
      <c r="T433" s="15">
        <f t="shared" si="1369"/>
        <v>0</v>
      </c>
      <c r="U433" s="15">
        <f t="shared" si="1369"/>
        <v>0</v>
      </c>
      <c r="V433" s="15">
        <f t="shared" si="1369"/>
        <v>0</v>
      </c>
      <c r="W433" s="36">
        <f t="shared" si="1369"/>
        <v>0</v>
      </c>
      <c r="X433" s="36">
        <f t="shared" si="1369"/>
        <v>0</v>
      </c>
      <c r="Y433" s="36">
        <f t="shared" si="1369"/>
        <v>0</v>
      </c>
      <c r="Z433" s="15">
        <f t="shared" si="1369"/>
        <v>0</v>
      </c>
      <c r="AA433" s="15">
        <f t="shared" si="1369"/>
        <v>0</v>
      </c>
      <c r="AB433" s="15">
        <f t="shared" si="1369"/>
        <v>0</v>
      </c>
      <c r="AC433" s="15">
        <f t="shared" si="1369"/>
        <v>0</v>
      </c>
      <c r="AD433" s="15">
        <f t="shared" si="1369"/>
        <v>0</v>
      </c>
      <c r="AE433" s="15">
        <f t="shared" si="1369"/>
        <v>0</v>
      </c>
      <c r="AF433" s="15">
        <f t="shared" si="1369"/>
        <v>0</v>
      </c>
      <c r="AG433" s="15">
        <f t="shared" si="1369"/>
        <v>0</v>
      </c>
      <c r="AH433" s="15">
        <f t="shared" si="1369"/>
        <v>0</v>
      </c>
      <c r="AI433" s="36">
        <f t="shared" si="1369"/>
        <v>0</v>
      </c>
      <c r="AJ433" s="36">
        <f t="shared" si="1369"/>
        <v>0</v>
      </c>
      <c r="AK433" s="36">
        <f t="shared" si="1369"/>
        <v>0</v>
      </c>
      <c r="AL433" s="15">
        <f t="shared" si="1370"/>
        <v>0</v>
      </c>
      <c r="AM433" s="99">
        <f t="shared" si="1370"/>
        <v>0</v>
      </c>
      <c r="AN433" s="15">
        <f t="shared" si="1370"/>
        <v>0</v>
      </c>
      <c r="AO433" s="15">
        <f t="shared" si="1370"/>
        <v>0</v>
      </c>
      <c r="AP433" s="15">
        <f t="shared" si="1370"/>
        <v>0</v>
      </c>
      <c r="AQ433" s="15">
        <f t="shared" si="1370"/>
        <v>0</v>
      </c>
      <c r="AR433" s="15">
        <f t="shared" si="1370"/>
        <v>0</v>
      </c>
      <c r="AS433" s="15">
        <f t="shared" si="1370"/>
        <v>0</v>
      </c>
    </row>
    <row r="434" spans="1:50" ht="45" hidden="1" x14ac:dyDescent="0.25">
      <c r="A434" s="91" t="s">
        <v>262</v>
      </c>
      <c r="B434" s="91"/>
      <c r="C434" s="91"/>
      <c r="D434" s="91"/>
      <c r="E434" s="30">
        <v>853</v>
      </c>
      <c r="F434" s="2" t="s">
        <v>11</v>
      </c>
      <c r="G434" s="2" t="s">
        <v>100</v>
      </c>
      <c r="H434" s="87" t="s">
        <v>419</v>
      </c>
      <c r="I434" s="2" t="s">
        <v>18</v>
      </c>
      <c r="J434" s="15"/>
      <c r="K434" s="41"/>
      <c r="L434" s="41"/>
      <c r="M434" s="41"/>
      <c r="N434" s="41"/>
      <c r="O434" s="41"/>
      <c r="P434" s="41"/>
      <c r="Q434" s="41"/>
      <c r="R434" s="63">
        <f>J434+N434</f>
        <v>0</v>
      </c>
      <c r="S434" s="63">
        <f>K434+O434</f>
        <v>0</v>
      </c>
      <c r="T434" s="63">
        <f>L434+P434</f>
        <v>0</v>
      </c>
      <c r="U434" s="63">
        <f>M434+Q434</f>
        <v>0</v>
      </c>
      <c r="V434" s="15"/>
      <c r="W434" s="36"/>
      <c r="X434" s="36"/>
      <c r="Y434" s="36"/>
      <c r="Z434" s="41"/>
      <c r="AA434" s="41"/>
      <c r="AB434" s="41"/>
      <c r="AC434" s="41"/>
      <c r="AD434" s="63">
        <f t="shared" ref="AD434" si="1379">V434+Z434</f>
        <v>0</v>
      </c>
      <c r="AE434" s="63">
        <f t="shared" ref="AE434" si="1380">W434+AA434</f>
        <v>0</v>
      </c>
      <c r="AF434" s="63">
        <f t="shared" ref="AF434" si="1381">X434+AB434</f>
        <v>0</v>
      </c>
      <c r="AG434" s="63">
        <f t="shared" ref="AG434" si="1382">Y434+AC434</f>
        <v>0</v>
      </c>
      <c r="AH434" s="15"/>
      <c r="AI434" s="36"/>
      <c r="AJ434" s="36"/>
      <c r="AK434" s="36"/>
      <c r="AL434" s="41"/>
      <c r="AM434" s="100"/>
      <c r="AN434" s="41"/>
      <c r="AO434" s="41"/>
      <c r="AP434" s="63">
        <f t="shared" ref="AP434" si="1383">AH434+AL434</f>
        <v>0</v>
      </c>
      <c r="AQ434" s="63">
        <f t="shared" ref="AQ434" si="1384">AI434+AM434</f>
        <v>0</v>
      </c>
      <c r="AR434" s="63">
        <f t="shared" ref="AR434" si="1385">AJ434+AN434</f>
        <v>0</v>
      </c>
      <c r="AS434" s="63">
        <f t="shared" ref="AS434" si="1386">AK434+AO434</f>
        <v>0</v>
      </c>
    </row>
    <row r="435" spans="1:50" x14ac:dyDescent="0.25">
      <c r="A435" s="89" t="s">
        <v>127</v>
      </c>
      <c r="B435" s="91"/>
      <c r="C435" s="91"/>
      <c r="D435" s="91"/>
      <c r="E435" s="44">
        <v>853</v>
      </c>
      <c r="F435" s="2" t="s">
        <v>11</v>
      </c>
      <c r="G435" s="2" t="s">
        <v>104</v>
      </c>
      <c r="H435" s="3" t="s">
        <v>46</v>
      </c>
      <c r="I435" s="2"/>
      <c r="J435" s="15">
        <f t="shared" ref="J435:AL437" si="1387">J436</f>
        <v>1000000</v>
      </c>
      <c r="K435" s="15">
        <f t="shared" si="1387"/>
        <v>0</v>
      </c>
      <c r="L435" s="15">
        <f t="shared" si="1387"/>
        <v>1000000</v>
      </c>
      <c r="M435" s="15">
        <f t="shared" si="1387"/>
        <v>0</v>
      </c>
      <c r="N435" s="15">
        <f t="shared" si="1387"/>
        <v>-40000</v>
      </c>
      <c r="O435" s="15">
        <f t="shared" si="1387"/>
        <v>0</v>
      </c>
      <c r="P435" s="15">
        <f t="shared" si="1387"/>
        <v>-40000</v>
      </c>
      <c r="Q435" s="15">
        <f t="shared" si="1387"/>
        <v>0</v>
      </c>
      <c r="R435" s="15">
        <f t="shared" si="1387"/>
        <v>960000</v>
      </c>
      <c r="S435" s="15">
        <f t="shared" si="1387"/>
        <v>0</v>
      </c>
      <c r="T435" s="15">
        <f t="shared" si="1387"/>
        <v>0</v>
      </c>
      <c r="U435" s="15">
        <f t="shared" si="1387"/>
        <v>0</v>
      </c>
      <c r="V435" s="15">
        <f t="shared" si="1387"/>
        <v>0</v>
      </c>
      <c r="W435" s="36">
        <f t="shared" si="1387"/>
        <v>0</v>
      </c>
      <c r="X435" s="36">
        <f t="shared" si="1387"/>
        <v>0</v>
      </c>
      <c r="Y435" s="36">
        <f t="shared" si="1387"/>
        <v>0</v>
      </c>
      <c r="Z435" s="15">
        <f t="shared" si="1387"/>
        <v>0</v>
      </c>
      <c r="AA435" s="15">
        <f t="shared" si="1387"/>
        <v>0</v>
      </c>
      <c r="AB435" s="15">
        <f t="shared" si="1387"/>
        <v>0</v>
      </c>
      <c r="AC435" s="15">
        <f t="shared" si="1387"/>
        <v>0</v>
      </c>
      <c r="AD435" s="15">
        <f t="shared" si="1387"/>
        <v>0</v>
      </c>
      <c r="AE435" s="15">
        <f t="shared" si="1387"/>
        <v>0</v>
      </c>
      <c r="AF435" s="15">
        <f t="shared" si="1387"/>
        <v>0</v>
      </c>
      <c r="AG435" s="15">
        <f t="shared" si="1387"/>
        <v>0</v>
      </c>
      <c r="AH435" s="15">
        <f t="shared" si="1387"/>
        <v>0</v>
      </c>
      <c r="AI435" s="36">
        <f t="shared" si="1387"/>
        <v>0</v>
      </c>
      <c r="AJ435" s="36">
        <f t="shared" si="1387"/>
        <v>0</v>
      </c>
      <c r="AK435" s="36">
        <f t="shared" si="1387"/>
        <v>0</v>
      </c>
      <c r="AL435" s="15">
        <f t="shared" si="1387"/>
        <v>0</v>
      </c>
      <c r="AM435" s="98">
        <f t="shared" ref="AL435:AS437" si="1388">AM436</f>
        <v>0</v>
      </c>
      <c r="AN435" s="16">
        <f t="shared" si="1388"/>
        <v>0</v>
      </c>
      <c r="AO435" s="16">
        <f t="shared" si="1388"/>
        <v>0</v>
      </c>
      <c r="AP435" s="15">
        <f t="shared" si="1388"/>
        <v>0</v>
      </c>
      <c r="AQ435" s="16">
        <f t="shared" si="1388"/>
        <v>0</v>
      </c>
      <c r="AR435" s="16">
        <f t="shared" si="1388"/>
        <v>0</v>
      </c>
      <c r="AS435" s="16">
        <f t="shared" si="1388"/>
        <v>0</v>
      </c>
    </row>
    <row r="436" spans="1:50" ht="30" x14ac:dyDescent="0.25">
      <c r="A436" s="91" t="s">
        <v>270</v>
      </c>
      <c r="B436" s="91"/>
      <c r="C436" s="91"/>
      <c r="D436" s="91"/>
      <c r="E436" s="44">
        <v>853</v>
      </c>
      <c r="F436" s="2" t="s">
        <v>11</v>
      </c>
      <c r="G436" s="2" t="s">
        <v>104</v>
      </c>
      <c r="H436" s="3" t="s">
        <v>216</v>
      </c>
      <c r="I436" s="2"/>
      <c r="J436" s="15">
        <f t="shared" si="1387"/>
        <v>1000000</v>
      </c>
      <c r="K436" s="15">
        <f t="shared" si="1387"/>
        <v>0</v>
      </c>
      <c r="L436" s="15">
        <f t="shared" si="1387"/>
        <v>1000000</v>
      </c>
      <c r="M436" s="15">
        <f t="shared" si="1387"/>
        <v>0</v>
      </c>
      <c r="N436" s="15">
        <f t="shared" si="1387"/>
        <v>-40000</v>
      </c>
      <c r="O436" s="15">
        <f t="shared" si="1387"/>
        <v>0</v>
      </c>
      <c r="P436" s="15">
        <f t="shared" si="1387"/>
        <v>-40000</v>
      </c>
      <c r="Q436" s="15">
        <f t="shared" si="1387"/>
        <v>0</v>
      </c>
      <c r="R436" s="15">
        <f t="shared" si="1387"/>
        <v>960000</v>
      </c>
      <c r="S436" s="15">
        <f t="shared" si="1387"/>
        <v>0</v>
      </c>
      <c r="T436" s="15">
        <f t="shared" si="1387"/>
        <v>0</v>
      </c>
      <c r="U436" s="15">
        <f t="shared" si="1387"/>
        <v>0</v>
      </c>
      <c r="V436" s="15">
        <f t="shared" si="1387"/>
        <v>0</v>
      </c>
      <c r="W436" s="36">
        <f t="shared" si="1387"/>
        <v>0</v>
      </c>
      <c r="X436" s="36">
        <f t="shared" si="1387"/>
        <v>0</v>
      </c>
      <c r="Y436" s="36">
        <f t="shared" si="1387"/>
        <v>0</v>
      </c>
      <c r="Z436" s="15">
        <f t="shared" si="1387"/>
        <v>0</v>
      </c>
      <c r="AA436" s="15">
        <f t="shared" si="1387"/>
        <v>0</v>
      </c>
      <c r="AB436" s="15">
        <f t="shared" si="1387"/>
        <v>0</v>
      </c>
      <c r="AC436" s="15">
        <f t="shared" si="1387"/>
        <v>0</v>
      </c>
      <c r="AD436" s="15">
        <f t="shared" si="1387"/>
        <v>0</v>
      </c>
      <c r="AE436" s="15">
        <f t="shared" si="1387"/>
        <v>0</v>
      </c>
      <c r="AF436" s="15">
        <f t="shared" si="1387"/>
        <v>0</v>
      </c>
      <c r="AG436" s="15">
        <f t="shared" si="1387"/>
        <v>0</v>
      </c>
      <c r="AH436" s="15">
        <f t="shared" si="1387"/>
        <v>0</v>
      </c>
      <c r="AI436" s="36">
        <f t="shared" si="1387"/>
        <v>0</v>
      </c>
      <c r="AJ436" s="36">
        <f t="shared" si="1387"/>
        <v>0</v>
      </c>
      <c r="AK436" s="36">
        <f t="shared" si="1387"/>
        <v>0</v>
      </c>
      <c r="AL436" s="15">
        <f t="shared" si="1388"/>
        <v>0</v>
      </c>
      <c r="AM436" s="99">
        <f t="shared" si="1388"/>
        <v>0</v>
      </c>
      <c r="AN436" s="15">
        <f t="shared" si="1388"/>
        <v>0</v>
      </c>
      <c r="AO436" s="15">
        <f t="shared" si="1388"/>
        <v>0</v>
      </c>
      <c r="AP436" s="15">
        <f t="shared" si="1388"/>
        <v>0</v>
      </c>
      <c r="AQ436" s="15">
        <f t="shared" si="1388"/>
        <v>0</v>
      </c>
      <c r="AR436" s="15">
        <f t="shared" si="1388"/>
        <v>0</v>
      </c>
      <c r="AS436" s="15">
        <f t="shared" si="1388"/>
        <v>0</v>
      </c>
    </row>
    <row r="437" spans="1:50" x14ac:dyDescent="0.25">
      <c r="A437" s="91" t="s">
        <v>23</v>
      </c>
      <c r="B437" s="91"/>
      <c r="C437" s="91"/>
      <c r="D437" s="91"/>
      <c r="E437" s="44">
        <v>853</v>
      </c>
      <c r="F437" s="2" t="s">
        <v>11</v>
      </c>
      <c r="G437" s="2" t="s">
        <v>104</v>
      </c>
      <c r="H437" s="3" t="s">
        <v>216</v>
      </c>
      <c r="I437" s="2" t="s">
        <v>24</v>
      </c>
      <c r="J437" s="15">
        <f t="shared" si="1387"/>
        <v>1000000</v>
      </c>
      <c r="K437" s="15">
        <f t="shared" si="1387"/>
        <v>0</v>
      </c>
      <c r="L437" s="15">
        <f t="shared" si="1387"/>
        <v>1000000</v>
      </c>
      <c r="M437" s="15">
        <f t="shared" si="1387"/>
        <v>0</v>
      </c>
      <c r="N437" s="15">
        <f t="shared" si="1387"/>
        <v>-40000</v>
      </c>
      <c r="O437" s="15">
        <f t="shared" si="1387"/>
        <v>0</v>
      </c>
      <c r="P437" s="15">
        <f t="shared" si="1387"/>
        <v>-40000</v>
      </c>
      <c r="Q437" s="15">
        <f t="shared" si="1387"/>
        <v>0</v>
      </c>
      <c r="R437" s="15">
        <f t="shared" si="1387"/>
        <v>960000</v>
      </c>
      <c r="S437" s="15">
        <f t="shared" si="1387"/>
        <v>0</v>
      </c>
      <c r="T437" s="15">
        <f t="shared" si="1387"/>
        <v>0</v>
      </c>
      <c r="U437" s="15">
        <f t="shared" si="1387"/>
        <v>0</v>
      </c>
      <c r="V437" s="15">
        <f t="shared" si="1387"/>
        <v>0</v>
      </c>
      <c r="W437" s="36">
        <f t="shared" si="1387"/>
        <v>0</v>
      </c>
      <c r="X437" s="36">
        <f t="shared" si="1387"/>
        <v>0</v>
      </c>
      <c r="Y437" s="36">
        <f t="shared" si="1387"/>
        <v>0</v>
      </c>
      <c r="Z437" s="15">
        <f t="shared" si="1387"/>
        <v>0</v>
      </c>
      <c r="AA437" s="15">
        <f t="shared" si="1387"/>
        <v>0</v>
      </c>
      <c r="AB437" s="15">
        <f t="shared" si="1387"/>
        <v>0</v>
      </c>
      <c r="AC437" s="15">
        <f t="shared" si="1387"/>
        <v>0</v>
      </c>
      <c r="AD437" s="15">
        <f t="shared" si="1387"/>
        <v>0</v>
      </c>
      <c r="AE437" s="15">
        <f t="shared" si="1387"/>
        <v>0</v>
      </c>
      <c r="AF437" s="15">
        <f t="shared" si="1387"/>
        <v>0</v>
      </c>
      <c r="AG437" s="15">
        <f t="shared" si="1387"/>
        <v>0</v>
      </c>
      <c r="AH437" s="15">
        <f t="shared" si="1387"/>
        <v>0</v>
      </c>
      <c r="AI437" s="36">
        <f t="shared" si="1387"/>
        <v>0</v>
      </c>
      <c r="AJ437" s="36">
        <f t="shared" si="1387"/>
        <v>0</v>
      </c>
      <c r="AK437" s="36">
        <f t="shared" si="1387"/>
        <v>0</v>
      </c>
      <c r="AL437" s="15">
        <f t="shared" si="1388"/>
        <v>0</v>
      </c>
      <c r="AM437" s="99">
        <f t="shared" si="1388"/>
        <v>0</v>
      </c>
      <c r="AN437" s="15">
        <f t="shared" si="1388"/>
        <v>0</v>
      </c>
      <c r="AO437" s="15">
        <f t="shared" si="1388"/>
        <v>0</v>
      </c>
      <c r="AP437" s="15">
        <f t="shared" si="1388"/>
        <v>0</v>
      </c>
      <c r="AQ437" s="15">
        <f t="shared" si="1388"/>
        <v>0</v>
      </c>
      <c r="AR437" s="15">
        <f t="shared" si="1388"/>
        <v>0</v>
      </c>
      <c r="AS437" s="15">
        <f t="shared" si="1388"/>
        <v>0</v>
      </c>
    </row>
    <row r="438" spans="1:50" s="17" customFormat="1" x14ac:dyDescent="0.25">
      <c r="A438" s="91" t="s">
        <v>128</v>
      </c>
      <c r="B438" s="89"/>
      <c r="C438" s="89"/>
      <c r="D438" s="89"/>
      <c r="E438" s="44">
        <v>853</v>
      </c>
      <c r="F438" s="2" t="s">
        <v>11</v>
      </c>
      <c r="G438" s="2" t="s">
        <v>104</v>
      </c>
      <c r="H438" s="3" t="s">
        <v>216</v>
      </c>
      <c r="I438" s="2" t="s">
        <v>129</v>
      </c>
      <c r="J438" s="15">
        <v>1000000</v>
      </c>
      <c r="K438" s="41"/>
      <c r="L438" s="41">
        <f>J438</f>
        <v>1000000</v>
      </c>
      <c r="M438" s="41"/>
      <c r="N438" s="41">
        <v>-40000</v>
      </c>
      <c r="O438" s="41"/>
      <c r="P438" s="41">
        <f>N438</f>
        <v>-40000</v>
      </c>
      <c r="Q438" s="41"/>
      <c r="R438" s="63">
        <f>J438+N438</f>
        <v>960000</v>
      </c>
      <c r="S438" s="41"/>
      <c r="T438" s="41"/>
      <c r="U438" s="41"/>
      <c r="V438" s="15"/>
      <c r="W438" s="36"/>
      <c r="X438" s="36">
        <f>V438</f>
        <v>0</v>
      </c>
      <c r="Y438" s="36"/>
      <c r="Z438" s="41"/>
      <c r="AA438" s="41"/>
      <c r="AB438" s="41"/>
      <c r="AC438" s="41"/>
      <c r="AD438" s="63">
        <f t="shared" ref="AD438:AD442" si="1389">V438+Z438</f>
        <v>0</v>
      </c>
      <c r="AE438" s="41"/>
      <c r="AF438" s="41"/>
      <c r="AG438" s="41"/>
      <c r="AH438" s="15"/>
      <c r="AI438" s="36"/>
      <c r="AJ438" s="36">
        <f>AH438</f>
        <v>0</v>
      </c>
      <c r="AK438" s="36"/>
      <c r="AL438" s="41"/>
      <c r="AM438" s="100"/>
      <c r="AN438" s="41"/>
      <c r="AO438" s="41"/>
      <c r="AP438" s="63">
        <f t="shared" ref="AP438:AP442" si="1390">AH438+AL438</f>
        <v>0</v>
      </c>
      <c r="AQ438" s="41"/>
      <c r="AR438" s="41"/>
      <c r="AS438" s="41"/>
    </row>
    <row r="439" spans="1:50" ht="30" x14ac:dyDescent="0.25">
      <c r="A439" s="89" t="s">
        <v>32</v>
      </c>
      <c r="B439" s="91"/>
      <c r="C439" s="91"/>
      <c r="D439" s="91"/>
      <c r="E439" s="44">
        <v>853</v>
      </c>
      <c r="F439" s="2" t="s">
        <v>11</v>
      </c>
      <c r="G439" s="2" t="s">
        <v>33</v>
      </c>
      <c r="H439" s="3" t="s">
        <v>46</v>
      </c>
      <c r="I439" s="2"/>
      <c r="J439" s="15">
        <f t="shared" ref="J439:AS439" si="1391">J440</f>
        <v>0</v>
      </c>
      <c r="K439" s="15">
        <f t="shared" si="1391"/>
        <v>0</v>
      </c>
      <c r="L439" s="15">
        <f t="shared" si="1391"/>
        <v>0</v>
      </c>
      <c r="M439" s="15">
        <f t="shared" si="1391"/>
        <v>0</v>
      </c>
      <c r="N439" s="15">
        <f t="shared" si="1391"/>
        <v>0</v>
      </c>
      <c r="O439" s="15">
        <f t="shared" si="1391"/>
        <v>0</v>
      </c>
      <c r="P439" s="15">
        <f t="shared" si="1391"/>
        <v>0</v>
      </c>
      <c r="Q439" s="15">
        <f t="shared" si="1391"/>
        <v>0</v>
      </c>
      <c r="R439" s="15">
        <f t="shared" si="1391"/>
        <v>0</v>
      </c>
      <c r="S439" s="15">
        <f t="shared" si="1391"/>
        <v>0</v>
      </c>
      <c r="T439" s="15">
        <f t="shared" si="1391"/>
        <v>0</v>
      </c>
      <c r="U439" s="15">
        <f t="shared" si="1391"/>
        <v>0</v>
      </c>
      <c r="V439" s="15">
        <f t="shared" si="1391"/>
        <v>3960869.11</v>
      </c>
      <c r="W439" s="15">
        <f t="shared" si="1391"/>
        <v>0</v>
      </c>
      <c r="X439" s="15">
        <f t="shared" si="1391"/>
        <v>3960869.11</v>
      </c>
      <c r="Y439" s="15">
        <f t="shared" si="1391"/>
        <v>0</v>
      </c>
      <c r="Z439" s="15">
        <f t="shared" si="1391"/>
        <v>29.95</v>
      </c>
      <c r="AA439" s="15">
        <f t="shared" si="1391"/>
        <v>0</v>
      </c>
      <c r="AB439" s="15">
        <f t="shared" si="1391"/>
        <v>29.95</v>
      </c>
      <c r="AC439" s="15">
        <f t="shared" si="1391"/>
        <v>0</v>
      </c>
      <c r="AD439" s="15">
        <f t="shared" si="1391"/>
        <v>3960899.06</v>
      </c>
      <c r="AE439" s="15">
        <f t="shared" si="1391"/>
        <v>0</v>
      </c>
      <c r="AF439" s="15">
        <f t="shared" si="1391"/>
        <v>3960899.06</v>
      </c>
      <c r="AG439" s="15">
        <f t="shared" si="1391"/>
        <v>0</v>
      </c>
      <c r="AH439" s="15">
        <f t="shared" si="1391"/>
        <v>7761711.8399999999</v>
      </c>
      <c r="AI439" s="15">
        <f t="shared" si="1391"/>
        <v>0</v>
      </c>
      <c r="AJ439" s="15">
        <f t="shared" si="1391"/>
        <v>7761711.8399999999</v>
      </c>
      <c r="AK439" s="15">
        <f t="shared" si="1391"/>
        <v>0</v>
      </c>
      <c r="AL439" s="15">
        <f t="shared" si="1391"/>
        <v>15.39</v>
      </c>
      <c r="AM439" s="98">
        <f t="shared" si="1391"/>
        <v>0</v>
      </c>
      <c r="AN439" s="16">
        <f t="shared" si="1391"/>
        <v>15.39</v>
      </c>
      <c r="AO439" s="16">
        <f t="shared" si="1391"/>
        <v>0</v>
      </c>
      <c r="AP439" s="15">
        <f t="shared" si="1391"/>
        <v>7761727.2299999995</v>
      </c>
      <c r="AQ439" s="16">
        <f t="shared" si="1391"/>
        <v>0</v>
      </c>
      <c r="AR439" s="16">
        <f t="shared" si="1391"/>
        <v>7761727.2299999995</v>
      </c>
      <c r="AS439" s="16">
        <f t="shared" si="1391"/>
        <v>0</v>
      </c>
    </row>
    <row r="440" spans="1:50" x14ac:dyDescent="0.25">
      <c r="A440" s="91" t="s">
        <v>240</v>
      </c>
      <c r="B440" s="91"/>
      <c r="C440" s="91"/>
      <c r="D440" s="91"/>
      <c r="E440" s="44">
        <v>853</v>
      </c>
      <c r="F440" s="2" t="s">
        <v>11</v>
      </c>
      <c r="G440" s="2" t="s">
        <v>33</v>
      </c>
      <c r="H440" s="3" t="s">
        <v>244</v>
      </c>
      <c r="I440" s="2"/>
      <c r="J440" s="15">
        <f t="shared" ref="J440" si="1392">J442</f>
        <v>0</v>
      </c>
      <c r="K440" s="15">
        <f t="shared" ref="K440:AS440" si="1393">K442</f>
        <v>0</v>
      </c>
      <c r="L440" s="15">
        <f t="shared" si="1393"/>
        <v>0</v>
      </c>
      <c r="M440" s="15">
        <f t="shared" si="1393"/>
        <v>0</v>
      </c>
      <c r="N440" s="15">
        <f t="shared" si="1393"/>
        <v>0</v>
      </c>
      <c r="O440" s="15">
        <f t="shared" si="1393"/>
        <v>0</v>
      </c>
      <c r="P440" s="15">
        <f t="shared" si="1393"/>
        <v>0</v>
      </c>
      <c r="Q440" s="15">
        <f t="shared" si="1393"/>
        <v>0</v>
      </c>
      <c r="R440" s="15">
        <f t="shared" si="1393"/>
        <v>0</v>
      </c>
      <c r="S440" s="15">
        <f t="shared" si="1393"/>
        <v>0</v>
      </c>
      <c r="T440" s="15">
        <f t="shared" si="1393"/>
        <v>0</v>
      </c>
      <c r="U440" s="15">
        <f t="shared" si="1393"/>
        <v>0</v>
      </c>
      <c r="V440" s="15">
        <f t="shared" si="1393"/>
        <v>3960869.11</v>
      </c>
      <c r="W440" s="15">
        <f t="shared" si="1393"/>
        <v>0</v>
      </c>
      <c r="X440" s="15">
        <f t="shared" si="1393"/>
        <v>3960869.11</v>
      </c>
      <c r="Y440" s="15">
        <f t="shared" si="1393"/>
        <v>0</v>
      </c>
      <c r="Z440" s="15">
        <f t="shared" si="1393"/>
        <v>29.95</v>
      </c>
      <c r="AA440" s="15">
        <f t="shared" si="1393"/>
        <v>0</v>
      </c>
      <c r="AB440" s="15">
        <f t="shared" si="1393"/>
        <v>29.95</v>
      </c>
      <c r="AC440" s="15">
        <f t="shared" si="1393"/>
        <v>0</v>
      </c>
      <c r="AD440" s="15">
        <f t="shared" si="1393"/>
        <v>3960899.06</v>
      </c>
      <c r="AE440" s="15">
        <f t="shared" si="1393"/>
        <v>0</v>
      </c>
      <c r="AF440" s="15">
        <f t="shared" si="1393"/>
        <v>3960899.06</v>
      </c>
      <c r="AG440" s="15">
        <f t="shared" si="1393"/>
        <v>0</v>
      </c>
      <c r="AH440" s="15">
        <f t="shared" si="1393"/>
        <v>7761711.8399999999</v>
      </c>
      <c r="AI440" s="15">
        <f t="shared" si="1393"/>
        <v>0</v>
      </c>
      <c r="AJ440" s="15">
        <f t="shared" si="1393"/>
        <v>7761711.8399999999</v>
      </c>
      <c r="AK440" s="15">
        <f t="shared" si="1393"/>
        <v>0</v>
      </c>
      <c r="AL440" s="15">
        <f t="shared" si="1393"/>
        <v>15.39</v>
      </c>
      <c r="AM440" s="99">
        <f t="shared" si="1393"/>
        <v>0</v>
      </c>
      <c r="AN440" s="15">
        <f t="shared" si="1393"/>
        <v>15.39</v>
      </c>
      <c r="AO440" s="15">
        <f t="shared" si="1393"/>
        <v>0</v>
      </c>
      <c r="AP440" s="15">
        <f t="shared" si="1393"/>
        <v>7761727.2299999995</v>
      </c>
      <c r="AQ440" s="15">
        <f t="shared" si="1393"/>
        <v>0</v>
      </c>
      <c r="AR440" s="15">
        <f t="shared" si="1393"/>
        <v>7761727.2299999995</v>
      </c>
      <c r="AS440" s="15">
        <f t="shared" si="1393"/>
        <v>0</v>
      </c>
    </row>
    <row r="441" spans="1:50" x14ac:dyDescent="0.25">
      <c r="A441" s="91" t="s">
        <v>23</v>
      </c>
      <c r="B441" s="19"/>
      <c r="C441" s="19"/>
      <c r="D441" s="19"/>
      <c r="E441" s="44">
        <v>853</v>
      </c>
      <c r="F441" s="2" t="s">
        <v>11</v>
      </c>
      <c r="G441" s="2" t="s">
        <v>33</v>
      </c>
      <c r="H441" s="3" t="s">
        <v>244</v>
      </c>
      <c r="I441" s="2">
        <v>800</v>
      </c>
      <c r="J441" s="15">
        <f t="shared" ref="J441:AS441" si="1394">J442</f>
        <v>0</v>
      </c>
      <c r="K441" s="15">
        <f t="shared" si="1394"/>
        <v>0</v>
      </c>
      <c r="L441" s="15">
        <f t="shared" si="1394"/>
        <v>0</v>
      </c>
      <c r="M441" s="15">
        <f t="shared" si="1394"/>
        <v>0</v>
      </c>
      <c r="N441" s="15">
        <f t="shared" si="1394"/>
        <v>0</v>
      </c>
      <c r="O441" s="15">
        <f t="shared" si="1394"/>
        <v>0</v>
      </c>
      <c r="P441" s="15">
        <f t="shared" si="1394"/>
        <v>0</v>
      </c>
      <c r="Q441" s="15">
        <f t="shared" si="1394"/>
        <v>0</v>
      </c>
      <c r="R441" s="15">
        <f t="shared" si="1394"/>
        <v>0</v>
      </c>
      <c r="S441" s="15">
        <f t="shared" si="1394"/>
        <v>0</v>
      </c>
      <c r="T441" s="15">
        <f t="shared" si="1394"/>
        <v>0</v>
      </c>
      <c r="U441" s="15">
        <f t="shared" si="1394"/>
        <v>0</v>
      </c>
      <c r="V441" s="15">
        <f t="shared" si="1394"/>
        <v>3960869.11</v>
      </c>
      <c r="W441" s="15">
        <f t="shared" si="1394"/>
        <v>0</v>
      </c>
      <c r="X441" s="15">
        <f t="shared" si="1394"/>
        <v>3960869.11</v>
      </c>
      <c r="Y441" s="15">
        <f t="shared" si="1394"/>
        <v>0</v>
      </c>
      <c r="Z441" s="15">
        <f t="shared" si="1394"/>
        <v>29.95</v>
      </c>
      <c r="AA441" s="15">
        <f t="shared" si="1394"/>
        <v>0</v>
      </c>
      <c r="AB441" s="15">
        <f t="shared" si="1394"/>
        <v>29.95</v>
      </c>
      <c r="AC441" s="15">
        <f t="shared" si="1394"/>
        <v>0</v>
      </c>
      <c r="AD441" s="15">
        <f t="shared" si="1394"/>
        <v>3960899.06</v>
      </c>
      <c r="AE441" s="15">
        <f t="shared" si="1394"/>
        <v>0</v>
      </c>
      <c r="AF441" s="15">
        <f t="shared" si="1394"/>
        <v>3960899.06</v>
      </c>
      <c r="AG441" s="15">
        <f t="shared" si="1394"/>
        <v>0</v>
      </c>
      <c r="AH441" s="15">
        <f t="shared" si="1394"/>
        <v>7761711.8399999999</v>
      </c>
      <c r="AI441" s="15">
        <f t="shared" si="1394"/>
        <v>0</v>
      </c>
      <c r="AJ441" s="15">
        <f t="shared" si="1394"/>
        <v>7761711.8399999999</v>
      </c>
      <c r="AK441" s="15">
        <f t="shared" si="1394"/>
        <v>0</v>
      </c>
      <c r="AL441" s="15">
        <f t="shared" si="1394"/>
        <v>15.39</v>
      </c>
      <c r="AM441" s="99">
        <f t="shared" si="1394"/>
        <v>0</v>
      </c>
      <c r="AN441" s="15">
        <f t="shared" si="1394"/>
        <v>15.39</v>
      </c>
      <c r="AO441" s="15">
        <f t="shared" si="1394"/>
        <v>0</v>
      </c>
      <c r="AP441" s="15">
        <f t="shared" si="1394"/>
        <v>7761727.2299999995</v>
      </c>
      <c r="AQ441" s="15">
        <f t="shared" si="1394"/>
        <v>0</v>
      </c>
      <c r="AR441" s="15">
        <f t="shared" si="1394"/>
        <v>7761727.2299999995</v>
      </c>
      <c r="AS441" s="15">
        <f t="shared" si="1394"/>
        <v>0</v>
      </c>
    </row>
    <row r="442" spans="1:50" x14ac:dyDescent="0.25">
      <c r="A442" s="91" t="s">
        <v>128</v>
      </c>
      <c r="B442" s="91"/>
      <c r="C442" s="91"/>
      <c r="D442" s="91"/>
      <c r="E442" s="44">
        <v>853</v>
      </c>
      <c r="F442" s="2" t="s">
        <v>11</v>
      </c>
      <c r="G442" s="2" t="s">
        <v>33</v>
      </c>
      <c r="H442" s="3" t="s">
        <v>244</v>
      </c>
      <c r="I442" s="2" t="s">
        <v>129</v>
      </c>
      <c r="J442" s="15"/>
      <c r="K442" s="41"/>
      <c r="L442" s="41"/>
      <c r="M442" s="41"/>
      <c r="N442" s="41"/>
      <c r="O442" s="41"/>
      <c r="P442" s="41"/>
      <c r="Q442" s="41"/>
      <c r="R442" s="63">
        <f>J442+N442</f>
        <v>0</v>
      </c>
      <c r="S442" s="41"/>
      <c r="T442" s="41"/>
      <c r="U442" s="41"/>
      <c r="V442" s="15">
        <v>3960869.11</v>
      </c>
      <c r="W442" s="36"/>
      <c r="X442" s="36">
        <f>V442</f>
        <v>3960869.11</v>
      </c>
      <c r="Y442" s="36"/>
      <c r="Z442" s="41">
        <v>29.95</v>
      </c>
      <c r="AA442" s="41"/>
      <c r="AB442" s="41">
        <f>Z442</f>
        <v>29.95</v>
      </c>
      <c r="AC442" s="41"/>
      <c r="AD442" s="63">
        <f t="shared" si="1389"/>
        <v>3960899.06</v>
      </c>
      <c r="AE442" s="63">
        <f t="shared" ref="AE442" si="1395">W442+AA442</f>
        <v>0</v>
      </c>
      <c r="AF442" s="63">
        <f t="shared" ref="AF442" si="1396">X442+AB442</f>
        <v>3960899.06</v>
      </c>
      <c r="AG442" s="63">
        <f t="shared" ref="AG442" si="1397">Y442+AC442</f>
        <v>0</v>
      </c>
      <c r="AH442" s="15">
        <v>7761711.8399999999</v>
      </c>
      <c r="AI442" s="36"/>
      <c r="AJ442" s="36">
        <f>AH442</f>
        <v>7761711.8399999999</v>
      </c>
      <c r="AK442" s="36"/>
      <c r="AL442" s="41">
        <v>15.39</v>
      </c>
      <c r="AM442" s="100"/>
      <c r="AN442" s="41">
        <v>15.39</v>
      </c>
      <c r="AO442" s="41"/>
      <c r="AP442" s="63">
        <f t="shared" si="1390"/>
        <v>7761727.2299999995</v>
      </c>
      <c r="AQ442" s="63">
        <f t="shared" ref="AQ442" si="1398">AI442+AM442</f>
        <v>0</v>
      </c>
      <c r="AR442" s="63">
        <f t="shared" ref="AR442" si="1399">AJ442+AN442</f>
        <v>7761727.2299999995</v>
      </c>
      <c r="AS442" s="63">
        <f t="shared" ref="AS442" si="1400">AK442+AO442</f>
        <v>0</v>
      </c>
    </row>
    <row r="443" spans="1:50" ht="45" x14ac:dyDescent="0.25">
      <c r="A443" s="89" t="s">
        <v>271</v>
      </c>
      <c r="B443" s="91"/>
      <c r="C443" s="91"/>
      <c r="D443" s="91"/>
      <c r="E443" s="44">
        <v>853</v>
      </c>
      <c r="F443" s="3" t="s">
        <v>131</v>
      </c>
      <c r="G443" s="3"/>
      <c r="H443" s="3" t="s">
        <v>46</v>
      </c>
      <c r="I443" s="3"/>
      <c r="J443" s="6">
        <f t="shared" ref="J443" si="1401">J444+J448</f>
        <v>5228000</v>
      </c>
      <c r="K443" s="6">
        <f t="shared" ref="K443:U443" si="1402">K444+K448</f>
        <v>928000</v>
      </c>
      <c r="L443" s="6">
        <f t="shared" si="1402"/>
        <v>4300000</v>
      </c>
      <c r="M443" s="6">
        <f t="shared" si="1402"/>
        <v>0</v>
      </c>
      <c r="N443" s="6">
        <f t="shared" si="1402"/>
        <v>1112000</v>
      </c>
      <c r="O443" s="6">
        <f t="shared" si="1402"/>
        <v>0</v>
      </c>
      <c r="P443" s="6">
        <f t="shared" si="1402"/>
        <v>1112000</v>
      </c>
      <c r="Q443" s="6">
        <f t="shared" si="1402"/>
        <v>0</v>
      </c>
      <c r="R443" s="6">
        <f t="shared" si="1402"/>
        <v>6340000</v>
      </c>
      <c r="S443" s="6">
        <f t="shared" si="1402"/>
        <v>928000</v>
      </c>
      <c r="T443" s="6">
        <f t="shared" si="1402"/>
        <v>5412000</v>
      </c>
      <c r="U443" s="6">
        <f t="shared" si="1402"/>
        <v>0</v>
      </c>
      <c r="V443" s="6">
        <f t="shared" ref="V443:AK443" si="1403">V444+V448</f>
        <v>3928000</v>
      </c>
      <c r="W443" s="95">
        <f t="shared" si="1403"/>
        <v>928000</v>
      </c>
      <c r="X443" s="95">
        <f t="shared" si="1403"/>
        <v>3000000</v>
      </c>
      <c r="Y443" s="95">
        <f t="shared" si="1403"/>
        <v>0</v>
      </c>
      <c r="Z443" s="6">
        <f t="shared" si="1403"/>
        <v>0</v>
      </c>
      <c r="AA443" s="6">
        <f t="shared" si="1403"/>
        <v>0</v>
      </c>
      <c r="AB443" s="6">
        <f t="shared" si="1403"/>
        <v>0</v>
      </c>
      <c r="AC443" s="6">
        <f t="shared" si="1403"/>
        <v>0</v>
      </c>
      <c r="AD443" s="6">
        <f t="shared" si="1403"/>
        <v>3928000</v>
      </c>
      <c r="AE443" s="6">
        <f t="shared" si="1403"/>
        <v>928000</v>
      </c>
      <c r="AF443" s="6">
        <f t="shared" si="1403"/>
        <v>3000000</v>
      </c>
      <c r="AG443" s="6">
        <f t="shared" si="1403"/>
        <v>0</v>
      </c>
      <c r="AH443" s="6">
        <f t="shared" si="1403"/>
        <v>3928000</v>
      </c>
      <c r="AI443" s="95">
        <f t="shared" si="1403"/>
        <v>928000</v>
      </c>
      <c r="AJ443" s="95">
        <f t="shared" si="1403"/>
        <v>3000000</v>
      </c>
      <c r="AK443" s="95">
        <f t="shared" si="1403"/>
        <v>0</v>
      </c>
      <c r="AL443" s="6">
        <f t="shared" ref="AL443:AS443" si="1404">AL444+AL448</f>
        <v>0</v>
      </c>
      <c r="AM443" s="107">
        <f t="shared" si="1404"/>
        <v>0</v>
      </c>
      <c r="AN443" s="84">
        <f t="shared" si="1404"/>
        <v>0</v>
      </c>
      <c r="AO443" s="84">
        <f t="shared" si="1404"/>
        <v>0</v>
      </c>
      <c r="AP443" s="6">
        <f t="shared" si="1404"/>
        <v>3928000</v>
      </c>
      <c r="AQ443" s="84">
        <f t="shared" si="1404"/>
        <v>928000</v>
      </c>
      <c r="AR443" s="84">
        <f t="shared" si="1404"/>
        <v>3000000</v>
      </c>
      <c r="AS443" s="84">
        <f t="shared" si="1404"/>
        <v>0</v>
      </c>
    </row>
    <row r="444" spans="1:50" ht="60" x14ac:dyDescent="0.25">
      <c r="A444" s="89" t="s">
        <v>132</v>
      </c>
      <c r="B444" s="91"/>
      <c r="C444" s="91"/>
      <c r="D444" s="91"/>
      <c r="E444" s="44">
        <v>853</v>
      </c>
      <c r="F444" s="3" t="s">
        <v>131</v>
      </c>
      <c r="G444" s="3" t="s">
        <v>11</v>
      </c>
      <c r="H444" s="3" t="s">
        <v>46</v>
      </c>
      <c r="I444" s="3"/>
      <c r="J444" s="33">
        <f t="shared" ref="J444:AL446" si="1405">J445</f>
        <v>928000</v>
      </c>
      <c r="K444" s="33">
        <f t="shared" si="1405"/>
        <v>928000</v>
      </c>
      <c r="L444" s="33">
        <f t="shared" si="1405"/>
        <v>0</v>
      </c>
      <c r="M444" s="33">
        <f t="shared" si="1405"/>
        <v>0</v>
      </c>
      <c r="N444" s="33">
        <f t="shared" si="1405"/>
        <v>0</v>
      </c>
      <c r="O444" s="33">
        <f t="shared" si="1405"/>
        <v>0</v>
      </c>
      <c r="P444" s="33">
        <f t="shared" si="1405"/>
        <v>0</v>
      </c>
      <c r="Q444" s="33">
        <f t="shared" si="1405"/>
        <v>0</v>
      </c>
      <c r="R444" s="33">
        <f t="shared" si="1405"/>
        <v>928000</v>
      </c>
      <c r="S444" s="33">
        <f t="shared" si="1405"/>
        <v>928000</v>
      </c>
      <c r="T444" s="33">
        <f t="shared" si="1405"/>
        <v>0</v>
      </c>
      <c r="U444" s="33">
        <f t="shared" si="1405"/>
        <v>0</v>
      </c>
      <c r="V444" s="33">
        <f t="shared" si="1405"/>
        <v>928000</v>
      </c>
      <c r="W444" s="83">
        <f t="shared" si="1405"/>
        <v>928000</v>
      </c>
      <c r="X444" s="83">
        <f t="shared" si="1405"/>
        <v>0</v>
      </c>
      <c r="Y444" s="83">
        <f t="shared" si="1405"/>
        <v>0</v>
      </c>
      <c r="Z444" s="33">
        <f t="shared" si="1405"/>
        <v>0</v>
      </c>
      <c r="AA444" s="33">
        <f t="shared" si="1405"/>
        <v>0</v>
      </c>
      <c r="AB444" s="33">
        <f t="shared" si="1405"/>
        <v>0</v>
      </c>
      <c r="AC444" s="33">
        <f t="shared" si="1405"/>
        <v>0</v>
      </c>
      <c r="AD444" s="33">
        <f t="shared" si="1405"/>
        <v>928000</v>
      </c>
      <c r="AE444" s="33">
        <f t="shared" si="1405"/>
        <v>928000</v>
      </c>
      <c r="AF444" s="33">
        <f t="shared" si="1405"/>
        <v>0</v>
      </c>
      <c r="AG444" s="33">
        <f t="shared" si="1405"/>
        <v>0</v>
      </c>
      <c r="AH444" s="33">
        <f t="shared" si="1405"/>
        <v>928000</v>
      </c>
      <c r="AI444" s="83">
        <f t="shared" si="1405"/>
        <v>928000</v>
      </c>
      <c r="AJ444" s="83">
        <f t="shared" si="1405"/>
        <v>0</v>
      </c>
      <c r="AK444" s="83">
        <f t="shared" si="1405"/>
        <v>0</v>
      </c>
      <c r="AL444" s="33">
        <f t="shared" si="1405"/>
        <v>0</v>
      </c>
      <c r="AM444" s="97">
        <f t="shared" ref="AL444:AS446" si="1406">AM445</f>
        <v>0</v>
      </c>
      <c r="AN444" s="14">
        <f t="shared" si="1406"/>
        <v>0</v>
      </c>
      <c r="AO444" s="14">
        <f t="shared" si="1406"/>
        <v>0</v>
      </c>
      <c r="AP444" s="33">
        <f t="shared" si="1406"/>
        <v>928000</v>
      </c>
      <c r="AQ444" s="14">
        <f t="shared" si="1406"/>
        <v>928000</v>
      </c>
      <c r="AR444" s="14">
        <f t="shared" si="1406"/>
        <v>0</v>
      </c>
      <c r="AS444" s="14">
        <f t="shared" si="1406"/>
        <v>0</v>
      </c>
    </row>
    <row r="445" spans="1:50" ht="30" x14ac:dyDescent="0.25">
      <c r="A445" s="91" t="s">
        <v>272</v>
      </c>
      <c r="B445" s="91"/>
      <c r="C445" s="91"/>
      <c r="D445" s="91"/>
      <c r="E445" s="44">
        <v>853</v>
      </c>
      <c r="F445" s="3" t="s">
        <v>131</v>
      </c>
      <c r="G445" s="3" t="s">
        <v>11</v>
      </c>
      <c r="H445" s="3" t="s">
        <v>379</v>
      </c>
      <c r="I445" s="3"/>
      <c r="J445" s="15">
        <f t="shared" si="1405"/>
        <v>928000</v>
      </c>
      <c r="K445" s="15">
        <f t="shared" si="1405"/>
        <v>928000</v>
      </c>
      <c r="L445" s="15">
        <f t="shared" si="1405"/>
        <v>0</v>
      </c>
      <c r="M445" s="15">
        <f t="shared" si="1405"/>
        <v>0</v>
      </c>
      <c r="N445" s="15">
        <f t="shared" si="1405"/>
        <v>0</v>
      </c>
      <c r="O445" s="15">
        <f t="shared" si="1405"/>
        <v>0</v>
      </c>
      <c r="P445" s="15">
        <f t="shared" si="1405"/>
        <v>0</v>
      </c>
      <c r="Q445" s="15">
        <f t="shared" si="1405"/>
        <v>0</v>
      </c>
      <c r="R445" s="15">
        <f t="shared" si="1405"/>
        <v>928000</v>
      </c>
      <c r="S445" s="15">
        <f t="shared" si="1405"/>
        <v>928000</v>
      </c>
      <c r="T445" s="15">
        <f t="shared" si="1405"/>
        <v>0</v>
      </c>
      <c r="U445" s="15">
        <f t="shared" si="1405"/>
        <v>0</v>
      </c>
      <c r="V445" s="15">
        <f t="shared" si="1405"/>
        <v>928000</v>
      </c>
      <c r="W445" s="36">
        <f t="shared" si="1405"/>
        <v>928000</v>
      </c>
      <c r="X445" s="36">
        <f t="shared" si="1405"/>
        <v>0</v>
      </c>
      <c r="Y445" s="36">
        <f t="shared" si="1405"/>
        <v>0</v>
      </c>
      <c r="Z445" s="15">
        <f t="shared" si="1405"/>
        <v>0</v>
      </c>
      <c r="AA445" s="15">
        <f t="shared" si="1405"/>
        <v>0</v>
      </c>
      <c r="AB445" s="15">
        <f t="shared" si="1405"/>
        <v>0</v>
      </c>
      <c r="AC445" s="15">
        <f t="shared" si="1405"/>
        <v>0</v>
      </c>
      <c r="AD445" s="15">
        <f t="shared" si="1405"/>
        <v>928000</v>
      </c>
      <c r="AE445" s="15">
        <f t="shared" si="1405"/>
        <v>928000</v>
      </c>
      <c r="AF445" s="15">
        <f t="shared" si="1405"/>
        <v>0</v>
      </c>
      <c r="AG445" s="15">
        <f t="shared" si="1405"/>
        <v>0</v>
      </c>
      <c r="AH445" s="15">
        <f t="shared" si="1405"/>
        <v>928000</v>
      </c>
      <c r="AI445" s="36">
        <f t="shared" si="1405"/>
        <v>928000</v>
      </c>
      <c r="AJ445" s="36">
        <f t="shared" si="1405"/>
        <v>0</v>
      </c>
      <c r="AK445" s="36">
        <f t="shared" si="1405"/>
        <v>0</v>
      </c>
      <c r="AL445" s="15">
        <f t="shared" si="1406"/>
        <v>0</v>
      </c>
      <c r="AM445" s="99">
        <f t="shared" si="1406"/>
        <v>0</v>
      </c>
      <c r="AN445" s="15">
        <f t="shared" si="1406"/>
        <v>0</v>
      </c>
      <c r="AO445" s="15">
        <f t="shared" si="1406"/>
        <v>0</v>
      </c>
      <c r="AP445" s="15">
        <f t="shared" si="1406"/>
        <v>928000</v>
      </c>
      <c r="AQ445" s="15">
        <f t="shared" si="1406"/>
        <v>928000</v>
      </c>
      <c r="AR445" s="15">
        <f t="shared" si="1406"/>
        <v>0</v>
      </c>
      <c r="AS445" s="15">
        <f t="shared" si="1406"/>
        <v>0</v>
      </c>
    </row>
    <row r="446" spans="1:50" x14ac:dyDescent="0.25">
      <c r="A446" s="91" t="s">
        <v>34</v>
      </c>
      <c r="B446" s="89"/>
      <c r="C446" s="89"/>
      <c r="D446" s="89"/>
      <c r="E446" s="44">
        <v>853</v>
      </c>
      <c r="F446" s="2" t="s">
        <v>131</v>
      </c>
      <c r="G446" s="2" t="s">
        <v>11</v>
      </c>
      <c r="H446" s="3" t="s">
        <v>379</v>
      </c>
      <c r="I446" s="2" t="s">
        <v>35</v>
      </c>
      <c r="J446" s="15">
        <f t="shared" si="1405"/>
        <v>928000</v>
      </c>
      <c r="K446" s="15">
        <f t="shared" si="1405"/>
        <v>928000</v>
      </c>
      <c r="L446" s="15">
        <f t="shared" si="1405"/>
        <v>0</v>
      </c>
      <c r="M446" s="15">
        <f t="shared" si="1405"/>
        <v>0</v>
      </c>
      <c r="N446" s="15">
        <f t="shared" si="1405"/>
        <v>0</v>
      </c>
      <c r="O446" s="15">
        <f t="shared" si="1405"/>
        <v>0</v>
      </c>
      <c r="P446" s="15">
        <f t="shared" si="1405"/>
        <v>0</v>
      </c>
      <c r="Q446" s="15">
        <f t="shared" si="1405"/>
        <v>0</v>
      </c>
      <c r="R446" s="15">
        <f t="shared" si="1405"/>
        <v>928000</v>
      </c>
      <c r="S446" s="15">
        <f t="shared" si="1405"/>
        <v>928000</v>
      </c>
      <c r="T446" s="15">
        <f t="shared" si="1405"/>
        <v>0</v>
      </c>
      <c r="U446" s="15">
        <f t="shared" si="1405"/>
        <v>0</v>
      </c>
      <c r="V446" s="15">
        <f t="shared" si="1405"/>
        <v>928000</v>
      </c>
      <c r="W446" s="36">
        <f t="shared" si="1405"/>
        <v>928000</v>
      </c>
      <c r="X446" s="36">
        <f t="shared" si="1405"/>
        <v>0</v>
      </c>
      <c r="Y446" s="36">
        <f t="shared" si="1405"/>
        <v>0</v>
      </c>
      <c r="Z446" s="15">
        <f t="shared" si="1405"/>
        <v>0</v>
      </c>
      <c r="AA446" s="15">
        <f t="shared" si="1405"/>
        <v>0</v>
      </c>
      <c r="AB446" s="15">
        <f t="shared" si="1405"/>
        <v>0</v>
      </c>
      <c r="AC446" s="15">
        <f t="shared" si="1405"/>
        <v>0</v>
      </c>
      <c r="AD446" s="15">
        <f t="shared" si="1405"/>
        <v>928000</v>
      </c>
      <c r="AE446" s="15">
        <f t="shared" si="1405"/>
        <v>928000</v>
      </c>
      <c r="AF446" s="15">
        <f t="shared" si="1405"/>
        <v>0</v>
      </c>
      <c r="AG446" s="15">
        <f t="shared" si="1405"/>
        <v>0</v>
      </c>
      <c r="AH446" s="15">
        <f t="shared" si="1405"/>
        <v>928000</v>
      </c>
      <c r="AI446" s="36">
        <f t="shared" si="1405"/>
        <v>928000</v>
      </c>
      <c r="AJ446" s="36">
        <f t="shared" si="1405"/>
        <v>0</v>
      </c>
      <c r="AK446" s="36">
        <f t="shared" si="1405"/>
        <v>0</v>
      </c>
      <c r="AL446" s="15">
        <f t="shared" si="1406"/>
        <v>0</v>
      </c>
      <c r="AM446" s="99">
        <f t="shared" si="1406"/>
        <v>0</v>
      </c>
      <c r="AN446" s="15">
        <f t="shared" si="1406"/>
        <v>0</v>
      </c>
      <c r="AO446" s="15">
        <f t="shared" si="1406"/>
        <v>0</v>
      </c>
      <c r="AP446" s="15">
        <f t="shared" si="1406"/>
        <v>928000</v>
      </c>
      <c r="AQ446" s="15">
        <f t="shared" si="1406"/>
        <v>928000</v>
      </c>
      <c r="AR446" s="15">
        <f t="shared" si="1406"/>
        <v>0</v>
      </c>
      <c r="AS446" s="15">
        <f t="shared" si="1406"/>
        <v>0</v>
      </c>
    </row>
    <row r="447" spans="1:50" x14ac:dyDescent="0.25">
      <c r="A447" s="91" t="s">
        <v>136</v>
      </c>
      <c r="B447" s="89"/>
      <c r="C447" s="89"/>
      <c r="D447" s="89"/>
      <c r="E447" s="44">
        <v>853</v>
      </c>
      <c r="F447" s="2" t="s">
        <v>131</v>
      </c>
      <c r="G447" s="2" t="s">
        <v>11</v>
      </c>
      <c r="H447" s="3" t="s">
        <v>379</v>
      </c>
      <c r="I447" s="2" t="s">
        <v>134</v>
      </c>
      <c r="J447" s="15">
        <v>928000</v>
      </c>
      <c r="K447" s="41">
        <f>J447</f>
        <v>928000</v>
      </c>
      <c r="L447" s="41"/>
      <c r="M447" s="41"/>
      <c r="N447" s="41"/>
      <c r="O447" s="41"/>
      <c r="P447" s="41"/>
      <c r="Q447" s="41"/>
      <c r="R447" s="63">
        <f>J447+N447</f>
        <v>928000</v>
      </c>
      <c r="S447" s="63">
        <f>K447+O447</f>
        <v>928000</v>
      </c>
      <c r="T447" s="63">
        <f>L447+P447</f>
        <v>0</v>
      </c>
      <c r="U447" s="63">
        <f>M447+Q447</f>
        <v>0</v>
      </c>
      <c r="V447" s="15">
        <v>928000</v>
      </c>
      <c r="W447" s="36">
        <f>V447</f>
        <v>928000</v>
      </c>
      <c r="X447" s="36"/>
      <c r="Y447" s="36"/>
      <c r="Z447" s="41"/>
      <c r="AA447" s="41"/>
      <c r="AB447" s="41"/>
      <c r="AC447" s="41"/>
      <c r="AD447" s="63">
        <f t="shared" ref="AD447" si="1407">V447+Z447</f>
        <v>928000</v>
      </c>
      <c r="AE447" s="63">
        <f t="shared" ref="AE447" si="1408">W447+AA447</f>
        <v>928000</v>
      </c>
      <c r="AF447" s="63">
        <f t="shared" ref="AF447" si="1409">X447+AB447</f>
        <v>0</v>
      </c>
      <c r="AG447" s="63">
        <f t="shared" ref="AG447" si="1410">Y447+AC447</f>
        <v>0</v>
      </c>
      <c r="AH447" s="15">
        <v>928000</v>
      </c>
      <c r="AI447" s="36">
        <f>AH447</f>
        <v>928000</v>
      </c>
      <c r="AJ447" s="36"/>
      <c r="AK447" s="36"/>
      <c r="AL447" s="41"/>
      <c r="AM447" s="100"/>
      <c r="AN447" s="41"/>
      <c r="AO447" s="41"/>
      <c r="AP447" s="63">
        <f t="shared" ref="AP447" si="1411">AH447+AL447</f>
        <v>928000</v>
      </c>
      <c r="AQ447" s="63">
        <f t="shared" ref="AQ447" si="1412">AI447+AM447</f>
        <v>928000</v>
      </c>
      <c r="AR447" s="63">
        <f t="shared" ref="AR447" si="1413">AJ447+AN447</f>
        <v>0</v>
      </c>
      <c r="AS447" s="63">
        <f t="shared" ref="AS447" si="1414">AK447+AO447</f>
        <v>0</v>
      </c>
    </row>
    <row r="448" spans="1:50" ht="30" x14ac:dyDescent="0.25">
      <c r="A448" s="89" t="s">
        <v>478</v>
      </c>
      <c r="B448" s="42"/>
      <c r="C448" s="42"/>
      <c r="D448" s="42"/>
      <c r="E448" s="44">
        <v>853</v>
      </c>
      <c r="F448" s="2" t="s">
        <v>131</v>
      </c>
      <c r="G448" s="2" t="s">
        <v>45</v>
      </c>
      <c r="H448" s="3" t="s">
        <v>46</v>
      </c>
      <c r="I448" s="2"/>
      <c r="J448" s="15">
        <f t="shared" ref="J448:AL450" si="1415">J449</f>
        <v>4300000</v>
      </c>
      <c r="K448" s="15">
        <f t="shared" si="1415"/>
        <v>0</v>
      </c>
      <c r="L448" s="15">
        <f t="shared" si="1415"/>
        <v>4300000</v>
      </c>
      <c r="M448" s="15">
        <f t="shared" si="1415"/>
        <v>0</v>
      </c>
      <c r="N448" s="15">
        <f t="shared" si="1415"/>
        <v>1112000</v>
      </c>
      <c r="O448" s="15">
        <f t="shared" si="1415"/>
        <v>0</v>
      </c>
      <c r="P448" s="15">
        <f t="shared" si="1415"/>
        <v>1112000</v>
      </c>
      <c r="Q448" s="15">
        <f t="shared" si="1415"/>
        <v>0</v>
      </c>
      <c r="R448" s="15">
        <f t="shared" si="1415"/>
        <v>5412000</v>
      </c>
      <c r="S448" s="15">
        <f t="shared" si="1415"/>
        <v>0</v>
      </c>
      <c r="T448" s="15">
        <f t="shared" si="1415"/>
        <v>5412000</v>
      </c>
      <c r="U448" s="15">
        <f t="shared" si="1415"/>
        <v>0</v>
      </c>
      <c r="V448" s="15">
        <f t="shared" si="1415"/>
        <v>3000000</v>
      </c>
      <c r="W448" s="36">
        <f t="shared" si="1415"/>
        <v>0</v>
      </c>
      <c r="X448" s="36">
        <f t="shared" si="1415"/>
        <v>3000000</v>
      </c>
      <c r="Y448" s="36">
        <f t="shared" si="1415"/>
        <v>0</v>
      </c>
      <c r="Z448" s="15">
        <f t="shared" si="1415"/>
        <v>0</v>
      </c>
      <c r="AA448" s="15">
        <f t="shared" si="1415"/>
        <v>0</v>
      </c>
      <c r="AB448" s="15">
        <f t="shared" si="1415"/>
        <v>0</v>
      </c>
      <c r="AC448" s="15">
        <f t="shared" si="1415"/>
        <v>0</v>
      </c>
      <c r="AD448" s="15">
        <f t="shared" si="1415"/>
        <v>3000000</v>
      </c>
      <c r="AE448" s="15">
        <f t="shared" si="1415"/>
        <v>0</v>
      </c>
      <c r="AF448" s="15">
        <f t="shared" si="1415"/>
        <v>3000000</v>
      </c>
      <c r="AG448" s="15">
        <f t="shared" si="1415"/>
        <v>0</v>
      </c>
      <c r="AH448" s="15">
        <f t="shared" si="1415"/>
        <v>3000000</v>
      </c>
      <c r="AI448" s="36">
        <f t="shared" si="1415"/>
        <v>0</v>
      </c>
      <c r="AJ448" s="36">
        <f t="shared" si="1415"/>
        <v>3000000</v>
      </c>
      <c r="AK448" s="36">
        <f t="shared" si="1415"/>
        <v>0</v>
      </c>
      <c r="AL448" s="15">
        <f t="shared" si="1415"/>
        <v>0</v>
      </c>
      <c r="AM448" s="98">
        <f t="shared" ref="AL448:AS450" si="1416">AM449</f>
        <v>0</v>
      </c>
      <c r="AN448" s="16">
        <f t="shared" si="1416"/>
        <v>0</v>
      </c>
      <c r="AO448" s="16">
        <f t="shared" si="1416"/>
        <v>0</v>
      </c>
      <c r="AP448" s="15">
        <f t="shared" si="1416"/>
        <v>3000000</v>
      </c>
      <c r="AQ448" s="16">
        <f t="shared" si="1416"/>
        <v>0</v>
      </c>
      <c r="AR448" s="16">
        <f t="shared" si="1416"/>
        <v>3000000</v>
      </c>
      <c r="AS448" s="16">
        <f t="shared" si="1416"/>
        <v>0</v>
      </c>
      <c r="AX448" s="9" t="s">
        <v>542</v>
      </c>
    </row>
    <row r="449" spans="1:45" ht="45" x14ac:dyDescent="0.25">
      <c r="A449" s="91" t="s">
        <v>179</v>
      </c>
      <c r="B449" s="91"/>
      <c r="C449" s="91"/>
      <c r="D449" s="91"/>
      <c r="E449" s="44">
        <v>853</v>
      </c>
      <c r="F449" s="2" t="s">
        <v>131</v>
      </c>
      <c r="G449" s="2" t="s">
        <v>45</v>
      </c>
      <c r="H449" s="3" t="s">
        <v>380</v>
      </c>
      <c r="I449" s="2"/>
      <c r="J449" s="15">
        <f t="shared" si="1415"/>
        <v>4300000</v>
      </c>
      <c r="K449" s="15">
        <f t="shared" si="1415"/>
        <v>0</v>
      </c>
      <c r="L449" s="15">
        <f t="shared" si="1415"/>
        <v>4300000</v>
      </c>
      <c r="M449" s="15">
        <f t="shared" si="1415"/>
        <v>0</v>
      </c>
      <c r="N449" s="15">
        <f t="shared" si="1415"/>
        <v>1112000</v>
      </c>
      <c r="O449" s="15">
        <f t="shared" si="1415"/>
        <v>0</v>
      </c>
      <c r="P449" s="15">
        <f t="shared" si="1415"/>
        <v>1112000</v>
      </c>
      <c r="Q449" s="15">
        <f t="shared" si="1415"/>
        <v>0</v>
      </c>
      <c r="R449" s="15">
        <f t="shared" si="1415"/>
        <v>5412000</v>
      </c>
      <c r="S449" s="15">
        <f t="shared" si="1415"/>
        <v>0</v>
      </c>
      <c r="T449" s="15">
        <f t="shared" si="1415"/>
        <v>5412000</v>
      </c>
      <c r="U449" s="15">
        <f t="shared" si="1415"/>
        <v>0</v>
      </c>
      <c r="V449" s="15">
        <f t="shared" si="1415"/>
        <v>3000000</v>
      </c>
      <c r="W449" s="36">
        <f t="shared" si="1415"/>
        <v>0</v>
      </c>
      <c r="X449" s="36">
        <f t="shared" si="1415"/>
        <v>3000000</v>
      </c>
      <c r="Y449" s="36">
        <f t="shared" si="1415"/>
        <v>0</v>
      </c>
      <c r="Z449" s="15">
        <f t="shared" si="1415"/>
        <v>0</v>
      </c>
      <c r="AA449" s="15">
        <f t="shared" si="1415"/>
        <v>0</v>
      </c>
      <c r="AB449" s="15">
        <f t="shared" si="1415"/>
        <v>0</v>
      </c>
      <c r="AC449" s="15">
        <f t="shared" si="1415"/>
        <v>0</v>
      </c>
      <c r="AD449" s="15">
        <f t="shared" si="1415"/>
        <v>3000000</v>
      </c>
      <c r="AE449" s="15">
        <f t="shared" si="1415"/>
        <v>0</v>
      </c>
      <c r="AF449" s="15">
        <f t="shared" si="1415"/>
        <v>3000000</v>
      </c>
      <c r="AG449" s="15">
        <f t="shared" si="1415"/>
        <v>0</v>
      </c>
      <c r="AH449" s="15">
        <f t="shared" si="1415"/>
        <v>3000000</v>
      </c>
      <c r="AI449" s="36">
        <f t="shared" si="1415"/>
        <v>0</v>
      </c>
      <c r="AJ449" s="36">
        <f t="shared" si="1415"/>
        <v>3000000</v>
      </c>
      <c r="AK449" s="36">
        <f t="shared" si="1415"/>
        <v>0</v>
      </c>
      <c r="AL449" s="15">
        <f t="shared" si="1416"/>
        <v>0</v>
      </c>
      <c r="AM449" s="99">
        <f t="shared" si="1416"/>
        <v>0</v>
      </c>
      <c r="AN449" s="15">
        <f t="shared" si="1416"/>
        <v>0</v>
      </c>
      <c r="AO449" s="15">
        <f t="shared" si="1416"/>
        <v>0</v>
      </c>
      <c r="AP449" s="15">
        <f t="shared" si="1416"/>
        <v>3000000</v>
      </c>
      <c r="AQ449" s="15">
        <f t="shared" si="1416"/>
        <v>0</v>
      </c>
      <c r="AR449" s="15">
        <f t="shared" si="1416"/>
        <v>3000000</v>
      </c>
      <c r="AS449" s="15">
        <f t="shared" si="1416"/>
        <v>0</v>
      </c>
    </row>
    <row r="450" spans="1:45" s="17" customFormat="1" x14ac:dyDescent="0.25">
      <c r="A450" s="91" t="s">
        <v>34</v>
      </c>
      <c r="B450" s="91"/>
      <c r="C450" s="91"/>
      <c r="D450" s="91"/>
      <c r="E450" s="44">
        <v>853</v>
      </c>
      <c r="F450" s="2" t="s">
        <v>131</v>
      </c>
      <c r="G450" s="2" t="s">
        <v>45</v>
      </c>
      <c r="H450" s="3" t="s">
        <v>380</v>
      </c>
      <c r="I450" s="2" t="s">
        <v>35</v>
      </c>
      <c r="J450" s="15">
        <f t="shared" si="1415"/>
        <v>4300000</v>
      </c>
      <c r="K450" s="15">
        <f t="shared" si="1415"/>
        <v>0</v>
      </c>
      <c r="L450" s="15">
        <f t="shared" si="1415"/>
        <v>4300000</v>
      </c>
      <c r="M450" s="15">
        <f t="shared" si="1415"/>
        <v>0</v>
      </c>
      <c r="N450" s="15">
        <f t="shared" si="1415"/>
        <v>1112000</v>
      </c>
      <c r="O450" s="15">
        <f t="shared" si="1415"/>
        <v>0</v>
      </c>
      <c r="P450" s="15">
        <f t="shared" si="1415"/>
        <v>1112000</v>
      </c>
      <c r="Q450" s="15">
        <f t="shared" si="1415"/>
        <v>0</v>
      </c>
      <c r="R450" s="15">
        <f t="shared" si="1415"/>
        <v>5412000</v>
      </c>
      <c r="S450" s="15">
        <f t="shared" si="1415"/>
        <v>0</v>
      </c>
      <c r="T450" s="15">
        <f t="shared" si="1415"/>
        <v>5412000</v>
      </c>
      <c r="U450" s="15">
        <f t="shared" si="1415"/>
        <v>0</v>
      </c>
      <c r="V450" s="15">
        <f t="shared" si="1415"/>
        <v>3000000</v>
      </c>
      <c r="W450" s="36">
        <f t="shared" si="1415"/>
        <v>0</v>
      </c>
      <c r="X450" s="36">
        <f t="shared" si="1415"/>
        <v>3000000</v>
      </c>
      <c r="Y450" s="36">
        <f t="shared" si="1415"/>
        <v>0</v>
      </c>
      <c r="Z450" s="15">
        <f t="shared" si="1415"/>
        <v>0</v>
      </c>
      <c r="AA450" s="15">
        <f t="shared" si="1415"/>
        <v>0</v>
      </c>
      <c r="AB450" s="15">
        <f t="shared" si="1415"/>
        <v>0</v>
      </c>
      <c r="AC450" s="15">
        <f t="shared" si="1415"/>
        <v>0</v>
      </c>
      <c r="AD450" s="15">
        <f t="shared" si="1415"/>
        <v>3000000</v>
      </c>
      <c r="AE450" s="15">
        <f t="shared" si="1415"/>
        <v>0</v>
      </c>
      <c r="AF450" s="15">
        <f t="shared" si="1415"/>
        <v>3000000</v>
      </c>
      <c r="AG450" s="15">
        <f t="shared" si="1415"/>
        <v>0</v>
      </c>
      <c r="AH450" s="15">
        <f t="shared" si="1415"/>
        <v>3000000</v>
      </c>
      <c r="AI450" s="36">
        <f t="shared" si="1415"/>
        <v>0</v>
      </c>
      <c r="AJ450" s="36">
        <f t="shared" si="1415"/>
        <v>3000000</v>
      </c>
      <c r="AK450" s="36">
        <f t="shared" si="1415"/>
        <v>0</v>
      </c>
      <c r="AL450" s="15">
        <f t="shared" si="1416"/>
        <v>0</v>
      </c>
      <c r="AM450" s="99">
        <f t="shared" si="1416"/>
        <v>0</v>
      </c>
      <c r="AN450" s="15">
        <f t="shared" si="1416"/>
        <v>0</v>
      </c>
      <c r="AO450" s="15">
        <f t="shared" si="1416"/>
        <v>0</v>
      </c>
      <c r="AP450" s="15">
        <f t="shared" si="1416"/>
        <v>3000000</v>
      </c>
      <c r="AQ450" s="15">
        <f t="shared" si="1416"/>
        <v>0</v>
      </c>
      <c r="AR450" s="15">
        <f t="shared" si="1416"/>
        <v>3000000</v>
      </c>
      <c r="AS450" s="15">
        <f t="shared" si="1416"/>
        <v>0</v>
      </c>
    </row>
    <row r="451" spans="1:45" s="17" customFormat="1" x14ac:dyDescent="0.25">
      <c r="A451" s="91" t="s">
        <v>59</v>
      </c>
      <c r="B451" s="91"/>
      <c r="C451" s="91"/>
      <c r="D451" s="91"/>
      <c r="E451" s="44">
        <v>853</v>
      </c>
      <c r="F451" s="2" t="s">
        <v>131</v>
      </c>
      <c r="G451" s="2" t="s">
        <v>45</v>
      </c>
      <c r="H451" s="3" t="s">
        <v>380</v>
      </c>
      <c r="I451" s="2" t="s">
        <v>60</v>
      </c>
      <c r="J451" s="15">
        <f>3000000+1300000</f>
        <v>4300000</v>
      </c>
      <c r="K451" s="41"/>
      <c r="L451" s="41">
        <f>J451</f>
        <v>4300000</v>
      </c>
      <c r="M451" s="41"/>
      <c r="N451" s="41">
        <v>1112000</v>
      </c>
      <c r="O451" s="41"/>
      <c r="P451" s="41">
        <f>N451</f>
        <v>1112000</v>
      </c>
      <c r="Q451" s="41"/>
      <c r="R451" s="63">
        <f>J451+N451</f>
        <v>5412000</v>
      </c>
      <c r="S451" s="63">
        <f>K451+O451</f>
        <v>0</v>
      </c>
      <c r="T451" s="63">
        <f>L451+P451</f>
        <v>5412000</v>
      </c>
      <c r="U451" s="63">
        <f>M451+Q451</f>
        <v>0</v>
      </c>
      <c r="V451" s="15">
        <v>3000000</v>
      </c>
      <c r="W451" s="36"/>
      <c r="X451" s="36">
        <f>V451</f>
        <v>3000000</v>
      </c>
      <c r="Y451" s="36"/>
      <c r="Z451" s="41"/>
      <c r="AA451" s="41"/>
      <c r="AB451" s="41"/>
      <c r="AC451" s="41"/>
      <c r="AD451" s="63">
        <f t="shared" ref="AD451" si="1417">V451+Z451</f>
        <v>3000000</v>
      </c>
      <c r="AE451" s="63">
        <f t="shared" ref="AE451" si="1418">W451+AA451</f>
        <v>0</v>
      </c>
      <c r="AF451" s="63">
        <f t="shared" ref="AF451" si="1419">X451+AB451</f>
        <v>3000000</v>
      </c>
      <c r="AG451" s="63">
        <f t="shared" ref="AG451" si="1420">Y451+AC451</f>
        <v>0</v>
      </c>
      <c r="AH451" s="15">
        <v>3000000</v>
      </c>
      <c r="AI451" s="36"/>
      <c r="AJ451" s="36">
        <f>AH451</f>
        <v>3000000</v>
      </c>
      <c r="AK451" s="36"/>
      <c r="AL451" s="41"/>
      <c r="AM451" s="100"/>
      <c r="AN451" s="41"/>
      <c r="AO451" s="41"/>
      <c r="AP451" s="63">
        <f t="shared" ref="AP451" si="1421">AH451+AL451</f>
        <v>3000000</v>
      </c>
      <c r="AQ451" s="63">
        <f t="shared" ref="AQ451" si="1422">AI451+AM451</f>
        <v>0</v>
      </c>
      <c r="AR451" s="63">
        <f t="shared" ref="AR451" si="1423">AJ451+AN451</f>
        <v>3000000</v>
      </c>
      <c r="AS451" s="63">
        <f t="shared" ref="AS451" si="1424">AK451+AO451</f>
        <v>0</v>
      </c>
    </row>
    <row r="452" spans="1:45" s="17" customFormat="1" ht="30" x14ac:dyDescent="0.25">
      <c r="A452" s="91" t="s">
        <v>137</v>
      </c>
      <c r="B452" s="4"/>
      <c r="C452" s="4"/>
      <c r="D452" s="4"/>
      <c r="E452" s="44">
        <v>854</v>
      </c>
      <c r="F452" s="2"/>
      <c r="G452" s="2"/>
      <c r="H452" s="108" t="s">
        <v>46</v>
      </c>
      <c r="I452" s="2"/>
      <c r="J452" s="15">
        <f t="shared" ref="J452:AL454" si="1425">J453</f>
        <v>408000</v>
      </c>
      <c r="K452" s="15">
        <f t="shared" si="1425"/>
        <v>0</v>
      </c>
      <c r="L452" s="15">
        <f t="shared" si="1425"/>
        <v>408000</v>
      </c>
      <c r="M452" s="15">
        <f t="shared" si="1425"/>
        <v>0</v>
      </c>
      <c r="N452" s="15">
        <f t="shared" si="1425"/>
        <v>0</v>
      </c>
      <c r="O452" s="15">
        <f t="shared" si="1425"/>
        <v>0</v>
      </c>
      <c r="P452" s="15">
        <f t="shared" si="1425"/>
        <v>0</v>
      </c>
      <c r="Q452" s="15">
        <f t="shared" si="1425"/>
        <v>0</v>
      </c>
      <c r="R452" s="15">
        <f t="shared" si="1425"/>
        <v>408000</v>
      </c>
      <c r="S452" s="15">
        <f t="shared" si="1425"/>
        <v>0</v>
      </c>
      <c r="T452" s="15">
        <f t="shared" si="1425"/>
        <v>408000</v>
      </c>
      <c r="U452" s="15">
        <f t="shared" si="1425"/>
        <v>0</v>
      </c>
      <c r="V452" s="15">
        <f t="shared" si="1425"/>
        <v>408000</v>
      </c>
      <c r="W452" s="36">
        <f t="shared" si="1425"/>
        <v>0</v>
      </c>
      <c r="X452" s="36">
        <f t="shared" si="1425"/>
        <v>408000</v>
      </c>
      <c r="Y452" s="36">
        <f t="shared" si="1425"/>
        <v>0</v>
      </c>
      <c r="Z452" s="15">
        <f t="shared" si="1425"/>
        <v>0</v>
      </c>
      <c r="AA452" s="15">
        <f t="shared" si="1425"/>
        <v>0</v>
      </c>
      <c r="AB452" s="15">
        <f t="shared" si="1425"/>
        <v>0</v>
      </c>
      <c r="AC452" s="15">
        <f t="shared" si="1425"/>
        <v>0</v>
      </c>
      <c r="AD452" s="15">
        <f t="shared" si="1425"/>
        <v>408000</v>
      </c>
      <c r="AE452" s="15">
        <f t="shared" si="1425"/>
        <v>0</v>
      </c>
      <c r="AF452" s="15">
        <f t="shared" si="1425"/>
        <v>408000</v>
      </c>
      <c r="AG452" s="15">
        <f t="shared" si="1425"/>
        <v>0</v>
      </c>
      <c r="AH452" s="15">
        <f t="shared" si="1425"/>
        <v>408000</v>
      </c>
      <c r="AI452" s="36">
        <f t="shared" si="1425"/>
        <v>0</v>
      </c>
      <c r="AJ452" s="36">
        <f t="shared" si="1425"/>
        <v>408000</v>
      </c>
      <c r="AK452" s="36">
        <f t="shared" si="1425"/>
        <v>0</v>
      </c>
      <c r="AL452" s="15">
        <f t="shared" si="1425"/>
        <v>0</v>
      </c>
      <c r="AM452" s="98">
        <f t="shared" ref="AL452:AS454" si="1426">AM453</f>
        <v>0</v>
      </c>
      <c r="AN452" s="16">
        <f t="shared" si="1426"/>
        <v>0</v>
      </c>
      <c r="AO452" s="16">
        <f t="shared" si="1426"/>
        <v>0</v>
      </c>
      <c r="AP452" s="15">
        <f t="shared" si="1426"/>
        <v>408000</v>
      </c>
      <c r="AQ452" s="16">
        <f t="shared" si="1426"/>
        <v>0</v>
      </c>
      <c r="AR452" s="16">
        <f t="shared" si="1426"/>
        <v>408000</v>
      </c>
      <c r="AS452" s="16">
        <f t="shared" si="1426"/>
        <v>0</v>
      </c>
    </row>
    <row r="453" spans="1:45" x14ac:dyDescent="0.25">
      <c r="A453" s="89" t="s">
        <v>10</v>
      </c>
      <c r="B453" s="91"/>
      <c r="C453" s="91"/>
      <c r="D453" s="91"/>
      <c r="E453" s="37">
        <v>854</v>
      </c>
      <c r="F453" s="2" t="s">
        <v>11</v>
      </c>
      <c r="G453" s="2"/>
      <c r="H453" s="3" t="s">
        <v>46</v>
      </c>
      <c r="I453" s="2"/>
      <c r="J453" s="15">
        <f t="shared" si="1425"/>
        <v>408000</v>
      </c>
      <c r="K453" s="15">
        <f t="shared" si="1425"/>
        <v>0</v>
      </c>
      <c r="L453" s="15">
        <f t="shared" si="1425"/>
        <v>408000</v>
      </c>
      <c r="M453" s="15">
        <f t="shared" si="1425"/>
        <v>0</v>
      </c>
      <c r="N453" s="15">
        <f t="shared" si="1425"/>
        <v>0</v>
      </c>
      <c r="O453" s="15">
        <f t="shared" si="1425"/>
        <v>0</v>
      </c>
      <c r="P453" s="15">
        <f t="shared" si="1425"/>
        <v>0</v>
      </c>
      <c r="Q453" s="15">
        <f t="shared" si="1425"/>
        <v>0</v>
      </c>
      <c r="R453" s="15">
        <f t="shared" si="1425"/>
        <v>408000</v>
      </c>
      <c r="S453" s="15">
        <f t="shared" si="1425"/>
        <v>0</v>
      </c>
      <c r="T453" s="15">
        <f t="shared" si="1425"/>
        <v>408000</v>
      </c>
      <c r="U453" s="15">
        <f t="shared" si="1425"/>
        <v>0</v>
      </c>
      <c r="V453" s="15">
        <f t="shared" si="1425"/>
        <v>408000</v>
      </c>
      <c r="W453" s="36">
        <f t="shared" si="1425"/>
        <v>0</v>
      </c>
      <c r="X453" s="36">
        <f t="shared" si="1425"/>
        <v>408000</v>
      </c>
      <c r="Y453" s="36">
        <f t="shared" si="1425"/>
        <v>0</v>
      </c>
      <c r="Z453" s="15">
        <f t="shared" si="1425"/>
        <v>0</v>
      </c>
      <c r="AA453" s="15">
        <f t="shared" si="1425"/>
        <v>0</v>
      </c>
      <c r="AB453" s="15">
        <f t="shared" si="1425"/>
        <v>0</v>
      </c>
      <c r="AC453" s="15">
        <f t="shared" si="1425"/>
        <v>0</v>
      </c>
      <c r="AD453" s="15">
        <f t="shared" si="1425"/>
        <v>408000</v>
      </c>
      <c r="AE453" s="15">
        <f t="shared" si="1425"/>
        <v>0</v>
      </c>
      <c r="AF453" s="15">
        <f t="shared" si="1425"/>
        <v>408000</v>
      </c>
      <c r="AG453" s="15">
        <f t="shared" si="1425"/>
        <v>0</v>
      </c>
      <c r="AH453" s="15">
        <f t="shared" si="1425"/>
        <v>408000</v>
      </c>
      <c r="AI453" s="36">
        <f t="shared" si="1425"/>
        <v>0</v>
      </c>
      <c r="AJ453" s="36">
        <f t="shared" si="1425"/>
        <v>408000</v>
      </c>
      <c r="AK453" s="36">
        <f t="shared" si="1425"/>
        <v>0</v>
      </c>
      <c r="AL453" s="15">
        <f t="shared" si="1426"/>
        <v>0</v>
      </c>
      <c r="AM453" s="98">
        <f t="shared" si="1426"/>
        <v>0</v>
      </c>
      <c r="AN453" s="16">
        <f t="shared" si="1426"/>
        <v>0</v>
      </c>
      <c r="AO453" s="16">
        <f t="shared" si="1426"/>
        <v>0</v>
      </c>
      <c r="AP453" s="15">
        <f t="shared" si="1426"/>
        <v>408000</v>
      </c>
      <c r="AQ453" s="16">
        <f t="shared" si="1426"/>
        <v>0</v>
      </c>
      <c r="AR453" s="16">
        <f t="shared" si="1426"/>
        <v>408000</v>
      </c>
      <c r="AS453" s="16">
        <f t="shared" si="1426"/>
        <v>0</v>
      </c>
    </row>
    <row r="454" spans="1:45" ht="75" x14ac:dyDescent="0.25">
      <c r="A454" s="89" t="s">
        <v>138</v>
      </c>
      <c r="B454" s="91"/>
      <c r="C454" s="91"/>
      <c r="D454" s="91"/>
      <c r="E454" s="37">
        <v>854</v>
      </c>
      <c r="F454" s="2" t="s">
        <v>11</v>
      </c>
      <c r="G454" s="2" t="s">
        <v>45</v>
      </c>
      <c r="H454" s="3" t="s">
        <v>46</v>
      </c>
      <c r="I454" s="2"/>
      <c r="J454" s="15">
        <f t="shared" si="1425"/>
        <v>408000</v>
      </c>
      <c r="K454" s="15">
        <f t="shared" si="1425"/>
        <v>0</v>
      </c>
      <c r="L454" s="15">
        <f t="shared" si="1425"/>
        <v>408000</v>
      </c>
      <c r="M454" s="15">
        <f t="shared" si="1425"/>
        <v>0</v>
      </c>
      <c r="N454" s="15">
        <f t="shared" si="1425"/>
        <v>0</v>
      </c>
      <c r="O454" s="15">
        <f t="shared" si="1425"/>
        <v>0</v>
      </c>
      <c r="P454" s="15">
        <f t="shared" si="1425"/>
        <v>0</v>
      </c>
      <c r="Q454" s="15">
        <f t="shared" si="1425"/>
        <v>0</v>
      </c>
      <c r="R454" s="15">
        <f t="shared" si="1425"/>
        <v>408000</v>
      </c>
      <c r="S454" s="15">
        <f t="shared" si="1425"/>
        <v>0</v>
      </c>
      <c r="T454" s="15">
        <f t="shared" si="1425"/>
        <v>408000</v>
      </c>
      <c r="U454" s="15">
        <f t="shared" si="1425"/>
        <v>0</v>
      </c>
      <c r="V454" s="15">
        <f t="shared" si="1425"/>
        <v>408000</v>
      </c>
      <c r="W454" s="36">
        <f t="shared" si="1425"/>
        <v>0</v>
      </c>
      <c r="X454" s="36">
        <f t="shared" si="1425"/>
        <v>408000</v>
      </c>
      <c r="Y454" s="36">
        <f t="shared" si="1425"/>
        <v>0</v>
      </c>
      <c r="Z454" s="15">
        <f t="shared" si="1425"/>
        <v>0</v>
      </c>
      <c r="AA454" s="15">
        <f t="shared" si="1425"/>
        <v>0</v>
      </c>
      <c r="AB454" s="15">
        <f t="shared" si="1425"/>
        <v>0</v>
      </c>
      <c r="AC454" s="15">
        <f t="shared" si="1425"/>
        <v>0</v>
      </c>
      <c r="AD454" s="15">
        <f t="shared" si="1425"/>
        <v>408000</v>
      </c>
      <c r="AE454" s="15">
        <f t="shared" si="1425"/>
        <v>0</v>
      </c>
      <c r="AF454" s="15">
        <f t="shared" si="1425"/>
        <v>408000</v>
      </c>
      <c r="AG454" s="15">
        <f t="shared" si="1425"/>
        <v>0</v>
      </c>
      <c r="AH454" s="15">
        <f t="shared" si="1425"/>
        <v>408000</v>
      </c>
      <c r="AI454" s="36">
        <f t="shared" si="1425"/>
        <v>0</v>
      </c>
      <c r="AJ454" s="36">
        <f t="shared" si="1425"/>
        <v>408000</v>
      </c>
      <c r="AK454" s="36">
        <f t="shared" si="1425"/>
        <v>0</v>
      </c>
      <c r="AL454" s="15">
        <f t="shared" si="1426"/>
        <v>0</v>
      </c>
      <c r="AM454" s="98">
        <f t="shared" si="1426"/>
        <v>0</v>
      </c>
      <c r="AN454" s="16">
        <f t="shared" si="1426"/>
        <v>0</v>
      </c>
      <c r="AO454" s="16">
        <f t="shared" si="1426"/>
        <v>0</v>
      </c>
      <c r="AP454" s="15">
        <f t="shared" si="1426"/>
        <v>408000</v>
      </c>
      <c r="AQ454" s="16">
        <f t="shared" si="1426"/>
        <v>0</v>
      </c>
      <c r="AR454" s="16">
        <f t="shared" si="1426"/>
        <v>408000</v>
      </c>
      <c r="AS454" s="16">
        <f t="shared" si="1426"/>
        <v>0</v>
      </c>
    </row>
    <row r="455" spans="1:45" ht="45" x14ac:dyDescent="0.25">
      <c r="A455" s="91" t="s">
        <v>19</v>
      </c>
      <c r="B455" s="87"/>
      <c r="C455" s="87"/>
      <c r="D455" s="87"/>
      <c r="E455" s="37">
        <v>854</v>
      </c>
      <c r="F455" s="2" t="s">
        <v>16</v>
      </c>
      <c r="G455" s="2" t="s">
        <v>45</v>
      </c>
      <c r="H455" s="3" t="s">
        <v>139</v>
      </c>
      <c r="I455" s="2"/>
      <c r="J455" s="15">
        <f t="shared" ref="J455" si="1427">J456+J458</f>
        <v>408000</v>
      </c>
      <c r="K455" s="15">
        <f t="shared" ref="K455:U455" si="1428">K456+K458</f>
        <v>0</v>
      </c>
      <c r="L455" s="15">
        <f t="shared" si="1428"/>
        <v>408000</v>
      </c>
      <c r="M455" s="15">
        <f t="shared" si="1428"/>
        <v>0</v>
      </c>
      <c r="N455" s="15">
        <f t="shared" si="1428"/>
        <v>0</v>
      </c>
      <c r="O455" s="15">
        <f t="shared" si="1428"/>
        <v>0</v>
      </c>
      <c r="P455" s="15">
        <f t="shared" si="1428"/>
        <v>0</v>
      </c>
      <c r="Q455" s="15">
        <f t="shared" si="1428"/>
        <v>0</v>
      </c>
      <c r="R455" s="15">
        <f t="shared" si="1428"/>
        <v>408000</v>
      </c>
      <c r="S455" s="15">
        <f t="shared" si="1428"/>
        <v>0</v>
      </c>
      <c r="T455" s="15">
        <f t="shared" si="1428"/>
        <v>408000</v>
      </c>
      <c r="U455" s="15">
        <f t="shared" si="1428"/>
        <v>0</v>
      </c>
      <c r="V455" s="15">
        <f t="shared" ref="V455:AK455" si="1429">V456+V458</f>
        <v>408000</v>
      </c>
      <c r="W455" s="36">
        <f t="shared" si="1429"/>
        <v>0</v>
      </c>
      <c r="X455" s="36">
        <f t="shared" si="1429"/>
        <v>408000</v>
      </c>
      <c r="Y455" s="36">
        <f t="shared" si="1429"/>
        <v>0</v>
      </c>
      <c r="Z455" s="15">
        <f t="shared" si="1429"/>
        <v>0</v>
      </c>
      <c r="AA455" s="15">
        <f t="shared" si="1429"/>
        <v>0</v>
      </c>
      <c r="AB455" s="15">
        <f t="shared" si="1429"/>
        <v>0</v>
      </c>
      <c r="AC455" s="15">
        <f t="shared" si="1429"/>
        <v>0</v>
      </c>
      <c r="AD455" s="15">
        <f t="shared" si="1429"/>
        <v>408000</v>
      </c>
      <c r="AE455" s="15">
        <f t="shared" si="1429"/>
        <v>0</v>
      </c>
      <c r="AF455" s="15">
        <f t="shared" si="1429"/>
        <v>408000</v>
      </c>
      <c r="AG455" s="15">
        <f t="shared" si="1429"/>
        <v>0</v>
      </c>
      <c r="AH455" s="15">
        <f t="shared" si="1429"/>
        <v>408000</v>
      </c>
      <c r="AI455" s="36">
        <f t="shared" si="1429"/>
        <v>0</v>
      </c>
      <c r="AJ455" s="36">
        <f t="shared" si="1429"/>
        <v>408000</v>
      </c>
      <c r="AK455" s="36">
        <f t="shared" si="1429"/>
        <v>0</v>
      </c>
      <c r="AL455" s="15">
        <f t="shared" ref="AL455:AS455" si="1430">AL456+AL458</f>
        <v>0</v>
      </c>
      <c r="AM455" s="99">
        <f t="shared" si="1430"/>
        <v>0</v>
      </c>
      <c r="AN455" s="15">
        <f t="shared" si="1430"/>
        <v>0</v>
      </c>
      <c r="AO455" s="15">
        <f t="shared" si="1430"/>
        <v>0</v>
      </c>
      <c r="AP455" s="15">
        <f t="shared" si="1430"/>
        <v>408000</v>
      </c>
      <c r="AQ455" s="15">
        <f t="shared" si="1430"/>
        <v>0</v>
      </c>
      <c r="AR455" s="15">
        <f t="shared" si="1430"/>
        <v>408000</v>
      </c>
      <c r="AS455" s="15">
        <f t="shared" si="1430"/>
        <v>0</v>
      </c>
    </row>
    <row r="456" spans="1:45" ht="105" x14ac:dyDescent="0.25">
      <c r="A456" s="91" t="s">
        <v>15</v>
      </c>
      <c r="B456" s="87"/>
      <c r="C456" s="87"/>
      <c r="D456" s="87"/>
      <c r="E456" s="37">
        <v>854</v>
      </c>
      <c r="F456" s="2" t="s">
        <v>11</v>
      </c>
      <c r="G456" s="2" t="s">
        <v>45</v>
      </c>
      <c r="H456" s="3" t="s">
        <v>139</v>
      </c>
      <c r="I456" s="2" t="s">
        <v>17</v>
      </c>
      <c r="J456" s="15">
        <f t="shared" ref="J456:AS456" si="1431">J457</f>
        <v>360200</v>
      </c>
      <c r="K456" s="15">
        <f t="shared" si="1431"/>
        <v>0</v>
      </c>
      <c r="L456" s="15">
        <f t="shared" si="1431"/>
        <v>360200</v>
      </c>
      <c r="M456" s="15">
        <f t="shared" si="1431"/>
        <v>0</v>
      </c>
      <c r="N456" s="15">
        <f t="shared" si="1431"/>
        <v>0</v>
      </c>
      <c r="O456" s="15">
        <f t="shared" si="1431"/>
        <v>0</v>
      </c>
      <c r="P456" s="15">
        <f t="shared" si="1431"/>
        <v>0</v>
      </c>
      <c r="Q456" s="15">
        <f t="shared" si="1431"/>
        <v>0</v>
      </c>
      <c r="R456" s="15">
        <f t="shared" si="1431"/>
        <v>360200</v>
      </c>
      <c r="S456" s="15">
        <f t="shared" si="1431"/>
        <v>0</v>
      </c>
      <c r="T456" s="15">
        <f t="shared" si="1431"/>
        <v>360200</v>
      </c>
      <c r="U456" s="15">
        <f t="shared" si="1431"/>
        <v>0</v>
      </c>
      <c r="V456" s="15">
        <f t="shared" si="1431"/>
        <v>360200</v>
      </c>
      <c r="W456" s="36">
        <f t="shared" si="1431"/>
        <v>0</v>
      </c>
      <c r="X456" s="36">
        <f t="shared" si="1431"/>
        <v>360200</v>
      </c>
      <c r="Y456" s="36">
        <f t="shared" si="1431"/>
        <v>0</v>
      </c>
      <c r="Z456" s="15">
        <f t="shared" si="1431"/>
        <v>0</v>
      </c>
      <c r="AA456" s="15">
        <f t="shared" si="1431"/>
        <v>0</v>
      </c>
      <c r="AB456" s="15">
        <f t="shared" si="1431"/>
        <v>0</v>
      </c>
      <c r="AC456" s="15">
        <f t="shared" si="1431"/>
        <v>0</v>
      </c>
      <c r="AD456" s="15">
        <f t="shared" si="1431"/>
        <v>360200</v>
      </c>
      <c r="AE456" s="15">
        <f t="shared" si="1431"/>
        <v>0</v>
      </c>
      <c r="AF456" s="15">
        <f t="shared" si="1431"/>
        <v>360200</v>
      </c>
      <c r="AG456" s="15">
        <f t="shared" si="1431"/>
        <v>0</v>
      </c>
      <c r="AH456" s="15">
        <f t="shared" si="1431"/>
        <v>360200</v>
      </c>
      <c r="AI456" s="36">
        <f t="shared" si="1431"/>
        <v>0</v>
      </c>
      <c r="AJ456" s="36">
        <f t="shared" si="1431"/>
        <v>360200</v>
      </c>
      <c r="AK456" s="36">
        <f t="shared" si="1431"/>
        <v>0</v>
      </c>
      <c r="AL456" s="15">
        <f t="shared" si="1431"/>
        <v>0</v>
      </c>
      <c r="AM456" s="99">
        <f t="shared" si="1431"/>
        <v>0</v>
      </c>
      <c r="AN456" s="15">
        <f t="shared" si="1431"/>
        <v>0</v>
      </c>
      <c r="AO456" s="15">
        <f t="shared" si="1431"/>
        <v>0</v>
      </c>
      <c r="AP456" s="15">
        <f t="shared" si="1431"/>
        <v>360200</v>
      </c>
      <c r="AQ456" s="15">
        <f t="shared" si="1431"/>
        <v>0</v>
      </c>
      <c r="AR456" s="15">
        <f t="shared" si="1431"/>
        <v>360200</v>
      </c>
      <c r="AS456" s="15">
        <f t="shared" si="1431"/>
        <v>0</v>
      </c>
    </row>
    <row r="457" spans="1:45" ht="45" x14ac:dyDescent="0.25">
      <c r="A457" s="91" t="s">
        <v>262</v>
      </c>
      <c r="B457" s="87"/>
      <c r="C457" s="87"/>
      <c r="D457" s="87"/>
      <c r="E457" s="37">
        <v>854</v>
      </c>
      <c r="F457" s="2" t="s">
        <v>11</v>
      </c>
      <c r="G457" s="2" t="s">
        <v>45</v>
      </c>
      <c r="H457" s="3" t="s">
        <v>139</v>
      </c>
      <c r="I457" s="2" t="s">
        <v>18</v>
      </c>
      <c r="J457" s="15">
        <v>360200</v>
      </c>
      <c r="K457" s="41"/>
      <c r="L457" s="41">
        <f>J457</f>
        <v>360200</v>
      </c>
      <c r="M457" s="41"/>
      <c r="N457" s="41"/>
      <c r="O457" s="41"/>
      <c r="P457" s="41"/>
      <c r="Q457" s="41"/>
      <c r="R457" s="63">
        <f>J457+N457</f>
        <v>360200</v>
      </c>
      <c r="S457" s="63">
        <f>K457+O457</f>
        <v>0</v>
      </c>
      <c r="T457" s="63">
        <f>L457+P457</f>
        <v>360200</v>
      </c>
      <c r="U457" s="63">
        <f>M457+Q457</f>
        <v>0</v>
      </c>
      <c r="V457" s="15">
        <v>360200</v>
      </c>
      <c r="W457" s="36"/>
      <c r="X457" s="36">
        <f>V457</f>
        <v>360200</v>
      </c>
      <c r="Y457" s="36"/>
      <c r="Z457" s="41"/>
      <c r="AA457" s="41"/>
      <c r="AB457" s="41"/>
      <c r="AC457" s="41"/>
      <c r="AD457" s="63">
        <f t="shared" ref="AD457" si="1432">V457+Z457</f>
        <v>360200</v>
      </c>
      <c r="AE457" s="63">
        <f t="shared" ref="AE457" si="1433">W457+AA457</f>
        <v>0</v>
      </c>
      <c r="AF457" s="63">
        <f t="shared" ref="AF457" si="1434">X457+AB457</f>
        <v>360200</v>
      </c>
      <c r="AG457" s="63">
        <f t="shared" ref="AG457" si="1435">Y457+AC457</f>
        <v>0</v>
      </c>
      <c r="AH457" s="15">
        <v>360200</v>
      </c>
      <c r="AI457" s="36"/>
      <c r="AJ457" s="36">
        <f>AH457</f>
        <v>360200</v>
      </c>
      <c r="AK457" s="36"/>
      <c r="AL457" s="41"/>
      <c r="AM457" s="100"/>
      <c r="AN457" s="41"/>
      <c r="AO457" s="41"/>
      <c r="AP457" s="63">
        <f t="shared" ref="AP457" si="1436">AH457+AL457</f>
        <v>360200</v>
      </c>
      <c r="AQ457" s="63">
        <f t="shared" ref="AQ457" si="1437">AI457+AM457</f>
        <v>0</v>
      </c>
      <c r="AR457" s="63">
        <f t="shared" ref="AR457" si="1438">AJ457+AN457</f>
        <v>360200</v>
      </c>
      <c r="AS457" s="63">
        <f t="shared" ref="AS457" si="1439">AK457+AO457</f>
        <v>0</v>
      </c>
    </row>
    <row r="458" spans="1:45" ht="45" x14ac:dyDescent="0.25">
      <c r="A458" s="91" t="s">
        <v>20</v>
      </c>
      <c r="B458" s="87"/>
      <c r="C458" s="87"/>
      <c r="D458" s="87"/>
      <c r="E458" s="37">
        <v>854</v>
      </c>
      <c r="F458" s="2" t="s">
        <v>11</v>
      </c>
      <c r="G458" s="2" t="s">
        <v>45</v>
      </c>
      <c r="H458" s="3" t="s">
        <v>139</v>
      </c>
      <c r="I458" s="2" t="s">
        <v>21</v>
      </c>
      <c r="J458" s="15">
        <f t="shared" ref="J458:AS458" si="1440">J459</f>
        <v>47800</v>
      </c>
      <c r="K458" s="15">
        <f t="shared" si="1440"/>
        <v>0</v>
      </c>
      <c r="L458" s="15">
        <f t="shared" si="1440"/>
        <v>47800</v>
      </c>
      <c r="M458" s="15">
        <f t="shared" si="1440"/>
        <v>0</v>
      </c>
      <c r="N458" s="15">
        <f t="shared" si="1440"/>
        <v>0</v>
      </c>
      <c r="O458" s="15">
        <f t="shared" si="1440"/>
        <v>0</v>
      </c>
      <c r="P458" s="15">
        <f t="shared" si="1440"/>
        <v>0</v>
      </c>
      <c r="Q458" s="15">
        <f t="shared" si="1440"/>
        <v>0</v>
      </c>
      <c r="R458" s="15">
        <f t="shared" si="1440"/>
        <v>47800</v>
      </c>
      <c r="S458" s="15">
        <f t="shared" si="1440"/>
        <v>0</v>
      </c>
      <c r="T458" s="15">
        <f t="shared" si="1440"/>
        <v>47800</v>
      </c>
      <c r="U458" s="15">
        <f t="shared" si="1440"/>
        <v>0</v>
      </c>
      <c r="V458" s="15">
        <f t="shared" si="1440"/>
        <v>47800</v>
      </c>
      <c r="W458" s="36">
        <f t="shared" si="1440"/>
        <v>0</v>
      </c>
      <c r="X458" s="36">
        <f t="shared" si="1440"/>
        <v>47800</v>
      </c>
      <c r="Y458" s="36">
        <f t="shared" si="1440"/>
        <v>0</v>
      </c>
      <c r="Z458" s="15">
        <f t="shared" si="1440"/>
        <v>0</v>
      </c>
      <c r="AA458" s="15">
        <f t="shared" si="1440"/>
        <v>0</v>
      </c>
      <c r="AB458" s="15">
        <f t="shared" si="1440"/>
        <v>0</v>
      </c>
      <c r="AC458" s="15">
        <f t="shared" si="1440"/>
        <v>0</v>
      </c>
      <c r="AD458" s="15">
        <f t="shared" si="1440"/>
        <v>47800</v>
      </c>
      <c r="AE458" s="15">
        <f t="shared" si="1440"/>
        <v>0</v>
      </c>
      <c r="AF458" s="15">
        <f t="shared" si="1440"/>
        <v>47800</v>
      </c>
      <c r="AG458" s="15">
        <f t="shared" si="1440"/>
        <v>0</v>
      </c>
      <c r="AH458" s="15">
        <f t="shared" si="1440"/>
        <v>47800</v>
      </c>
      <c r="AI458" s="36">
        <f t="shared" si="1440"/>
        <v>0</v>
      </c>
      <c r="AJ458" s="36">
        <f t="shared" si="1440"/>
        <v>47800</v>
      </c>
      <c r="AK458" s="36">
        <f t="shared" si="1440"/>
        <v>0</v>
      </c>
      <c r="AL458" s="15">
        <f t="shared" si="1440"/>
        <v>0</v>
      </c>
      <c r="AM458" s="99">
        <f t="shared" si="1440"/>
        <v>0</v>
      </c>
      <c r="AN458" s="15">
        <f t="shared" si="1440"/>
        <v>0</v>
      </c>
      <c r="AO458" s="15">
        <f t="shared" si="1440"/>
        <v>0</v>
      </c>
      <c r="AP458" s="15">
        <f t="shared" si="1440"/>
        <v>47800</v>
      </c>
      <c r="AQ458" s="15">
        <f t="shared" si="1440"/>
        <v>0</v>
      </c>
      <c r="AR458" s="15">
        <f t="shared" si="1440"/>
        <v>47800</v>
      </c>
      <c r="AS458" s="15">
        <f t="shared" si="1440"/>
        <v>0</v>
      </c>
    </row>
    <row r="459" spans="1:45" ht="45" x14ac:dyDescent="0.25">
      <c r="A459" s="91" t="s">
        <v>9</v>
      </c>
      <c r="B459" s="87"/>
      <c r="C459" s="87"/>
      <c r="D459" s="87"/>
      <c r="E459" s="37">
        <v>854</v>
      </c>
      <c r="F459" s="2" t="s">
        <v>11</v>
      </c>
      <c r="G459" s="2" t="s">
        <v>45</v>
      </c>
      <c r="H459" s="3" t="s">
        <v>139</v>
      </c>
      <c r="I459" s="2" t="s">
        <v>22</v>
      </c>
      <c r="J459" s="15">
        <v>47800</v>
      </c>
      <c r="K459" s="41"/>
      <c r="L459" s="41">
        <f>J459</f>
        <v>47800</v>
      </c>
      <c r="M459" s="41"/>
      <c r="N459" s="41"/>
      <c r="O459" s="41"/>
      <c r="P459" s="41"/>
      <c r="Q459" s="41"/>
      <c r="R459" s="63">
        <f>J459+N459</f>
        <v>47800</v>
      </c>
      <c r="S459" s="63">
        <f>K459+O459</f>
        <v>0</v>
      </c>
      <c r="T459" s="63">
        <f>L459+P459</f>
        <v>47800</v>
      </c>
      <c r="U459" s="63">
        <f>M459+Q459</f>
        <v>0</v>
      </c>
      <c r="V459" s="15">
        <v>47800</v>
      </c>
      <c r="W459" s="36"/>
      <c r="X459" s="36">
        <f>V459</f>
        <v>47800</v>
      </c>
      <c r="Y459" s="36"/>
      <c r="Z459" s="41"/>
      <c r="AA459" s="41"/>
      <c r="AB459" s="41"/>
      <c r="AC459" s="41"/>
      <c r="AD459" s="63">
        <f t="shared" ref="AD459" si="1441">V459+Z459</f>
        <v>47800</v>
      </c>
      <c r="AE459" s="63">
        <f t="shared" ref="AE459" si="1442">W459+AA459</f>
        <v>0</v>
      </c>
      <c r="AF459" s="63">
        <f t="shared" ref="AF459" si="1443">X459+AB459</f>
        <v>47800</v>
      </c>
      <c r="AG459" s="63">
        <f t="shared" ref="AG459" si="1444">Y459+AC459</f>
        <v>0</v>
      </c>
      <c r="AH459" s="15">
        <v>47800</v>
      </c>
      <c r="AI459" s="36"/>
      <c r="AJ459" s="36">
        <f>AH459</f>
        <v>47800</v>
      </c>
      <c r="AK459" s="36"/>
      <c r="AL459" s="41"/>
      <c r="AM459" s="100"/>
      <c r="AN459" s="41"/>
      <c r="AO459" s="41"/>
      <c r="AP459" s="63">
        <f t="shared" ref="AP459" si="1445">AH459+AL459</f>
        <v>47800</v>
      </c>
      <c r="AQ459" s="63">
        <f t="shared" ref="AQ459" si="1446">AI459+AM459</f>
        <v>0</v>
      </c>
      <c r="AR459" s="63">
        <f t="shared" ref="AR459" si="1447">AJ459+AN459</f>
        <v>47800</v>
      </c>
      <c r="AS459" s="63">
        <f t="shared" ref="AS459" si="1448">AK459+AO459</f>
        <v>0</v>
      </c>
    </row>
    <row r="460" spans="1:45" s="17" customFormat="1" ht="30" x14ac:dyDescent="0.25">
      <c r="A460" s="91" t="s">
        <v>140</v>
      </c>
      <c r="B460" s="4"/>
      <c r="C460" s="4"/>
      <c r="D460" s="4"/>
      <c r="E460" s="37">
        <v>857</v>
      </c>
      <c r="F460" s="2"/>
      <c r="G460" s="2"/>
      <c r="H460" s="108" t="s">
        <v>46</v>
      </c>
      <c r="I460" s="2"/>
      <c r="J460" s="15">
        <f t="shared" ref="J460:AL461" si="1449">J461</f>
        <v>798700</v>
      </c>
      <c r="K460" s="15">
        <f t="shared" si="1449"/>
        <v>0</v>
      </c>
      <c r="L460" s="15">
        <f t="shared" si="1449"/>
        <v>780700</v>
      </c>
      <c r="M460" s="15">
        <f t="shared" si="1449"/>
        <v>18000</v>
      </c>
      <c r="N460" s="15">
        <f t="shared" si="1449"/>
        <v>0</v>
      </c>
      <c r="O460" s="15">
        <f t="shared" si="1449"/>
        <v>0</v>
      </c>
      <c r="P460" s="15">
        <f t="shared" si="1449"/>
        <v>0</v>
      </c>
      <c r="Q460" s="15">
        <f t="shared" si="1449"/>
        <v>0</v>
      </c>
      <c r="R460" s="15">
        <f t="shared" si="1449"/>
        <v>798700</v>
      </c>
      <c r="S460" s="15">
        <f t="shared" si="1449"/>
        <v>0</v>
      </c>
      <c r="T460" s="15">
        <f t="shared" si="1449"/>
        <v>780700</v>
      </c>
      <c r="U460" s="15">
        <f t="shared" si="1449"/>
        <v>18000</v>
      </c>
      <c r="V460" s="15">
        <f t="shared" si="1449"/>
        <v>796000</v>
      </c>
      <c r="W460" s="36">
        <f t="shared" si="1449"/>
        <v>0</v>
      </c>
      <c r="X460" s="36">
        <f t="shared" si="1449"/>
        <v>778000</v>
      </c>
      <c r="Y460" s="36">
        <f t="shared" si="1449"/>
        <v>18000</v>
      </c>
      <c r="Z460" s="15">
        <f t="shared" si="1449"/>
        <v>0</v>
      </c>
      <c r="AA460" s="15">
        <f t="shared" si="1449"/>
        <v>0</v>
      </c>
      <c r="AB460" s="15">
        <f t="shared" si="1449"/>
        <v>0</v>
      </c>
      <c r="AC460" s="15">
        <f t="shared" si="1449"/>
        <v>0</v>
      </c>
      <c r="AD460" s="15">
        <f t="shared" si="1449"/>
        <v>796000</v>
      </c>
      <c r="AE460" s="15">
        <f t="shared" si="1449"/>
        <v>0</v>
      </c>
      <c r="AF460" s="15">
        <f t="shared" si="1449"/>
        <v>778000</v>
      </c>
      <c r="AG460" s="15">
        <f t="shared" si="1449"/>
        <v>18000</v>
      </c>
      <c r="AH460" s="15">
        <f t="shared" si="1449"/>
        <v>796000</v>
      </c>
      <c r="AI460" s="36">
        <f t="shared" si="1449"/>
        <v>0</v>
      </c>
      <c r="AJ460" s="36">
        <f t="shared" si="1449"/>
        <v>778000</v>
      </c>
      <c r="AK460" s="36">
        <f t="shared" si="1449"/>
        <v>18000</v>
      </c>
      <c r="AL460" s="15">
        <f t="shared" si="1449"/>
        <v>0</v>
      </c>
      <c r="AM460" s="98">
        <f t="shared" ref="AL460:AS461" si="1450">AM461</f>
        <v>0</v>
      </c>
      <c r="AN460" s="16">
        <f t="shared" si="1450"/>
        <v>0</v>
      </c>
      <c r="AO460" s="16">
        <f t="shared" si="1450"/>
        <v>0</v>
      </c>
      <c r="AP460" s="15">
        <f t="shared" si="1450"/>
        <v>796000</v>
      </c>
      <c r="AQ460" s="16">
        <f t="shared" si="1450"/>
        <v>0</v>
      </c>
      <c r="AR460" s="16">
        <f t="shared" si="1450"/>
        <v>778000</v>
      </c>
      <c r="AS460" s="16">
        <f t="shared" si="1450"/>
        <v>18000</v>
      </c>
    </row>
    <row r="461" spans="1:45" s="17" customFormat="1" x14ac:dyDescent="0.25">
      <c r="A461" s="89" t="s">
        <v>10</v>
      </c>
      <c r="B461" s="91"/>
      <c r="C461" s="91"/>
      <c r="D461" s="91"/>
      <c r="E461" s="37">
        <v>857</v>
      </c>
      <c r="F461" s="2" t="s">
        <v>11</v>
      </c>
      <c r="G461" s="2"/>
      <c r="H461" s="3" t="s">
        <v>46</v>
      </c>
      <c r="I461" s="2"/>
      <c r="J461" s="15">
        <f t="shared" si="1449"/>
        <v>798700</v>
      </c>
      <c r="K461" s="15">
        <f t="shared" si="1449"/>
        <v>0</v>
      </c>
      <c r="L461" s="15">
        <f t="shared" si="1449"/>
        <v>780700</v>
      </c>
      <c r="M461" s="15">
        <f t="shared" si="1449"/>
        <v>18000</v>
      </c>
      <c r="N461" s="15">
        <f t="shared" si="1449"/>
        <v>0</v>
      </c>
      <c r="O461" s="15">
        <f t="shared" si="1449"/>
        <v>0</v>
      </c>
      <c r="P461" s="15">
        <f t="shared" si="1449"/>
        <v>0</v>
      </c>
      <c r="Q461" s="15">
        <f t="shared" si="1449"/>
        <v>0</v>
      </c>
      <c r="R461" s="15">
        <f t="shared" si="1449"/>
        <v>798700</v>
      </c>
      <c r="S461" s="15">
        <f t="shared" si="1449"/>
        <v>0</v>
      </c>
      <c r="T461" s="15">
        <f t="shared" si="1449"/>
        <v>780700</v>
      </c>
      <c r="U461" s="15">
        <f t="shared" si="1449"/>
        <v>18000</v>
      </c>
      <c r="V461" s="15">
        <f t="shared" si="1449"/>
        <v>796000</v>
      </c>
      <c r="W461" s="36">
        <f t="shared" si="1449"/>
        <v>0</v>
      </c>
      <c r="X461" s="36">
        <f t="shared" si="1449"/>
        <v>778000</v>
      </c>
      <c r="Y461" s="36">
        <f t="shared" si="1449"/>
        <v>18000</v>
      </c>
      <c r="Z461" s="15">
        <f t="shared" si="1449"/>
        <v>0</v>
      </c>
      <c r="AA461" s="15">
        <f t="shared" si="1449"/>
        <v>0</v>
      </c>
      <c r="AB461" s="15">
        <f t="shared" si="1449"/>
        <v>0</v>
      </c>
      <c r="AC461" s="15">
        <f t="shared" si="1449"/>
        <v>0</v>
      </c>
      <c r="AD461" s="15">
        <f t="shared" si="1449"/>
        <v>796000</v>
      </c>
      <c r="AE461" s="15">
        <f t="shared" si="1449"/>
        <v>0</v>
      </c>
      <c r="AF461" s="15">
        <f t="shared" si="1449"/>
        <v>778000</v>
      </c>
      <c r="AG461" s="15">
        <f t="shared" si="1449"/>
        <v>18000</v>
      </c>
      <c r="AH461" s="15">
        <f t="shared" si="1449"/>
        <v>796000</v>
      </c>
      <c r="AI461" s="36">
        <f t="shared" si="1449"/>
        <v>0</v>
      </c>
      <c r="AJ461" s="36">
        <f t="shared" si="1449"/>
        <v>778000</v>
      </c>
      <c r="AK461" s="36">
        <f t="shared" si="1449"/>
        <v>18000</v>
      </c>
      <c r="AL461" s="15">
        <f t="shared" si="1450"/>
        <v>0</v>
      </c>
      <c r="AM461" s="98">
        <f t="shared" si="1450"/>
        <v>0</v>
      </c>
      <c r="AN461" s="16">
        <f t="shared" si="1450"/>
        <v>0</v>
      </c>
      <c r="AO461" s="16">
        <f t="shared" si="1450"/>
        <v>0</v>
      </c>
      <c r="AP461" s="15">
        <f t="shared" si="1450"/>
        <v>796000</v>
      </c>
      <c r="AQ461" s="16">
        <f t="shared" si="1450"/>
        <v>0</v>
      </c>
      <c r="AR461" s="16">
        <f t="shared" si="1450"/>
        <v>778000</v>
      </c>
      <c r="AS461" s="16">
        <f t="shared" si="1450"/>
        <v>18000</v>
      </c>
    </row>
    <row r="462" spans="1:45" s="17" customFormat="1" ht="60" x14ac:dyDescent="0.25">
      <c r="A462" s="89" t="s">
        <v>126</v>
      </c>
      <c r="B462" s="91"/>
      <c r="C462" s="91"/>
      <c r="D462" s="91"/>
      <c r="E462" s="37">
        <v>857</v>
      </c>
      <c r="F462" s="2" t="s">
        <v>11</v>
      </c>
      <c r="G462" s="2" t="s">
        <v>100</v>
      </c>
      <c r="H462" s="3" t="s">
        <v>46</v>
      </c>
      <c r="I462" s="2"/>
      <c r="J462" s="15">
        <f t="shared" ref="J462" si="1451">J463+J466+J470</f>
        <v>798700</v>
      </c>
      <c r="K462" s="15">
        <f t="shared" ref="K462:U462" si="1452">K463+K466+K470</f>
        <v>0</v>
      </c>
      <c r="L462" s="15">
        <f t="shared" si="1452"/>
        <v>780700</v>
      </c>
      <c r="M462" s="15">
        <f t="shared" si="1452"/>
        <v>18000</v>
      </c>
      <c r="N462" s="15">
        <f t="shared" si="1452"/>
        <v>0</v>
      </c>
      <c r="O462" s="15">
        <f t="shared" si="1452"/>
        <v>0</v>
      </c>
      <c r="P462" s="15">
        <f t="shared" si="1452"/>
        <v>0</v>
      </c>
      <c r="Q462" s="15">
        <f t="shared" si="1452"/>
        <v>0</v>
      </c>
      <c r="R462" s="15">
        <f t="shared" si="1452"/>
        <v>798700</v>
      </c>
      <c r="S462" s="15">
        <f t="shared" si="1452"/>
        <v>0</v>
      </c>
      <c r="T462" s="15">
        <f t="shared" si="1452"/>
        <v>780700</v>
      </c>
      <c r="U462" s="15">
        <f t="shared" si="1452"/>
        <v>18000</v>
      </c>
      <c r="V462" s="15">
        <f t="shared" ref="V462:AK462" si="1453">V463+V466+V470</f>
        <v>796000</v>
      </c>
      <c r="W462" s="36">
        <f t="shared" si="1453"/>
        <v>0</v>
      </c>
      <c r="X462" s="36">
        <f t="shared" si="1453"/>
        <v>778000</v>
      </c>
      <c r="Y462" s="36">
        <f t="shared" si="1453"/>
        <v>18000</v>
      </c>
      <c r="Z462" s="15">
        <f t="shared" si="1453"/>
        <v>0</v>
      </c>
      <c r="AA462" s="15">
        <f t="shared" si="1453"/>
        <v>0</v>
      </c>
      <c r="AB462" s="15">
        <f t="shared" si="1453"/>
        <v>0</v>
      </c>
      <c r="AC462" s="15">
        <f t="shared" si="1453"/>
        <v>0</v>
      </c>
      <c r="AD462" s="15">
        <f t="shared" si="1453"/>
        <v>796000</v>
      </c>
      <c r="AE462" s="15">
        <f t="shared" si="1453"/>
        <v>0</v>
      </c>
      <c r="AF462" s="15">
        <f t="shared" si="1453"/>
        <v>778000</v>
      </c>
      <c r="AG462" s="15">
        <f t="shared" si="1453"/>
        <v>18000</v>
      </c>
      <c r="AH462" s="15">
        <f t="shared" si="1453"/>
        <v>796000</v>
      </c>
      <c r="AI462" s="36">
        <f t="shared" si="1453"/>
        <v>0</v>
      </c>
      <c r="AJ462" s="36">
        <f t="shared" si="1453"/>
        <v>778000</v>
      </c>
      <c r="AK462" s="36">
        <f t="shared" si="1453"/>
        <v>18000</v>
      </c>
      <c r="AL462" s="15">
        <f t="shared" ref="AL462:AS462" si="1454">AL463+AL466+AL470</f>
        <v>0</v>
      </c>
      <c r="AM462" s="98">
        <f t="shared" si="1454"/>
        <v>0</v>
      </c>
      <c r="AN462" s="16">
        <f t="shared" si="1454"/>
        <v>0</v>
      </c>
      <c r="AO462" s="16">
        <f t="shared" si="1454"/>
        <v>0</v>
      </c>
      <c r="AP462" s="15">
        <f t="shared" si="1454"/>
        <v>796000</v>
      </c>
      <c r="AQ462" s="16">
        <f t="shared" si="1454"/>
        <v>0</v>
      </c>
      <c r="AR462" s="16">
        <f t="shared" si="1454"/>
        <v>778000</v>
      </c>
      <c r="AS462" s="16">
        <f t="shared" si="1454"/>
        <v>18000</v>
      </c>
    </row>
    <row r="463" spans="1:45" s="17" customFormat="1" ht="45" x14ac:dyDescent="0.25">
      <c r="A463" s="91" t="s">
        <v>19</v>
      </c>
      <c r="B463" s="91"/>
      <c r="C463" s="91"/>
      <c r="D463" s="91"/>
      <c r="E463" s="37">
        <v>857</v>
      </c>
      <c r="F463" s="2" t="s">
        <v>11</v>
      </c>
      <c r="G463" s="2" t="s">
        <v>100</v>
      </c>
      <c r="H463" s="3" t="s">
        <v>139</v>
      </c>
      <c r="I463" s="2"/>
      <c r="J463" s="15">
        <f t="shared" ref="J463:AL464" si="1455">J464</f>
        <v>4500</v>
      </c>
      <c r="K463" s="15">
        <f t="shared" si="1455"/>
        <v>0</v>
      </c>
      <c r="L463" s="15">
        <f t="shared" si="1455"/>
        <v>4500</v>
      </c>
      <c r="M463" s="15">
        <f t="shared" si="1455"/>
        <v>0</v>
      </c>
      <c r="N463" s="15">
        <f t="shared" si="1455"/>
        <v>0</v>
      </c>
      <c r="O463" s="15">
        <f t="shared" si="1455"/>
        <v>0</v>
      </c>
      <c r="P463" s="15">
        <f t="shared" si="1455"/>
        <v>0</v>
      </c>
      <c r="Q463" s="15">
        <f t="shared" si="1455"/>
        <v>0</v>
      </c>
      <c r="R463" s="15">
        <f t="shared" si="1455"/>
        <v>4500</v>
      </c>
      <c r="S463" s="15">
        <f t="shared" si="1455"/>
        <v>0</v>
      </c>
      <c r="T463" s="15">
        <f t="shared" si="1455"/>
        <v>4500</v>
      </c>
      <c r="U463" s="15">
        <f t="shared" si="1455"/>
        <v>0</v>
      </c>
      <c r="V463" s="15">
        <f t="shared" si="1455"/>
        <v>3000</v>
      </c>
      <c r="W463" s="36">
        <f t="shared" si="1455"/>
        <v>0</v>
      </c>
      <c r="X463" s="36">
        <f t="shared" si="1455"/>
        <v>3000</v>
      </c>
      <c r="Y463" s="36">
        <f t="shared" si="1455"/>
        <v>0</v>
      </c>
      <c r="Z463" s="15">
        <f t="shared" si="1455"/>
        <v>0</v>
      </c>
      <c r="AA463" s="15">
        <f t="shared" si="1455"/>
        <v>0</v>
      </c>
      <c r="AB463" s="15">
        <f t="shared" si="1455"/>
        <v>0</v>
      </c>
      <c r="AC463" s="15">
        <f t="shared" si="1455"/>
        <v>0</v>
      </c>
      <c r="AD463" s="15">
        <f t="shared" si="1455"/>
        <v>3000</v>
      </c>
      <c r="AE463" s="15">
        <f t="shared" si="1455"/>
        <v>0</v>
      </c>
      <c r="AF463" s="15">
        <f t="shared" si="1455"/>
        <v>3000</v>
      </c>
      <c r="AG463" s="15">
        <f t="shared" si="1455"/>
        <v>0</v>
      </c>
      <c r="AH463" s="15">
        <f t="shared" si="1455"/>
        <v>3000</v>
      </c>
      <c r="AI463" s="36">
        <f t="shared" si="1455"/>
        <v>0</v>
      </c>
      <c r="AJ463" s="36">
        <f t="shared" si="1455"/>
        <v>3000</v>
      </c>
      <c r="AK463" s="36">
        <f t="shared" si="1455"/>
        <v>0</v>
      </c>
      <c r="AL463" s="15">
        <f t="shared" si="1455"/>
        <v>0</v>
      </c>
      <c r="AM463" s="99">
        <f t="shared" ref="AL463:AS464" si="1456">AM464</f>
        <v>0</v>
      </c>
      <c r="AN463" s="15">
        <f t="shared" si="1456"/>
        <v>0</v>
      </c>
      <c r="AO463" s="15">
        <f t="shared" si="1456"/>
        <v>0</v>
      </c>
      <c r="AP463" s="15">
        <f t="shared" si="1456"/>
        <v>3000</v>
      </c>
      <c r="AQ463" s="15">
        <f t="shared" si="1456"/>
        <v>0</v>
      </c>
      <c r="AR463" s="15">
        <f t="shared" si="1456"/>
        <v>3000</v>
      </c>
      <c r="AS463" s="15">
        <f t="shared" si="1456"/>
        <v>0</v>
      </c>
    </row>
    <row r="464" spans="1:45" s="17" customFormat="1" ht="45" x14ac:dyDescent="0.25">
      <c r="A464" s="91" t="s">
        <v>20</v>
      </c>
      <c r="B464" s="89"/>
      <c r="C464" s="89"/>
      <c r="D464" s="2" t="s">
        <v>11</v>
      </c>
      <c r="E464" s="37">
        <v>857</v>
      </c>
      <c r="F464" s="2" t="s">
        <v>11</v>
      </c>
      <c r="G464" s="2" t="s">
        <v>100</v>
      </c>
      <c r="H464" s="3" t="s">
        <v>139</v>
      </c>
      <c r="I464" s="2" t="s">
        <v>21</v>
      </c>
      <c r="J464" s="15">
        <f t="shared" si="1455"/>
        <v>4500</v>
      </c>
      <c r="K464" s="15">
        <f t="shared" si="1455"/>
        <v>0</v>
      </c>
      <c r="L464" s="15">
        <f t="shared" si="1455"/>
        <v>4500</v>
      </c>
      <c r="M464" s="15">
        <f t="shared" si="1455"/>
        <v>0</v>
      </c>
      <c r="N464" s="15">
        <f t="shared" si="1455"/>
        <v>0</v>
      </c>
      <c r="O464" s="15">
        <f t="shared" si="1455"/>
        <v>0</v>
      </c>
      <c r="P464" s="15">
        <f t="shared" si="1455"/>
        <v>0</v>
      </c>
      <c r="Q464" s="15">
        <f t="shared" si="1455"/>
        <v>0</v>
      </c>
      <c r="R464" s="15">
        <f t="shared" si="1455"/>
        <v>4500</v>
      </c>
      <c r="S464" s="15">
        <f t="shared" si="1455"/>
        <v>0</v>
      </c>
      <c r="T464" s="15">
        <f t="shared" si="1455"/>
        <v>4500</v>
      </c>
      <c r="U464" s="15">
        <f t="shared" si="1455"/>
        <v>0</v>
      </c>
      <c r="V464" s="15">
        <f t="shared" si="1455"/>
        <v>3000</v>
      </c>
      <c r="W464" s="36">
        <f t="shared" si="1455"/>
        <v>0</v>
      </c>
      <c r="X464" s="36">
        <f t="shared" si="1455"/>
        <v>3000</v>
      </c>
      <c r="Y464" s="36">
        <f t="shared" si="1455"/>
        <v>0</v>
      </c>
      <c r="Z464" s="15">
        <f t="shared" si="1455"/>
        <v>0</v>
      </c>
      <c r="AA464" s="15">
        <f t="shared" si="1455"/>
        <v>0</v>
      </c>
      <c r="AB464" s="15">
        <f t="shared" si="1455"/>
        <v>0</v>
      </c>
      <c r="AC464" s="15">
        <f t="shared" si="1455"/>
        <v>0</v>
      </c>
      <c r="AD464" s="15">
        <f t="shared" si="1455"/>
        <v>3000</v>
      </c>
      <c r="AE464" s="15">
        <f t="shared" si="1455"/>
        <v>0</v>
      </c>
      <c r="AF464" s="15">
        <f t="shared" si="1455"/>
        <v>3000</v>
      </c>
      <c r="AG464" s="15">
        <f t="shared" si="1455"/>
        <v>0</v>
      </c>
      <c r="AH464" s="15">
        <f t="shared" si="1455"/>
        <v>3000</v>
      </c>
      <c r="AI464" s="36">
        <f t="shared" si="1455"/>
        <v>0</v>
      </c>
      <c r="AJ464" s="36">
        <f t="shared" si="1455"/>
        <v>3000</v>
      </c>
      <c r="AK464" s="36">
        <f t="shared" si="1455"/>
        <v>0</v>
      </c>
      <c r="AL464" s="15">
        <f t="shared" si="1456"/>
        <v>0</v>
      </c>
      <c r="AM464" s="99">
        <f t="shared" si="1456"/>
        <v>0</v>
      </c>
      <c r="AN464" s="15">
        <f t="shared" si="1456"/>
        <v>0</v>
      </c>
      <c r="AO464" s="15">
        <f t="shared" si="1456"/>
        <v>0</v>
      </c>
      <c r="AP464" s="15">
        <f t="shared" si="1456"/>
        <v>3000</v>
      </c>
      <c r="AQ464" s="15">
        <f t="shared" si="1456"/>
        <v>0</v>
      </c>
      <c r="AR464" s="15">
        <f t="shared" si="1456"/>
        <v>3000</v>
      </c>
      <c r="AS464" s="15">
        <f t="shared" si="1456"/>
        <v>0</v>
      </c>
    </row>
    <row r="465" spans="1:45" s="17" customFormat="1" ht="45" x14ac:dyDescent="0.25">
      <c r="A465" s="91" t="s">
        <v>9</v>
      </c>
      <c r="B465" s="91"/>
      <c r="C465" s="91"/>
      <c r="D465" s="2" t="s">
        <v>11</v>
      </c>
      <c r="E465" s="37">
        <v>857</v>
      </c>
      <c r="F465" s="2" t="s">
        <v>11</v>
      </c>
      <c r="G465" s="2" t="s">
        <v>100</v>
      </c>
      <c r="H465" s="3" t="s">
        <v>139</v>
      </c>
      <c r="I465" s="2" t="s">
        <v>22</v>
      </c>
      <c r="J465" s="15">
        <v>4500</v>
      </c>
      <c r="K465" s="41"/>
      <c r="L465" s="41">
        <f>J465</f>
        <v>4500</v>
      </c>
      <c r="M465" s="41"/>
      <c r="N465" s="41"/>
      <c r="O465" s="41"/>
      <c r="P465" s="41"/>
      <c r="Q465" s="41"/>
      <c r="R465" s="63">
        <f>J465+N465</f>
        <v>4500</v>
      </c>
      <c r="S465" s="63">
        <f>K465+O465</f>
        <v>0</v>
      </c>
      <c r="T465" s="63">
        <f>L465+P465</f>
        <v>4500</v>
      </c>
      <c r="U465" s="63">
        <f>M465+Q465</f>
        <v>0</v>
      </c>
      <c r="V465" s="15">
        <v>3000</v>
      </c>
      <c r="W465" s="36"/>
      <c r="X465" s="36">
        <f>V465</f>
        <v>3000</v>
      </c>
      <c r="Y465" s="36"/>
      <c r="Z465" s="41"/>
      <c r="AA465" s="41"/>
      <c r="AB465" s="41"/>
      <c r="AC465" s="41"/>
      <c r="AD465" s="63">
        <f t="shared" ref="AD465" si="1457">V465+Z465</f>
        <v>3000</v>
      </c>
      <c r="AE465" s="63">
        <f t="shared" ref="AE465" si="1458">W465+AA465</f>
        <v>0</v>
      </c>
      <c r="AF465" s="63">
        <f t="shared" ref="AF465" si="1459">X465+AB465</f>
        <v>3000</v>
      </c>
      <c r="AG465" s="63">
        <f t="shared" ref="AG465" si="1460">Y465+AC465</f>
        <v>0</v>
      </c>
      <c r="AH465" s="15">
        <v>3000</v>
      </c>
      <c r="AI465" s="36"/>
      <c r="AJ465" s="36">
        <f>AH465</f>
        <v>3000</v>
      </c>
      <c r="AK465" s="36"/>
      <c r="AL465" s="41"/>
      <c r="AM465" s="100"/>
      <c r="AN465" s="41"/>
      <c r="AO465" s="41"/>
      <c r="AP465" s="63">
        <f t="shared" ref="AP465" si="1461">AH465+AL465</f>
        <v>3000</v>
      </c>
      <c r="AQ465" s="63">
        <f t="shared" ref="AQ465" si="1462">AI465+AM465</f>
        <v>0</v>
      </c>
      <c r="AR465" s="63">
        <f t="shared" ref="AR465" si="1463">AJ465+AN465</f>
        <v>3000</v>
      </c>
      <c r="AS465" s="63">
        <f t="shared" ref="AS465" si="1464">AK465+AO465</f>
        <v>0</v>
      </c>
    </row>
    <row r="466" spans="1:45" ht="60" x14ac:dyDescent="0.25">
      <c r="A466" s="91" t="s">
        <v>141</v>
      </c>
      <c r="B466" s="91"/>
      <c r="C466" s="91"/>
      <c r="D466" s="91"/>
      <c r="E466" s="37">
        <v>857</v>
      </c>
      <c r="F466" s="2" t="s">
        <v>11</v>
      </c>
      <c r="G466" s="2" t="s">
        <v>100</v>
      </c>
      <c r="H466" s="3" t="s">
        <v>142</v>
      </c>
      <c r="I466" s="2"/>
      <c r="J466" s="15">
        <f t="shared" ref="J466:AL467" si="1465">J467</f>
        <v>776200</v>
      </c>
      <c r="K466" s="15">
        <f t="shared" si="1465"/>
        <v>0</v>
      </c>
      <c r="L466" s="15">
        <f t="shared" si="1465"/>
        <v>776200</v>
      </c>
      <c r="M466" s="15">
        <f t="shared" si="1465"/>
        <v>0</v>
      </c>
      <c r="N466" s="15">
        <f t="shared" si="1465"/>
        <v>0</v>
      </c>
      <c r="O466" s="15">
        <f t="shared" si="1465"/>
        <v>0</v>
      </c>
      <c r="P466" s="15">
        <f t="shared" si="1465"/>
        <v>0</v>
      </c>
      <c r="Q466" s="15">
        <f t="shared" si="1465"/>
        <v>0</v>
      </c>
      <c r="R466" s="15">
        <f t="shared" si="1465"/>
        <v>776200</v>
      </c>
      <c r="S466" s="15">
        <f t="shared" si="1465"/>
        <v>0</v>
      </c>
      <c r="T466" s="15">
        <f t="shared" si="1465"/>
        <v>776200</v>
      </c>
      <c r="U466" s="15">
        <f t="shared" si="1465"/>
        <v>0</v>
      </c>
      <c r="V466" s="15">
        <f t="shared" si="1465"/>
        <v>775000</v>
      </c>
      <c r="W466" s="36">
        <f t="shared" si="1465"/>
        <v>0</v>
      </c>
      <c r="X466" s="36">
        <f t="shared" si="1465"/>
        <v>775000</v>
      </c>
      <c r="Y466" s="36">
        <f t="shared" si="1465"/>
        <v>0</v>
      </c>
      <c r="Z466" s="15">
        <f t="shared" si="1465"/>
        <v>0</v>
      </c>
      <c r="AA466" s="15">
        <f t="shared" si="1465"/>
        <v>0</v>
      </c>
      <c r="AB466" s="15">
        <f t="shared" si="1465"/>
        <v>0</v>
      </c>
      <c r="AC466" s="15">
        <f t="shared" si="1465"/>
        <v>0</v>
      </c>
      <c r="AD466" s="15">
        <f t="shared" si="1465"/>
        <v>775000</v>
      </c>
      <c r="AE466" s="15">
        <f t="shared" si="1465"/>
        <v>0</v>
      </c>
      <c r="AF466" s="15">
        <f t="shared" si="1465"/>
        <v>775000</v>
      </c>
      <c r="AG466" s="15">
        <f t="shared" si="1465"/>
        <v>0</v>
      </c>
      <c r="AH466" s="15">
        <f t="shared" si="1465"/>
        <v>775000</v>
      </c>
      <c r="AI466" s="36">
        <f t="shared" si="1465"/>
        <v>0</v>
      </c>
      <c r="AJ466" s="36">
        <f t="shared" si="1465"/>
        <v>775000</v>
      </c>
      <c r="AK466" s="36">
        <f t="shared" si="1465"/>
        <v>0</v>
      </c>
      <c r="AL466" s="15">
        <f t="shared" si="1465"/>
        <v>0</v>
      </c>
      <c r="AM466" s="99">
        <f t="shared" ref="AL466:AS467" si="1466">AM467</f>
        <v>0</v>
      </c>
      <c r="AN466" s="15">
        <f t="shared" si="1466"/>
        <v>0</v>
      </c>
      <c r="AO466" s="15">
        <f t="shared" si="1466"/>
        <v>0</v>
      </c>
      <c r="AP466" s="15">
        <f t="shared" si="1466"/>
        <v>775000</v>
      </c>
      <c r="AQ466" s="15">
        <f t="shared" si="1466"/>
        <v>0</v>
      </c>
      <c r="AR466" s="15">
        <f t="shared" si="1466"/>
        <v>775000</v>
      </c>
      <c r="AS466" s="15">
        <f t="shared" si="1466"/>
        <v>0</v>
      </c>
    </row>
    <row r="467" spans="1:45" ht="105" x14ac:dyDescent="0.25">
      <c r="A467" s="91" t="s">
        <v>15</v>
      </c>
      <c r="B467" s="91"/>
      <c r="C467" s="91"/>
      <c r="D467" s="91"/>
      <c r="E467" s="37">
        <v>857</v>
      </c>
      <c r="F467" s="2" t="s">
        <v>16</v>
      </c>
      <c r="G467" s="2" t="s">
        <v>100</v>
      </c>
      <c r="H467" s="3" t="s">
        <v>142</v>
      </c>
      <c r="I467" s="2" t="s">
        <v>17</v>
      </c>
      <c r="J467" s="15">
        <f t="shared" si="1465"/>
        <v>776200</v>
      </c>
      <c r="K467" s="15">
        <f t="shared" si="1465"/>
        <v>0</v>
      </c>
      <c r="L467" s="15">
        <f t="shared" si="1465"/>
        <v>776200</v>
      </c>
      <c r="M467" s="15">
        <f t="shared" si="1465"/>
        <v>0</v>
      </c>
      <c r="N467" s="15">
        <f t="shared" si="1465"/>
        <v>0</v>
      </c>
      <c r="O467" s="15">
        <f t="shared" si="1465"/>
        <v>0</v>
      </c>
      <c r="P467" s="15">
        <f t="shared" si="1465"/>
        <v>0</v>
      </c>
      <c r="Q467" s="15">
        <f t="shared" si="1465"/>
        <v>0</v>
      </c>
      <c r="R467" s="15">
        <f t="shared" si="1465"/>
        <v>776200</v>
      </c>
      <c r="S467" s="15">
        <f t="shared" si="1465"/>
        <v>0</v>
      </c>
      <c r="T467" s="15">
        <f t="shared" si="1465"/>
        <v>776200</v>
      </c>
      <c r="U467" s="15">
        <f t="shared" si="1465"/>
        <v>0</v>
      </c>
      <c r="V467" s="15">
        <f t="shared" si="1465"/>
        <v>775000</v>
      </c>
      <c r="W467" s="36">
        <f t="shared" si="1465"/>
        <v>0</v>
      </c>
      <c r="X467" s="36">
        <f t="shared" si="1465"/>
        <v>775000</v>
      </c>
      <c r="Y467" s="36">
        <f t="shared" si="1465"/>
        <v>0</v>
      </c>
      <c r="Z467" s="15">
        <f t="shared" si="1465"/>
        <v>0</v>
      </c>
      <c r="AA467" s="15">
        <f t="shared" si="1465"/>
        <v>0</v>
      </c>
      <c r="AB467" s="15">
        <f t="shared" si="1465"/>
        <v>0</v>
      </c>
      <c r="AC467" s="15">
        <f t="shared" si="1465"/>
        <v>0</v>
      </c>
      <c r="AD467" s="15">
        <f t="shared" si="1465"/>
        <v>775000</v>
      </c>
      <c r="AE467" s="15">
        <f t="shared" si="1465"/>
        <v>0</v>
      </c>
      <c r="AF467" s="15">
        <f t="shared" si="1465"/>
        <v>775000</v>
      </c>
      <c r="AG467" s="15">
        <f t="shared" si="1465"/>
        <v>0</v>
      </c>
      <c r="AH467" s="15">
        <f t="shared" si="1465"/>
        <v>775000</v>
      </c>
      <c r="AI467" s="36">
        <f t="shared" si="1465"/>
        <v>0</v>
      </c>
      <c r="AJ467" s="36">
        <f t="shared" si="1465"/>
        <v>775000</v>
      </c>
      <c r="AK467" s="36">
        <f t="shared" si="1465"/>
        <v>0</v>
      </c>
      <c r="AL467" s="15">
        <f t="shared" si="1466"/>
        <v>0</v>
      </c>
      <c r="AM467" s="99">
        <f t="shared" si="1466"/>
        <v>0</v>
      </c>
      <c r="AN467" s="15">
        <f t="shared" si="1466"/>
        <v>0</v>
      </c>
      <c r="AO467" s="15">
        <f t="shared" si="1466"/>
        <v>0</v>
      </c>
      <c r="AP467" s="15">
        <f t="shared" si="1466"/>
        <v>775000</v>
      </c>
      <c r="AQ467" s="15">
        <f t="shared" si="1466"/>
        <v>0</v>
      </c>
      <c r="AR467" s="15">
        <f t="shared" si="1466"/>
        <v>775000</v>
      </c>
      <c r="AS467" s="15">
        <f t="shared" si="1466"/>
        <v>0</v>
      </c>
    </row>
    <row r="468" spans="1:45" ht="45" x14ac:dyDescent="0.25">
      <c r="A468" s="91" t="s">
        <v>262</v>
      </c>
      <c r="B468" s="89"/>
      <c r="C468" s="89"/>
      <c r="D468" s="89"/>
      <c r="E468" s="37">
        <v>857</v>
      </c>
      <c r="F468" s="2" t="s">
        <v>11</v>
      </c>
      <c r="G468" s="2" t="s">
        <v>100</v>
      </c>
      <c r="H468" s="3" t="s">
        <v>142</v>
      </c>
      <c r="I468" s="2" t="s">
        <v>18</v>
      </c>
      <c r="J468" s="15">
        <v>776200</v>
      </c>
      <c r="K468" s="41"/>
      <c r="L468" s="41">
        <f>J468</f>
        <v>776200</v>
      </c>
      <c r="M468" s="41"/>
      <c r="N468" s="41"/>
      <c r="O468" s="41"/>
      <c r="P468" s="41"/>
      <c r="Q468" s="41"/>
      <c r="R468" s="63">
        <f>J468+N468</f>
        <v>776200</v>
      </c>
      <c r="S468" s="63">
        <f>K468+O468</f>
        <v>0</v>
      </c>
      <c r="T468" s="63">
        <f>L468+P468</f>
        <v>776200</v>
      </c>
      <c r="U468" s="63">
        <f>M468+Q468</f>
        <v>0</v>
      </c>
      <c r="V468" s="15">
        <v>775000</v>
      </c>
      <c r="W468" s="36"/>
      <c r="X468" s="36">
        <f>V468</f>
        <v>775000</v>
      </c>
      <c r="Y468" s="36"/>
      <c r="Z468" s="41"/>
      <c r="AA468" s="41"/>
      <c r="AB468" s="41"/>
      <c r="AC468" s="41"/>
      <c r="AD468" s="63">
        <f t="shared" ref="AD468" si="1467">V468+Z468</f>
        <v>775000</v>
      </c>
      <c r="AE468" s="63">
        <f t="shared" ref="AE468" si="1468">W468+AA468</f>
        <v>0</v>
      </c>
      <c r="AF468" s="63">
        <f t="shared" ref="AF468" si="1469">X468+AB468</f>
        <v>775000</v>
      </c>
      <c r="AG468" s="63">
        <f t="shared" ref="AG468" si="1470">Y468+AC468</f>
        <v>0</v>
      </c>
      <c r="AH468" s="15">
        <v>775000</v>
      </c>
      <c r="AI468" s="36"/>
      <c r="AJ468" s="36">
        <f>AH468</f>
        <v>775000</v>
      </c>
      <c r="AK468" s="36"/>
      <c r="AL468" s="41"/>
      <c r="AM468" s="100"/>
      <c r="AN468" s="41"/>
      <c r="AO468" s="41"/>
      <c r="AP468" s="63">
        <f t="shared" ref="AP468" si="1471">AH468+AL468</f>
        <v>775000</v>
      </c>
      <c r="AQ468" s="63">
        <f t="shared" ref="AQ468" si="1472">AI468+AM468</f>
        <v>0</v>
      </c>
      <c r="AR468" s="63">
        <f t="shared" ref="AR468" si="1473">AJ468+AN468</f>
        <v>775000</v>
      </c>
      <c r="AS468" s="63">
        <f t="shared" ref="AS468" si="1474">AK468+AO468</f>
        <v>0</v>
      </c>
    </row>
    <row r="469" spans="1:45" ht="105" x14ac:dyDescent="0.25">
      <c r="A469" s="91" t="s">
        <v>143</v>
      </c>
      <c r="B469" s="91"/>
      <c r="C469" s="91"/>
      <c r="D469" s="2" t="s">
        <v>11</v>
      </c>
      <c r="E469" s="37">
        <v>857</v>
      </c>
      <c r="F469" s="2" t="s">
        <v>16</v>
      </c>
      <c r="G469" s="2" t="s">
        <v>100</v>
      </c>
      <c r="H469" s="3" t="s">
        <v>144</v>
      </c>
      <c r="I469" s="2"/>
      <c r="J469" s="15">
        <f t="shared" ref="J469:AL470" si="1475">J470</f>
        <v>18000</v>
      </c>
      <c r="K469" s="15">
        <f t="shared" si="1475"/>
        <v>0</v>
      </c>
      <c r="L469" s="15">
        <f t="shared" si="1475"/>
        <v>0</v>
      </c>
      <c r="M469" s="15">
        <f t="shared" si="1475"/>
        <v>18000</v>
      </c>
      <c r="N469" s="15">
        <f t="shared" si="1475"/>
        <v>0</v>
      </c>
      <c r="O469" s="15">
        <f t="shared" si="1475"/>
        <v>0</v>
      </c>
      <c r="P469" s="15">
        <f t="shared" si="1475"/>
        <v>0</v>
      </c>
      <c r="Q469" s="15">
        <f t="shared" si="1475"/>
        <v>0</v>
      </c>
      <c r="R469" s="15">
        <f t="shared" si="1475"/>
        <v>18000</v>
      </c>
      <c r="S469" s="15">
        <f t="shared" si="1475"/>
        <v>0</v>
      </c>
      <c r="T469" s="15">
        <f t="shared" si="1475"/>
        <v>0</v>
      </c>
      <c r="U469" s="15">
        <f t="shared" si="1475"/>
        <v>18000</v>
      </c>
      <c r="V469" s="15">
        <f t="shared" si="1475"/>
        <v>18000</v>
      </c>
      <c r="W469" s="36">
        <f t="shared" si="1475"/>
        <v>0</v>
      </c>
      <c r="X469" s="36">
        <f t="shared" si="1475"/>
        <v>0</v>
      </c>
      <c r="Y469" s="36">
        <f t="shared" si="1475"/>
        <v>18000</v>
      </c>
      <c r="Z469" s="15">
        <f t="shared" si="1475"/>
        <v>0</v>
      </c>
      <c r="AA469" s="15">
        <f t="shared" si="1475"/>
        <v>0</v>
      </c>
      <c r="AB469" s="15">
        <f t="shared" si="1475"/>
        <v>0</v>
      </c>
      <c r="AC469" s="15">
        <f t="shared" si="1475"/>
        <v>0</v>
      </c>
      <c r="AD469" s="15">
        <f t="shared" si="1475"/>
        <v>18000</v>
      </c>
      <c r="AE469" s="15">
        <f t="shared" si="1475"/>
        <v>0</v>
      </c>
      <c r="AF469" s="15">
        <f t="shared" si="1475"/>
        <v>0</v>
      </c>
      <c r="AG469" s="15">
        <f t="shared" si="1475"/>
        <v>18000</v>
      </c>
      <c r="AH469" s="15">
        <f t="shared" si="1475"/>
        <v>18000</v>
      </c>
      <c r="AI469" s="36">
        <f t="shared" si="1475"/>
        <v>0</v>
      </c>
      <c r="AJ469" s="36">
        <f t="shared" si="1475"/>
        <v>0</v>
      </c>
      <c r="AK469" s="36">
        <f t="shared" si="1475"/>
        <v>18000</v>
      </c>
      <c r="AL469" s="15">
        <f t="shared" si="1475"/>
        <v>0</v>
      </c>
      <c r="AM469" s="99">
        <f t="shared" ref="AL469:AS470" si="1476">AM470</f>
        <v>0</v>
      </c>
      <c r="AN469" s="15">
        <f t="shared" si="1476"/>
        <v>0</v>
      </c>
      <c r="AO469" s="15">
        <f t="shared" si="1476"/>
        <v>0</v>
      </c>
      <c r="AP469" s="15">
        <f t="shared" si="1476"/>
        <v>18000</v>
      </c>
      <c r="AQ469" s="15">
        <f t="shared" si="1476"/>
        <v>0</v>
      </c>
      <c r="AR469" s="15">
        <f t="shared" si="1476"/>
        <v>0</v>
      </c>
      <c r="AS469" s="15">
        <f t="shared" si="1476"/>
        <v>18000</v>
      </c>
    </row>
    <row r="470" spans="1:45" ht="45" x14ac:dyDescent="0.25">
      <c r="A470" s="91" t="s">
        <v>20</v>
      </c>
      <c r="B470" s="89"/>
      <c r="C470" s="89"/>
      <c r="D470" s="2" t="s">
        <v>11</v>
      </c>
      <c r="E470" s="37">
        <v>857</v>
      </c>
      <c r="F470" s="2" t="s">
        <v>11</v>
      </c>
      <c r="G470" s="2" t="s">
        <v>100</v>
      </c>
      <c r="H470" s="3" t="s">
        <v>144</v>
      </c>
      <c r="I470" s="2" t="s">
        <v>21</v>
      </c>
      <c r="J470" s="15">
        <f t="shared" si="1475"/>
        <v>18000</v>
      </c>
      <c r="K470" s="15">
        <f t="shared" si="1475"/>
        <v>0</v>
      </c>
      <c r="L470" s="15">
        <f t="shared" si="1475"/>
        <v>0</v>
      </c>
      <c r="M470" s="15">
        <f t="shared" si="1475"/>
        <v>18000</v>
      </c>
      <c r="N470" s="15">
        <f t="shared" si="1475"/>
        <v>0</v>
      </c>
      <c r="O470" s="15">
        <f t="shared" si="1475"/>
        <v>0</v>
      </c>
      <c r="P470" s="15">
        <f t="shared" si="1475"/>
        <v>0</v>
      </c>
      <c r="Q470" s="15">
        <f t="shared" si="1475"/>
        <v>0</v>
      </c>
      <c r="R470" s="15">
        <f t="shared" si="1475"/>
        <v>18000</v>
      </c>
      <c r="S470" s="15">
        <f t="shared" si="1475"/>
        <v>0</v>
      </c>
      <c r="T470" s="15">
        <f t="shared" si="1475"/>
        <v>0</v>
      </c>
      <c r="U470" s="15">
        <f t="shared" si="1475"/>
        <v>18000</v>
      </c>
      <c r="V470" s="15">
        <f t="shared" si="1475"/>
        <v>18000</v>
      </c>
      <c r="W470" s="36">
        <f t="shared" si="1475"/>
        <v>0</v>
      </c>
      <c r="X470" s="36">
        <f t="shared" si="1475"/>
        <v>0</v>
      </c>
      <c r="Y470" s="36">
        <f t="shared" si="1475"/>
        <v>18000</v>
      </c>
      <c r="Z470" s="15">
        <f t="shared" si="1475"/>
        <v>0</v>
      </c>
      <c r="AA470" s="15">
        <f t="shared" si="1475"/>
        <v>0</v>
      </c>
      <c r="AB470" s="15">
        <f t="shared" si="1475"/>
        <v>0</v>
      </c>
      <c r="AC470" s="15">
        <f t="shared" si="1475"/>
        <v>0</v>
      </c>
      <c r="AD470" s="15">
        <f t="shared" si="1475"/>
        <v>18000</v>
      </c>
      <c r="AE470" s="15">
        <f t="shared" si="1475"/>
        <v>0</v>
      </c>
      <c r="AF470" s="15">
        <f t="shared" si="1475"/>
        <v>0</v>
      </c>
      <c r="AG470" s="15">
        <f t="shared" si="1475"/>
        <v>18000</v>
      </c>
      <c r="AH470" s="15">
        <f t="shared" si="1475"/>
        <v>18000</v>
      </c>
      <c r="AI470" s="36">
        <f t="shared" si="1475"/>
        <v>0</v>
      </c>
      <c r="AJ470" s="36">
        <f t="shared" si="1475"/>
        <v>0</v>
      </c>
      <c r="AK470" s="36">
        <f t="shared" si="1475"/>
        <v>18000</v>
      </c>
      <c r="AL470" s="15">
        <f t="shared" si="1476"/>
        <v>0</v>
      </c>
      <c r="AM470" s="99">
        <f t="shared" si="1476"/>
        <v>0</v>
      </c>
      <c r="AN470" s="15">
        <f t="shared" si="1476"/>
        <v>0</v>
      </c>
      <c r="AO470" s="15">
        <f t="shared" si="1476"/>
        <v>0</v>
      </c>
      <c r="AP470" s="15">
        <f t="shared" si="1476"/>
        <v>18000</v>
      </c>
      <c r="AQ470" s="15">
        <f t="shared" si="1476"/>
        <v>0</v>
      </c>
      <c r="AR470" s="15">
        <f t="shared" si="1476"/>
        <v>0</v>
      </c>
      <c r="AS470" s="15">
        <f t="shared" si="1476"/>
        <v>18000</v>
      </c>
    </row>
    <row r="471" spans="1:45" ht="45" x14ac:dyDescent="0.25">
      <c r="A471" s="91" t="s">
        <v>9</v>
      </c>
      <c r="B471" s="91"/>
      <c r="C471" s="91"/>
      <c r="D471" s="2" t="s">
        <v>11</v>
      </c>
      <c r="E471" s="37">
        <v>857</v>
      </c>
      <c r="F471" s="2" t="s">
        <v>11</v>
      </c>
      <c r="G471" s="2" t="s">
        <v>100</v>
      </c>
      <c r="H471" s="3" t="s">
        <v>144</v>
      </c>
      <c r="I471" s="2" t="s">
        <v>22</v>
      </c>
      <c r="J471" s="15">
        <v>18000</v>
      </c>
      <c r="K471" s="41"/>
      <c r="L471" s="41"/>
      <c r="M471" s="41">
        <f>J471</f>
        <v>18000</v>
      </c>
      <c r="N471" s="41"/>
      <c r="O471" s="41"/>
      <c r="P471" s="41"/>
      <c r="Q471" s="41"/>
      <c r="R471" s="63">
        <f>J471+N471</f>
        <v>18000</v>
      </c>
      <c r="S471" s="63">
        <f>K471+O471</f>
        <v>0</v>
      </c>
      <c r="T471" s="63">
        <f>L471+P471</f>
        <v>0</v>
      </c>
      <c r="U471" s="63">
        <f>M471+Q471</f>
        <v>18000</v>
      </c>
      <c r="V471" s="15">
        <v>18000</v>
      </c>
      <c r="W471" s="36"/>
      <c r="X471" s="36"/>
      <c r="Y471" s="36">
        <f>V471</f>
        <v>18000</v>
      </c>
      <c r="Z471" s="41"/>
      <c r="AA471" s="41"/>
      <c r="AB471" s="41"/>
      <c r="AC471" s="41"/>
      <c r="AD471" s="63">
        <f t="shared" ref="AD471" si="1477">V471+Z471</f>
        <v>18000</v>
      </c>
      <c r="AE471" s="63">
        <f t="shared" ref="AE471" si="1478">W471+AA471</f>
        <v>0</v>
      </c>
      <c r="AF471" s="63">
        <f t="shared" ref="AF471" si="1479">X471+AB471</f>
        <v>0</v>
      </c>
      <c r="AG471" s="63">
        <f t="shared" ref="AG471" si="1480">Y471+AC471</f>
        <v>18000</v>
      </c>
      <c r="AH471" s="15">
        <v>18000</v>
      </c>
      <c r="AI471" s="36"/>
      <c r="AJ471" s="36"/>
      <c r="AK471" s="36">
        <f>AH471</f>
        <v>18000</v>
      </c>
      <c r="AL471" s="41"/>
      <c r="AM471" s="100"/>
      <c r="AN471" s="41"/>
      <c r="AO471" s="41"/>
      <c r="AP471" s="63">
        <f t="shared" ref="AP471" si="1481">AH471+AL471</f>
        <v>18000</v>
      </c>
      <c r="AQ471" s="63">
        <f t="shared" ref="AQ471" si="1482">AI471+AM471</f>
        <v>0</v>
      </c>
      <c r="AR471" s="63">
        <f t="shared" ref="AR471" si="1483">AJ471+AN471</f>
        <v>0</v>
      </c>
      <c r="AS471" s="63">
        <f t="shared" ref="AS471" si="1484">AK471+AO471</f>
        <v>18000</v>
      </c>
    </row>
    <row r="472" spans="1:45" ht="18" customHeight="1" x14ac:dyDescent="0.25">
      <c r="A472" s="89" t="s">
        <v>145</v>
      </c>
      <c r="B472" s="89"/>
      <c r="C472" s="89"/>
      <c r="D472" s="89"/>
      <c r="E472" s="37"/>
      <c r="F472" s="2"/>
      <c r="G472" s="2"/>
      <c r="H472" s="3"/>
      <c r="I472" s="2"/>
      <c r="J472" s="15">
        <f t="shared" ref="J472:AS472" si="1485">J9+J292+J421+J452+J460</f>
        <v>381271178.89999998</v>
      </c>
      <c r="K472" s="41">
        <f t="shared" si="1485"/>
        <v>203265913.90000004</v>
      </c>
      <c r="L472" s="41">
        <f t="shared" si="1485"/>
        <v>171420300</v>
      </c>
      <c r="M472" s="41">
        <f t="shared" si="1485"/>
        <v>6584965</v>
      </c>
      <c r="N472" s="41">
        <f t="shared" si="1485"/>
        <v>147133471.71000001</v>
      </c>
      <c r="O472" s="41">
        <f t="shared" si="1485"/>
        <v>130000150</v>
      </c>
      <c r="P472" s="41">
        <f t="shared" si="1485"/>
        <v>17133321.710000001</v>
      </c>
      <c r="Q472" s="41">
        <f t="shared" si="1485"/>
        <v>0</v>
      </c>
      <c r="R472" s="41">
        <f t="shared" si="1485"/>
        <v>528404650.61000001</v>
      </c>
      <c r="S472" s="41">
        <f t="shared" si="1485"/>
        <v>333266063.90000004</v>
      </c>
      <c r="T472" s="41">
        <f t="shared" si="1485"/>
        <v>187593621.71000001</v>
      </c>
      <c r="U472" s="41">
        <f t="shared" si="1485"/>
        <v>6584965</v>
      </c>
      <c r="V472" s="15">
        <f t="shared" si="1485"/>
        <v>333156860.80000001</v>
      </c>
      <c r="W472" s="36">
        <f t="shared" si="1485"/>
        <v>180790038.80000001</v>
      </c>
      <c r="X472" s="36">
        <f t="shared" si="1485"/>
        <v>145712800</v>
      </c>
      <c r="Y472" s="36">
        <f t="shared" si="1485"/>
        <v>6654022</v>
      </c>
      <c r="Z472" s="41">
        <f t="shared" si="1485"/>
        <v>193216358.30000001</v>
      </c>
      <c r="AA472" s="41">
        <f t="shared" si="1485"/>
        <v>193216358.30000001</v>
      </c>
      <c r="AB472" s="41">
        <f t="shared" si="1485"/>
        <v>4.6565418188038166E-11</v>
      </c>
      <c r="AC472" s="41">
        <f t="shared" si="1485"/>
        <v>0</v>
      </c>
      <c r="AD472" s="41">
        <f t="shared" si="1485"/>
        <v>526373219.10000002</v>
      </c>
      <c r="AE472" s="41">
        <f t="shared" si="1485"/>
        <v>374006397.10000002</v>
      </c>
      <c r="AF472" s="41">
        <f t="shared" si="1485"/>
        <v>145712800</v>
      </c>
      <c r="AG472" s="41">
        <f t="shared" si="1485"/>
        <v>6654022</v>
      </c>
      <c r="AH472" s="15">
        <f t="shared" si="1485"/>
        <v>336789825.96999997</v>
      </c>
      <c r="AI472" s="36">
        <f t="shared" si="1485"/>
        <v>182522270.97</v>
      </c>
      <c r="AJ472" s="36">
        <f t="shared" si="1485"/>
        <v>147543300</v>
      </c>
      <c r="AK472" s="36">
        <f t="shared" si="1485"/>
        <v>6724255</v>
      </c>
      <c r="AL472" s="41">
        <f t="shared" si="1485"/>
        <v>3.3527669529576087E-10</v>
      </c>
      <c r="AM472" s="103">
        <f t="shared" si="1485"/>
        <v>0</v>
      </c>
      <c r="AN472" s="40">
        <f t="shared" si="1485"/>
        <v>0</v>
      </c>
      <c r="AO472" s="40">
        <f t="shared" si="1485"/>
        <v>0</v>
      </c>
      <c r="AP472" s="41">
        <f t="shared" si="1485"/>
        <v>336789825.97000003</v>
      </c>
      <c r="AQ472" s="40">
        <f t="shared" si="1485"/>
        <v>182522270.97</v>
      </c>
      <c r="AR472" s="40">
        <f t="shared" si="1485"/>
        <v>147543300</v>
      </c>
      <c r="AS472" s="40">
        <f t="shared" si="1485"/>
        <v>6724255</v>
      </c>
    </row>
    <row r="473" spans="1:45" x14ac:dyDescent="0.25">
      <c r="A473" s="9"/>
      <c r="E473" s="48"/>
      <c r="F473" s="48"/>
      <c r="G473" s="48"/>
      <c r="I473" s="48"/>
      <c r="J473" s="48"/>
      <c r="K473" s="48"/>
      <c r="L473" s="48"/>
      <c r="M473" s="48"/>
      <c r="N473" s="48"/>
      <c r="O473" s="48"/>
      <c r="P473" s="48"/>
      <c r="Q473" s="48"/>
      <c r="R473" s="48"/>
      <c r="S473" s="48"/>
      <c r="T473" s="48"/>
      <c r="U473" s="48"/>
      <c r="V473" s="48"/>
      <c r="W473" s="81"/>
      <c r="X473" s="81"/>
      <c r="Y473" s="81"/>
      <c r="Z473" s="48"/>
      <c r="AA473" s="48"/>
      <c r="AB473" s="48"/>
      <c r="AC473" s="48"/>
      <c r="AD473" s="48"/>
      <c r="AE473" s="48"/>
      <c r="AF473" s="48"/>
      <c r="AG473" s="48"/>
      <c r="AH473" s="48"/>
      <c r="AI473" s="81"/>
      <c r="AJ473" s="81"/>
      <c r="AK473" s="81"/>
      <c r="AL473" s="48"/>
      <c r="AM473" s="48"/>
      <c r="AN473" s="48"/>
      <c r="AO473" s="48"/>
      <c r="AP473" s="48"/>
      <c r="AQ473" s="48"/>
      <c r="AR473" s="48"/>
      <c r="AS473" s="48"/>
    </row>
    <row r="474" spans="1:45" x14ac:dyDescent="0.25">
      <c r="A474" s="9"/>
      <c r="E474" s="48"/>
      <c r="F474" s="48"/>
      <c r="G474" s="48"/>
      <c r="I474" s="48"/>
      <c r="J474" s="48"/>
      <c r="K474" s="48"/>
      <c r="L474" s="48"/>
      <c r="M474" s="48"/>
      <c r="N474" s="48"/>
      <c r="O474" s="48"/>
      <c r="P474" s="48"/>
      <c r="Q474" s="48"/>
      <c r="R474" s="48"/>
      <c r="S474" s="48"/>
      <c r="T474" s="48"/>
      <c r="U474" s="48"/>
      <c r="V474" s="48"/>
      <c r="W474" s="81"/>
      <c r="X474" s="81"/>
      <c r="Y474" s="81"/>
      <c r="Z474" s="48"/>
      <c r="AA474" s="48"/>
      <c r="AB474" s="48"/>
      <c r="AC474" s="48"/>
      <c r="AD474" s="48"/>
      <c r="AE474" s="48"/>
      <c r="AF474" s="48"/>
      <c r="AG474" s="48"/>
      <c r="AH474" s="48"/>
      <c r="AI474" s="81"/>
      <c r="AJ474" s="81"/>
      <c r="AK474" s="81"/>
      <c r="AL474" s="48"/>
      <c r="AM474" s="48"/>
      <c r="AN474" s="48"/>
      <c r="AO474" s="48"/>
      <c r="AP474" s="48"/>
      <c r="AQ474" s="48"/>
      <c r="AR474" s="48"/>
      <c r="AS474" s="48"/>
    </row>
    <row r="475" spans="1:45" x14ac:dyDescent="0.25">
      <c r="A475" s="9"/>
      <c r="E475" s="48"/>
      <c r="F475" s="48"/>
      <c r="G475" s="48"/>
      <c r="I475" s="48"/>
      <c r="J475" s="48"/>
      <c r="K475" s="48"/>
      <c r="L475" s="48"/>
      <c r="M475" s="48"/>
      <c r="N475" s="48"/>
      <c r="O475" s="48"/>
      <c r="P475" s="48"/>
      <c r="Q475" s="48"/>
      <c r="R475" s="48"/>
      <c r="S475" s="48"/>
      <c r="T475" s="48"/>
      <c r="U475" s="48"/>
      <c r="V475" s="48"/>
      <c r="W475" s="81"/>
      <c r="X475" s="81"/>
      <c r="Y475" s="81"/>
      <c r="Z475" s="48"/>
      <c r="AA475" s="48"/>
      <c r="AB475" s="48"/>
      <c r="AC475" s="48"/>
      <c r="AD475" s="48"/>
      <c r="AE475" s="48"/>
      <c r="AF475" s="48"/>
      <c r="AG475" s="48"/>
      <c r="AH475" s="48"/>
      <c r="AI475" s="81"/>
      <c r="AJ475" s="81"/>
      <c r="AK475" s="81"/>
      <c r="AL475" s="48"/>
      <c r="AM475" s="48"/>
      <c r="AN475" s="48"/>
      <c r="AO475" s="48"/>
      <c r="AP475" s="48"/>
      <c r="AQ475" s="48"/>
      <c r="AR475" s="48"/>
      <c r="AS475" s="48"/>
    </row>
    <row r="476" spans="1:45" x14ac:dyDescent="0.25">
      <c r="A476" s="9"/>
      <c r="E476" s="48"/>
      <c r="F476" s="48"/>
      <c r="G476" s="48"/>
      <c r="I476" s="48"/>
      <c r="J476" s="48"/>
      <c r="K476" s="48"/>
      <c r="L476" s="48"/>
      <c r="M476" s="48"/>
      <c r="N476" s="48"/>
      <c r="O476" s="48"/>
      <c r="P476" s="48"/>
      <c r="Q476" s="48"/>
      <c r="R476" s="48"/>
      <c r="S476" s="48"/>
      <c r="T476" s="48"/>
      <c r="U476" s="48"/>
      <c r="V476" s="48"/>
      <c r="W476" s="81"/>
      <c r="X476" s="81"/>
      <c r="Y476" s="81"/>
      <c r="Z476" s="48"/>
      <c r="AA476" s="48"/>
      <c r="AB476" s="48"/>
      <c r="AC476" s="48"/>
      <c r="AD476" s="48"/>
      <c r="AE476" s="48"/>
      <c r="AF476" s="48"/>
      <c r="AG476" s="48"/>
      <c r="AH476" s="48"/>
      <c r="AI476" s="81"/>
      <c r="AJ476" s="81"/>
      <c r="AK476" s="81"/>
      <c r="AL476" s="48"/>
      <c r="AM476" s="48"/>
      <c r="AN476" s="48"/>
      <c r="AO476" s="48"/>
      <c r="AP476" s="48"/>
      <c r="AQ476" s="48"/>
      <c r="AR476" s="48"/>
      <c r="AS476" s="48"/>
    </row>
    <row r="477" spans="1:45" x14ac:dyDescent="0.25">
      <c r="A477" s="9"/>
      <c r="E477" s="48"/>
      <c r="F477" s="48"/>
      <c r="G477" s="48"/>
      <c r="I477" s="48"/>
      <c r="J477" s="48"/>
      <c r="K477" s="48"/>
      <c r="L477" s="48"/>
      <c r="M477" s="48"/>
      <c r="N477" s="48"/>
      <c r="O477" s="48"/>
      <c r="P477" s="48"/>
      <c r="Q477" s="48"/>
      <c r="R477" s="48"/>
      <c r="S477" s="48"/>
      <c r="T477" s="48"/>
      <c r="U477" s="48"/>
      <c r="V477" s="48"/>
      <c r="W477" s="81"/>
      <c r="X477" s="81"/>
      <c r="Y477" s="81"/>
      <c r="Z477" s="48"/>
      <c r="AA477" s="48"/>
      <c r="AB477" s="48"/>
      <c r="AC477" s="48"/>
      <c r="AD477" s="48"/>
      <c r="AE477" s="48"/>
      <c r="AF477" s="48"/>
      <c r="AG477" s="48"/>
      <c r="AH477" s="48"/>
      <c r="AI477" s="81"/>
      <c r="AJ477" s="81"/>
      <c r="AK477" s="81"/>
      <c r="AL477" s="48"/>
      <c r="AM477" s="48"/>
      <c r="AN477" s="48"/>
      <c r="AO477" s="48"/>
      <c r="AP477" s="48"/>
      <c r="AQ477" s="48"/>
      <c r="AR477" s="48"/>
      <c r="AS477" s="48"/>
    </row>
    <row r="478" spans="1:45" x14ac:dyDescent="0.25">
      <c r="A478" s="9"/>
      <c r="E478" s="48"/>
      <c r="F478" s="48"/>
      <c r="G478" s="48"/>
      <c r="I478" s="48"/>
      <c r="J478" s="48"/>
      <c r="K478" s="48"/>
      <c r="L478" s="48"/>
      <c r="M478" s="48"/>
      <c r="N478" s="48"/>
      <c r="O478" s="48"/>
      <c r="P478" s="48"/>
      <c r="Q478" s="48"/>
      <c r="R478" s="48"/>
      <c r="S478" s="48"/>
      <c r="T478" s="48"/>
      <c r="U478" s="48"/>
      <c r="V478" s="48"/>
      <c r="W478" s="81"/>
      <c r="X478" s="81"/>
      <c r="Y478" s="81"/>
      <c r="Z478" s="48"/>
      <c r="AA478" s="48"/>
      <c r="AB478" s="48"/>
      <c r="AC478" s="48"/>
      <c r="AD478" s="48"/>
      <c r="AE478" s="48"/>
      <c r="AF478" s="48"/>
      <c r="AG478" s="48"/>
      <c r="AH478" s="48"/>
      <c r="AI478" s="81"/>
      <c r="AJ478" s="81"/>
      <c r="AK478" s="81"/>
      <c r="AL478" s="48"/>
      <c r="AM478" s="48"/>
      <c r="AN478" s="48"/>
      <c r="AO478" s="48"/>
      <c r="AP478" s="48"/>
      <c r="AQ478" s="48"/>
      <c r="AR478" s="48"/>
      <c r="AS478" s="48"/>
    </row>
    <row r="479" spans="1:45" x14ac:dyDescent="0.25">
      <c r="A479" s="9"/>
      <c r="E479" s="48"/>
      <c r="F479" s="48"/>
      <c r="G479" s="48"/>
      <c r="I479" s="48"/>
      <c r="J479" s="48"/>
      <c r="K479" s="48"/>
      <c r="L479" s="48"/>
      <c r="M479" s="48"/>
      <c r="N479" s="48"/>
      <c r="O479" s="48"/>
      <c r="P479" s="48"/>
      <c r="Q479" s="48"/>
      <c r="R479" s="48"/>
      <c r="S479" s="48"/>
      <c r="T479" s="48"/>
      <c r="U479" s="48"/>
      <c r="V479" s="48"/>
      <c r="W479" s="81"/>
      <c r="X479" s="81"/>
      <c r="Y479" s="81"/>
      <c r="Z479" s="48"/>
      <c r="AA479" s="48"/>
      <c r="AB479" s="48"/>
      <c r="AC479" s="48"/>
      <c r="AD479" s="48"/>
      <c r="AE479" s="48"/>
      <c r="AF479" s="48"/>
      <c r="AG479" s="48"/>
      <c r="AH479" s="48"/>
      <c r="AI479" s="81"/>
      <c r="AJ479" s="81"/>
      <c r="AK479" s="81"/>
      <c r="AL479" s="48"/>
      <c r="AM479" s="48"/>
      <c r="AN479" s="48"/>
      <c r="AO479" s="48"/>
      <c r="AP479" s="48"/>
      <c r="AQ479" s="48"/>
      <c r="AR479" s="48"/>
      <c r="AS479" s="48"/>
    </row>
    <row r="480" spans="1:45" x14ac:dyDescent="0.25">
      <c r="A480" s="9"/>
      <c r="E480" s="48"/>
      <c r="F480" s="48"/>
      <c r="G480" s="48"/>
      <c r="I480" s="48"/>
      <c r="J480" s="48"/>
      <c r="K480" s="48"/>
      <c r="L480" s="48"/>
      <c r="M480" s="48"/>
      <c r="N480" s="48"/>
      <c r="O480" s="48"/>
      <c r="P480" s="48"/>
      <c r="Q480" s="48"/>
      <c r="R480" s="48"/>
      <c r="S480" s="48"/>
      <c r="T480" s="48"/>
      <c r="U480" s="48"/>
      <c r="V480" s="48"/>
      <c r="W480" s="81"/>
      <c r="X480" s="81"/>
      <c r="Y480" s="81"/>
      <c r="Z480" s="48"/>
      <c r="AA480" s="48"/>
      <c r="AB480" s="48"/>
      <c r="AC480" s="48"/>
      <c r="AD480" s="48"/>
      <c r="AE480" s="48"/>
      <c r="AF480" s="48"/>
      <c r="AG480" s="48"/>
      <c r="AH480" s="48"/>
      <c r="AI480" s="81"/>
      <c r="AJ480" s="81"/>
      <c r="AK480" s="81"/>
      <c r="AL480" s="48"/>
      <c r="AM480" s="48"/>
      <c r="AN480" s="48"/>
      <c r="AO480" s="48"/>
      <c r="AP480" s="48"/>
      <c r="AQ480" s="48"/>
      <c r="AR480" s="48"/>
      <c r="AS480" s="48"/>
    </row>
    <row r="481" spans="1:45" x14ac:dyDescent="0.25">
      <c r="A481" s="9"/>
      <c r="E481" s="48"/>
      <c r="F481" s="48"/>
      <c r="G481" s="48"/>
      <c r="I481" s="48"/>
      <c r="J481" s="48"/>
      <c r="K481" s="48"/>
      <c r="L481" s="48"/>
      <c r="M481" s="48"/>
      <c r="N481" s="48"/>
      <c r="O481" s="48"/>
      <c r="P481" s="48"/>
      <c r="Q481" s="48"/>
      <c r="R481" s="48"/>
      <c r="S481" s="48"/>
      <c r="T481" s="48"/>
      <c r="U481" s="48"/>
      <c r="V481" s="48"/>
      <c r="W481" s="81"/>
      <c r="X481" s="81"/>
      <c r="Y481" s="81"/>
      <c r="Z481" s="48"/>
      <c r="AA481" s="48"/>
      <c r="AB481" s="48"/>
      <c r="AC481" s="48"/>
      <c r="AD481" s="48"/>
      <c r="AE481" s="48"/>
      <c r="AF481" s="48"/>
      <c r="AG481" s="48"/>
      <c r="AH481" s="48"/>
      <c r="AI481" s="81"/>
      <c r="AJ481" s="81"/>
      <c r="AK481" s="81"/>
      <c r="AL481" s="48"/>
      <c r="AM481" s="48"/>
      <c r="AN481" s="48"/>
      <c r="AO481" s="48"/>
      <c r="AP481" s="48"/>
      <c r="AQ481" s="48"/>
      <c r="AR481" s="48"/>
      <c r="AS481" s="48"/>
    </row>
    <row r="482" spans="1:45" x14ac:dyDescent="0.25">
      <c r="A482" s="9"/>
      <c r="E482" s="48"/>
      <c r="F482" s="48"/>
      <c r="G482" s="48"/>
      <c r="I482" s="48"/>
      <c r="J482" s="48"/>
      <c r="K482" s="48"/>
      <c r="L482" s="48"/>
      <c r="M482" s="48"/>
      <c r="N482" s="48"/>
      <c r="O482" s="48"/>
      <c r="P482" s="48"/>
      <c r="Q482" s="48"/>
      <c r="R482" s="48"/>
      <c r="S482" s="48"/>
      <c r="T482" s="48"/>
      <c r="U482" s="48"/>
      <c r="V482" s="48"/>
      <c r="W482" s="81"/>
      <c r="X482" s="81"/>
      <c r="Y482" s="81"/>
      <c r="Z482" s="48"/>
      <c r="AA482" s="48"/>
      <c r="AB482" s="48"/>
      <c r="AC482" s="48"/>
      <c r="AD482" s="48"/>
      <c r="AE482" s="48"/>
      <c r="AF482" s="48"/>
      <c r="AG482" s="48"/>
      <c r="AH482" s="48"/>
      <c r="AI482" s="81"/>
      <c r="AJ482" s="81"/>
      <c r="AK482" s="81"/>
      <c r="AL482" s="48"/>
      <c r="AM482" s="48"/>
      <c r="AN482" s="48"/>
      <c r="AO482" s="48"/>
      <c r="AP482" s="48"/>
      <c r="AQ482" s="48"/>
      <c r="AR482" s="48"/>
      <c r="AS482" s="48"/>
    </row>
    <row r="483" spans="1:45" x14ac:dyDescent="0.25">
      <c r="A483" s="9"/>
      <c r="E483" s="48"/>
      <c r="F483" s="48"/>
      <c r="G483" s="48"/>
      <c r="I483" s="48"/>
      <c r="J483" s="48"/>
      <c r="K483" s="48"/>
      <c r="L483" s="48"/>
      <c r="M483" s="48"/>
      <c r="N483" s="48"/>
      <c r="O483" s="48"/>
      <c r="P483" s="48"/>
      <c r="Q483" s="48"/>
      <c r="R483" s="48"/>
      <c r="S483" s="48"/>
      <c r="T483" s="48"/>
      <c r="U483" s="48"/>
      <c r="V483" s="48"/>
      <c r="W483" s="81"/>
      <c r="X483" s="81"/>
      <c r="Y483" s="81"/>
      <c r="Z483" s="48"/>
      <c r="AA483" s="48"/>
      <c r="AB483" s="48"/>
      <c r="AC483" s="48"/>
      <c r="AD483" s="48"/>
      <c r="AE483" s="48"/>
      <c r="AF483" s="48"/>
      <c r="AG483" s="48"/>
      <c r="AH483" s="48"/>
      <c r="AI483" s="81"/>
      <c r="AJ483" s="81"/>
      <c r="AK483" s="81"/>
      <c r="AL483" s="48"/>
      <c r="AM483" s="48"/>
      <c r="AN483" s="48"/>
      <c r="AO483" s="48"/>
      <c r="AP483" s="48"/>
      <c r="AQ483" s="48"/>
      <c r="AR483" s="48"/>
      <c r="AS483" s="48"/>
    </row>
    <row r="484" spans="1:45" x14ac:dyDescent="0.25">
      <c r="A484" s="9"/>
      <c r="E484" s="48"/>
      <c r="F484" s="48"/>
      <c r="G484" s="48"/>
      <c r="I484" s="48"/>
      <c r="J484" s="48"/>
      <c r="K484" s="48"/>
      <c r="L484" s="48"/>
      <c r="M484" s="48"/>
      <c r="N484" s="48"/>
      <c r="O484" s="48"/>
      <c r="P484" s="48"/>
      <c r="Q484" s="48"/>
      <c r="R484" s="48"/>
      <c r="S484" s="48"/>
      <c r="T484" s="48"/>
      <c r="U484" s="48"/>
      <c r="V484" s="48"/>
      <c r="W484" s="81"/>
      <c r="X484" s="81"/>
      <c r="Y484" s="81"/>
      <c r="Z484" s="48"/>
      <c r="AA484" s="48"/>
      <c r="AB484" s="48"/>
      <c r="AC484" s="48"/>
      <c r="AD484" s="48"/>
      <c r="AE484" s="48"/>
      <c r="AF484" s="48"/>
      <c r="AG484" s="48"/>
      <c r="AH484" s="48"/>
      <c r="AI484" s="81"/>
      <c r="AJ484" s="81"/>
      <c r="AK484" s="81"/>
      <c r="AL484" s="48"/>
      <c r="AM484" s="48"/>
      <c r="AN484" s="48"/>
      <c r="AO484" s="48"/>
      <c r="AP484" s="48"/>
      <c r="AQ484" s="48"/>
      <c r="AR484" s="48"/>
      <c r="AS484" s="48"/>
    </row>
    <row r="485" spans="1:45" x14ac:dyDescent="0.25">
      <c r="A485" s="9"/>
      <c r="E485" s="48"/>
      <c r="F485" s="48"/>
      <c r="G485" s="48"/>
      <c r="I485" s="48"/>
      <c r="J485" s="48"/>
      <c r="K485" s="48"/>
      <c r="L485" s="48"/>
      <c r="M485" s="48"/>
      <c r="N485" s="48"/>
      <c r="O485" s="48"/>
      <c r="P485" s="48"/>
      <c r="Q485" s="48"/>
      <c r="R485" s="48"/>
      <c r="S485" s="48"/>
      <c r="T485" s="48"/>
      <c r="U485" s="48"/>
      <c r="V485" s="48"/>
      <c r="W485" s="81"/>
      <c r="X485" s="81"/>
      <c r="Y485" s="81"/>
      <c r="Z485" s="48"/>
      <c r="AA485" s="48"/>
      <c r="AB485" s="48"/>
      <c r="AC485" s="48"/>
      <c r="AD485" s="48"/>
      <c r="AE485" s="48"/>
      <c r="AF485" s="48"/>
      <c r="AG485" s="48"/>
      <c r="AH485" s="48"/>
      <c r="AI485" s="81"/>
      <c r="AJ485" s="81"/>
      <c r="AK485" s="81"/>
      <c r="AL485" s="48"/>
      <c r="AM485" s="48"/>
      <c r="AN485" s="48"/>
      <c r="AO485" s="48"/>
      <c r="AP485" s="48"/>
      <c r="AQ485" s="48"/>
      <c r="AR485" s="48"/>
      <c r="AS485" s="48"/>
    </row>
    <row r="486" spans="1:45" x14ac:dyDescent="0.25">
      <c r="A486" s="9"/>
      <c r="E486" s="48"/>
      <c r="F486" s="48"/>
      <c r="G486" s="48"/>
      <c r="I486" s="48"/>
      <c r="J486" s="48"/>
      <c r="K486" s="48"/>
      <c r="L486" s="48"/>
      <c r="M486" s="48"/>
      <c r="N486" s="48"/>
      <c r="O486" s="48"/>
      <c r="P486" s="48"/>
      <c r="Q486" s="48"/>
      <c r="R486" s="48"/>
      <c r="S486" s="48"/>
      <c r="T486" s="48"/>
      <c r="U486" s="48"/>
      <c r="V486" s="48"/>
      <c r="W486" s="81"/>
      <c r="X486" s="81"/>
      <c r="Y486" s="81"/>
      <c r="Z486" s="48"/>
      <c r="AA486" s="48"/>
      <c r="AB486" s="48"/>
      <c r="AC486" s="48"/>
      <c r="AD486" s="48"/>
      <c r="AE486" s="48"/>
      <c r="AF486" s="48"/>
      <c r="AG486" s="48"/>
      <c r="AH486" s="48"/>
      <c r="AI486" s="81"/>
      <c r="AJ486" s="81"/>
      <c r="AK486" s="81"/>
      <c r="AL486" s="48"/>
      <c r="AM486" s="48"/>
      <c r="AN486" s="48"/>
      <c r="AO486" s="48"/>
      <c r="AP486" s="48"/>
      <c r="AQ486" s="48"/>
      <c r="AR486" s="48"/>
      <c r="AS486" s="48"/>
    </row>
    <row r="487" spans="1:45" x14ac:dyDescent="0.25">
      <c r="A487" s="9"/>
      <c r="E487" s="48"/>
      <c r="F487" s="48"/>
      <c r="G487" s="48"/>
      <c r="I487" s="48"/>
      <c r="J487" s="48"/>
      <c r="K487" s="48"/>
      <c r="L487" s="48"/>
      <c r="M487" s="48"/>
      <c r="N487" s="48"/>
      <c r="O487" s="48"/>
      <c r="P487" s="48"/>
      <c r="Q487" s="48"/>
      <c r="R487" s="48"/>
      <c r="S487" s="48"/>
      <c r="T487" s="48"/>
      <c r="U487" s="48"/>
      <c r="V487" s="48"/>
      <c r="W487" s="81"/>
      <c r="X487" s="81"/>
      <c r="Y487" s="81"/>
      <c r="Z487" s="48"/>
      <c r="AA487" s="48"/>
      <c r="AB487" s="48"/>
      <c r="AC487" s="48"/>
      <c r="AD487" s="48"/>
      <c r="AE487" s="48"/>
      <c r="AF487" s="48"/>
      <c r="AG487" s="48"/>
      <c r="AH487" s="48"/>
      <c r="AI487" s="81"/>
      <c r="AJ487" s="81"/>
      <c r="AK487" s="81"/>
      <c r="AL487" s="48"/>
      <c r="AM487" s="48"/>
      <c r="AN487" s="48"/>
      <c r="AO487" s="48"/>
      <c r="AP487" s="48"/>
      <c r="AQ487" s="48"/>
      <c r="AR487" s="48"/>
      <c r="AS487" s="48"/>
    </row>
    <row r="488" spans="1:45" x14ac:dyDescent="0.25">
      <c r="A488" s="9"/>
      <c r="E488" s="48"/>
      <c r="F488" s="48"/>
      <c r="G488" s="48"/>
      <c r="I488" s="48"/>
      <c r="J488" s="48"/>
      <c r="K488" s="48"/>
      <c r="L488" s="48"/>
      <c r="M488" s="48"/>
      <c r="N488" s="48"/>
      <c r="O488" s="48"/>
      <c r="P488" s="48"/>
      <c r="Q488" s="48"/>
      <c r="R488" s="48"/>
      <c r="S488" s="48"/>
      <c r="T488" s="48"/>
      <c r="U488" s="48"/>
      <c r="V488" s="48"/>
      <c r="W488" s="81"/>
      <c r="X488" s="81"/>
      <c r="Y488" s="81"/>
      <c r="Z488" s="48"/>
      <c r="AA488" s="48"/>
      <c r="AB488" s="48"/>
      <c r="AC488" s="48"/>
      <c r="AD488" s="48"/>
      <c r="AE488" s="48"/>
      <c r="AF488" s="48"/>
      <c r="AG488" s="48"/>
      <c r="AH488" s="48"/>
      <c r="AI488" s="81"/>
      <c r="AJ488" s="81"/>
      <c r="AK488" s="81"/>
      <c r="AL488" s="48"/>
      <c r="AM488" s="48"/>
      <c r="AN488" s="48"/>
      <c r="AO488" s="48"/>
      <c r="AP488" s="48"/>
      <c r="AQ488" s="48"/>
      <c r="AR488" s="48"/>
      <c r="AS488" s="48"/>
    </row>
    <row r="489" spans="1:45" x14ac:dyDescent="0.25">
      <c r="A489" s="9"/>
      <c r="E489" s="48"/>
      <c r="F489" s="48"/>
      <c r="G489" s="48"/>
      <c r="I489" s="48"/>
      <c r="J489" s="48"/>
      <c r="K489" s="48"/>
      <c r="L489" s="48"/>
      <c r="M489" s="48"/>
      <c r="N489" s="48"/>
      <c r="O489" s="48"/>
      <c r="P489" s="48"/>
      <c r="Q489" s="48"/>
      <c r="R489" s="48"/>
      <c r="S489" s="48"/>
      <c r="T489" s="48"/>
      <c r="U489" s="48"/>
      <c r="V489" s="48"/>
      <c r="W489" s="81"/>
      <c r="X489" s="81"/>
      <c r="Y489" s="81"/>
      <c r="Z489" s="48"/>
      <c r="AA489" s="48"/>
      <c r="AB489" s="48"/>
      <c r="AC489" s="48"/>
      <c r="AD489" s="48"/>
      <c r="AE489" s="48"/>
      <c r="AF489" s="48"/>
      <c r="AG489" s="48"/>
      <c r="AH489" s="48"/>
      <c r="AI489" s="81"/>
      <c r="AJ489" s="81"/>
      <c r="AK489" s="81"/>
      <c r="AL489" s="48"/>
      <c r="AM489" s="48"/>
      <c r="AN489" s="48"/>
      <c r="AO489" s="48"/>
      <c r="AP489" s="48"/>
      <c r="AQ489" s="48"/>
      <c r="AR489" s="48"/>
      <c r="AS489" s="48"/>
    </row>
    <row r="490" spans="1:45" x14ac:dyDescent="0.25">
      <c r="A490" s="9"/>
      <c r="E490" s="48"/>
      <c r="F490" s="48"/>
      <c r="G490" s="48"/>
      <c r="I490" s="48"/>
      <c r="J490" s="48"/>
      <c r="K490" s="48"/>
      <c r="L490" s="48"/>
      <c r="M490" s="48"/>
      <c r="N490" s="48"/>
      <c r="O490" s="48"/>
      <c r="P490" s="48"/>
      <c r="Q490" s="48"/>
      <c r="R490" s="48"/>
      <c r="S490" s="48"/>
      <c r="T490" s="48"/>
      <c r="U490" s="48"/>
      <c r="V490" s="48"/>
      <c r="W490" s="81"/>
      <c r="X490" s="81"/>
      <c r="Y490" s="81"/>
      <c r="Z490" s="48"/>
      <c r="AA490" s="48"/>
      <c r="AB490" s="48"/>
      <c r="AC490" s="48"/>
      <c r="AD490" s="48"/>
      <c r="AE490" s="48"/>
      <c r="AF490" s="48"/>
      <c r="AG490" s="48"/>
      <c r="AH490" s="48"/>
      <c r="AI490" s="81"/>
      <c r="AJ490" s="81"/>
      <c r="AK490" s="81"/>
      <c r="AL490" s="48"/>
      <c r="AM490" s="48"/>
      <c r="AN490" s="48"/>
      <c r="AO490" s="48"/>
      <c r="AP490" s="48"/>
      <c r="AQ490" s="48"/>
      <c r="AR490" s="48"/>
      <c r="AS490" s="48"/>
    </row>
    <row r="491" spans="1:45" x14ac:dyDescent="0.25">
      <c r="A491" s="9"/>
      <c r="E491" s="48"/>
      <c r="F491" s="48"/>
      <c r="G491" s="48"/>
      <c r="I491" s="48"/>
      <c r="J491" s="48"/>
      <c r="K491" s="48"/>
      <c r="L491" s="48"/>
      <c r="M491" s="48"/>
      <c r="N491" s="48"/>
      <c r="O491" s="48"/>
      <c r="P491" s="48"/>
      <c r="Q491" s="48"/>
      <c r="R491" s="48"/>
      <c r="S491" s="48"/>
      <c r="T491" s="48"/>
      <c r="U491" s="48"/>
      <c r="V491" s="48"/>
      <c r="W491" s="81"/>
      <c r="X491" s="81"/>
      <c r="Y491" s="81"/>
      <c r="Z491" s="48"/>
      <c r="AA491" s="48"/>
      <c r="AB491" s="48"/>
      <c r="AC491" s="48"/>
      <c r="AD491" s="48"/>
      <c r="AE491" s="48"/>
      <c r="AF491" s="48"/>
      <c r="AG491" s="48"/>
      <c r="AH491" s="48"/>
      <c r="AI491" s="81"/>
      <c r="AJ491" s="81"/>
      <c r="AK491" s="81"/>
      <c r="AL491" s="48"/>
      <c r="AM491" s="48"/>
      <c r="AN491" s="48"/>
      <c r="AO491" s="48"/>
      <c r="AP491" s="48"/>
      <c r="AQ491" s="48"/>
      <c r="AR491" s="48"/>
      <c r="AS491" s="48"/>
    </row>
    <row r="492" spans="1:45" x14ac:dyDescent="0.25">
      <c r="A492" s="9"/>
      <c r="E492" s="48"/>
      <c r="F492" s="48"/>
      <c r="G492" s="48"/>
      <c r="I492" s="48"/>
      <c r="J492" s="48"/>
      <c r="K492" s="48"/>
      <c r="L492" s="48"/>
      <c r="M492" s="48"/>
      <c r="N492" s="48"/>
      <c r="O492" s="48"/>
      <c r="P492" s="48"/>
      <c r="Q492" s="48"/>
      <c r="R492" s="48"/>
      <c r="S492" s="48"/>
      <c r="T492" s="48"/>
      <c r="U492" s="48"/>
      <c r="V492" s="48"/>
      <c r="W492" s="81"/>
      <c r="X492" s="81"/>
      <c r="Y492" s="81"/>
      <c r="Z492" s="48"/>
      <c r="AA492" s="48"/>
      <c r="AB492" s="48"/>
      <c r="AC492" s="48"/>
      <c r="AD492" s="48"/>
      <c r="AE492" s="48"/>
      <c r="AF492" s="48"/>
      <c r="AG492" s="48"/>
      <c r="AH492" s="48"/>
      <c r="AI492" s="81"/>
      <c r="AJ492" s="81"/>
      <c r="AK492" s="81"/>
      <c r="AL492" s="48"/>
      <c r="AM492" s="48"/>
      <c r="AN492" s="48"/>
      <c r="AO492" s="48"/>
      <c r="AP492" s="48"/>
      <c r="AQ492" s="48"/>
      <c r="AR492" s="48"/>
      <c r="AS492" s="48"/>
    </row>
    <row r="493" spans="1:45" x14ac:dyDescent="0.25">
      <c r="A493" s="9"/>
      <c r="E493" s="48"/>
      <c r="F493" s="48"/>
      <c r="G493" s="48"/>
      <c r="I493" s="48"/>
      <c r="J493" s="48"/>
      <c r="K493" s="48"/>
      <c r="L493" s="48"/>
      <c r="M493" s="48"/>
      <c r="N493" s="48"/>
      <c r="O493" s="48"/>
      <c r="P493" s="48"/>
      <c r="Q493" s="48"/>
      <c r="R493" s="48"/>
      <c r="S493" s="48"/>
      <c r="T493" s="48"/>
      <c r="U493" s="48"/>
      <c r="V493" s="48"/>
      <c r="W493" s="81"/>
      <c r="X493" s="81"/>
      <c r="Y493" s="81"/>
      <c r="Z493" s="48"/>
      <c r="AA493" s="48"/>
      <c r="AB493" s="48"/>
      <c r="AC493" s="48"/>
      <c r="AD493" s="48"/>
      <c r="AE493" s="48"/>
      <c r="AF493" s="48"/>
      <c r="AG493" s="48"/>
      <c r="AH493" s="48"/>
      <c r="AI493" s="81"/>
      <c r="AJ493" s="81"/>
      <c r="AK493" s="81"/>
      <c r="AL493" s="48"/>
      <c r="AM493" s="48"/>
      <c r="AN493" s="48"/>
      <c r="AO493" s="48"/>
      <c r="AP493" s="48"/>
      <c r="AQ493" s="48"/>
      <c r="AR493" s="48"/>
      <c r="AS493" s="48"/>
    </row>
    <row r="494" spans="1:45" x14ac:dyDescent="0.25">
      <c r="A494" s="9"/>
      <c r="E494" s="48"/>
      <c r="F494" s="48"/>
      <c r="G494" s="48"/>
      <c r="I494" s="48"/>
      <c r="J494" s="48"/>
      <c r="K494" s="48"/>
      <c r="L494" s="48"/>
      <c r="M494" s="48"/>
      <c r="N494" s="48"/>
      <c r="O494" s="48"/>
      <c r="P494" s="48"/>
      <c r="Q494" s="48"/>
      <c r="R494" s="48"/>
      <c r="S494" s="48"/>
      <c r="T494" s="48"/>
      <c r="U494" s="48"/>
      <c r="V494" s="48"/>
      <c r="W494" s="81"/>
      <c r="X494" s="81"/>
      <c r="Y494" s="81"/>
      <c r="Z494" s="48"/>
      <c r="AA494" s="48"/>
      <c r="AB494" s="48"/>
      <c r="AC494" s="48"/>
      <c r="AD494" s="48"/>
      <c r="AE494" s="48"/>
      <c r="AF494" s="48"/>
      <c r="AG494" s="48"/>
      <c r="AH494" s="48"/>
      <c r="AI494" s="81"/>
      <c r="AJ494" s="81"/>
      <c r="AK494" s="81"/>
      <c r="AL494" s="48"/>
      <c r="AM494" s="48"/>
      <c r="AN494" s="48"/>
      <c r="AO494" s="48"/>
      <c r="AP494" s="48"/>
      <c r="AQ494" s="48"/>
      <c r="AR494" s="48"/>
      <c r="AS494" s="48"/>
    </row>
    <row r="495" spans="1:45" x14ac:dyDescent="0.25">
      <c r="A495" s="9"/>
      <c r="E495" s="48"/>
      <c r="F495" s="48"/>
      <c r="G495" s="48"/>
      <c r="I495" s="48"/>
      <c r="J495" s="48"/>
      <c r="K495" s="48"/>
      <c r="L495" s="48"/>
      <c r="M495" s="48"/>
      <c r="N495" s="48"/>
      <c r="O495" s="48"/>
      <c r="P495" s="48"/>
      <c r="Q495" s="48"/>
      <c r="R495" s="48"/>
      <c r="S495" s="48"/>
      <c r="T495" s="48"/>
      <c r="U495" s="48"/>
      <c r="V495" s="48"/>
      <c r="W495" s="81"/>
      <c r="X495" s="81"/>
      <c r="Y495" s="81"/>
      <c r="Z495" s="48"/>
      <c r="AA495" s="48"/>
      <c r="AB495" s="48"/>
      <c r="AC495" s="48"/>
      <c r="AD495" s="48"/>
      <c r="AE495" s="48"/>
      <c r="AF495" s="48"/>
      <c r="AG495" s="48"/>
      <c r="AH495" s="48"/>
      <c r="AI495" s="81"/>
      <c r="AJ495" s="81"/>
      <c r="AK495" s="81"/>
      <c r="AL495" s="48"/>
      <c r="AM495" s="48"/>
      <c r="AN495" s="48"/>
      <c r="AO495" s="48"/>
      <c r="AP495" s="48"/>
      <c r="AQ495" s="48"/>
      <c r="AR495" s="48"/>
      <c r="AS495" s="48"/>
    </row>
    <row r="496" spans="1:45" x14ac:dyDescent="0.25">
      <c r="A496" s="9"/>
      <c r="E496" s="48"/>
      <c r="F496" s="48"/>
      <c r="G496" s="48"/>
      <c r="I496" s="48"/>
      <c r="J496" s="48"/>
      <c r="K496" s="48"/>
      <c r="L496" s="48"/>
      <c r="M496" s="48"/>
      <c r="N496" s="48"/>
      <c r="O496" s="48"/>
      <c r="P496" s="48"/>
      <c r="Q496" s="48"/>
      <c r="R496" s="48"/>
      <c r="S496" s="48"/>
      <c r="T496" s="48"/>
      <c r="U496" s="48"/>
      <c r="V496" s="48"/>
      <c r="W496" s="81"/>
      <c r="X496" s="81"/>
      <c r="Y496" s="81"/>
      <c r="Z496" s="48"/>
      <c r="AA496" s="48"/>
      <c r="AB496" s="48"/>
      <c r="AC496" s="48"/>
      <c r="AD496" s="48"/>
      <c r="AE496" s="48"/>
      <c r="AF496" s="48"/>
      <c r="AG496" s="48"/>
      <c r="AH496" s="48"/>
      <c r="AI496" s="81"/>
      <c r="AJ496" s="81"/>
      <c r="AK496" s="81"/>
      <c r="AL496" s="48"/>
      <c r="AM496" s="48"/>
      <c r="AN496" s="48"/>
      <c r="AO496" s="48"/>
      <c r="AP496" s="48"/>
      <c r="AQ496" s="48"/>
      <c r="AR496" s="48"/>
      <c r="AS496" s="48"/>
    </row>
    <row r="497" spans="1:45" x14ac:dyDescent="0.25">
      <c r="A497" s="9"/>
      <c r="E497" s="48"/>
      <c r="F497" s="48"/>
      <c r="G497" s="48"/>
      <c r="I497" s="48"/>
      <c r="J497" s="48"/>
      <c r="K497" s="48"/>
      <c r="L497" s="48"/>
      <c r="M497" s="48"/>
      <c r="N497" s="48"/>
      <c r="O497" s="48"/>
      <c r="P497" s="48"/>
      <c r="Q497" s="48"/>
      <c r="R497" s="48"/>
      <c r="S497" s="48"/>
      <c r="T497" s="48"/>
      <c r="U497" s="48"/>
      <c r="V497" s="48"/>
      <c r="W497" s="81"/>
      <c r="X497" s="81"/>
      <c r="Y497" s="81"/>
      <c r="Z497" s="48"/>
      <c r="AA497" s="48"/>
      <c r="AB497" s="48"/>
      <c r="AC497" s="48"/>
      <c r="AD497" s="48"/>
      <c r="AE497" s="48"/>
      <c r="AF497" s="48"/>
      <c r="AG497" s="48"/>
      <c r="AH497" s="48"/>
      <c r="AI497" s="81"/>
      <c r="AJ497" s="81"/>
      <c r="AK497" s="81"/>
      <c r="AL497" s="48"/>
      <c r="AM497" s="48"/>
      <c r="AN497" s="48"/>
      <c r="AO497" s="48"/>
      <c r="AP497" s="48"/>
      <c r="AQ497" s="48"/>
      <c r="AR497" s="48"/>
      <c r="AS497" s="48"/>
    </row>
    <row r="498" spans="1:45" x14ac:dyDescent="0.25">
      <c r="A498" s="9"/>
      <c r="E498" s="48"/>
      <c r="F498" s="48"/>
      <c r="G498" s="48"/>
      <c r="I498" s="48"/>
      <c r="J498" s="48"/>
      <c r="K498" s="48"/>
      <c r="L498" s="48"/>
      <c r="M498" s="48"/>
      <c r="N498" s="48"/>
      <c r="O498" s="48"/>
      <c r="P498" s="48"/>
      <c r="Q498" s="48"/>
      <c r="R498" s="48"/>
      <c r="S498" s="48"/>
      <c r="T498" s="48"/>
      <c r="U498" s="48"/>
      <c r="V498" s="48"/>
      <c r="W498" s="81"/>
      <c r="X498" s="81"/>
      <c r="Y498" s="81"/>
      <c r="Z498" s="48"/>
      <c r="AA498" s="48"/>
      <c r="AB498" s="48"/>
      <c r="AC498" s="48"/>
      <c r="AD498" s="48"/>
      <c r="AE498" s="48"/>
      <c r="AF498" s="48"/>
      <c r="AG498" s="48"/>
      <c r="AH498" s="48"/>
      <c r="AI498" s="81"/>
      <c r="AJ498" s="81"/>
      <c r="AK498" s="81"/>
      <c r="AL498" s="48"/>
      <c r="AM498" s="48"/>
      <c r="AN498" s="48"/>
      <c r="AO498" s="48"/>
      <c r="AP498" s="48"/>
      <c r="AQ498" s="48"/>
      <c r="AR498" s="48"/>
      <c r="AS498" s="48"/>
    </row>
    <row r="499" spans="1:45" x14ac:dyDescent="0.25">
      <c r="A499" s="9"/>
      <c r="E499" s="48"/>
      <c r="F499" s="48"/>
      <c r="G499" s="48"/>
      <c r="I499" s="48"/>
      <c r="J499" s="48"/>
      <c r="K499" s="48"/>
      <c r="L499" s="48"/>
      <c r="M499" s="48"/>
      <c r="N499" s="48"/>
      <c r="O499" s="48"/>
      <c r="P499" s="48"/>
      <c r="Q499" s="48"/>
      <c r="R499" s="48"/>
      <c r="S499" s="48"/>
      <c r="T499" s="48"/>
      <c r="U499" s="48"/>
      <c r="V499" s="48"/>
      <c r="W499" s="81"/>
      <c r="X499" s="81"/>
      <c r="Y499" s="81"/>
      <c r="Z499" s="48"/>
      <c r="AA499" s="48"/>
      <c r="AB499" s="48"/>
      <c r="AC499" s="48"/>
      <c r="AD499" s="48"/>
      <c r="AE499" s="48"/>
      <c r="AF499" s="48"/>
      <c r="AG499" s="48"/>
      <c r="AH499" s="48"/>
      <c r="AI499" s="81"/>
      <c r="AJ499" s="81"/>
      <c r="AK499" s="81"/>
      <c r="AL499" s="48"/>
      <c r="AM499" s="48"/>
      <c r="AN499" s="48"/>
      <c r="AO499" s="48"/>
      <c r="AP499" s="48"/>
      <c r="AQ499" s="48"/>
      <c r="AR499" s="48"/>
      <c r="AS499" s="48"/>
    </row>
    <row r="500" spans="1:45" x14ac:dyDescent="0.25">
      <c r="A500" s="9"/>
      <c r="E500" s="48"/>
      <c r="F500" s="48"/>
      <c r="G500" s="48"/>
      <c r="I500" s="48"/>
      <c r="J500" s="48"/>
      <c r="K500" s="48"/>
      <c r="L500" s="48"/>
      <c r="M500" s="48"/>
      <c r="N500" s="48"/>
      <c r="O500" s="48"/>
      <c r="P500" s="48"/>
      <c r="Q500" s="48"/>
      <c r="R500" s="48"/>
      <c r="S500" s="48"/>
      <c r="T500" s="48"/>
      <c r="U500" s="48"/>
      <c r="V500" s="48"/>
      <c r="W500" s="81"/>
      <c r="X500" s="81"/>
      <c r="Y500" s="81"/>
      <c r="Z500" s="48"/>
      <c r="AA500" s="48"/>
      <c r="AB500" s="48"/>
      <c r="AC500" s="48"/>
      <c r="AD500" s="48"/>
      <c r="AE500" s="48"/>
      <c r="AF500" s="48"/>
      <c r="AG500" s="48"/>
      <c r="AH500" s="48"/>
      <c r="AI500" s="81"/>
      <c r="AJ500" s="81"/>
      <c r="AK500" s="81"/>
      <c r="AL500" s="48"/>
      <c r="AM500" s="48"/>
      <c r="AN500" s="48"/>
      <c r="AO500" s="48"/>
      <c r="AP500" s="48"/>
      <c r="AQ500" s="48"/>
      <c r="AR500" s="48"/>
      <c r="AS500" s="48"/>
    </row>
    <row r="501" spans="1:45" x14ac:dyDescent="0.25">
      <c r="A501" s="9"/>
      <c r="E501" s="48"/>
      <c r="F501" s="48"/>
      <c r="G501" s="48"/>
      <c r="I501" s="48"/>
      <c r="J501" s="48"/>
      <c r="K501" s="48"/>
      <c r="L501" s="48"/>
      <c r="M501" s="48"/>
      <c r="N501" s="48"/>
      <c r="O501" s="48"/>
      <c r="P501" s="48"/>
      <c r="Q501" s="48"/>
      <c r="R501" s="48"/>
      <c r="S501" s="48"/>
      <c r="T501" s="48"/>
      <c r="U501" s="48"/>
      <c r="V501" s="48"/>
      <c r="W501" s="81"/>
      <c r="X501" s="81"/>
      <c r="Y501" s="81"/>
      <c r="Z501" s="48"/>
      <c r="AA501" s="48"/>
      <c r="AB501" s="48"/>
      <c r="AC501" s="48"/>
      <c r="AD501" s="48"/>
      <c r="AE501" s="48"/>
      <c r="AF501" s="48"/>
      <c r="AG501" s="48"/>
      <c r="AH501" s="48"/>
      <c r="AI501" s="81"/>
      <c r="AJ501" s="81"/>
      <c r="AK501" s="81"/>
      <c r="AL501" s="48"/>
      <c r="AM501" s="48"/>
      <c r="AN501" s="48"/>
      <c r="AO501" s="48"/>
      <c r="AP501" s="48"/>
      <c r="AQ501" s="48"/>
      <c r="AR501" s="48"/>
      <c r="AS501" s="48"/>
    </row>
    <row r="502" spans="1:45" x14ac:dyDescent="0.25">
      <c r="A502" s="9"/>
      <c r="E502" s="48"/>
      <c r="F502" s="48"/>
      <c r="G502" s="48"/>
      <c r="I502" s="48"/>
      <c r="J502" s="48"/>
      <c r="K502" s="48"/>
      <c r="L502" s="48"/>
      <c r="M502" s="48"/>
      <c r="N502" s="48"/>
      <c r="O502" s="48"/>
      <c r="P502" s="48"/>
      <c r="Q502" s="48"/>
      <c r="R502" s="48"/>
      <c r="S502" s="48"/>
      <c r="T502" s="48"/>
      <c r="U502" s="48"/>
      <c r="V502" s="48"/>
      <c r="W502" s="81"/>
      <c r="X502" s="81"/>
      <c r="Y502" s="81"/>
      <c r="Z502" s="48"/>
      <c r="AA502" s="48"/>
      <c r="AB502" s="48"/>
      <c r="AC502" s="48"/>
      <c r="AD502" s="48"/>
      <c r="AE502" s="48"/>
      <c r="AF502" s="48"/>
      <c r="AG502" s="48"/>
      <c r="AH502" s="48"/>
      <c r="AI502" s="81"/>
      <c r="AJ502" s="81"/>
      <c r="AK502" s="81"/>
      <c r="AL502" s="48"/>
      <c r="AM502" s="48"/>
      <c r="AN502" s="48"/>
      <c r="AO502" s="48"/>
      <c r="AP502" s="48"/>
      <c r="AQ502" s="48"/>
      <c r="AR502" s="48"/>
      <c r="AS502" s="48"/>
    </row>
    <row r="503" spans="1:45" x14ac:dyDescent="0.25">
      <c r="A503" s="9"/>
      <c r="E503" s="48"/>
      <c r="F503" s="48"/>
      <c r="G503" s="48"/>
      <c r="I503" s="48"/>
      <c r="J503" s="48"/>
      <c r="K503" s="48"/>
      <c r="L503" s="48"/>
      <c r="M503" s="48"/>
      <c r="N503" s="48"/>
      <c r="O503" s="48"/>
      <c r="P503" s="48"/>
      <c r="Q503" s="48"/>
      <c r="R503" s="48"/>
      <c r="S503" s="48"/>
      <c r="T503" s="48"/>
      <c r="U503" s="48"/>
      <c r="V503" s="48"/>
      <c r="W503" s="81"/>
      <c r="X503" s="81"/>
      <c r="Y503" s="81"/>
      <c r="Z503" s="48"/>
      <c r="AA503" s="48"/>
      <c r="AB503" s="48"/>
      <c r="AC503" s="48"/>
      <c r="AD503" s="48"/>
      <c r="AE503" s="48"/>
      <c r="AF503" s="48"/>
      <c r="AG503" s="48"/>
      <c r="AH503" s="48"/>
      <c r="AI503" s="81"/>
      <c r="AJ503" s="81"/>
      <c r="AK503" s="81"/>
      <c r="AL503" s="48"/>
      <c r="AM503" s="48"/>
      <c r="AN503" s="48"/>
      <c r="AO503" s="48"/>
      <c r="AP503" s="48"/>
      <c r="AQ503" s="48"/>
      <c r="AR503" s="48"/>
      <c r="AS503" s="48"/>
    </row>
    <row r="504" spans="1:45" x14ac:dyDescent="0.25">
      <c r="A504" s="9"/>
      <c r="E504" s="48"/>
      <c r="F504" s="48"/>
      <c r="G504" s="48"/>
      <c r="I504" s="48"/>
      <c r="J504" s="48"/>
      <c r="K504" s="48"/>
      <c r="L504" s="48"/>
      <c r="M504" s="48"/>
      <c r="N504" s="48"/>
      <c r="O504" s="48"/>
      <c r="P504" s="48"/>
      <c r="Q504" s="48"/>
      <c r="R504" s="48"/>
      <c r="S504" s="48"/>
      <c r="T504" s="48"/>
      <c r="U504" s="48"/>
      <c r="V504" s="48"/>
      <c r="W504" s="81"/>
      <c r="X504" s="81"/>
      <c r="Y504" s="81"/>
      <c r="Z504" s="48"/>
      <c r="AA504" s="48"/>
      <c r="AB504" s="48"/>
      <c r="AC504" s="48"/>
      <c r="AD504" s="48"/>
      <c r="AE504" s="48"/>
      <c r="AF504" s="48"/>
      <c r="AG504" s="48"/>
      <c r="AH504" s="48"/>
      <c r="AI504" s="81"/>
      <c r="AJ504" s="81"/>
      <c r="AK504" s="81"/>
      <c r="AL504" s="48"/>
      <c r="AM504" s="48"/>
      <c r="AN504" s="48"/>
      <c r="AO504" s="48"/>
      <c r="AP504" s="48"/>
      <c r="AQ504" s="48"/>
      <c r="AR504" s="48"/>
      <c r="AS504" s="48"/>
    </row>
    <row r="505" spans="1:45" x14ac:dyDescent="0.25">
      <c r="A505" s="9"/>
      <c r="E505" s="48"/>
      <c r="F505" s="48"/>
      <c r="G505" s="48"/>
      <c r="I505" s="48"/>
      <c r="J505" s="48"/>
      <c r="K505" s="48"/>
      <c r="L505" s="48"/>
      <c r="M505" s="48"/>
      <c r="N505" s="48"/>
      <c r="O505" s="48"/>
      <c r="P505" s="48"/>
      <c r="Q505" s="48"/>
      <c r="R505" s="48"/>
      <c r="S505" s="48"/>
      <c r="T505" s="48"/>
      <c r="U505" s="48"/>
      <c r="V505" s="48"/>
      <c r="W505" s="81"/>
      <c r="X505" s="81"/>
      <c r="Y505" s="81"/>
      <c r="Z505" s="48"/>
      <c r="AA505" s="48"/>
      <c r="AB505" s="48"/>
      <c r="AC505" s="48"/>
      <c r="AD505" s="48"/>
      <c r="AE505" s="48"/>
      <c r="AF505" s="48"/>
      <c r="AG505" s="48"/>
      <c r="AH505" s="48"/>
      <c r="AI505" s="81"/>
      <c r="AJ505" s="81"/>
      <c r="AK505" s="81"/>
      <c r="AL505" s="48"/>
      <c r="AM505" s="48"/>
      <c r="AN505" s="48"/>
      <c r="AO505" s="48"/>
      <c r="AP505" s="48"/>
      <c r="AQ505" s="48"/>
      <c r="AR505" s="48"/>
      <c r="AS505" s="48"/>
    </row>
    <row r="506" spans="1:45" x14ac:dyDescent="0.25">
      <c r="A506" s="9"/>
      <c r="E506" s="48"/>
      <c r="F506" s="48"/>
      <c r="G506" s="48"/>
      <c r="I506" s="48"/>
      <c r="J506" s="48"/>
      <c r="K506" s="48"/>
      <c r="L506" s="48"/>
      <c r="M506" s="48"/>
      <c r="N506" s="48"/>
      <c r="O506" s="48"/>
      <c r="P506" s="48"/>
      <c r="Q506" s="48"/>
      <c r="R506" s="48"/>
      <c r="S506" s="48"/>
      <c r="T506" s="48"/>
      <c r="U506" s="48"/>
      <c r="V506" s="48"/>
      <c r="W506" s="81"/>
      <c r="X506" s="81"/>
      <c r="Y506" s="81"/>
      <c r="Z506" s="48"/>
      <c r="AA506" s="48"/>
      <c r="AB506" s="48"/>
      <c r="AC506" s="48"/>
      <c r="AD506" s="48"/>
      <c r="AE506" s="48"/>
      <c r="AF506" s="48"/>
      <c r="AG506" s="48"/>
      <c r="AH506" s="48"/>
      <c r="AI506" s="81"/>
      <c r="AJ506" s="81"/>
      <c r="AK506" s="81"/>
      <c r="AL506" s="48"/>
      <c r="AM506" s="48"/>
      <c r="AN506" s="48"/>
      <c r="AO506" s="48"/>
      <c r="AP506" s="48"/>
      <c r="AQ506" s="48"/>
      <c r="AR506" s="48"/>
      <c r="AS506" s="48"/>
    </row>
    <row r="507" spans="1:45" x14ac:dyDescent="0.25">
      <c r="A507" s="9"/>
      <c r="E507" s="48"/>
      <c r="F507" s="48"/>
      <c r="G507" s="48"/>
      <c r="I507" s="48"/>
      <c r="J507" s="48"/>
      <c r="K507" s="48"/>
      <c r="L507" s="48"/>
      <c r="M507" s="48"/>
      <c r="N507" s="48"/>
      <c r="O507" s="48"/>
      <c r="P507" s="48"/>
      <c r="Q507" s="48"/>
      <c r="R507" s="48"/>
      <c r="S507" s="48"/>
      <c r="T507" s="48"/>
      <c r="U507" s="48"/>
      <c r="V507" s="48"/>
      <c r="W507" s="81"/>
      <c r="X507" s="81"/>
      <c r="Y507" s="81"/>
      <c r="Z507" s="48"/>
      <c r="AA507" s="48"/>
      <c r="AB507" s="48"/>
      <c r="AC507" s="48"/>
      <c r="AD507" s="48"/>
      <c r="AE507" s="48"/>
      <c r="AF507" s="48"/>
      <c r="AG507" s="48"/>
      <c r="AH507" s="48"/>
      <c r="AI507" s="81"/>
      <c r="AJ507" s="81"/>
      <c r="AK507" s="81"/>
      <c r="AL507" s="48"/>
      <c r="AM507" s="48"/>
      <c r="AN507" s="48"/>
      <c r="AO507" s="48"/>
      <c r="AP507" s="48"/>
      <c r="AQ507" s="48"/>
      <c r="AR507" s="48"/>
      <c r="AS507" s="48"/>
    </row>
    <row r="508" spans="1:45" x14ac:dyDescent="0.25">
      <c r="A508" s="9"/>
      <c r="E508" s="48"/>
      <c r="F508" s="48"/>
      <c r="G508" s="48"/>
      <c r="I508" s="48"/>
      <c r="J508" s="48"/>
      <c r="K508" s="48"/>
      <c r="L508" s="48"/>
      <c r="M508" s="48"/>
      <c r="N508" s="48"/>
      <c r="O508" s="48"/>
      <c r="P508" s="48"/>
      <c r="Q508" s="48"/>
      <c r="R508" s="48"/>
      <c r="S508" s="48"/>
      <c r="T508" s="48"/>
      <c r="U508" s="48"/>
      <c r="V508" s="48"/>
      <c r="W508" s="81"/>
      <c r="X508" s="81"/>
      <c r="Y508" s="81"/>
      <c r="Z508" s="48"/>
      <c r="AA508" s="48"/>
      <c r="AB508" s="48"/>
      <c r="AC508" s="48"/>
      <c r="AD508" s="48"/>
      <c r="AE508" s="48"/>
      <c r="AF508" s="48"/>
      <c r="AG508" s="48"/>
      <c r="AH508" s="48"/>
      <c r="AI508" s="81"/>
      <c r="AJ508" s="81"/>
      <c r="AK508" s="81"/>
      <c r="AL508" s="48"/>
      <c r="AM508" s="48"/>
      <c r="AN508" s="48"/>
      <c r="AO508" s="48"/>
      <c r="AP508" s="48"/>
      <c r="AQ508" s="48"/>
      <c r="AR508" s="48"/>
      <c r="AS508" s="48"/>
    </row>
    <row r="509" spans="1:45" x14ac:dyDescent="0.25">
      <c r="A509" s="9"/>
      <c r="E509" s="48"/>
      <c r="F509" s="48"/>
      <c r="G509" s="48"/>
      <c r="I509" s="48"/>
      <c r="J509" s="48"/>
      <c r="K509" s="48"/>
      <c r="L509" s="48"/>
      <c r="M509" s="48"/>
      <c r="N509" s="48"/>
      <c r="O509" s="48"/>
      <c r="P509" s="48"/>
      <c r="Q509" s="48"/>
      <c r="R509" s="48"/>
      <c r="S509" s="48"/>
      <c r="T509" s="48"/>
      <c r="U509" s="48"/>
      <c r="V509" s="48"/>
      <c r="W509" s="81"/>
      <c r="X509" s="81"/>
      <c r="Y509" s="81"/>
      <c r="Z509" s="48"/>
      <c r="AA509" s="48"/>
      <c r="AB509" s="48"/>
      <c r="AC509" s="48"/>
      <c r="AD509" s="48"/>
      <c r="AE509" s="48"/>
      <c r="AF509" s="48"/>
      <c r="AG509" s="48"/>
      <c r="AH509" s="48"/>
      <c r="AI509" s="81"/>
      <c r="AJ509" s="81"/>
      <c r="AK509" s="81"/>
      <c r="AL509" s="48"/>
      <c r="AM509" s="48"/>
      <c r="AN509" s="48"/>
      <c r="AO509" s="48"/>
      <c r="AP509" s="48"/>
      <c r="AQ509" s="48"/>
      <c r="AR509" s="48"/>
      <c r="AS509" s="48"/>
    </row>
    <row r="510" spans="1:45" x14ac:dyDescent="0.25">
      <c r="A510" s="9"/>
      <c r="E510" s="48"/>
      <c r="F510" s="48"/>
      <c r="G510" s="48"/>
      <c r="I510" s="48"/>
      <c r="J510" s="48"/>
      <c r="K510" s="48"/>
      <c r="L510" s="48"/>
      <c r="M510" s="48"/>
      <c r="N510" s="48"/>
      <c r="O510" s="48"/>
      <c r="P510" s="48"/>
      <c r="Q510" s="48"/>
      <c r="R510" s="48"/>
      <c r="S510" s="48"/>
      <c r="T510" s="48"/>
      <c r="U510" s="48"/>
      <c r="V510" s="48"/>
      <c r="W510" s="81"/>
      <c r="X510" s="81"/>
      <c r="Y510" s="81"/>
      <c r="Z510" s="48"/>
      <c r="AA510" s="48"/>
      <c r="AB510" s="48"/>
      <c r="AC510" s="48"/>
      <c r="AD510" s="48"/>
      <c r="AE510" s="48"/>
      <c r="AF510" s="48"/>
      <c r="AG510" s="48"/>
      <c r="AH510" s="48"/>
      <c r="AI510" s="81"/>
      <c r="AJ510" s="81"/>
      <c r="AK510" s="81"/>
      <c r="AL510" s="48"/>
      <c r="AM510" s="48"/>
      <c r="AN510" s="48"/>
      <c r="AO510" s="48"/>
      <c r="AP510" s="48"/>
      <c r="AQ510" s="48"/>
      <c r="AR510" s="48"/>
      <c r="AS510" s="48"/>
    </row>
    <row r="511" spans="1:45" x14ac:dyDescent="0.25">
      <c r="A511" s="9"/>
      <c r="E511" s="48"/>
      <c r="F511" s="48"/>
      <c r="G511" s="48"/>
      <c r="I511" s="48"/>
      <c r="J511" s="48"/>
      <c r="K511" s="48"/>
      <c r="L511" s="48"/>
      <c r="M511" s="48"/>
      <c r="N511" s="48"/>
      <c r="O511" s="48"/>
      <c r="P511" s="48"/>
      <c r="Q511" s="48"/>
      <c r="R511" s="48"/>
      <c r="S511" s="48"/>
      <c r="T511" s="48"/>
      <c r="U511" s="48"/>
      <c r="V511" s="48"/>
      <c r="W511" s="81"/>
      <c r="X511" s="81"/>
      <c r="Y511" s="81"/>
      <c r="Z511" s="48"/>
      <c r="AA511" s="48"/>
      <c r="AB511" s="48"/>
      <c r="AC511" s="48"/>
      <c r="AD511" s="48"/>
      <c r="AE511" s="48"/>
      <c r="AF511" s="48"/>
      <c r="AG511" s="48"/>
      <c r="AH511" s="48"/>
      <c r="AI511" s="81"/>
      <c r="AJ511" s="81"/>
      <c r="AK511" s="81"/>
      <c r="AL511" s="48"/>
      <c r="AM511" s="48"/>
      <c r="AN511" s="48"/>
      <c r="AO511" s="48"/>
      <c r="AP511" s="48"/>
      <c r="AQ511" s="48"/>
      <c r="AR511" s="48"/>
      <c r="AS511" s="48"/>
    </row>
    <row r="512" spans="1:45" x14ac:dyDescent="0.25">
      <c r="A512" s="9"/>
      <c r="E512" s="48"/>
      <c r="F512" s="48"/>
      <c r="G512" s="48"/>
      <c r="I512" s="48"/>
      <c r="J512" s="48"/>
      <c r="K512" s="48"/>
      <c r="L512" s="48"/>
      <c r="M512" s="48"/>
      <c r="N512" s="48"/>
      <c r="O512" s="48"/>
      <c r="P512" s="48"/>
      <c r="Q512" s="48"/>
      <c r="R512" s="48"/>
      <c r="S512" s="48"/>
      <c r="T512" s="48"/>
      <c r="U512" s="48"/>
      <c r="V512" s="48"/>
      <c r="W512" s="81"/>
      <c r="X512" s="81"/>
      <c r="Y512" s="81"/>
      <c r="Z512" s="48"/>
      <c r="AA512" s="48"/>
      <c r="AB512" s="48"/>
      <c r="AC512" s="48"/>
      <c r="AD512" s="48"/>
      <c r="AE512" s="48"/>
      <c r="AF512" s="48"/>
      <c r="AG512" s="48"/>
      <c r="AH512" s="48"/>
      <c r="AI512" s="81"/>
      <c r="AJ512" s="81"/>
      <c r="AK512" s="81"/>
      <c r="AL512" s="48"/>
      <c r="AM512" s="48"/>
      <c r="AN512" s="48"/>
      <c r="AO512" s="48"/>
      <c r="AP512" s="48"/>
      <c r="AQ512" s="48"/>
      <c r="AR512" s="48"/>
      <c r="AS512" s="48"/>
    </row>
    <row r="513" spans="1:45" x14ac:dyDescent="0.25">
      <c r="A513" s="9"/>
      <c r="E513" s="48"/>
      <c r="F513" s="48"/>
      <c r="G513" s="48"/>
      <c r="I513" s="48"/>
      <c r="J513" s="48"/>
      <c r="K513" s="48"/>
      <c r="L513" s="48"/>
      <c r="M513" s="48"/>
      <c r="N513" s="48"/>
      <c r="O513" s="48"/>
      <c r="P513" s="48"/>
      <c r="Q513" s="48"/>
      <c r="R513" s="48"/>
      <c r="S513" s="48"/>
      <c r="T513" s="48"/>
      <c r="U513" s="48"/>
      <c r="V513" s="48"/>
      <c r="W513" s="81"/>
      <c r="X513" s="81"/>
      <c r="Y513" s="81"/>
      <c r="Z513" s="48"/>
      <c r="AA513" s="48"/>
      <c r="AB513" s="48"/>
      <c r="AC513" s="48"/>
      <c r="AD513" s="48"/>
      <c r="AE513" s="48"/>
      <c r="AF513" s="48"/>
      <c r="AG513" s="48"/>
      <c r="AH513" s="48"/>
      <c r="AI513" s="81"/>
      <c r="AJ513" s="81"/>
      <c r="AK513" s="81"/>
      <c r="AL513" s="48"/>
      <c r="AM513" s="48"/>
      <c r="AN513" s="48"/>
      <c r="AO513" s="48"/>
      <c r="AP513" s="48"/>
      <c r="AQ513" s="48"/>
      <c r="AR513" s="48"/>
      <c r="AS513" s="48"/>
    </row>
    <row r="514" spans="1:45" x14ac:dyDescent="0.25">
      <c r="A514" s="9"/>
      <c r="E514" s="48"/>
      <c r="F514" s="48"/>
      <c r="G514" s="48"/>
      <c r="I514" s="48"/>
      <c r="J514" s="48"/>
      <c r="K514" s="48"/>
      <c r="L514" s="48"/>
      <c r="M514" s="48"/>
      <c r="N514" s="48"/>
      <c r="O514" s="48"/>
      <c r="P514" s="48"/>
      <c r="Q514" s="48"/>
      <c r="R514" s="48"/>
      <c r="S514" s="48"/>
      <c r="T514" s="48"/>
      <c r="U514" s="48"/>
      <c r="V514" s="48"/>
      <c r="W514" s="81"/>
      <c r="X514" s="81"/>
      <c r="Y514" s="81"/>
      <c r="Z514" s="48"/>
      <c r="AA514" s="48"/>
      <c r="AB514" s="48"/>
      <c r="AC514" s="48"/>
      <c r="AD514" s="48"/>
      <c r="AE514" s="48"/>
      <c r="AF514" s="48"/>
      <c r="AG514" s="48"/>
      <c r="AH514" s="48"/>
      <c r="AI514" s="81"/>
      <c r="AJ514" s="81"/>
      <c r="AK514" s="81"/>
      <c r="AL514" s="48"/>
      <c r="AM514" s="48"/>
      <c r="AN514" s="48"/>
      <c r="AO514" s="48"/>
      <c r="AP514" s="48"/>
      <c r="AQ514" s="48"/>
      <c r="AR514" s="48"/>
      <c r="AS514" s="48"/>
    </row>
    <row r="515" spans="1:45" x14ac:dyDescent="0.25">
      <c r="A515" s="9"/>
      <c r="E515" s="48"/>
      <c r="F515" s="48"/>
      <c r="G515" s="48"/>
      <c r="I515" s="48"/>
      <c r="J515" s="48"/>
      <c r="K515" s="48"/>
      <c r="L515" s="48"/>
      <c r="M515" s="48"/>
      <c r="N515" s="48"/>
      <c r="O515" s="48"/>
      <c r="P515" s="48"/>
      <c r="Q515" s="48"/>
      <c r="R515" s="48"/>
      <c r="S515" s="48"/>
      <c r="T515" s="48"/>
      <c r="U515" s="48"/>
      <c r="V515" s="48"/>
      <c r="W515" s="81"/>
      <c r="X515" s="81"/>
      <c r="Y515" s="81"/>
      <c r="Z515" s="48"/>
      <c r="AA515" s="48"/>
      <c r="AB515" s="48"/>
      <c r="AC515" s="48"/>
      <c r="AD515" s="48"/>
      <c r="AE515" s="48"/>
      <c r="AF515" s="48"/>
      <c r="AG515" s="48"/>
      <c r="AH515" s="48"/>
      <c r="AI515" s="81"/>
      <c r="AJ515" s="81"/>
      <c r="AK515" s="81"/>
      <c r="AL515" s="48"/>
      <c r="AM515" s="48"/>
      <c r="AN515" s="48"/>
      <c r="AO515" s="48"/>
      <c r="AP515" s="48"/>
      <c r="AQ515" s="48"/>
      <c r="AR515" s="48"/>
      <c r="AS515" s="48"/>
    </row>
    <row r="516" spans="1:45" x14ac:dyDescent="0.25">
      <c r="A516" s="9"/>
      <c r="E516" s="48"/>
      <c r="F516" s="48"/>
      <c r="G516" s="48"/>
      <c r="I516" s="48"/>
      <c r="J516" s="48"/>
      <c r="K516" s="48"/>
      <c r="L516" s="48"/>
      <c r="M516" s="48"/>
      <c r="N516" s="48"/>
      <c r="O516" s="48"/>
      <c r="P516" s="48"/>
      <c r="Q516" s="48"/>
      <c r="R516" s="48"/>
      <c r="S516" s="48"/>
      <c r="T516" s="48"/>
      <c r="U516" s="48"/>
      <c r="V516" s="48"/>
      <c r="W516" s="81"/>
      <c r="X516" s="81"/>
      <c r="Y516" s="81"/>
      <c r="Z516" s="48"/>
      <c r="AA516" s="48"/>
      <c r="AB516" s="48"/>
      <c r="AC516" s="48"/>
      <c r="AD516" s="48"/>
      <c r="AE516" s="48"/>
      <c r="AF516" s="48"/>
      <c r="AG516" s="48"/>
      <c r="AH516" s="48"/>
      <c r="AI516" s="81"/>
      <c r="AJ516" s="81"/>
      <c r="AK516" s="81"/>
      <c r="AL516" s="48"/>
      <c r="AM516" s="48"/>
      <c r="AN516" s="48"/>
      <c r="AO516" s="48"/>
      <c r="AP516" s="48"/>
      <c r="AQ516" s="48"/>
      <c r="AR516" s="48"/>
      <c r="AS516" s="48"/>
    </row>
    <row r="517" spans="1:45" x14ac:dyDescent="0.25">
      <c r="A517" s="9"/>
      <c r="E517" s="48"/>
      <c r="F517" s="48"/>
      <c r="G517" s="48"/>
      <c r="I517" s="48"/>
      <c r="J517" s="48"/>
      <c r="K517" s="48"/>
      <c r="L517" s="48"/>
      <c r="M517" s="48"/>
      <c r="N517" s="48"/>
      <c r="O517" s="48"/>
      <c r="P517" s="48"/>
      <c r="Q517" s="48"/>
      <c r="R517" s="48"/>
      <c r="S517" s="48"/>
      <c r="T517" s="48"/>
      <c r="U517" s="48"/>
      <c r="V517" s="48"/>
      <c r="W517" s="81"/>
      <c r="X517" s="81"/>
      <c r="Y517" s="81"/>
      <c r="Z517" s="48"/>
      <c r="AA517" s="48"/>
      <c r="AB517" s="48"/>
      <c r="AC517" s="48"/>
      <c r="AD517" s="48"/>
      <c r="AE517" s="48"/>
      <c r="AF517" s="48"/>
      <c r="AG517" s="48"/>
      <c r="AH517" s="48"/>
      <c r="AI517" s="81"/>
      <c r="AJ517" s="81"/>
      <c r="AK517" s="81"/>
      <c r="AL517" s="48"/>
      <c r="AM517" s="48"/>
      <c r="AN517" s="48"/>
      <c r="AO517" s="48"/>
      <c r="AP517" s="48"/>
      <c r="AQ517" s="48"/>
      <c r="AR517" s="48"/>
      <c r="AS517" s="48"/>
    </row>
    <row r="518" spans="1:45" x14ac:dyDescent="0.25">
      <c r="A518" s="9"/>
      <c r="E518" s="48"/>
      <c r="F518" s="48"/>
      <c r="G518" s="48"/>
      <c r="I518" s="48"/>
      <c r="J518" s="48"/>
      <c r="K518" s="48"/>
      <c r="L518" s="48"/>
      <c r="M518" s="48"/>
      <c r="N518" s="48"/>
      <c r="O518" s="48"/>
      <c r="P518" s="48"/>
      <c r="Q518" s="48"/>
      <c r="R518" s="48"/>
      <c r="S518" s="48"/>
      <c r="T518" s="48"/>
      <c r="U518" s="48"/>
      <c r="V518" s="48"/>
      <c r="W518" s="81"/>
      <c r="X518" s="81"/>
      <c r="Y518" s="81"/>
      <c r="Z518" s="48"/>
      <c r="AA518" s="48"/>
      <c r="AB518" s="48"/>
      <c r="AC518" s="48"/>
      <c r="AD518" s="48"/>
      <c r="AE518" s="48"/>
      <c r="AF518" s="48"/>
      <c r="AG518" s="48"/>
      <c r="AH518" s="48"/>
      <c r="AI518" s="81"/>
      <c r="AJ518" s="81"/>
      <c r="AK518" s="81"/>
      <c r="AL518" s="48"/>
      <c r="AM518" s="48"/>
      <c r="AN518" s="48"/>
      <c r="AO518" s="48"/>
      <c r="AP518" s="48"/>
      <c r="AQ518" s="48"/>
      <c r="AR518" s="48"/>
      <c r="AS518" s="48"/>
    </row>
    <row r="519" spans="1:45" x14ac:dyDescent="0.25">
      <c r="A519" s="9"/>
      <c r="E519" s="48"/>
      <c r="F519" s="48"/>
      <c r="G519" s="48"/>
      <c r="I519" s="48"/>
      <c r="J519" s="48"/>
      <c r="K519" s="48"/>
      <c r="L519" s="48"/>
      <c r="M519" s="48"/>
      <c r="N519" s="48"/>
      <c r="O519" s="48"/>
      <c r="P519" s="48"/>
      <c r="Q519" s="48"/>
      <c r="R519" s="48"/>
      <c r="S519" s="48"/>
      <c r="T519" s="48"/>
      <c r="U519" s="48"/>
      <c r="V519" s="48"/>
      <c r="W519" s="81"/>
      <c r="X519" s="81"/>
      <c r="Y519" s="81"/>
      <c r="Z519" s="48"/>
      <c r="AA519" s="48"/>
      <c r="AB519" s="48"/>
      <c r="AC519" s="48"/>
      <c r="AD519" s="48"/>
      <c r="AE519" s="48"/>
      <c r="AF519" s="48"/>
      <c r="AG519" s="48"/>
      <c r="AH519" s="48"/>
      <c r="AI519" s="81"/>
      <c r="AJ519" s="81"/>
      <c r="AK519" s="81"/>
      <c r="AL519" s="48"/>
      <c r="AM519" s="48"/>
      <c r="AN519" s="48"/>
      <c r="AO519" s="48"/>
      <c r="AP519" s="48"/>
      <c r="AQ519" s="48"/>
      <c r="AR519" s="48"/>
      <c r="AS519" s="48"/>
    </row>
    <row r="520" spans="1:45" x14ac:dyDescent="0.25">
      <c r="A520" s="9"/>
      <c r="E520" s="48"/>
      <c r="F520" s="48"/>
      <c r="G520" s="48"/>
      <c r="I520" s="48"/>
      <c r="J520" s="48"/>
      <c r="K520" s="48"/>
      <c r="L520" s="48"/>
      <c r="M520" s="48"/>
      <c r="N520" s="48"/>
      <c r="O520" s="48"/>
      <c r="P520" s="48"/>
      <c r="Q520" s="48"/>
      <c r="R520" s="48"/>
      <c r="S520" s="48"/>
      <c r="T520" s="48"/>
      <c r="U520" s="48"/>
      <c r="V520" s="48"/>
      <c r="W520" s="81"/>
      <c r="X520" s="81"/>
      <c r="Y520" s="81"/>
      <c r="Z520" s="48"/>
      <c r="AA520" s="48"/>
      <c r="AB520" s="48"/>
      <c r="AC520" s="48"/>
      <c r="AD520" s="48"/>
      <c r="AE520" s="48"/>
      <c r="AF520" s="48"/>
      <c r="AG520" s="48"/>
      <c r="AH520" s="48"/>
      <c r="AI520" s="81"/>
      <c r="AJ520" s="81"/>
      <c r="AK520" s="81"/>
      <c r="AL520" s="48"/>
      <c r="AM520" s="48"/>
      <c r="AN520" s="48"/>
      <c r="AO520" s="48"/>
      <c r="AP520" s="48"/>
      <c r="AQ520" s="48"/>
      <c r="AR520" s="48"/>
      <c r="AS520" s="48"/>
    </row>
    <row r="521" spans="1:45" x14ac:dyDescent="0.25">
      <c r="A521" s="9"/>
      <c r="E521" s="48"/>
      <c r="F521" s="48"/>
      <c r="G521" s="48"/>
      <c r="I521" s="48"/>
      <c r="J521" s="48"/>
      <c r="K521" s="48"/>
      <c r="L521" s="48"/>
      <c r="M521" s="48"/>
      <c r="N521" s="48"/>
      <c r="O521" s="48"/>
      <c r="P521" s="48"/>
      <c r="Q521" s="48"/>
      <c r="R521" s="48"/>
      <c r="S521" s="48"/>
      <c r="T521" s="48"/>
      <c r="U521" s="48"/>
      <c r="V521" s="48"/>
      <c r="W521" s="81"/>
      <c r="X521" s="81"/>
      <c r="Y521" s="81"/>
      <c r="Z521" s="48"/>
      <c r="AA521" s="48"/>
      <c r="AB521" s="48"/>
      <c r="AC521" s="48"/>
      <c r="AD521" s="48"/>
      <c r="AE521" s="48"/>
      <c r="AF521" s="48"/>
      <c r="AG521" s="48"/>
      <c r="AH521" s="48"/>
      <c r="AI521" s="81"/>
      <c r="AJ521" s="81"/>
      <c r="AK521" s="81"/>
      <c r="AL521" s="48"/>
      <c r="AM521" s="48"/>
      <c r="AN521" s="48"/>
      <c r="AO521" s="48"/>
      <c r="AP521" s="48"/>
      <c r="AQ521" s="48"/>
      <c r="AR521" s="48"/>
      <c r="AS521" s="48"/>
    </row>
    <row r="522" spans="1:45" x14ac:dyDescent="0.25">
      <c r="A522" s="9"/>
      <c r="E522" s="48"/>
      <c r="F522" s="48"/>
      <c r="G522" s="48"/>
      <c r="I522" s="48"/>
      <c r="J522" s="48"/>
      <c r="K522" s="48"/>
      <c r="L522" s="48"/>
      <c r="M522" s="48"/>
      <c r="N522" s="48"/>
      <c r="O522" s="48"/>
      <c r="P522" s="48"/>
      <c r="Q522" s="48"/>
      <c r="R522" s="48"/>
      <c r="S522" s="48"/>
      <c r="T522" s="48"/>
      <c r="U522" s="48"/>
      <c r="V522" s="48"/>
      <c r="W522" s="81"/>
      <c r="X522" s="81"/>
      <c r="Y522" s="81"/>
      <c r="Z522" s="48"/>
      <c r="AA522" s="48"/>
      <c r="AB522" s="48"/>
      <c r="AC522" s="48"/>
      <c r="AD522" s="48"/>
      <c r="AE522" s="48"/>
      <c r="AF522" s="48"/>
      <c r="AG522" s="48"/>
      <c r="AH522" s="48"/>
      <c r="AI522" s="81"/>
      <c r="AJ522" s="81"/>
      <c r="AK522" s="81"/>
      <c r="AL522" s="48"/>
      <c r="AM522" s="48"/>
      <c r="AN522" s="48"/>
      <c r="AO522" s="48"/>
      <c r="AP522" s="48"/>
      <c r="AQ522" s="48"/>
      <c r="AR522" s="48"/>
      <c r="AS522" s="48"/>
    </row>
    <row r="523" spans="1:45" x14ac:dyDescent="0.25">
      <c r="A523" s="9"/>
      <c r="E523" s="48"/>
      <c r="F523" s="48"/>
      <c r="G523" s="48"/>
      <c r="I523" s="48"/>
      <c r="J523" s="48"/>
      <c r="K523" s="48"/>
      <c r="L523" s="48"/>
      <c r="M523" s="48"/>
      <c r="N523" s="48"/>
      <c r="O523" s="48"/>
      <c r="P523" s="48"/>
      <c r="Q523" s="48"/>
      <c r="R523" s="48"/>
      <c r="S523" s="48"/>
      <c r="T523" s="48"/>
      <c r="U523" s="48"/>
      <c r="V523" s="48"/>
      <c r="W523" s="81"/>
      <c r="X523" s="81"/>
      <c r="Y523" s="81"/>
      <c r="Z523" s="48"/>
      <c r="AA523" s="48"/>
      <c r="AB523" s="48"/>
      <c r="AC523" s="48"/>
      <c r="AD523" s="48"/>
      <c r="AE523" s="48"/>
      <c r="AF523" s="48"/>
      <c r="AG523" s="48"/>
      <c r="AH523" s="48"/>
      <c r="AI523" s="81"/>
      <c r="AJ523" s="81"/>
      <c r="AK523" s="81"/>
      <c r="AL523" s="48"/>
      <c r="AM523" s="48"/>
      <c r="AN523" s="48"/>
      <c r="AO523" s="48"/>
      <c r="AP523" s="48"/>
      <c r="AQ523" s="48"/>
      <c r="AR523" s="48"/>
      <c r="AS523" s="48"/>
    </row>
    <row r="524" spans="1:45" x14ac:dyDescent="0.25">
      <c r="A524" s="9"/>
      <c r="E524" s="48"/>
      <c r="F524" s="48"/>
      <c r="G524" s="48"/>
      <c r="I524" s="48"/>
      <c r="J524" s="48"/>
      <c r="K524" s="48"/>
      <c r="L524" s="48"/>
      <c r="M524" s="48"/>
      <c r="N524" s="48"/>
      <c r="O524" s="48"/>
      <c r="P524" s="48"/>
      <c r="Q524" s="48"/>
      <c r="R524" s="48"/>
      <c r="S524" s="48"/>
      <c r="T524" s="48"/>
      <c r="U524" s="48"/>
      <c r="V524" s="48"/>
      <c r="W524" s="81"/>
      <c r="X524" s="81"/>
      <c r="Y524" s="81"/>
      <c r="Z524" s="48"/>
      <c r="AA524" s="48"/>
      <c r="AB524" s="48"/>
      <c r="AC524" s="48"/>
      <c r="AD524" s="48"/>
      <c r="AE524" s="48"/>
      <c r="AF524" s="48"/>
      <c r="AG524" s="48"/>
      <c r="AH524" s="48"/>
      <c r="AI524" s="81"/>
      <c r="AJ524" s="81"/>
      <c r="AK524" s="81"/>
      <c r="AL524" s="48"/>
      <c r="AM524" s="48"/>
      <c r="AN524" s="48"/>
      <c r="AO524" s="48"/>
      <c r="AP524" s="48"/>
      <c r="AQ524" s="48"/>
      <c r="AR524" s="48"/>
      <c r="AS524" s="48"/>
    </row>
    <row r="525" spans="1:45" x14ac:dyDescent="0.25">
      <c r="A525" s="9"/>
      <c r="E525" s="48"/>
      <c r="F525" s="48"/>
      <c r="G525" s="48"/>
      <c r="I525" s="48"/>
      <c r="J525" s="48"/>
      <c r="K525" s="48"/>
      <c r="L525" s="48"/>
      <c r="M525" s="48"/>
      <c r="N525" s="48"/>
      <c r="O525" s="48"/>
      <c r="P525" s="48"/>
      <c r="Q525" s="48"/>
      <c r="R525" s="48"/>
      <c r="S525" s="48"/>
      <c r="T525" s="48"/>
      <c r="U525" s="48"/>
      <c r="V525" s="48"/>
      <c r="W525" s="81"/>
      <c r="X525" s="81"/>
      <c r="Y525" s="81"/>
      <c r="Z525" s="48"/>
      <c r="AA525" s="48"/>
      <c r="AB525" s="48"/>
      <c r="AC525" s="48"/>
      <c r="AD525" s="48"/>
      <c r="AE525" s="48"/>
      <c r="AF525" s="48"/>
      <c r="AG525" s="48"/>
      <c r="AH525" s="48"/>
      <c r="AI525" s="81"/>
      <c r="AJ525" s="81"/>
      <c r="AK525" s="81"/>
      <c r="AL525" s="48"/>
      <c r="AM525" s="48"/>
      <c r="AN525" s="48"/>
      <c r="AO525" s="48"/>
      <c r="AP525" s="48"/>
      <c r="AQ525" s="48"/>
      <c r="AR525" s="48"/>
      <c r="AS525" s="48"/>
    </row>
    <row r="526" spans="1:45" x14ac:dyDescent="0.25">
      <c r="A526" s="9"/>
      <c r="E526" s="48"/>
      <c r="F526" s="48"/>
      <c r="G526" s="48"/>
      <c r="I526" s="48"/>
      <c r="J526" s="48"/>
      <c r="K526" s="48"/>
      <c r="L526" s="48"/>
      <c r="M526" s="48"/>
      <c r="N526" s="48"/>
      <c r="O526" s="48"/>
      <c r="P526" s="48"/>
      <c r="Q526" s="48"/>
      <c r="R526" s="48"/>
      <c r="S526" s="48"/>
      <c r="T526" s="48"/>
      <c r="U526" s="48"/>
      <c r="V526" s="48"/>
      <c r="W526" s="81"/>
      <c r="X526" s="81"/>
      <c r="Y526" s="81"/>
      <c r="Z526" s="48"/>
      <c r="AA526" s="48"/>
      <c r="AB526" s="48"/>
      <c r="AC526" s="48"/>
      <c r="AD526" s="48"/>
      <c r="AE526" s="48"/>
      <c r="AF526" s="48"/>
      <c r="AG526" s="48"/>
      <c r="AH526" s="48"/>
      <c r="AI526" s="81"/>
      <c r="AJ526" s="81"/>
      <c r="AK526" s="81"/>
      <c r="AL526" s="48"/>
      <c r="AM526" s="48"/>
      <c r="AN526" s="48"/>
      <c r="AO526" s="48"/>
      <c r="AP526" s="48"/>
      <c r="AQ526" s="48"/>
      <c r="AR526" s="48"/>
      <c r="AS526" s="48"/>
    </row>
    <row r="527" spans="1:45" x14ac:dyDescent="0.25">
      <c r="A527" s="9"/>
      <c r="E527" s="48"/>
      <c r="F527" s="48"/>
      <c r="G527" s="48"/>
      <c r="I527" s="48"/>
      <c r="J527" s="48"/>
      <c r="K527" s="48"/>
      <c r="L527" s="48"/>
      <c r="M527" s="48"/>
      <c r="N527" s="48"/>
      <c r="O527" s="48"/>
      <c r="P527" s="48"/>
      <c r="Q527" s="48"/>
      <c r="R527" s="48"/>
      <c r="S527" s="48"/>
      <c r="T527" s="48"/>
      <c r="U527" s="48"/>
      <c r="V527" s="48"/>
      <c r="W527" s="81"/>
      <c r="X527" s="81"/>
      <c r="Y527" s="81"/>
      <c r="Z527" s="48"/>
      <c r="AA527" s="48"/>
      <c r="AB527" s="48"/>
      <c r="AC527" s="48"/>
      <c r="AD527" s="48"/>
      <c r="AE527" s="48"/>
      <c r="AF527" s="48"/>
      <c r="AG527" s="48"/>
      <c r="AH527" s="48"/>
      <c r="AI527" s="81"/>
      <c r="AJ527" s="81"/>
      <c r="AK527" s="81"/>
      <c r="AL527" s="48"/>
      <c r="AM527" s="48"/>
      <c r="AN527" s="48"/>
      <c r="AO527" s="48"/>
      <c r="AP527" s="48"/>
      <c r="AQ527" s="48"/>
      <c r="AR527" s="48"/>
      <c r="AS527" s="48"/>
    </row>
    <row r="528" spans="1:45" x14ac:dyDescent="0.25">
      <c r="A528" s="9"/>
      <c r="E528" s="48"/>
      <c r="F528" s="48"/>
      <c r="G528" s="48"/>
      <c r="I528" s="48"/>
      <c r="J528" s="48"/>
      <c r="K528" s="48"/>
      <c r="L528" s="48"/>
      <c r="M528" s="48"/>
      <c r="N528" s="48"/>
      <c r="O528" s="48"/>
      <c r="P528" s="48"/>
      <c r="Q528" s="48"/>
      <c r="R528" s="48"/>
      <c r="S528" s="48"/>
      <c r="T528" s="48"/>
      <c r="U528" s="48"/>
      <c r="V528" s="48"/>
      <c r="W528" s="81"/>
      <c r="X528" s="81"/>
      <c r="Y528" s="81"/>
      <c r="Z528" s="48"/>
      <c r="AA528" s="48"/>
      <c r="AB528" s="48"/>
      <c r="AC528" s="48"/>
      <c r="AD528" s="48"/>
      <c r="AE528" s="48"/>
      <c r="AF528" s="48"/>
      <c r="AG528" s="48"/>
      <c r="AH528" s="48"/>
      <c r="AI528" s="81"/>
      <c r="AJ528" s="81"/>
      <c r="AK528" s="81"/>
      <c r="AL528" s="48"/>
      <c r="AM528" s="48"/>
      <c r="AN528" s="48"/>
      <c r="AO528" s="48"/>
      <c r="AP528" s="48"/>
      <c r="AQ528" s="48"/>
      <c r="AR528" s="48"/>
      <c r="AS528" s="48"/>
    </row>
    <row r="529" spans="1:45" x14ac:dyDescent="0.25">
      <c r="A529" s="9"/>
      <c r="E529" s="48"/>
      <c r="F529" s="48"/>
      <c r="G529" s="48"/>
      <c r="I529" s="48"/>
      <c r="J529" s="48"/>
      <c r="K529" s="48"/>
      <c r="L529" s="48"/>
      <c r="M529" s="48"/>
      <c r="N529" s="48"/>
      <c r="O529" s="48"/>
      <c r="P529" s="48"/>
      <c r="Q529" s="48"/>
      <c r="R529" s="48"/>
      <c r="S529" s="48"/>
      <c r="T529" s="48"/>
      <c r="U529" s="48"/>
      <c r="V529" s="48"/>
      <c r="W529" s="81"/>
      <c r="X529" s="81"/>
      <c r="Y529" s="81"/>
      <c r="Z529" s="48"/>
      <c r="AA529" s="48"/>
      <c r="AB529" s="48"/>
      <c r="AC529" s="48"/>
      <c r="AD529" s="48"/>
      <c r="AE529" s="48"/>
      <c r="AF529" s="48"/>
      <c r="AG529" s="48"/>
      <c r="AH529" s="48"/>
      <c r="AI529" s="81"/>
      <c r="AJ529" s="81"/>
      <c r="AK529" s="81"/>
      <c r="AL529" s="48"/>
      <c r="AM529" s="48"/>
      <c r="AN529" s="48"/>
      <c r="AO529" s="48"/>
      <c r="AP529" s="48"/>
      <c r="AQ529" s="48"/>
      <c r="AR529" s="48"/>
      <c r="AS529" s="48"/>
    </row>
    <row r="530" spans="1:45" x14ac:dyDescent="0.25">
      <c r="A530" s="9"/>
      <c r="E530" s="48"/>
      <c r="F530" s="48"/>
      <c r="G530" s="48"/>
      <c r="I530" s="48"/>
      <c r="J530" s="48"/>
      <c r="K530" s="48"/>
      <c r="L530" s="48"/>
      <c r="M530" s="48"/>
      <c r="N530" s="48"/>
      <c r="O530" s="48"/>
      <c r="P530" s="48"/>
      <c r="Q530" s="48"/>
      <c r="R530" s="48"/>
      <c r="S530" s="48"/>
      <c r="T530" s="48"/>
      <c r="U530" s="48"/>
      <c r="V530" s="48"/>
      <c r="W530" s="81"/>
      <c r="X530" s="81"/>
      <c r="Y530" s="81"/>
      <c r="Z530" s="48"/>
      <c r="AA530" s="48"/>
      <c r="AB530" s="48"/>
      <c r="AC530" s="48"/>
      <c r="AD530" s="48"/>
      <c r="AE530" s="48"/>
      <c r="AF530" s="48"/>
      <c r="AG530" s="48"/>
      <c r="AH530" s="48"/>
      <c r="AI530" s="81"/>
      <c r="AJ530" s="81"/>
      <c r="AK530" s="81"/>
      <c r="AL530" s="48"/>
      <c r="AM530" s="48"/>
      <c r="AN530" s="48"/>
      <c r="AO530" s="48"/>
      <c r="AP530" s="48"/>
      <c r="AQ530" s="48"/>
      <c r="AR530" s="48"/>
      <c r="AS530" s="48"/>
    </row>
    <row r="531" spans="1:45" x14ac:dyDescent="0.25">
      <c r="A531" s="9"/>
      <c r="E531" s="48"/>
      <c r="F531" s="48"/>
      <c r="G531" s="48"/>
      <c r="I531" s="48"/>
      <c r="J531" s="48"/>
      <c r="K531" s="48"/>
      <c r="L531" s="48"/>
      <c r="M531" s="48"/>
      <c r="N531" s="48"/>
      <c r="O531" s="48"/>
      <c r="P531" s="48"/>
      <c r="Q531" s="48"/>
      <c r="R531" s="48"/>
      <c r="S531" s="48"/>
      <c r="T531" s="48"/>
      <c r="U531" s="48"/>
      <c r="V531" s="48"/>
      <c r="W531" s="81"/>
      <c r="X531" s="81"/>
      <c r="Y531" s="81"/>
      <c r="Z531" s="48"/>
      <c r="AA531" s="48"/>
      <c r="AB531" s="48"/>
      <c r="AC531" s="48"/>
      <c r="AD531" s="48"/>
      <c r="AE531" s="48"/>
      <c r="AF531" s="48"/>
      <c r="AG531" s="48"/>
      <c r="AH531" s="48"/>
      <c r="AI531" s="81"/>
      <c r="AJ531" s="81"/>
      <c r="AK531" s="81"/>
      <c r="AL531" s="48"/>
      <c r="AM531" s="48"/>
      <c r="AN531" s="48"/>
      <c r="AO531" s="48"/>
      <c r="AP531" s="48"/>
      <c r="AQ531" s="48"/>
      <c r="AR531" s="48"/>
      <c r="AS531" s="48"/>
    </row>
    <row r="532" spans="1:45" x14ac:dyDescent="0.25">
      <c r="A532" s="9"/>
      <c r="E532" s="48"/>
      <c r="F532" s="48"/>
      <c r="G532" s="48"/>
      <c r="I532" s="48"/>
      <c r="J532" s="48"/>
      <c r="K532" s="48"/>
      <c r="L532" s="48"/>
      <c r="M532" s="48"/>
      <c r="N532" s="48"/>
      <c r="O532" s="48"/>
      <c r="P532" s="48"/>
      <c r="Q532" s="48"/>
      <c r="R532" s="48"/>
      <c r="S532" s="48"/>
      <c r="T532" s="48"/>
      <c r="U532" s="48"/>
      <c r="V532" s="48"/>
      <c r="W532" s="81"/>
      <c r="X532" s="81"/>
      <c r="Y532" s="81"/>
      <c r="Z532" s="48"/>
      <c r="AA532" s="48"/>
      <c r="AB532" s="48"/>
      <c r="AC532" s="48"/>
      <c r="AD532" s="48"/>
      <c r="AE532" s="48"/>
      <c r="AF532" s="48"/>
      <c r="AG532" s="48"/>
      <c r="AH532" s="48"/>
      <c r="AI532" s="81"/>
      <c r="AJ532" s="81"/>
      <c r="AK532" s="81"/>
      <c r="AL532" s="48"/>
      <c r="AM532" s="48"/>
      <c r="AN532" s="48"/>
      <c r="AO532" s="48"/>
      <c r="AP532" s="48"/>
      <c r="AQ532" s="48"/>
      <c r="AR532" s="48"/>
      <c r="AS532" s="48"/>
    </row>
    <row r="533" spans="1:45" x14ac:dyDescent="0.25">
      <c r="A533" s="9"/>
      <c r="E533" s="48"/>
      <c r="F533" s="48"/>
      <c r="G533" s="48"/>
      <c r="I533" s="48"/>
      <c r="J533" s="48"/>
      <c r="K533" s="48"/>
      <c r="L533" s="48"/>
      <c r="M533" s="48"/>
      <c r="N533" s="48"/>
      <c r="O533" s="48"/>
      <c r="P533" s="48"/>
      <c r="Q533" s="48"/>
      <c r="R533" s="48"/>
      <c r="S533" s="48"/>
      <c r="T533" s="48"/>
      <c r="U533" s="48"/>
      <c r="V533" s="48"/>
      <c r="W533" s="81"/>
      <c r="X533" s="81"/>
      <c r="Y533" s="81"/>
      <c r="Z533" s="48"/>
      <c r="AA533" s="48"/>
      <c r="AB533" s="48"/>
      <c r="AC533" s="48"/>
      <c r="AD533" s="48"/>
      <c r="AE533" s="48"/>
      <c r="AF533" s="48"/>
      <c r="AG533" s="48"/>
      <c r="AH533" s="48"/>
      <c r="AI533" s="81"/>
      <c r="AJ533" s="81"/>
      <c r="AK533" s="81"/>
      <c r="AL533" s="48"/>
      <c r="AM533" s="48"/>
      <c r="AN533" s="48"/>
      <c r="AO533" s="48"/>
      <c r="AP533" s="48"/>
      <c r="AQ533" s="48"/>
      <c r="AR533" s="48"/>
      <c r="AS533" s="48"/>
    </row>
    <row r="534" spans="1:45" x14ac:dyDescent="0.25">
      <c r="A534" s="9"/>
      <c r="E534" s="48"/>
      <c r="F534" s="48"/>
      <c r="G534" s="48"/>
      <c r="I534" s="48"/>
      <c r="J534" s="48"/>
      <c r="K534" s="48"/>
      <c r="L534" s="48"/>
      <c r="M534" s="48"/>
      <c r="N534" s="48"/>
      <c r="O534" s="48"/>
      <c r="P534" s="48"/>
      <c r="Q534" s="48"/>
      <c r="R534" s="48"/>
      <c r="S534" s="48"/>
      <c r="T534" s="48"/>
      <c r="U534" s="48"/>
      <c r="V534" s="48"/>
      <c r="W534" s="81"/>
      <c r="X534" s="81"/>
      <c r="Y534" s="81"/>
      <c r="Z534" s="48"/>
      <c r="AA534" s="48"/>
      <c r="AB534" s="48"/>
      <c r="AC534" s="48"/>
      <c r="AD534" s="48"/>
      <c r="AE534" s="48"/>
      <c r="AF534" s="48"/>
      <c r="AG534" s="48"/>
      <c r="AH534" s="48"/>
      <c r="AI534" s="81"/>
      <c r="AJ534" s="81"/>
      <c r="AK534" s="81"/>
      <c r="AL534" s="48"/>
      <c r="AM534" s="48"/>
      <c r="AN534" s="48"/>
      <c r="AO534" s="48"/>
      <c r="AP534" s="48"/>
      <c r="AQ534" s="48"/>
      <c r="AR534" s="48"/>
      <c r="AS534" s="48"/>
    </row>
    <row r="535" spans="1:45" x14ac:dyDescent="0.25">
      <c r="A535" s="9"/>
      <c r="E535" s="48"/>
      <c r="F535" s="48"/>
      <c r="G535" s="48"/>
      <c r="I535" s="48"/>
      <c r="J535" s="48"/>
      <c r="K535" s="48"/>
      <c r="L535" s="48"/>
      <c r="M535" s="48"/>
      <c r="N535" s="48"/>
      <c r="O535" s="48"/>
      <c r="P535" s="48"/>
      <c r="Q535" s="48"/>
      <c r="R535" s="48"/>
      <c r="S535" s="48"/>
      <c r="T535" s="48"/>
      <c r="U535" s="48"/>
      <c r="V535" s="48"/>
      <c r="W535" s="81"/>
      <c r="X535" s="81"/>
      <c r="Y535" s="81"/>
      <c r="Z535" s="48"/>
      <c r="AA535" s="48"/>
      <c r="AB535" s="48"/>
      <c r="AC535" s="48"/>
      <c r="AD535" s="48"/>
      <c r="AE535" s="48"/>
      <c r="AF535" s="48"/>
      <c r="AG535" s="48"/>
      <c r="AH535" s="48"/>
      <c r="AI535" s="81"/>
      <c r="AJ535" s="81"/>
      <c r="AK535" s="81"/>
      <c r="AL535" s="48"/>
      <c r="AM535" s="48"/>
      <c r="AN535" s="48"/>
      <c r="AO535" s="48"/>
      <c r="AP535" s="48"/>
      <c r="AQ535" s="48"/>
      <c r="AR535" s="48"/>
      <c r="AS535" s="48"/>
    </row>
    <row r="536" spans="1:45" x14ac:dyDescent="0.25">
      <c r="A536" s="9"/>
      <c r="E536" s="48"/>
      <c r="F536" s="48"/>
      <c r="G536" s="48"/>
      <c r="I536" s="48"/>
      <c r="J536" s="48"/>
      <c r="K536" s="48"/>
      <c r="L536" s="48"/>
      <c r="M536" s="48"/>
      <c r="N536" s="48"/>
      <c r="O536" s="48"/>
      <c r="P536" s="48"/>
      <c r="Q536" s="48"/>
      <c r="R536" s="48"/>
      <c r="S536" s="48"/>
      <c r="T536" s="48"/>
      <c r="U536" s="48"/>
      <c r="V536" s="48"/>
      <c r="W536" s="81"/>
      <c r="X536" s="81"/>
      <c r="Y536" s="81"/>
      <c r="Z536" s="48"/>
      <c r="AA536" s="48"/>
      <c r="AB536" s="48"/>
      <c r="AC536" s="48"/>
      <c r="AD536" s="48"/>
      <c r="AE536" s="48"/>
      <c r="AF536" s="48"/>
      <c r="AG536" s="48"/>
      <c r="AH536" s="48"/>
      <c r="AI536" s="81"/>
      <c r="AJ536" s="81"/>
      <c r="AK536" s="81"/>
      <c r="AL536" s="48"/>
      <c r="AM536" s="48"/>
      <c r="AN536" s="48"/>
      <c r="AO536" s="48"/>
      <c r="AP536" s="48"/>
      <c r="AQ536" s="48"/>
      <c r="AR536" s="48"/>
      <c r="AS536" s="48"/>
    </row>
    <row r="537" spans="1:45" x14ac:dyDescent="0.25">
      <c r="A537" s="9"/>
      <c r="E537" s="48"/>
      <c r="F537" s="48"/>
      <c r="G537" s="48"/>
      <c r="I537" s="48"/>
      <c r="J537" s="48"/>
      <c r="K537" s="48"/>
      <c r="L537" s="48"/>
      <c r="M537" s="48"/>
      <c r="N537" s="48"/>
      <c r="O537" s="48"/>
      <c r="P537" s="48"/>
      <c r="Q537" s="48"/>
      <c r="R537" s="48"/>
      <c r="S537" s="48"/>
      <c r="T537" s="48"/>
      <c r="U537" s="48"/>
      <c r="V537" s="48"/>
      <c r="W537" s="81"/>
      <c r="X537" s="81"/>
      <c r="Y537" s="81"/>
      <c r="Z537" s="48"/>
      <c r="AA537" s="48"/>
      <c r="AB537" s="48"/>
      <c r="AC537" s="48"/>
      <c r="AD537" s="48"/>
      <c r="AE537" s="48"/>
      <c r="AF537" s="48"/>
      <c r="AG537" s="48"/>
      <c r="AH537" s="48"/>
      <c r="AI537" s="81"/>
      <c r="AJ537" s="81"/>
      <c r="AK537" s="81"/>
      <c r="AL537" s="48"/>
      <c r="AM537" s="48"/>
      <c r="AN537" s="48"/>
      <c r="AO537" s="48"/>
      <c r="AP537" s="48"/>
      <c r="AQ537" s="48"/>
      <c r="AR537" s="48"/>
      <c r="AS537" s="48"/>
    </row>
    <row r="538" spans="1:45" x14ac:dyDescent="0.25">
      <c r="A538" s="9"/>
      <c r="E538" s="48"/>
      <c r="F538" s="48"/>
      <c r="G538" s="48"/>
      <c r="I538" s="48"/>
      <c r="J538" s="48"/>
      <c r="K538" s="48"/>
      <c r="L538" s="48"/>
      <c r="M538" s="48"/>
      <c r="N538" s="48"/>
      <c r="O538" s="48"/>
      <c r="P538" s="48"/>
      <c r="Q538" s="48"/>
      <c r="R538" s="48"/>
      <c r="S538" s="48"/>
      <c r="T538" s="48"/>
      <c r="U538" s="48"/>
      <c r="V538" s="48"/>
      <c r="W538" s="81"/>
      <c r="X538" s="81"/>
      <c r="Y538" s="81"/>
      <c r="Z538" s="48"/>
      <c r="AA538" s="48"/>
      <c r="AB538" s="48"/>
      <c r="AC538" s="48"/>
      <c r="AD538" s="48"/>
      <c r="AE538" s="48"/>
      <c r="AF538" s="48"/>
      <c r="AG538" s="48"/>
      <c r="AH538" s="48"/>
      <c r="AI538" s="81"/>
      <c r="AJ538" s="81"/>
      <c r="AK538" s="81"/>
      <c r="AL538" s="48"/>
      <c r="AM538" s="48"/>
      <c r="AN538" s="48"/>
      <c r="AO538" s="48"/>
      <c r="AP538" s="48"/>
      <c r="AQ538" s="48"/>
      <c r="AR538" s="48"/>
      <c r="AS538" s="48"/>
    </row>
    <row r="539" spans="1:45" x14ac:dyDescent="0.25">
      <c r="A539" s="9"/>
      <c r="E539" s="48"/>
      <c r="F539" s="48"/>
      <c r="G539" s="48"/>
      <c r="I539" s="48"/>
      <c r="J539" s="48"/>
      <c r="K539" s="48"/>
      <c r="L539" s="48"/>
      <c r="M539" s="48"/>
      <c r="N539" s="48"/>
      <c r="O539" s="48"/>
      <c r="P539" s="48"/>
      <c r="Q539" s="48"/>
      <c r="R539" s="48"/>
      <c r="S539" s="48"/>
      <c r="T539" s="48"/>
      <c r="U539" s="48"/>
      <c r="V539" s="48"/>
      <c r="W539" s="81"/>
      <c r="X539" s="81"/>
      <c r="Y539" s="81"/>
      <c r="Z539" s="48"/>
      <c r="AA539" s="48"/>
      <c r="AB539" s="48"/>
      <c r="AC539" s="48"/>
      <c r="AD539" s="48"/>
      <c r="AE539" s="48"/>
      <c r="AF539" s="48"/>
      <c r="AG539" s="48"/>
      <c r="AH539" s="48"/>
      <c r="AI539" s="81"/>
      <c r="AJ539" s="81"/>
      <c r="AK539" s="81"/>
      <c r="AL539" s="48"/>
      <c r="AM539" s="48"/>
      <c r="AN539" s="48"/>
      <c r="AO539" s="48"/>
      <c r="AP539" s="48"/>
      <c r="AQ539" s="48"/>
      <c r="AR539" s="48"/>
      <c r="AS539" s="48"/>
    </row>
    <row r="540" spans="1:45" x14ac:dyDescent="0.25">
      <c r="A540" s="9"/>
      <c r="E540" s="48"/>
      <c r="F540" s="48"/>
      <c r="G540" s="48"/>
      <c r="I540" s="48"/>
      <c r="J540" s="48"/>
      <c r="K540" s="48"/>
      <c r="L540" s="48"/>
      <c r="M540" s="48"/>
      <c r="N540" s="48"/>
      <c r="O540" s="48"/>
      <c r="P540" s="48"/>
      <c r="Q540" s="48"/>
      <c r="R540" s="48"/>
      <c r="S540" s="48"/>
      <c r="T540" s="48"/>
      <c r="U540" s="48"/>
      <c r="V540" s="48"/>
      <c r="W540" s="81"/>
      <c r="X540" s="81"/>
      <c r="Y540" s="81"/>
      <c r="Z540" s="48"/>
      <c r="AA540" s="48"/>
      <c r="AB540" s="48"/>
      <c r="AC540" s="48"/>
      <c r="AD540" s="48"/>
      <c r="AE540" s="48"/>
      <c r="AF540" s="48"/>
      <c r="AG540" s="48"/>
      <c r="AH540" s="48"/>
      <c r="AI540" s="81"/>
      <c r="AJ540" s="81"/>
      <c r="AK540" s="81"/>
      <c r="AL540" s="48"/>
      <c r="AM540" s="48"/>
      <c r="AN540" s="48"/>
      <c r="AO540" s="48"/>
      <c r="AP540" s="48"/>
      <c r="AQ540" s="48"/>
      <c r="AR540" s="48"/>
      <c r="AS540" s="48"/>
    </row>
    <row r="541" spans="1:45" x14ac:dyDescent="0.25">
      <c r="A541" s="9"/>
      <c r="E541" s="48"/>
      <c r="F541" s="48"/>
      <c r="G541" s="48"/>
      <c r="I541" s="48"/>
      <c r="J541" s="48"/>
      <c r="K541" s="48"/>
      <c r="L541" s="48"/>
      <c r="M541" s="48"/>
      <c r="N541" s="48"/>
      <c r="O541" s="48"/>
      <c r="P541" s="48"/>
      <c r="Q541" s="48"/>
      <c r="R541" s="48"/>
      <c r="S541" s="48"/>
      <c r="T541" s="48"/>
      <c r="U541" s="48"/>
      <c r="V541" s="48"/>
      <c r="W541" s="81"/>
      <c r="X541" s="81"/>
      <c r="Y541" s="81"/>
      <c r="Z541" s="48"/>
      <c r="AA541" s="48"/>
      <c r="AB541" s="48"/>
      <c r="AC541" s="48"/>
      <c r="AD541" s="48"/>
      <c r="AE541" s="48"/>
      <c r="AF541" s="48"/>
      <c r="AG541" s="48"/>
      <c r="AH541" s="48"/>
      <c r="AI541" s="81"/>
      <c r="AJ541" s="81"/>
      <c r="AK541" s="81"/>
      <c r="AL541" s="48"/>
      <c r="AM541" s="48"/>
      <c r="AN541" s="48"/>
      <c r="AO541" s="48"/>
      <c r="AP541" s="48"/>
      <c r="AQ541" s="48"/>
      <c r="AR541" s="48"/>
      <c r="AS541" s="48"/>
    </row>
    <row r="542" spans="1:45" x14ac:dyDescent="0.25">
      <c r="A542" s="9"/>
      <c r="E542" s="48"/>
      <c r="F542" s="48"/>
      <c r="G542" s="48"/>
      <c r="I542" s="48"/>
      <c r="J542" s="48"/>
      <c r="K542" s="48"/>
      <c r="L542" s="48"/>
      <c r="M542" s="48"/>
      <c r="N542" s="48"/>
      <c r="O542" s="48"/>
      <c r="P542" s="48"/>
      <c r="Q542" s="48"/>
      <c r="R542" s="48"/>
      <c r="S542" s="48"/>
      <c r="T542" s="48"/>
      <c r="U542" s="48"/>
      <c r="V542" s="48"/>
      <c r="W542" s="81"/>
      <c r="X542" s="81"/>
      <c r="Y542" s="81"/>
      <c r="Z542" s="48"/>
      <c r="AA542" s="48"/>
      <c r="AB542" s="48"/>
      <c r="AC542" s="48"/>
      <c r="AD542" s="48"/>
      <c r="AE542" s="48"/>
      <c r="AF542" s="48"/>
      <c r="AG542" s="48"/>
      <c r="AH542" s="48"/>
      <c r="AI542" s="81"/>
      <c r="AJ542" s="81"/>
      <c r="AK542" s="81"/>
      <c r="AL542" s="48"/>
      <c r="AM542" s="48"/>
      <c r="AN542" s="48"/>
      <c r="AO542" s="48"/>
      <c r="AP542" s="48"/>
      <c r="AQ542" s="48"/>
      <c r="AR542" s="48"/>
      <c r="AS542" s="48"/>
    </row>
    <row r="543" spans="1:45" x14ac:dyDescent="0.25">
      <c r="A543" s="9"/>
      <c r="E543" s="48"/>
      <c r="F543" s="48"/>
      <c r="G543" s="48"/>
      <c r="I543" s="48"/>
      <c r="J543" s="48"/>
      <c r="K543" s="48"/>
      <c r="L543" s="48"/>
      <c r="M543" s="48"/>
      <c r="N543" s="48"/>
      <c r="O543" s="48"/>
      <c r="P543" s="48"/>
      <c r="Q543" s="48"/>
      <c r="R543" s="48"/>
      <c r="S543" s="48"/>
      <c r="T543" s="48"/>
      <c r="U543" s="48"/>
      <c r="V543" s="48"/>
      <c r="W543" s="81"/>
      <c r="X543" s="81"/>
      <c r="Y543" s="81"/>
      <c r="Z543" s="48"/>
      <c r="AA543" s="48"/>
      <c r="AB543" s="48"/>
      <c r="AC543" s="48"/>
      <c r="AD543" s="48"/>
      <c r="AE543" s="48"/>
      <c r="AF543" s="48"/>
      <c r="AG543" s="48"/>
      <c r="AH543" s="48"/>
      <c r="AI543" s="81"/>
      <c r="AJ543" s="81"/>
      <c r="AK543" s="81"/>
      <c r="AL543" s="48"/>
      <c r="AM543" s="48"/>
      <c r="AN543" s="48"/>
      <c r="AO543" s="48"/>
      <c r="AP543" s="48"/>
      <c r="AQ543" s="48"/>
      <c r="AR543" s="48"/>
      <c r="AS543" s="48"/>
    </row>
    <row r="544" spans="1:45" x14ac:dyDescent="0.25">
      <c r="A544" s="9"/>
      <c r="E544" s="48"/>
      <c r="F544" s="48"/>
      <c r="G544" s="48"/>
      <c r="I544" s="48"/>
      <c r="J544" s="48"/>
      <c r="K544" s="48"/>
      <c r="L544" s="48"/>
      <c r="M544" s="48"/>
      <c r="N544" s="48"/>
      <c r="O544" s="48"/>
      <c r="P544" s="48"/>
      <c r="Q544" s="48"/>
      <c r="R544" s="48"/>
      <c r="S544" s="48"/>
      <c r="T544" s="48"/>
      <c r="U544" s="48"/>
      <c r="V544" s="48"/>
      <c r="W544" s="81"/>
      <c r="X544" s="81"/>
      <c r="Y544" s="81"/>
      <c r="Z544" s="48"/>
      <c r="AA544" s="48"/>
      <c r="AB544" s="48"/>
      <c r="AC544" s="48"/>
      <c r="AD544" s="48"/>
      <c r="AE544" s="48"/>
      <c r="AF544" s="48"/>
      <c r="AG544" s="48"/>
      <c r="AH544" s="48"/>
      <c r="AI544" s="81"/>
      <c r="AJ544" s="81"/>
      <c r="AK544" s="81"/>
      <c r="AL544" s="48"/>
      <c r="AM544" s="48"/>
      <c r="AN544" s="48"/>
      <c r="AO544" s="48"/>
      <c r="AP544" s="48"/>
      <c r="AQ544" s="48"/>
      <c r="AR544" s="48"/>
      <c r="AS544" s="48"/>
    </row>
    <row r="545" spans="1:45" x14ac:dyDescent="0.25">
      <c r="A545" s="9"/>
      <c r="E545" s="48"/>
      <c r="F545" s="48"/>
      <c r="G545" s="48"/>
      <c r="I545" s="48"/>
      <c r="J545" s="48"/>
      <c r="K545" s="48"/>
      <c r="L545" s="48"/>
      <c r="M545" s="48"/>
      <c r="N545" s="48"/>
      <c r="O545" s="48"/>
      <c r="P545" s="48"/>
      <c r="Q545" s="48"/>
      <c r="R545" s="48"/>
      <c r="S545" s="48"/>
      <c r="T545" s="48"/>
      <c r="U545" s="48"/>
      <c r="V545" s="48"/>
      <c r="W545" s="81"/>
      <c r="X545" s="81"/>
      <c r="Y545" s="81"/>
      <c r="Z545" s="48"/>
      <c r="AA545" s="48"/>
      <c r="AB545" s="48"/>
      <c r="AC545" s="48"/>
      <c r="AD545" s="48"/>
      <c r="AE545" s="48"/>
      <c r="AF545" s="48"/>
      <c r="AG545" s="48"/>
      <c r="AH545" s="48"/>
      <c r="AI545" s="81"/>
      <c r="AJ545" s="81"/>
      <c r="AK545" s="81"/>
      <c r="AL545" s="48"/>
      <c r="AM545" s="48"/>
      <c r="AN545" s="48"/>
      <c r="AO545" s="48"/>
      <c r="AP545" s="48"/>
      <c r="AQ545" s="48"/>
      <c r="AR545" s="48"/>
      <c r="AS545" s="48"/>
    </row>
    <row r="546" spans="1:45" x14ac:dyDescent="0.25">
      <c r="A546" s="9"/>
      <c r="E546" s="48"/>
      <c r="F546" s="48"/>
      <c r="G546" s="48"/>
      <c r="I546" s="48"/>
      <c r="J546" s="48"/>
      <c r="K546" s="48"/>
      <c r="L546" s="48"/>
      <c r="M546" s="48"/>
      <c r="N546" s="48"/>
      <c r="O546" s="48"/>
      <c r="P546" s="48"/>
      <c r="Q546" s="48"/>
      <c r="R546" s="48"/>
      <c r="S546" s="48"/>
      <c r="T546" s="48"/>
      <c r="U546" s="48"/>
      <c r="V546" s="48"/>
      <c r="W546" s="81"/>
      <c r="X546" s="81"/>
      <c r="Y546" s="81"/>
      <c r="Z546" s="48"/>
      <c r="AA546" s="48"/>
      <c r="AB546" s="48"/>
      <c r="AC546" s="48"/>
      <c r="AD546" s="48"/>
      <c r="AE546" s="48"/>
      <c r="AF546" s="48"/>
      <c r="AG546" s="48"/>
      <c r="AH546" s="48"/>
      <c r="AI546" s="81"/>
      <c r="AJ546" s="81"/>
      <c r="AK546" s="81"/>
      <c r="AL546" s="48"/>
      <c r="AM546" s="48"/>
      <c r="AN546" s="48"/>
      <c r="AO546" s="48"/>
      <c r="AP546" s="48"/>
      <c r="AQ546" s="48"/>
      <c r="AR546" s="48"/>
      <c r="AS546" s="48"/>
    </row>
    <row r="547" spans="1:45" x14ac:dyDescent="0.25">
      <c r="A547" s="9"/>
      <c r="E547" s="48"/>
      <c r="F547" s="48"/>
      <c r="G547" s="48"/>
      <c r="I547" s="48"/>
      <c r="J547" s="48"/>
      <c r="K547" s="48"/>
      <c r="L547" s="48"/>
      <c r="M547" s="48"/>
      <c r="N547" s="48"/>
      <c r="O547" s="48"/>
      <c r="P547" s="48"/>
      <c r="Q547" s="48"/>
      <c r="R547" s="48"/>
      <c r="S547" s="48"/>
      <c r="T547" s="48"/>
      <c r="U547" s="48"/>
      <c r="V547" s="48"/>
      <c r="W547" s="81"/>
      <c r="X547" s="81"/>
      <c r="Y547" s="81"/>
      <c r="Z547" s="48"/>
      <c r="AA547" s="48"/>
      <c r="AB547" s="48"/>
      <c r="AC547" s="48"/>
      <c r="AD547" s="48"/>
      <c r="AE547" s="48"/>
      <c r="AF547" s="48"/>
      <c r="AG547" s="48"/>
      <c r="AH547" s="48"/>
      <c r="AI547" s="81"/>
      <c r="AJ547" s="81"/>
      <c r="AK547" s="81"/>
      <c r="AL547" s="48"/>
      <c r="AM547" s="48"/>
      <c r="AN547" s="48"/>
      <c r="AO547" s="48"/>
      <c r="AP547" s="48"/>
      <c r="AQ547" s="48"/>
      <c r="AR547" s="48"/>
      <c r="AS547" s="48"/>
    </row>
    <row r="548" spans="1:45" x14ac:dyDescent="0.25">
      <c r="A548" s="9"/>
      <c r="E548" s="48"/>
      <c r="F548" s="48"/>
      <c r="G548" s="48"/>
      <c r="I548" s="48"/>
      <c r="J548" s="48"/>
      <c r="K548" s="48"/>
      <c r="L548" s="48"/>
      <c r="M548" s="48"/>
      <c r="N548" s="48"/>
      <c r="O548" s="48"/>
      <c r="P548" s="48"/>
      <c r="Q548" s="48"/>
      <c r="R548" s="48"/>
      <c r="S548" s="48"/>
      <c r="T548" s="48"/>
      <c r="U548" s="48"/>
      <c r="V548" s="48"/>
      <c r="W548" s="81"/>
      <c r="X548" s="81"/>
      <c r="Y548" s="81"/>
      <c r="Z548" s="48"/>
      <c r="AA548" s="48"/>
      <c r="AB548" s="48"/>
      <c r="AC548" s="48"/>
      <c r="AD548" s="48"/>
      <c r="AE548" s="48"/>
      <c r="AF548" s="48"/>
      <c r="AG548" s="48"/>
      <c r="AH548" s="48"/>
      <c r="AI548" s="81"/>
      <c r="AJ548" s="81"/>
      <c r="AK548" s="81"/>
      <c r="AL548" s="48"/>
      <c r="AM548" s="48"/>
      <c r="AN548" s="48"/>
      <c r="AO548" s="48"/>
      <c r="AP548" s="48"/>
      <c r="AQ548" s="48"/>
      <c r="AR548" s="48"/>
      <c r="AS548" s="48"/>
    </row>
    <row r="549" spans="1:45" x14ac:dyDescent="0.25">
      <c r="A549" s="9"/>
      <c r="E549" s="48"/>
      <c r="F549" s="48"/>
      <c r="G549" s="48"/>
      <c r="I549" s="48"/>
      <c r="J549" s="48"/>
      <c r="K549" s="48"/>
      <c r="L549" s="48"/>
      <c r="M549" s="48"/>
      <c r="N549" s="48"/>
      <c r="O549" s="48"/>
      <c r="P549" s="48"/>
      <c r="Q549" s="48"/>
      <c r="R549" s="48"/>
      <c r="S549" s="48"/>
      <c r="T549" s="48"/>
      <c r="U549" s="48"/>
      <c r="V549" s="48"/>
      <c r="W549" s="81"/>
      <c r="X549" s="81"/>
      <c r="Y549" s="81"/>
      <c r="Z549" s="48"/>
      <c r="AA549" s="48"/>
      <c r="AB549" s="48"/>
      <c r="AC549" s="48"/>
      <c r="AD549" s="48"/>
      <c r="AE549" s="48"/>
      <c r="AF549" s="48"/>
      <c r="AG549" s="48"/>
      <c r="AH549" s="48"/>
      <c r="AI549" s="81"/>
      <c r="AJ549" s="81"/>
      <c r="AK549" s="81"/>
      <c r="AL549" s="48"/>
      <c r="AM549" s="48"/>
      <c r="AN549" s="48"/>
      <c r="AO549" s="48"/>
      <c r="AP549" s="48"/>
      <c r="AQ549" s="48"/>
      <c r="AR549" s="48"/>
      <c r="AS549" s="48"/>
    </row>
    <row r="550" spans="1:45" x14ac:dyDescent="0.25">
      <c r="A550" s="9"/>
      <c r="E550" s="48"/>
      <c r="F550" s="48"/>
      <c r="G550" s="48"/>
      <c r="I550" s="48"/>
      <c r="J550" s="48"/>
      <c r="K550" s="48"/>
      <c r="L550" s="48"/>
      <c r="M550" s="48"/>
      <c r="N550" s="48"/>
      <c r="O550" s="48"/>
      <c r="P550" s="48"/>
      <c r="Q550" s="48"/>
      <c r="R550" s="48"/>
      <c r="S550" s="48"/>
      <c r="T550" s="48"/>
      <c r="U550" s="48"/>
      <c r="V550" s="48"/>
      <c r="W550" s="81"/>
      <c r="X550" s="81"/>
      <c r="Y550" s="81"/>
      <c r="Z550" s="48"/>
      <c r="AA550" s="48"/>
      <c r="AB550" s="48"/>
      <c r="AC550" s="48"/>
      <c r="AD550" s="48"/>
      <c r="AE550" s="48"/>
      <c r="AF550" s="48"/>
      <c r="AG550" s="48"/>
      <c r="AH550" s="48"/>
      <c r="AI550" s="81"/>
      <c r="AJ550" s="81"/>
      <c r="AK550" s="81"/>
      <c r="AL550" s="48"/>
      <c r="AM550" s="48"/>
      <c r="AN550" s="48"/>
      <c r="AO550" s="48"/>
      <c r="AP550" s="48"/>
      <c r="AQ550" s="48"/>
      <c r="AR550" s="48"/>
      <c r="AS550" s="48"/>
    </row>
    <row r="551" spans="1:45" x14ac:dyDescent="0.25">
      <c r="A551" s="9"/>
      <c r="E551" s="48"/>
      <c r="F551" s="48"/>
      <c r="G551" s="48"/>
      <c r="I551" s="48"/>
      <c r="J551" s="48"/>
      <c r="K551" s="48"/>
      <c r="L551" s="48"/>
      <c r="M551" s="48"/>
      <c r="N551" s="48"/>
      <c r="O551" s="48"/>
      <c r="P551" s="48"/>
      <c r="Q551" s="48"/>
      <c r="R551" s="48"/>
      <c r="S551" s="48"/>
      <c r="T551" s="48"/>
      <c r="U551" s="48"/>
      <c r="V551" s="48"/>
      <c r="W551" s="81"/>
      <c r="X551" s="81"/>
      <c r="Y551" s="81"/>
      <c r="Z551" s="48"/>
      <c r="AA551" s="48"/>
      <c r="AB551" s="48"/>
      <c r="AC551" s="48"/>
      <c r="AD551" s="48"/>
      <c r="AE551" s="48"/>
      <c r="AF551" s="48"/>
      <c r="AG551" s="48"/>
      <c r="AH551" s="48"/>
      <c r="AI551" s="81"/>
      <c r="AJ551" s="81"/>
      <c r="AK551" s="81"/>
      <c r="AL551" s="48"/>
      <c r="AM551" s="48"/>
      <c r="AN551" s="48"/>
      <c r="AO551" s="48"/>
      <c r="AP551" s="48"/>
      <c r="AQ551" s="48"/>
      <c r="AR551" s="48"/>
      <c r="AS551" s="48"/>
    </row>
    <row r="552" spans="1:45" x14ac:dyDescent="0.25">
      <c r="A552" s="9"/>
      <c r="E552" s="48"/>
      <c r="F552" s="48"/>
      <c r="G552" s="48"/>
      <c r="I552" s="48"/>
      <c r="J552" s="48"/>
      <c r="K552" s="48"/>
      <c r="L552" s="48"/>
      <c r="M552" s="48"/>
      <c r="N552" s="48"/>
      <c r="O552" s="48"/>
      <c r="P552" s="48"/>
      <c r="Q552" s="48"/>
      <c r="R552" s="48"/>
      <c r="S552" s="48"/>
      <c r="T552" s="48"/>
      <c r="U552" s="48"/>
      <c r="V552" s="48"/>
      <c r="W552" s="81"/>
      <c r="X552" s="81"/>
      <c r="Y552" s="81"/>
      <c r="Z552" s="48"/>
      <c r="AA552" s="48"/>
      <c r="AB552" s="48"/>
      <c r="AC552" s="48"/>
      <c r="AD552" s="48"/>
      <c r="AE552" s="48"/>
      <c r="AF552" s="48"/>
      <c r="AG552" s="48"/>
      <c r="AH552" s="48"/>
      <c r="AI552" s="81"/>
      <c r="AJ552" s="81"/>
      <c r="AK552" s="81"/>
      <c r="AL552" s="48"/>
      <c r="AM552" s="48"/>
      <c r="AN552" s="48"/>
      <c r="AO552" s="48"/>
      <c r="AP552" s="48"/>
      <c r="AQ552" s="48"/>
      <c r="AR552" s="48"/>
      <c r="AS552" s="48"/>
    </row>
    <row r="553" spans="1:45" x14ac:dyDescent="0.25">
      <c r="A553" s="9"/>
      <c r="E553" s="48"/>
      <c r="F553" s="48"/>
      <c r="G553" s="48"/>
      <c r="I553" s="48"/>
      <c r="J553" s="48"/>
      <c r="K553" s="48"/>
      <c r="L553" s="48"/>
      <c r="M553" s="48"/>
      <c r="N553" s="48"/>
      <c r="O553" s="48"/>
      <c r="P553" s="48"/>
      <c r="Q553" s="48"/>
      <c r="R553" s="48"/>
      <c r="S553" s="48"/>
      <c r="T553" s="48"/>
      <c r="U553" s="48"/>
      <c r="V553" s="48"/>
      <c r="W553" s="81"/>
      <c r="X553" s="81"/>
      <c r="Y553" s="81"/>
      <c r="Z553" s="48"/>
      <c r="AA553" s="48"/>
      <c r="AB553" s="48"/>
      <c r="AC553" s="48"/>
      <c r="AD553" s="48"/>
      <c r="AE553" s="48"/>
      <c r="AF553" s="48"/>
      <c r="AG553" s="48"/>
      <c r="AH553" s="48"/>
      <c r="AI553" s="81"/>
      <c r="AJ553" s="81"/>
      <c r="AK553" s="81"/>
      <c r="AL553" s="48"/>
      <c r="AM553" s="48"/>
      <c r="AN553" s="48"/>
      <c r="AO553" s="48"/>
      <c r="AP553" s="48"/>
      <c r="AQ553" s="48"/>
      <c r="AR553" s="48"/>
      <c r="AS553" s="48"/>
    </row>
    <row r="554" spans="1:45" x14ac:dyDescent="0.25">
      <c r="A554" s="9"/>
      <c r="E554" s="48"/>
      <c r="F554" s="48"/>
      <c r="G554" s="48"/>
      <c r="I554" s="48"/>
      <c r="J554" s="48"/>
      <c r="K554" s="48"/>
      <c r="L554" s="48"/>
      <c r="M554" s="48"/>
      <c r="N554" s="48"/>
      <c r="O554" s="48"/>
      <c r="P554" s="48"/>
      <c r="Q554" s="48"/>
      <c r="R554" s="48"/>
      <c r="S554" s="48"/>
      <c r="T554" s="48"/>
      <c r="U554" s="48"/>
      <c r="V554" s="48"/>
      <c r="W554" s="81"/>
      <c r="X554" s="81"/>
      <c r="Y554" s="81"/>
      <c r="Z554" s="48"/>
      <c r="AA554" s="48"/>
      <c r="AB554" s="48"/>
      <c r="AC554" s="48"/>
      <c r="AD554" s="48"/>
      <c r="AE554" s="48"/>
      <c r="AF554" s="48"/>
      <c r="AG554" s="48"/>
      <c r="AH554" s="48"/>
      <c r="AI554" s="81"/>
      <c r="AJ554" s="81"/>
      <c r="AK554" s="81"/>
      <c r="AL554" s="48"/>
      <c r="AM554" s="48"/>
      <c r="AN554" s="48"/>
      <c r="AO554" s="48"/>
      <c r="AP554" s="48"/>
      <c r="AQ554" s="48"/>
      <c r="AR554" s="48"/>
      <c r="AS554" s="48"/>
    </row>
    <row r="555" spans="1:45" x14ac:dyDescent="0.25">
      <c r="A555" s="9"/>
      <c r="E555" s="48"/>
      <c r="F555" s="48"/>
      <c r="G555" s="48"/>
      <c r="I555" s="48"/>
      <c r="J555" s="48"/>
      <c r="K555" s="48"/>
      <c r="L555" s="48"/>
      <c r="M555" s="48"/>
      <c r="N555" s="48"/>
      <c r="O555" s="48"/>
      <c r="P555" s="48"/>
      <c r="Q555" s="48"/>
      <c r="R555" s="48"/>
      <c r="S555" s="48"/>
      <c r="T555" s="48"/>
      <c r="U555" s="48"/>
      <c r="V555" s="48"/>
      <c r="W555" s="81"/>
      <c r="X555" s="81"/>
      <c r="Y555" s="81"/>
      <c r="Z555" s="48"/>
      <c r="AA555" s="48"/>
      <c r="AB555" s="48"/>
      <c r="AC555" s="48"/>
      <c r="AD555" s="48"/>
      <c r="AE555" s="48"/>
      <c r="AF555" s="48"/>
      <c r="AG555" s="48"/>
      <c r="AH555" s="48"/>
      <c r="AI555" s="81"/>
      <c r="AJ555" s="81"/>
      <c r="AK555" s="81"/>
      <c r="AL555" s="48"/>
      <c r="AM555" s="48"/>
      <c r="AN555" s="48"/>
      <c r="AO555" s="48"/>
      <c r="AP555" s="48"/>
      <c r="AQ555" s="48"/>
      <c r="AR555" s="48"/>
      <c r="AS555" s="48"/>
    </row>
    <row r="556" spans="1:45" x14ac:dyDescent="0.25">
      <c r="A556" s="9"/>
      <c r="E556" s="48"/>
      <c r="F556" s="48"/>
      <c r="G556" s="48"/>
      <c r="I556" s="48"/>
      <c r="J556" s="48"/>
      <c r="K556" s="48"/>
      <c r="L556" s="48"/>
      <c r="M556" s="48"/>
      <c r="N556" s="48"/>
      <c r="O556" s="48"/>
      <c r="P556" s="48"/>
      <c r="Q556" s="48"/>
      <c r="R556" s="48"/>
      <c r="S556" s="48"/>
      <c r="T556" s="48"/>
      <c r="U556" s="48"/>
      <c r="V556" s="48"/>
      <c r="W556" s="81"/>
      <c r="X556" s="81"/>
      <c r="Y556" s="81"/>
      <c r="Z556" s="48"/>
      <c r="AA556" s="48"/>
      <c r="AB556" s="48"/>
      <c r="AC556" s="48"/>
      <c r="AD556" s="48"/>
      <c r="AE556" s="48"/>
      <c r="AF556" s="48"/>
      <c r="AG556" s="48"/>
      <c r="AH556" s="48"/>
      <c r="AI556" s="81"/>
      <c r="AJ556" s="81"/>
      <c r="AK556" s="81"/>
      <c r="AL556" s="48"/>
      <c r="AM556" s="48"/>
      <c r="AN556" s="48"/>
      <c r="AO556" s="48"/>
      <c r="AP556" s="48"/>
      <c r="AQ556" s="48"/>
      <c r="AR556" s="48"/>
      <c r="AS556" s="48"/>
    </row>
    <row r="557" spans="1:45" x14ac:dyDescent="0.25">
      <c r="A557" s="9"/>
      <c r="E557" s="48"/>
      <c r="F557" s="48"/>
      <c r="G557" s="48"/>
      <c r="I557" s="48"/>
      <c r="J557" s="48"/>
      <c r="K557" s="48"/>
      <c r="L557" s="48"/>
      <c r="M557" s="48"/>
      <c r="N557" s="48"/>
      <c r="O557" s="48"/>
      <c r="P557" s="48"/>
      <c r="Q557" s="48"/>
      <c r="R557" s="48"/>
      <c r="S557" s="48"/>
      <c r="T557" s="48"/>
      <c r="U557" s="48"/>
      <c r="V557" s="48"/>
      <c r="W557" s="81"/>
      <c r="X557" s="81"/>
      <c r="Y557" s="81"/>
      <c r="Z557" s="48"/>
      <c r="AA557" s="48"/>
      <c r="AB557" s="48"/>
      <c r="AC557" s="48"/>
      <c r="AD557" s="48"/>
      <c r="AE557" s="48"/>
      <c r="AF557" s="48"/>
      <c r="AG557" s="48"/>
      <c r="AH557" s="48"/>
      <c r="AI557" s="81"/>
      <c r="AJ557" s="81"/>
      <c r="AK557" s="81"/>
      <c r="AL557" s="48"/>
      <c r="AM557" s="48"/>
      <c r="AN557" s="48"/>
      <c r="AO557" s="48"/>
      <c r="AP557" s="48"/>
      <c r="AQ557" s="48"/>
      <c r="AR557" s="48"/>
      <c r="AS557" s="48"/>
    </row>
    <row r="558" spans="1:45" x14ac:dyDescent="0.25">
      <c r="A558" s="9"/>
      <c r="E558" s="48"/>
      <c r="F558" s="48"/>
      <c r="G558" s="48"/>
      <c r="I558" s="48"/>
      <c r="J558" s="48"/>
      <c r="K558" s="48"/>
      <c r="L558" s="48"/>
      <c r="M558" s="48"/>
      <c r="N558" s="48"/>
      <c r="O558" s="48"/>
      <c r="P558" s="48"/>
      <c r="Q558" s="48"/>
      <c r="R558" s="48"/>
      <c r="S558" s="48"/>
      <c r="T558" s="48"/>
      <c r="U558" s="48"/>
      <c r="V558" s="48"/>
      <c r="W558" s="81"/>
      <c r="X558" s="81"/>
      <c r="Y558" s="81"/>
      <c r="Z558" s="48"/>
      <c r="AA558" s="48"/>
      <c r="AB558" s="48"/>
      <c r="AC558" s="48"/>
      <c r="AD558" s="48"/>
      <c r="AE558" s="48"/>
      <c r="AF558" s="48"/>
      <c r="AG558" s="48"/>
      <c r="AH558" s="48"/>
      <c r="AI558" s="81"/>
      <c r="AJ558" s="81"/>
      <c r="AK558" s="81"/>
      <c r="AL558" s="48"/>
      <c r="AM558" s="48"/>
      <c r="AN558" s="48"/>
      <c r="AO558" s="48"/>
      <c r="AP558" s="48"/>
      <c r="AQ558" s="48"/>
      <c r="AR558" s="48"/>
      <c r="AS558" s="48"/>
    </row>
    <row r="559" spans="1:45" x14ac:dyDescent="0.25">
      <c r="A559" s="9"/>
      <c r="E559" s="48"/>
      <c r="F559" s="48"/>
      <c r="G559" s="48"/>
      <c r="I559" s="48"/>
      <c r="J559" s="48"/>
      <c r="K559" s="48"/>
      <c r="L559" s="48"/>
      <c r="M559" s="48"/>
      <c r="N559" s="48"/>
      <c r="O559" s="48"/>
      <c r="P559" s="48"/>
      <c r="Q559" s="48"/>
      <c r="R559" s="48"/>
      <c r="S559" s="48"/>
      <c r="T559" s="48"/>
      <c r="U559" s="48"/>
      <c r="V559" s="48"/>
      <c r="W559" s="81"/>
      <c r="X559" s="81"/>
      <c r="Y559" s="81"/>
      <c r="Z559" s="48"/>
      <c r="AA559" s="48"/>
      <c r="AB559" s="48"/>
      <c r="AC559" s="48"/>
      <c r="AD559" s="48"/>
      <c r="AE559" s="48"/>
      <c r="AF559" s="48"/>
      <c r="AG559" s="48"/>
      <c r="AH559" s="48"/>
      <c r="AI559" s="81"/>
      <c r="AJ559" s="81"/>
      <c r="AK559" s="81"/>
      <c r="AL559" s="48"/>
      <c r="AM559" s="48"/>
      <c r="AN559" s="48"/>
      <c r="AO559" s="48"/>
      <c r="AP559" s="48"/>
      <c r="AQ559" s="48"/>
      <c r="AR559" s="48"/>
      <c r="AS559" s="48"/>
    </row>
    <row r="560" spans="1:45" x14ac:dyDescent="0.25">
      <c r="A560" s="9"/>
      <c r="E560" s="48"/>
      <c r="F560" s="48"/>
      <c r="G560" s="48"/>
      <c r="I560" s="48"/>
      <c r="J560" s="48"/>
      <c r="K560" s="48"/>
      <c r="L560" s="48"/>
      <c r="M560" s="48"/>
      <c r="N560" s="48"/>
      <c r="O560" s="48"/>
      <c r="P560" s="48"/>
      <c r="Q560" s="48"/>
      <c r="R560" s="48"/>
      <c r="S560" s="48"/>
      <c r="T560" s="48"/>
      <c r="U560" s="48"/>
      <c r="V560" s="48"/>
      <c r="W560" s="81"/>
      <c r="X560" s="81"/>
      <c r="Y560" s="81"/>
      <c r="Z560" s="48"/>
      <c r="AA560" s="48"/>
      <c r="AB560" s="48"/>
      <c r="AC560" s="48"/>
      <c r="AD560" s="48"/>
      <c r="AE560" s="48"/>
      <c r="AF560" s="48"/>
      <c r="AG560" s="48"/>
      <c r="AH560" s="48"/>
      <c r="AI560" s="81"/>
      <c r="AJ560" s="81"/>
      <c r="AK560" s="81"/>
      <c r="AL560" s="48"/>
      <c r="AM560" s="48"/>
      <c r="AN560" s="48"/>
      <c r="AO560" s="48"/>
      <c r="AP560" s="48"/>
      <c r="AQ560" s="48"/>
      <c r="AR560" s="48"/>
      <c r="AS560" s="48"/>
    </row>
    <row r="561" spans="1:45" x14ac:dyDescent="0.25">
      <c r="A561" s="9"/>
      <c r="E561" s="48"/>
      <c r="F561" s="48"/>
      <c r="G561" s="48"/>
      <c r="I561" s="48"/>
      <c r="J561" s="48"/>
      <c r="K561" s="48"/>
      <c r="L561" s="48"/>
      <c r="M561" s="48"/>
      <c r="N561" s="48"/>
      <c r="O561" s="48"/>
      <c r="P561" s="48"/>
      <c r="Q561" s="48"/>
      <c r="R561" s="48"/>
      <c r="S561" s="48"/>
      <c r="T561" s="48"/>
      <c r="U561" s="48"/>
      <c r="V561" s="48"/>
      <c r="W561" s="81"/>
      <c r="X561" s="81"/>
      <c r="Y561" s="81"/>
      <c r="Z561" s="48"/>
      <c r="AA561" s="48"/>
      <c r="AB561" s="48"/>
      <c r="AC561" s="48"/>
      <c r="AD561" s="48"/>
      <c r="AE561" s="48"/>
      <c r="AF561" s="48"/>
      <c r="AG561" s="48"/>
      <c r="AH561" s="48"/>
      <c r="AI561" s="81"/>
      <c r="AJ561" s="81"/>
      <c r="AK561" s="81"/>
      <c r="AL561" s="48"/>
      <c r="AM561" s="48"/>
      <c r="AN561" s="48"/>
      <c r="AO561" s="48"/>
      <c r="AP561" s="48"/>
      <c r="AQ561" s="48"/>
      <c r="AR561" s="48"/>
      <c r="AS561" s="48"/>
    </row>
    <row r="562" spans="1:45" x14ac:dyDescent="0.25">
      <c r="A562" s="9"/>
      <c r="E562" s="48"/>
      <c r="F562" s="48"/>
      <c r="G562" s="48"/>
      <c r="I562" s="48"/>
      <c r="J562" s="48"/>
      <c r="K562" s="48"/>
      <c r="L562" s="48"/>
      <c r="M562" s="48"/>
      <c r="N562" s="48"/>
      <c r="O562" s="48"/>
      <c r="P562" s="48"/>
      <c r="Q562" s="48"/>
      <c r="R562" s="48"/>
      <c r="S562" s="48"/>
      <c r="T562" s="48"/>
      <c r="U562" s="48"/>
      <c r="V562" s="48"/>
      <c r="W562" s="81"/>
      <c r="X562" s="81"/>
      <c r="Y562" s="81"/>
      <c r="Z562" s="48"/>
      <c r="AA562" s="48"/>
      <c r="AB562" s="48"/>
      <c r="AC562" s="48"/>
      <c r="AD562" s="48"/>
      <c r="AE562" s="48"/>
      <c r="AF562" s="48"/>
      <c r="AG562" s="48"/>
      <c r="AH562" s="48"/>
      <c r="AI562" s="81"/>
      <c r="AJ562" s="81"/>
      <c r="AK562" s="81"/>
      <c r="AL562" s="48"/>
      <c r="AM562" s="48"/>
      <c r="AN562" s="48"/>
      <c r="AO562" s="48"/>
      <c r="AP562" s="48"/>
      <c r="AQ562" s="48"/>
      <c r="AR562" s="48"/>
      <c r="AS562" s="48"/>
    </row>
    <row r="563" spans="1:45" x14ac:dyDescent="0.25">
      <c r="A563" s="9"/>
      <c r="E563" s="48"/>
      <c r="F563" s="48"/>
      <c r="G563" s="48"/>
      <c r="I563" s="48"/>
      <c r="J563" s="48"/>
      <c r="K563" s="48"/>
      <c r="L563" s="48"/>
      <c r="M563" s="48"/>
      <c r="N563" s="48"/>
      <c r="O563" s="48"/>
      <c r="P563" s="48"/>
      <c r="Q563" s="48"/>
      <c r="R563" s="48"/>
      <c r="S563" s="48"/>
      <c r="T563" s="48"/>
      <c r="U563" s="48"/>
      <c r="V563" s="48"/>
      <c r="W563" s="81"/>
      <c r="X563" s="81"/>
      <c r="Y563" s="81"/>
      <c r="Z563" s="48"/>
      <c r="AA563" s="48"/>
      <c r="AB563" s="48"/>
      <c r="AC563" s="48"/>
      <c r="AD563" s="48"/>
      <c r="AE563" s="48"/>
      <c r="AF563" s="48"/>
      <c r="AG563" s="48"/>
      <c r="AH563" s="48"/>
      <c r="AI563" s="81"/>
      <c r="AJ563" s="81"/>
      <c r="AK563" s="81"/>
      <c r="AL563" s="48"/>
      <c r="AM563" s="48"/>
      <c r="AN563" s="48"/>
      <c r="AO563" s="48"/>
      <c r="AP563" s="48"/>
      <c r="AQ563" s="48"/>
      <c r="AR563" s="48"/>
      <c r="AS563" s="48"/>
    </row>
    <row r="564" spans="1:45" x14ac:dyDescent="0.25">
      <c r="A564" s="9"/>
      <c r="E564" s="48"/>
      <c r="F564" s="48"/>
      <c r="G564" s="48"/>
      <c r="I564" s="48"/>
      <c r="J564" s="48"/>
      <c r="K564" s="48"/>
      <c r="L564" s="48"/>
      <c r="M564" s="48"/>
      <c r="N564" s="48"/>
      <c r="O564" s="48"/>
      <c r="P564" s="48"/>
      <c r="Q564" s="48"/>
      <c r="R564" s="48"/>
      <c r="S564" s="48"/>
      <c r="T564" s="48"/>
      <c r="U564" s="48"/>
      <c r="V564" s="48"/>
      <c r="W564" s="81"/>
      <c r="X564" s="81"/>
      <c r="Y564" s="81"/>
      <c r="Z564" s="48"/>
      <c r="AA564" s="48"/>
      <c r="AB564" s="48"/>
      <c r="AC564" s="48"/>
      <c r="AD564" s="48"/>
      <c r="AE564" s="48"/>
      <c r="AF564" s="48"/>
      <c r="AG564" s="48"/>
      <c r="AH564" s="48"/>
      <c r="AI564" s="81"/>
      <c r="AJ564" s="81"/>
      <c r="AK564" s="81"/>
      <c r="AL564" s="48"/>
      <c r="AM564" s="48"/>
      <c r="AN564" s="48"/>
      <c r="AO564" s="48"/>
      <c r="AP564" s="48"/>
      <c r="AQ564" s="48"/>
      <c r="AR564" s="48"/>
      <c r="AS564" s="48"/>
    </row>
    <row r="565" spans="1:45" x14ac:dyDescent="0.25">
      <c r="A565" s="9"/>
      <c r="E565" s="48"/>
      <c r="F565" s="48"/>
      <c r="G565" s="48"/>
      <c r="I565" s="48"/>
      <c r="J565" s="48"/>
      <c r="K565" s="48"/>
      <c r="L565" s="48"/>
      <c r="M565" s="48"/>
      <c r="N565" s="48"/>
      <c r="O565" s="48"/>
      <c r="P565" s="48"/>
      <c r="Q565" s="48"/>
      <c r="R565" s="48"/>
      <c r="S565" s="48"/>
      <c r="T565" s="48"/>
      <c r="U565" s="48"/>
      <c r="V565" s="48"/>
      <c r="W565" s="81"/>
      <c r="X565" s="81"/>
      <c r="Y565" s="81"/>
      <c r="Z565" s="48"/>
      <c r="AA565" s="48"/>
      <c r="AB565" s="48"/>
      <c r="AC565" s="48"/>
      <c r="AD565" s="48"/>
      <c r="AE565" s="48"/>
      <c r="AF565" s="48"/>
      <c r="AG565" s="48"/>
      <c r="AH565" s="48"/>
      <c r="AI565" s="81"/>
      <c r="AJ565" s="81"/>
      <c r="AK565" s="81"/>
      <c r="AL565" s="48"/>
      <c r="AM565" s="48"/>
      <c r="AN565" s="48"/>
      <c r="AO565" s="48"/>
      <c r="AP565" s="48"/>
      <c r="AQ565" s="48"/>
      <c r="AR565" s="48"/>
      <c r="AS565" s="48"/>
    </row>
    <row r="566" spans="1:45" x14ac:dyDescent="0.25">
      <c r="A566" s="9"/>
      <c r="E566" s="48"/>
      <c r="F566" s="48"/>
      <c r="G566" s="48"/>
      <c r="I566" s="48"/>
      <c r="J566" s="48"/>
      <c r="K566" s="48"/>
      <c r="L566" s="48"/>
      <c r="M566" s="48"/>
      <c r="N566" s="48"/>
      <c r="O566" s="48"/>
      <c r="P566" s="48"/>
      <c r="Q566" s="48"/>
      <c r="R566" s="48"/>
      <c r="S566" s="48"/>
      <c r="T566" s="48"/>
      <c r="U566" s="48"/>
      <c r="V566" s="48"/>
      <c r="W566" s="81"/>
      <c r="X566" s="81"/>
      <c r="Y566" s="81"/>
      <c r="Z566" s="48"/>
      <c r="AA566" s="48"/>
      <c r="AB566" s="48"/>
      <c r="AC566" s="48"/>
      <c r="AD566" s="48"/>
      <c r="AE566" s="48"/>
      <c r="AF566" s="48"/>
      <c r="AG566" s="48"/>
      <c r="AH566" s="48"/>
      <c r="AI566" s="81"/>
      <c r="AJ566" s="81"/>
      <c r="AK566" s="81"/>
      <c r="AL566" s="48"/>
      <c r="AM566" s="48"/>
      <c r="AN566" s="48"/>
      <c r="AO566" s="48"/>
      <c r="AP566" s="48"/>
      <c r="AQ566" s="48"/>
      <c r="AR566" s="48"/>
      <c r="AS566" s="48"/>
    </row>
    <row r="567" spans="1:45" x14ac:dyDescent="0.25">
      <c r="A567" s="9"/>
      <c r="E567" s="48"/>
      <c r="F567" s="48"/>
      <c r="G567" s="48"/>
      <c r="I567" s="48"/>
      <c r="J567" s="48"/>
      <c r="K567" s="48"/>
      <c r="L567" s="48"/>
      <c r="M567" s="48"/>
      <c r="N567" s="48"/>
      <c r="O567" s="48"/>
      <c r="P567" s="48"/>
      <c r="Q567" s="48"/>
      <c r="R567" s="48"/>
      <c r="S567" s="48"/>
      <c r="T567" s="48"/>
      <c r="U567" s="48"/>
      <c r="V567" s="48"/>
      <c r="W567" s="81"/>
      <c r="X567" s="81"/>
      <c r="Y567" s="81"/>
      <c r="Z567" s="48"/>
      <c r="AA567" s="48"/>
      <c r="AB567" s="48"/>
      <c r="AC567" s="48"/>
      <c r="AD567" s="48"/>
      <c r="AE567" s="48"/>
      <c r="AF567" s="48"/>
      <c r="AG567" s="48"/>
      <c r="AH567" s="48"/>
      <c r="AI567" s="81"/>
      <c r="AJ567" s="81"/>
      <c r="AK567" s="81"/>
      <c r="AL567" s="48"/>
      <c r="AM567" s="48"/>
      <c r="AN567" s="48"/>
      <c r="AO567" s="48"/>
      <c r="AP567" s="48"/>
      <c r="AQ567" s="48"/>
      <c r="AR567" s="48"/>
      <c r="AS567" s="48"/>
    </row>
    <row r="568" spans="1:45" x14ac:dyDescent="0.25">
      <c r="A568" s="9"/>
      <c r="E568" s="48"/>
      <c r="F568" s="48"/>
      <c r="G568" s="48"/>
      <c r="I568" s="48"/>
      <c r="J568" s="48"/>
      <c r="K568" s="48"/>
      <c r="L568" s="48"/>
      <c r="M568" s="48"/>
      <c r="N568" s="48"/>
      <c r="O568" s="48"/>
      <c r="P568" s="48"/>
      <c r="Q568" s="48"/>
      <c r="R568" s="48"/>
      <c r="S568" s="48"/>
      <c r="T568" s="48"/>
      <c r="U568" s="48"/>
      <c r="V568" s="48"/>
      <c r="W568" s="81"/>
      <c r="X568" s="81"/>
      <c r="Y568" s="81"/>
      <c r="Z568" s="48"/>
      <c r="AA568" s="48"/>
      <c r="AB568" s="48"/>
      <c r="AC568" s="48"/>
      <c r="AD568" s="48"/>
      <c r="AE568" s="48"/>
      <c r="AF568" s="48"/>
      <c r="AG568" s="48"/>
      <c r="AH568" s="48"/>
      <c r="AI568" s="81"/>
      <c r="AJ568" s="81"/>
      <c r="AK568" s="81"/>
      <c r="AL568" s="48"/>
      <c r="AM568" s="48"/>
      <c r="AN568" s="48"/>
      <c r="AO568" s="48"/>
      <c r="AP568" s="48"/>
      <c r="AQ568" s="48"/>
      <c r="AR568" s="48"/>
      <c r="AS568" s="48"/>
    </row>
    <row r="569" spans="1:45" x14ac:dyDescent="0.25">
      <c r="A569" s="9"/>
      <c r="E569" s="48"/>
      <c r="F569" s="48"/>
      <c r="G569" s="48"/>
      <c r="I569" s="48"/>
      <c r="J569" s="48"/>
      <c r="K569" s="48"/>
      <c r="L569" s="48"/>
      <c r="M569" s="48"/>
      <c r="N569" s="48"/>
      <c r="O569" s="48"/>
      <c r="P569" s="48"/>
      <c r="Q569" s="48"/>
      <c r="R569" s="48"/>
      <c r="S569" s="48"/>
      <c r="T569" s="48"/>
      <c r="U569" s="48"/>
      <c r="V569" s="48"/>
      <c r="W569" s="81"/>
      <c r="X569" s="81"/>
      <c r="Y569" s="81"/>
      <c r="Z569" s="48"/>
      <c r="AA569" s="48"/>
      <c r="AB569" s="48"/>
      <c r="AC569" s="48"/>
      <c r="AD569" s="48"/>
      <c r="AE569" s="48"/>
      <c r="AF569" s="48"/>
      <c r="AG569" s="48"/>
      <c r="AH569" s="48"/>
      <c r="AI569" s="81"/>
      <c r="AJ569" s="81"/>
      <c r="AK569" s="81"/>
      <c r="AL569" s="48"/>
      <c r="AM569" s="48"/>
      <c r="AN569" s="48"/>
      <c r="AO569" s="48"/>
      <c r="AP569" s="48"/>
      <c r="AQ569" s="48"/>
      <c r="AR569" s="48"/>
      <c r="AS569" s="48"/>
    </row>
    <row r="570" spans="1:45" x14ac:dyDescent="0.25">
      <c r="A570" s="9"/>
      <c r="E570" s="48"/>
      <c r="F570" s="48"/>
      <c r="G570" s="48"/>
      <c r="I570" s="48"/>
      <c r="J570" s="48"/>
      <c r="K570" s="48"/>
      <c r="L570" s="48"/>
      <c r="M570" s="48"/>
      <c r="N570" s="48"/>
      <c r="O570" s="48"/>
      <c r="P570" s="48"/>
      <c r="Q570" s="48"/>
      <c r="R570" s="48"/>
      <c r="S570" s="48"/>
      <c r="T570" s="48"/>
      <c r="U570" s="48"/>
      <c r="V570" s="48"/>
      <c r="W570" s="81"/>
      <c r="X570" s="81"/>
      <c r="Y570" s="81"/>
      <c r="Z570" s="48"/>
      <c r="AA570" s="48"/>
      <c r="AB570" s="48"/>
      <c r="AC570" s="48"/>
      <c r="AD570" s="48"/>
      <c r="AE570" s="48"/>
      <c r="AF570" s="48"/>
      <c r="AG570" s="48"/>
      <c r="AH570" s="48"/>
      <c r="AI570" s="81"/>
      <c r="AJ570" s="81"/>
      <c r="AK570" s="81"/>
      <c r="AL570" s="48"/>
      <c r="AM570" s="48"/>
      <c r="AN570" s="48"/>
      <c r="AO570" s="48"/>
      <c r="AP570" s="48"/>
      <c r="AQ570" s="48"/>
      <c r="AR570" s="48"/>
      <c r="AS570" s="48"/>
    </row>
    <row r="571" spans="1:45" x14ac:dyDescent="0.25">
      <c r="A571" s="9"/>
      <c r="E571" s="48"/>
      <c r="F571" s="48"/>
      <c r="G571" s="48"/>
      <c r="I571" s="48"/>
      <c r="J571" s="48"/>
      <c r="K571" s="48"/>
      <c r="L571" s="48"/>
      <c r="M571" s="48"/>
      <c r="N571" s="48"/>
      <c r="O571" s="48"/>
      <c r="P571" s="48"/>
      <c r="Q571" s="48"/>
      <c r="R571" s="48"/>
      <c r="S571" s="48"/>
      <c r="T571" s="48"/>
      <c r="U571" s="48"/>
      <c r="V571" s="48"/>
      <c r="W571" s="81"/>
      <c r="X571" s="81"/>
      <c r="Y571" s="81"/>
      <c r="Z571" s="48"/>
      <c r="AA571" s="48"/>
      <c r="AB571" s="48"/>
      <c r="AC571" s="48"/>
      <c r="AD571" s="48"/>
      <c r="AE571" s="48"/>
      <c r="AF571" s="48"/>
      <c r="AG571" s="48"/>
      <c r="AH571" s="48"/>
      <c r="AI571" s="81"/>
      <c r="AJ571" s="81"/>
      <c r="AK571" s="81"/>
      <c r="AL571" s="48"/>
      <c r="AM571" s="48"/>
      <c r="AN571" s="48"/>
      <c r="AO571" s="48"/>
      <c r="AP571" s="48"/>
      <c r="AQ571" s="48"/>
      <c r="AR571" s="48"/>
      <c r="AS571" s="48"/>
    </row>
    <row r="572" spans="1:45" x14ac:dyDescent="0.25">
      <c r="A572" s="9"/>
      <c r="E572" s="48"/>
      <c r="F572" s="48"/>
      <c r="G572" s="48"/>
      <c r="I572" s="48"/>
      <c r="J572" s="48"/>
      <c r="K572" s="48"/>
      <c r="L572" s="48"/>
      <c r="M572" s="48"/>
      <c r="N572" s="48"/>
      <c r="O572" s="48"/>
      <c r="P572" s="48"/>
      <c r="Q572" s="48"/>
      <c r="R572" s="48"/>
      <c r="S572" s="48"/>
      <c r="T572" s="48"/>
      <c r="U572" s="48"/>
      <c r="V572" s="48"/>
      <c r="W572" s="81"/>
      <c r="X572" s="81"/>
      <c r="Y572" s="81"/>
      <c r="Z572" s="48"/>
      <c r="AA572" s="48"/>
      <c r="AB572" s="48"/>
      <c r="AC572" s="48"/>
      <c r="AD572" s="48"/>
      <c r="AE572" s="48"/>
      <c r="AF572" s="48"/>
      <c r="AG572" s="48"/>
      <c r="AH572" s="48"/>
      <c r="AI572" s="81"/>
      <c r="AJ572" s="81"/>
      <c r="AK572" s="81"/>
      <c r="AL572" s="48"/>
      <c r="AM572" s="48"/>
      <c r="AN572" s="48"/>
      <c r="AO572" s="48"/>
      <c r="AP572" s="48"/>
      <c r="AQ572" s="48"/>
      <c r="AR572" s="48"/>
      <c r="AS572" s="48"/>
    </row>
    <row r="573" spans="1:45" x14ac:dyDescent="0.25">
      <c r="A573" s="9"/>
      <c r="E573" s="48"/>
      <c r="F573" s="48"/>
      <c r="G573" s="48"/>
      <c r="I573" s="48"/>
      <c r="J573" s="48"/>
      <c r="K573" s="48"/>
      <c r="L573" s="48"/>
      <c r="M573" s="48"/>
      <c r="N573" s="48"/>
      <c r="O573" s="48"/>
      <c r="P573" s="48"/>
      <c r="Q573" s="48"/>
      <c r="R573" s="48"/>
      <c r="S573" s="48"/>
      <c r="T573" s="48"/>
      <c r="U573" s="48"/>
      <c r="V573" s="48"/>
      <c r="W573" s="81"/>
      <c r="X573" s="81"/>
      <c r="Y573" s="81"/>
      <c r="Z573" s="48"/>
      <c r="AA573" s="48"/>
      <c r="AB573" s="48"/>
      <c r="AC573" s="48"/>
      <c r="AD573" s="48"/>
      <c r="AE573" s="48"/>
      <c r="AF573" s="48"/>
      <c r="AG573" s="48"/>
      <c r="AH573" s="48"/>
      <c r="AI573" s="81"/>
      <c r="AJ573" s="81"/>
      <c r="AK573" s="81"/>
      <c r="AL573" s="48"/>
      <c r="AM573" s="48"/>
      <c r="AN573" s="48"/>
      <c r="AO573" s="48"/>
      <c r="AP573" s="48"/>
      <c r="AQ573" s="48"/>
      <c r="AR573" s="48"/>
      <c r="AS573" s="48"/>
    </row>
    <row r="574" spans="1:45" x14ac:dyDescent="0.25">
      <c r="A574" s="9"/>
      <c r="E574" s="48"/>
      <c r="F574" s="48"/>
      <c r="G574" s="48"/>
      <c r="I574" s="48"/>
      <c r="J574" s="48"/>
      <c r="K574" s="48"/>
      <c r="L574" s="48"/>
      <c r="M574" s="48"/>
      <c r="N574" s="48"/>
      <c r="O574" s="48"/>
      <c r="P574" s="48"/>
      <c r="Q574" s="48"/>
      <c r="R574" s="48"/>
      <c r="S574" s="48"/>
      <c r="T574" s="48"/>
      <c r="U574" s="48"/>
      <c r="V574" s="48"/>
      <c r="W574" s="81"/>
      <c r="X574" s="81"/>
      <c r="Y574" s="81"/>
      <c r="Z574" s="48"/>
      <c r="AA574" s="48"/>
      <c r="AB574" s="48"/>
      <c r="AC574" s="48"/>
      <c r="AD574" s="48"/>
      <c r="AE574" s="48"/>
      <c r="AF574" s="48"/>
      <c r="AG574" s="48"/>
      <c r="AH574" s="48"/>
      <c r="AI574" s="81"/>
      <c r="AJ574" s="81"/>
      <c r="AK574" s="81"/>
      <c r="AL574" s="48"/>
      <c r="AM574" s="48"/>
      <c r="AN574" s="48"/>
      <c r="AO574" s="48"/>
      <c r="AP574" s="48"/>
      <c r="AQ574" s="48"/>
      <c r="AR574" s="48"/>
      <c r="AS574" s="48"/>
    </row>
    <row r="575" spans="1:45" x14ac:dyDescent="0.25">
      <c r="A575" s="9"/>
      <c r="E575" s="48"/>
      <c r="F575" s="48"/>
      <c r="G575" s="48"/>
      <c r="I575" s="48"/>
      <c r="J575" s="48"/>
      <c r="K575" s="48"/>
      <c r="L575" s="48"/>
      <c r="M575" s="48"/>
      <c r="N575" s="48"/>
      <c r="O575" s="48"/>
      <c r="P575" s="48"/>
      <c r="Q575" s="48"/>
      <c r="R575" s="48"/>
      <c r="S575" s="48"/>
      <c r="T575" s="48"/>
      <c r="U575" s="48"/>
      <c r="V575" s="48"/>
      <c r="W575" s="81"/>
      <c r="X575" s="81"/>
      <c r="Y575" s="81"/>
      <c r="Z575" s="48"/>
      <c r="AA575" s="48"/>
      <c r="AB575" s="48"/>
      <c r="AC575" s="48"/>
      <c r="AD575" s="48"/>
      <c r="AE575" s="48"/>
      <c r="AF575" s="48"/>
      <c r="AG575" s="48"/>
      <c r="AH575" s="48"/>
      <c r="AI575" s="81"/>
      <c r="AJ575" s="81"/>
      <c r="AK575" s="81"/>
      <c r="AL575" s="48"/>
      <c r="AM575" s="48"/>
      <c r="AN575" s="48"/>
      <c r="AO575" s="48"/>
      <c r="AP575" s="48"/>
      <c r="AQ575" s="48"/>
      <c r="AR575" s="48"/>
      <c r="AS575" s="48"/>
    </row>
    <row r="576" spans="1:45" x14ac:dyDescent="0.25">
      <c r="A576" s="9"/>
      <c r="E576" s="48"/>
      <c r="F576" s="48"/>
      <c r="G576" s="48"/>
      <c r="I576" s="48"/>
      <c r="J576" s="48"/>
      <c r="K576" s="48"/>
      <c r="L576" s="48"/>
      <c r="M576" s="48"/>
      <c r="N576" s="48"/>
      <c r="O576" s="48"/>
      <c r="P576" s="48"/>
      <c r="Q576" s="48"/>
      <c r="R576" s="48"/>
      <c r="S576" s="48"/>
      <c r="T576" s="48"/>
      <c r="U576" s="48"/>
      <c r="V576" s="48"/>
      <c r="W576" s="81"/>
      <c r="X576" s="81"/>
      <c r="Y576" s="81"/>
      <c r="Z576" s="48"/>
      <c r="AA576" s="48"/>
      <c r="AB576" s="48"/>
      <c r="AC576" s="48"/>
      <c r="AD576" s="48"/>
      <c r="AE576" s="48"/>
      <c r="AF576" s="48"/>
      <c r="AG576" s="48"/>
      <c r="AH576" s="48"/>
      <c r="AI576" s="81"/>
      <c r="AJ576" s="81"/>
      <c r="AK576" s="81"/>
      <c r="AL576" s="48"/>
      <c r="AM576" s="48"/>
      <c r="AN576" s="48"/>
      <c r="AO576" s="48"/>
      <c r="AP576" s="48"/>
      <c r="AQ576" s="48"/>
      <c r="AR576" s="48"/>
      <c r="AS576" s="48"/>
    </row>
    <row r="577" spans="1:45" x14ac:dyDescent="0.25">
      <c r="A577" s="9"/>
      <c r="E577" s="48"/>
      <c r="F577" s="48"/>
      <c r="G577" s="48"/>
      <c r="I577" s="48"/>
      <c r="J577" s="48"/>
      <c r="K577" s="48"/>
      <c r="L577" s="48"/>
      <c r="M577" s="48"/>
      <c r="N577" s="48"/>
      <c r="O577" s="48"/>
      <c r="P577" s="48"/>
      <c r="Q577" s="48"/>
      <c r="R577" s="48"/>
      <c r="S577" s="48"/>
      <c r="T577" s="48"/>
      <c r="U577" s="48"/>
      <c r="V577" s="48"/>
      <c r="W577" s="81"/>
      <c r="X577" s="81"/>
      <c r="Y577" s="81"/>
      <c r="Z577" s="48"/>
      <c r="AA577" s="48"/>
      <c r="AB577" s="48"/>
      <c r="AC577" s="48"/>
      <c r="AD577" s="48"/>
      <c r="AE577" s="48"/>
      <c r="AF577" s="48"/>
      <c r="AG577" s="48"/>
      <c r="AH577" s="48"/>
      <c r="AI577" s="81"/>
      <c r="AJ577" s="81"/>
      <c r="AK577" s="81"/>
      <c r="AL577" s="48"/>
      <c r="AM577" s="48"/>
      <c r="AN577" s="48"/>
      <c r="AO577" s="48"/>
      <c r="AP577" s="48"/>
      <c r="AQ577" s="48"/>
      <c r="AR577" s="48"/>
      <c r="AS577" s="48"/>
    </row>
    <row r="578" spans="1:45" x14ac:dyDescent="0.25">
      <c r="A578" s="9"/>
      <c r="E578" s="48"/>
      <c r="F578" s="48"/>
      <c r="G578" s="48"/>
      <c r="I578" s="48"/>
      <c r="J578" s="48"/>
      <c r="K578" s="48"/>
      <c r="L578" s="48"/>
      <c r="M578" s="48"/>
      <c r="N578" s="48"/>
      <c r="O578" s="48"/>
      <c r="P578" s="48"/>
      <c r="Q578" s="48"/>
      <c r="R578" s="48"/>
      <c r="S578" s="48"/>
      <c r="T578" s="48"/>
      <c r="U578" s="48"/>
      <c r="V578" s="48"/>
      <c r="W578" s="81"/>
      <c r="X578" s="81"/>
      <c r="Y578" s="81"/>
      <c r="Z578" s="48"/>
      <c r="AA578" s="48"/>
      <c r="AB578" s="48"/>
      <c r="AC578" s="48"/>
      <c r="AD578" s="48"/>
      <c r="AE578" s="48"/>
      <c r="AF578" s="48"/>
      <c r="AG578" s="48"/>
      <c r="AH578" s="48"/>
      <c r="AI578" s="81"/>
      <c r="AJ578" s="81"/>
      <c r="AK578" s="81"/>
      <c r="AL578" s="48"/>
      <c r="AM578" s="48"/>
      <c r="AN578" s="48"/>
      <c r="AO578" s="48"/>
      <c r="AP578" s="48"/>
      <c r="AQ578" s="48"/>
      <c r="AR578" s="48"/>
      <c r="AS578" s="48"/>
    </row>
    <row r="579" spans="1:45" x14ac:dyDescent="0.25">
      <c r="A579" s="9"/>
      <c r="E579" s="48"/>
      <c r="F579" s="48"/>
      <c r="G579" s="48"/>
      <c r="I579" s="48"/>
      <c r="J579" s="48"/>
      <c r="K579" s="48"/>
      <c r="L579" s="48"/>
      <c r="M579" s="48"/>
      <c r="N579" s="48"/>
      <c r="O579" s="48"/>
      <c r="P579" s="48"/>
      <c r="Q579" s="48"/>
      <c r="R579" s="48"/>
      <c r="S579" s="48"/>
      <c r="T579" s="48"/>
      <c r="U579" s="48"/>
      <c r="V579" s="48"/>
      <c r="W579" s="81"/>
      <c r="X579" s="81"/>
      <c r="Y579" s="81"/>
      <c r="Z579" s="48"/>
      <c r="AA579" s="48"/>
      <c r="AB579" s="48"/>
      <c r="AC579" s="48"/>
      <c r="AD579" s="48"/>
      <c r="AE579" s="48"/>
      <c r="AF579" s="48"/>
      <c r="AG579" s="48"/>
      <c r="AH579" s="48"/>
      <c r="AI579" s="81"/>
      <c r="AJ579" s="81"/>
      <c r="AK579" s="81"/>
      <c r="AL579" s="48"/>
      <c r="AM579" s="48"/>
      <c r="AN579" s="48"/>
      <c r="AO579" s="48"/>
      <c r="AP579" s="48"/>
      <c r="AQ579" s="48"/>
      <c r="AR579" s="48"/>
      <c r="AS579" s="48"/>
    </row>
    <row r="580" spans="1:45" x14ac:dyDescent="0.25">
      <c r="A580" s="9"/>
      <c r="E580" s="48"/>
      <c r="F580" s="48"/>
      <c r="G580" s="48"/>
      <c r="I580" s="48"/>
      <c r="J580" s="48"/>
      <c r="K580" s="48"/>
      <c r="L580" s="48"/>
      <c r="M580" s="48"/>
      <c r="N580" s="48"/>
      <c r="O580" s="48"/>
      <c r="P580" s="48"/>
      <c r="Q580" s="48"/>
      <c r="R580" s="48"/>
      <c r="S580" s="48"/>
      <c r="T580" s="48"/>
      <c r="U580" s="48"/>
      <c r="V580" s="48"/>
      <c r="W580" s="81"/>
      <c r="X580" s="81"/>
      <c r="Y580" s="81"/>
      <c r="Z580" s="48"/>
      <c r="AA580" s="48"/>
      <c r="AB580" s="48"/>
      <c r="AC580" s="48"/>
      <c r="AD580" s="48"/>
      <c r="AE580" s="48"/>
      <c r="AF580" s="48"/>
      <c r="AG580" s="48"/>
      <c r="AH580" s="48"/>
      <c r="AI580" s="81"/>
      <c r="AJ580" s="81"/>
      <c r="AK580" s="81"/>
      <c r="AL580" s="48"/>
      <c r="AM580" s="48"/>
      <c r="AN580" s="48"/>
      <c r="AO580" s="48"/>
      <c r="AP580" s="48"/>
      <c r="AQ580" s="48"/>
      <c r="AR580" s="48"/>
      <c r="AS580" s="48"/>
    </row>
    <row r="581" spans="1:45" x14ac:dyDescent="0.25">
      <c r="A581" s="9"/>
      <c r="E581" s="48"/>
      <c r="F581" s="48"/>
      <c r="G581" s="48"/>
      <c r="I581" s="48"/>
      <c r="J581" s="48"/>
      <c r="K581" s="48"/>
      <c r="L581" s="48"/>
      <c r="M581" s="48"/>
      <c r="N581" s="48"/>
      <c r="O581" s="48"/>
      <c r="P581" s="48"/>
      <c r="Q581" s="48"/>
      <c r="R581" s="48"/>
      <c r="S581" s="48"/>
      <c r="T581" s="48"/>
      <c r="U581" s="48"/>
      <c r="V581" s="48"/>
      <c r="W581" s="81"/>
      <c r="X581" s="81"/>
      <c r="Y581" s="81"/>
      <c r="Z581" s="48"/>
      <c r="AA581" s="48"/>
      <c r="AB581" s="48"/>
      <c r="AC581" s="48"/>
      <c r="AD581" s="48"/>
      <c r="AE581" s="48"/>
      <c r="AF581" s="48"/>
      <c r="AG581" s="48"/>
      <c r="AH581" s="48"/>
      <c r="AI581" s="81"/>
      <c r="AJ581" s="81"/>
      <c r="AK581" s="81"/>
      <c r="AL581" s="48"/>
      <c r="AM581" s="48"/>
      <c r="AN581" s="48"/>
      <c r="AO581" s="48"/>
      <c r="AP581" s="48"/>
      <c r="AQ581" s="48"/>
      <c r="AR581" s="48"/>
      <c r="AS581" s="48"/>
    </row>
    <row r="582" spans="1:45" x14ac:dyDescent="0.25">
      <c r="A582" s="9"/>
      <c r="E582" s="48"/>
      <c r="F582" s="48"/>
      <c r="G582" s="48"/>
      <c r="I582" s="48"/>
      <c r="J582" s="48"/>
      <c r="K582" s="48"/>
      <c r="L582" s="48"/>
      <c r="M582" s="48"/>
      <c r="N582" s="48"/>
      <c r="O582" s="48"/>
      <c r="P582" s="48"/>
      <c r="Q582" s="48"/>
      <c r="R582" s="48"/>
      <c r="S582" s="48"/>
      <c r="T582" s="48"/>
      <c r="U582" s="48"/>
      <c r="V582" s="48"/>
      <c r="W582" s="81"/>
      <c r="X582" s="81"/>
      <c r="Y582" s="81"/>
      <c r="Z582" s="48"/>
      <c r="AA582" s="48"/>
      <c r="AB582" s="48"/>
      <c r="AC582" s="48"/>
      <c r="AD582" s="48"/>
      <c r="AE582" s="48"/>
      <c r="AF582" s="48"/>
      <c r="AG582" s="48"/>
      <c r="AH582" s="48"/>
      <c r="AI582" s="81"/>
      <c r="AJ582" s="81"/>
      <c r="AK582" s="81"/>
      <c r="AL582" s="48"/>
      <c r="AM582" s="48"/>
      <c r="AN582" s="48"/>
      <c r="AO582" s="48"/>
      <c r="AP582" s="48"/>
      <c r="AQ582" s="48"/>
      <c r="AR582" s="48"/>
      <c r="AS582" s="48"/>
    </row>
    <row r="583" spans="1:45" x14ac:dyDescent="0.25">
      <c r="A583" s="9"/>
      <c r="E583" s="48"/>
      <c r="F583" s="48"/>
      <c r="G583" s="48"/>
      <c r="I583" s="48"/>
      <c r="J583" s="48"/>
      <c r="K583" s="48"/>
      <c r="L583" s="48"/>
      <c r="M583" s="48"/>
      <c r="N583" s="48"/>
      <c r="O583" s="48"/>
      <c r="P583" s="48"/>
      <c r="Q583" s="48"/>
      <c r="R583" s="48"/>
      <c r="S583" s="48"/>
      <c r="T583" s="48"/>
      <c r="U583" s="48"/>
      <c r="V583" s="48"/>
      <c r="W583" s="81"/>
      <c r="X583" s="81"/>
      <c r="Y583" s="81"/>
      <c r="Z583" s="48"/>
      <c r="AA583" s="48"/>
      <c r="AB583" s="48"/>
      <c r="AC583" s="48"/>
      <c r="AD583" s="48"/>
      <c r="AE583" s="48"/>
      <c r="AF583" s="48"/>
      <c r="AG583" s="48"/>
      <c r="AH583" s="48"/>
      <c r="AI583" s="81"/>
      <c r="AJ583" s="81"/>
      <c r="AK583" s="81"/>
      <c r="AL583" s="48"/>
      <c r="AM583" s="48"/>
      <c r="AN583" s="48"/>
      <c r="AO583" s="48"/>
      <c r="AP583" s="48"/>
      <c r="AQ583" s="48"/>
      <c r="AR583" s="48"/>
      <c r="AS583" s="48"/>
    </row>
    <row r="584" spans="1:45" x14ac:dyDescent="0.25">
      <c r="A584" s="9"/>
      <c r="E584" s="48"/>
      <c r="F584" s="48"/>
      <c r="G584" s="48"/>
      <c r="I584" s="48"/>
      <c r="J584" s="48"/>
      <c r="K584" s="48"/>
      <c r="L584" s="48"/>
      <c r="M584" s="48"/>
      <c r="N584" s="48"/>
      <c r="O584" s="48"/>
      <c r="P584" s="48"/>
      <c r="Q584" s="48"/>
      <c r="R584" s="48"/>
      <c r="S584" s="48"/>
      <c r="T584" s="48"/>
      <c r="U584" s="48"/>
      <c r="V584" s="48"/>
      <c r="W584" s="81"/>
      <c r="X584" s="81"/>
      <c r="Y584" s="81"/>
      <c r="Z584" s="48"/>
      <c r="AA584" s="48"/>
      <c r="AB584" s="48"/>
      <c r="AC584" s="48"/>
      <c r="AD584" s="48"/>
      <c r="AE584" s="48"/>
      <c r="AF584" s="48"/>
      <c r="AG584" s="48"/>
      <c r="AH584" s="48"/>
      <c r="AI584" s="81"/>
      <c r="AJ584" s="81"/>
      <c r="AK584" s="81"/>
      <c r="AL584" s="48"/>
      <c r="AM584" s="48"/>
      <c r="AN584" s="48"/>
      <c r="AO584" s="48"/>
      <c r="AP584" s="48"/>
      <c r="AQ584" s="48"/>
      <c r="AR584" s="48"/>
      <c r="AS584" s="48"/>
    </row>
    <row r="585" spans="1:45" x14ac:dyDescent="0.25">
      <c r="A585" s="9"/>
      <c r="E585" s="48"/>
      <c r="F585" s="48"/>
      <c r="G585" s="48"/>
      <c r="I585" s="48"/>
      <c r="J585" s="48"/>
      <c r="K585" s="48"/>
      <c r="L585" s="48"/>
      <c r="M585" s="48"/>
      <c r="N585" s="48"/>
      <c r="O585" s="48"/>
      <c r="P585" s="48"/>
      <c r="Q585" s="48"/>
      <c r="R585" s="48"/>
      <c r="S585" s="48"/>
      <c r="T585" s="48"/>
      <c r="U585" s="48"/>
      <c r="V585" s="48"/>
      <c r="W585" s="81"/>
      <c r="X585" s="81"/>
      <c r="Y585" s="81"/>
      <c r="Z585" s="48"/>
      <c r="AA585" s="48"/>
      <c r="AB585" s="48"/>
      <c r="AC585" s="48"/>
      <c r="AD585" s="48"/>
      <c r="AE585" s="48"/>
      <c r="AF585" s="48"/>
      <c r="AG585" s="48"/>
      <c r="AH585" s="48"/>
      <c r="AI585" s="81"/>
      <c r="AJ585" s="81"/>
      <c r="AK585" s="81"/>
      <c r="AL585" s="48"/>
      <c r="AM585" s="48"/>
      <c r="AN585" s="48"/>
      <c r="AO585" s="48"/>
      <c r="AP585" s="48"/>
      <c r="AQ585" s="48"/>
      <c r="AR585" s="48"/>
      <c r="AS585" s="48"/>
    </row>
    <row r="586" spans="1:45" x14ac:dyDescent="0.25">
      <c r="A586" s="9"/>
      <c r="E586" s="48"/>
      <c r="F586" s="48"/>
      <c r="G586" s="48"/>
      <c r="I586" s="48"/>
      <c r="J586" s="48"/>
      <c r="K586" s="48"/>
      <c r="L586" s="48"/>
      <c r="M586" s="48"/>
      <c r="N586" s="48"/>
      <c r="O586" s="48"/>
      <c r="P586" s="48"/>
      <c r="Q586" s="48"/>
      <c r="R586" s="48"/>
      <c r="S586" s="48"/>
      <c r="T586" s="48"/>
      <c r="U586" s="48"/>
      <c r="V586" s="48"/>
      <c r="W586" s="81"/>
      <c r="X586" s="81"/>
      <c r="Y586" s="81"/>
      <c r="Z586" s="48"/>
      <c r="AA586" s="48"/>
      <c r="AB586" s="48"/>
      <c r="AC586" s="48"/>
      <c r="AD586" s="48"/>
      <c r="AE586" s="48"/>
      <c r="AF586" s="48"/>
      <c r="AG586" s="48"/>
      <c r="AH586" s="48"/>
      <c r="AI586" s="81"/>
      <c r="AJ586" s="81"/>
      <c r="AK586" s="81"/>
      <c r="AL586" s="48"/>
      <c r="AM586" s="48"/>
      <c r="AN586" s="48"/>
      <c r="AO586" s="48"/>
      <c r="AP586" s="48"/>
      <c r="AQ586" s="48"/>
      <c r="AR586" s="48"/>
      <c r="AS586" s="48"/>
    </row>
    <row r="587" spans="1:45" x14ac:dyDescent="0.25">
      <c r="A587" s="9"/>
      <c r="E587" s="48"/>
      <c r="F587" s="48"/>
      <c r="G587" s="48"/>
      <c r="I587" s="48"/>
      <c r="J587" s="48"/>
      <c r="K587" s="48"/>
      <c r="L587" s="48"/>
      <c r="M587" s="48"/>
      <c r="N587" s="48"/>
      <c r="O587" s="48"/>
      <c r="P587" s="48"/>
      <c r="Q587" s="48"/>
      <c r="R587" s="48"/>
      <c r="S587" s="48"/>
      <c r="T587" s="48"/>
      <c r="U587" s="48"/>
      <c r="V587" s="48"/>
      <c r="W587" s="81"/>
      <c r="X587" s="81"/>
      <c r="Y587" s="81"/>
      <c r="Z587" s="48"/>
      <c r="AA587" s="48"/>
      <c r="AB587" s="48"/>
      <c r="AC587" s="48"/>
      <c r="AD587" s="48"/>
      <c r="AE587" s="48"/>
      <c r="AF587" s="48"/>
      <c r="AG587" s="48"/>
      <c r="AH587" s="48"/>
      <c r="AI587" s="81"/>
      <c r="AJ587" s="81"/>
      <c r="AK587" s="81"/>
      <c r="AL587" s="48"/>
      <c r="AM587" s="48"/>
      <c r="AN587" s="48"/>
      <c r="AO587" s="48"/>
      <c r="AP587" s="48"/>
      <c r="AQ587" s="48"/>
      <c r="AR587" s="48"/>
      <c r="AS587" s="48"/>
    </row>
    <row r="588" spans="1:45" x14ac:dyDescent="0.25">
      <c r="A588" s="9"/>
      <c r="E588" s="48"/>
      <c r="F588" s="48"/>
      <c r="G588" s="48"/>
      <c r="I588" s="48"/>
      <c r="J588" s="48"/>
      <c r="K588" s="48"/>
      <c r="L588" s="48"/>
      <c r="M588" s="48"/>
      <c r="N588" s="48"/>
      <c r="O588" s="48"/>
      <c r="P588" s="48"/>
      <c r="Q588" s="48"/>
      <c r="R588" s="48"/>
      <c r="S588" s="48"/>
      <c r="T588" s="48"/>
      <c r="U588" s="48"/>
      <c r="V588" s="48"/>
      <c r="W588" s="81"/>
      <c r="X588" s="81"/>
      <c r="Y588" s="81"/>
      <c r="Z588" s="48"/>
      <c r="AA588" s="48"/>
      <c r="AB588" s="48"/>
      <c r="AC588" s="48"/>
      <c r="AD588" s="48"/>
      <c r="AE588" s="48"/>
      <c r="AF588" s="48"/>
      <c r="AG588" s="48"/>
      <c r="AH588" s="48"/>
      <c r="AI588" s="81"/>
      <c r="AJ588" s="81"/>
      <c r="AK588" s="81"/>
      <c r="AL588" s="48"/>
      <c r="AM588" s="48"/>
      <c r="AN588" s="48"/>
      <c r="AO588" s="48"/>
      <c r="AP588" s="48"/>
      <c r="AQ588" s="48"/>
      <c r="AR588" s="48"/>
      <c r="AS588" s="48"/>
    </row>
    <row r="589" spans="1:45" x14ac:dyDescent="0.25">
      <c r="A589" s="9"/>
      <c r="E589" s="48"/>
      <c r="F589" s="48"/>
      <c r="G589" s="48"/>
      <c r="I589" s="48"/>
      <c r="J589" s="48"/>
      <c r="K589" s="48"/>
      <c r="L589" s="48"/>
      <c r="M589" s="48"/>
      <c r="N589" s="48"/>
      <c r="O589" s="48"/>
      <c r="P589" s="48"/>
      <c r="Q589" s="48"/>
      <c r="R589" s="48"/>
      <c r="S589" s="48"/>
      <c r="T589" s="48"/>
      <c r="U589" s="48"/>
      <c r="V589" s="48"/>
      <c r="W589" s="81"/>
      <c r="X589" s="81"/>
      <c r="Y589" s="81"/>
      <c r="Z589" s="48"/>
      <c r="AA589" s="48"/>
      <c r="AB589" s="48"/>
      <c r="AC589" s="48"/>
      <c r="AD589" s="48"/>
      <c r="AE589" s="48"/>
      <c r="AF589" s="48"/>
      <c r="AG589" s="48"/>
      <c r="AH589" s="48"/>
      <c r="AI589" s="81"/>
      <c r="AJ589" s="81"/>
      <c r="AK589" s="81"/>
      <c r="AL589" s="48"/>
      <c r="AM589" s="48"/>
      <c r="AN589" s="48"/>
      <c r="AO589" s="48"/>
      <c r="AP589" s="48"/>
      <c r="AQ589" s="48"/>
      <c r="AR589" s="48"/>
      <c r="AS589" s="48"/>
    </row>
    <row r="590" spans="1:45" x14ac:dyDescent="0.25">
      <c r="A590" s="9"/>
      <c r="E590" s="48"/>
      <c r="F590" s="48"/>
      <c r="G590" s="48"/>
      <c r="I590" s="48"/>
      <c r="J590" s="48"/>
      <c r="K590" s="48"/>
      <c r="L590" s="48"/>
      <c r="M590" s="48"/>
      <c r="N590" s="48"/>
      <c r="O590" s="48"/>
      <c r="P590" s="48"/>
      <c r="Q590" s="48"/>
      <c r="R590" s="48"/>
      <c r="S590" s="48"/>
      <c r="T590" s="48"/>
      <c r="U590" s="48"/>
      <c r="V590" s="48"/>
      <c r="W590" s="81"/>
      <c r="X590" s="81"/>
      <c r="Y590" s="81"/>
      <c r="Z590" s="48"/>
      <c r="AA590" s="48"/>
      <c r="AB590" s="48"/>
      <c r="AC590" s="48"/>
      <c r="AD590" s="48"/>
      <c r="AE590" s="48"/>
      <c r="AF590" s="48"/>
      <c r="AG590" s="48"/>
      <c r="AH590" s="48"/>
      <c r="AI590" s="81"/>
      <c r="AJ590" s="81"/>
      <c r="AK590" s="81"/>
      <c r="AL590" s="48"/>
      <c r="AM590" s="48"/>
      <c r="AN590" s="48"/>
      <c r="AO590" s="48"/>
      <c r="AP590" s="48"/>
      <c r="AQ590" s="48"/>
      <c r="AR590" s="48"/>
      <c r="AS590" s="48"/>
    </row>
    <row r="591" spans="1:45" x14ac:dyDescent="0.25">
      <c r="A591" s="9"/>
      <c r="E591" s="48"/>
      <c r="F591" s="48"/>
      <c r="G591" s="48"/>
      <c r="I591" s="48"/>
      <c r="J591" s="48"/>
      <c r="K591" s="48"/>
      <c r="L591" s="48"/>
      <c r="M591" s="48"/>
      <c r="N591" s="48"/>
      <c r="O591" s="48"/>
      <c r="P591" s="48"/>
      <c r="Q591" s="48"/>
      <c r="R591" s="48"/>
      <c r="S591" s="48"/>
      <c r="T591" s="48"/>
      <c r="U591" s="48"/>
      <c r="V591" s="48"/>
      <c r="W591" s="81"/>
      <c r="X591" s="81"/>
      <c r="Y591" s="81"/>
      <c r="Z591" s="48"/>
      <c r="AA591" s="48"/>
      <c r="AB591" s="48"/>
      <c r="AC591" s="48"/>
      <c r="AD591" s="48"/>
      <c r="AE591" s="48"/>
      <c r="AF591" s="48"/>
      <c r="AG591" s="48"/>
      <c r="AH591" s="48"/>
      <c r="AI591" s="81"/>
      <c r="AJ591" s="81"/>
      <c r="AK591" s="81"/>
      <c r="AL591" s="48"/>
      <c r="AM591" s="48"/>
      <c r="AN591" s="48"/>
      <c r="AO591" s="48"/>
      <c r="AP591" s="48"/>
      <c r="AQ591" s="48"/>
      <c r="AR591" s="48"/>
      <c r="AS591" s="48"/>
    </row>
    <row r="592" spans="1:45" x14ac:dyDescent="0.25">
      <c r="A592" s="9"/>
      <c r="E592" s="48"/>
      <c r="F592" s="48"/>
      <c r="G592" s="48"/>
      <c r="I592" s="48"/>
      <c r="J592" s="48"/>
      <c r="K592" s="48"/>
      <c r="L592" s="48"/>
      <c r="M592" s="48"/>
      <c r="N592" s="48"/>
      <c r="O592" s="48"/>
      <c r="P592" s="48"/>
      <c r="Q592" s="48"/>
      <c r="R592" s="48"/>
      <c r="S592" s="48"/>
      <c r="T592" s="48"/>
      <c r="U592" s="48"/>
      <c r="V592" s="48"/>
      <c r="W592" s="81"/>
      <c r="X592" s="81"/>
      <c r="Y592" s="81"/>
      <c r="Z592" s="48"/>
      <c r="AA592" s="48"/>
      <c r="AB592" s="48"/>
      <c r="AC592" s="48"/>
      <c r="AD592" s="48"/>
      <c r="AE592" s="48"/>
      <c r="AF592" s="48"/>
      <c r="AG592" s="48"/>
      <c r="AH592" s="48"/>
      <c r="AI592" s="81"/>
      <c r="AJ592" s="81"/>
      <c r="AK592" s="81"/>
      <c r="AL592" s="48"/>
      <c r="AM592" s="48"/>
      <c r="AN592" s="48"/>
      <c r="AO592" s="48"/>
      <c r="AP592" s="48"/>
      <c r="AQ592" s="48"/>
      <c r="AR592" s="48"/>
      <c r="AS592" s="48"/>
    </row>
    <row r="593" spans="1:45" x14ac:dyDescent="0.25">
      <c r="A593" s="9"/>
      <c r="E593" s="48"/>
      <c r="F593" s="48"/>
      <c r="G593" s="48"/>
      <c r="I593" s="48"/>
      <c r="J593" s="48"/>
      <c r="K593" s="48"/>
      <c r="L593" s="48"/>
      <c r="M593" s="48"/>
      <c r="N593" s="48"/>
      <c r="O593" s="48"/>
      <c r="P593" s="48"/>
      <c r="Q593" s="48"/>
      <c r="R593" s="48"/>
      <c r="S593" s="48"/>
      <c r="T593" s="48"/>
      <c r="U593" s="48"/>
      <c r="V593" s="48"/>
      <c r="W593" s="81"/>
      <c r="X593" s="81"/>
      <c r="Y593" s="81"/>
      <c r="Z593" s="48"/>
      <c r="AA593" s="48"/>
      <c r="AB593" s="48"/>
      <c r="AC593" s="48"/>
      <c r="AD593" s="48"/>
      <c r="AE593" s="48"/>
      <c r="AF593" s="48"/>
      <c r="AG593" s="48"/>
      <c r="AH593" s="48"/>
      <c r="AI593" s="81"/>
      <c r="AJ593" s="81"/>
      <c r="AK593" s="81"/>
      <c r="AL593" s="48"/>
      <c r="AM593" s="48"/>
      <c r="AN593" s="48"/>
      <c r="AO593" s="48"/>
      <c r="AP593" s="48"/>
      <c r="AQ593" s="48"/>
      <c r="AR593" s="48"/>
      <c r="AS593" s="48"/>
    </row>
    <row r="594" spans="1:45" x14ac:dyDescent="0.25">
      <c r="A594" s="9"/>
      <c r="E594" s="48"/>
      <c r="F594" s="48"/>
      <c r="G594" s="48"/>
      <c r="I594" s="48"/>
      <c r="J594" s="48"/>
      <c r="K594" s="48"/>
      <c r="L594" s="48"/>
      <c r="M594" s="48"/>
      <c r="N594" s="48"/>
      <c r="O594" s="48"/>
      <c r="P594" s="48"/>
      <c r="Q594" s="48"/>
      <c r="R594" s="48"/>
      <c r="S594" s="48"/>
      <c r="T594" s="48"/>
      <c r="U594" s="48"/>
      <c r="V594" s="48"/>
      <c r="W594" s="81"/>
      <c r="X594" s="81"/>
      <c r="Y594" s="81"/>
      <c r="Z594" s="48"/>
      <c r="AA594" s="48"/>
      <c r="AB594" s="48"/>
      <c r="AC594" s="48"/>
      <c r="AD594" s="48"/>
      <c r="AE594" s="48"/>
      <c r="AF594" s="48"/>
      <c r="AG594" s="48"/>
      <c r="AH594" s="48"/>
      <c r="AI594" s="81"/>
      <c r="AJ594" s="81"/>
      <c r="AK594" s="81"/>
      <c r="AL594" s="48"/>
      <c r="AM594" s="48"/>
      <c r="AN594" s="48"/>
      <c r="AO594" s="48"/>
      <c r="AP594" s="48"/>
      <c r="AQ594" s="48"/>
      <c r="AR594" s="48"/>
      <c r="AS594" s="48"/>
    </row>
    <row r="595" spans="1:45" x14ac:dyDescent="0.25">
      <c r="A595" s="9"/>
      <c r="E595" s="48"/>
      <c r="F595" s="48"/>
      <c r="G595" s="48"/>
      <c r="I595" s="48"/>
      <c r="J595" s="48"/>
      <c r="K595" s="48"/>
      <c r="L595" s="48"/>
      <c r="M595" s="48"/>
      <c r="N595" s="48"/>
      <c r="O595" s="48"/>
      <c r="P595" s="48"/>
      <c r="Q595" s="48"/>
      <c r="R595" s="48"/>
      <c r="S595" s="48"/>
      <c r="T595" s="48"/>
      <c r="U595" s="48"/>
      <c r="V595" s="48"/>
      <c r="W595" s="81"/>
      <c r="X595" s="81"/>
      <c r="Y595" s="81"/>
      <c r="Z595" s="48"/>
      <c r="AA595" s="48"/>
      <c r="AB595" s="48"/>
      <c r="AC595" s="48"/>
      <c r="AD595" s="48"/>
      <c r="AE595" s="48"/>
      <c r="AF595" s="48"/>
      <c r="AG595" s="48"/>
      <c r="AH595" s="48"/>
      <c r="AI595" s="81"/>
      <c r="AJ595" s="81"/>
      <c r="AK595" s="81"/>
      <c r="AL595" s="48"/>
      <c r="AM595" s="48"/>
      <c r="AN595" s="48"/>
      <c r="AO595" s="48"/>
      <c r="AP595" s="48"/>
      <c r="AQ595" s="48"/>
      <c r="AR595" s="48"/>
      <c r="AS595" s="48"/>
    </row>
    <row r="596" spans="1:45" x14ac:dyDescent="0.25">
      <c r="A596" s="9"/>
      <c r="E596" s="48"/>
      <c r="F596" s="48"/>
      <c r="G596" s="48"/>
      <c r="I596" s="48"/>
      <c r="J596" s="48"/>
      <c r="K596" s="48"/>
      <c r="L596" s="48"/>
      <c r="M596" s="48"/>
      <c r="N596" s="48"/>
      <c r="O596" s="48"/>
      <c r="P596" s="48"/>
      <c r="Q596" s="48"/>
      <c r="R596" s="48"/>
      <c r="S596" s="48"/>
      <c r="T596" s="48"/>
      <c r="U596" s="48"/>
      <c r="V596" s="48"/>
      <c r="W596" s="81"/>
      <c r="X596" s="81"/>
      <c r="Y596" s="81"/>
      <c r="Z596" s="48"/>
      <c r="AA596" s="48"/>
      <c r="AB596" s="48"/>
      <c r="AC596" s="48"/>
      <c r="AD596" s="48"/>
      <c r="AE596" s="48"/>
      <c r="AF596" s="48"/>
      <c r="AG596" s="48"/>
      <c r="AH596" s="48"/>
      <c r="AI596" s="81"/>
      <c r="AJ596" s="81"/>
      <c r="AK596" s="81"/>
      <c r="AL596" s="48"/>
      <c r="AM596" s="48"/>
      <c r="AN596" s="48"/>
      <c r="AO596" s="48"/>
      <c r="AP596" s="48"/>
      <c r="AQ596" s="48"/>
      <c r="AR596" s="48"/>
      <c r="AS596" s="48"/>
    </row>
    <row r="597" spans="1:45" x14ac:dyDescent="0.25">
      <c r="A597" s="9"/>
      <c r="E597" s="48"/>
      <c r="F597" s="48"/>
      <c r="G597" s="48"/>
      <c r="I597" s="48"/>
      <c r="J597" s="48"/>
      <c r="K597" s="48"/>
      <c r="L597" s="48"/>
      <c r="M597" s="48"/>
      <c r="N597" s="48"/>
      <c r="O597" s="48"/>
      <c r="P597" s="48"/>
      <c r="Q597" s="48"/>
      <c r="R597" s="48"/>
      <c r="S597" s="48"/>
      <c r="T597" s="48"/>
      <c r="U597" s="48"/>
      <c r="V597" s="48"/>
      <c r="W597" s="81"/>
      <c r="X597" s="81"/>
      <c r="Y597" s="81"/>
      <c r="Z597" s="48"/>
      <c r="AA597" s="48"/>
      <c r="AB597" s="48"/>
      <c r="AC597" s="48"/>
      <c r="AD597" s="48"/>
      <c r="AE597" s="48"/>
      <c r="AF597" s="48"/>
      <c r="AG597" s="48"/>
      <c r="AH597" s="48"/>
      <c r="AI597" s="81"/>
      <c r="AJ597" s="81"/>
      <c r="AK597" s="81"/>
      <c r="AL597" s="48"/>
      <c r="AM597" s="48"/>
      <c r="AN597" s="48"/>
      <c r="AO597" s="48"/>
      <c r="AP597" s="48"/>
      <c r="AQ597" s="48"/>
      <c r="AR597" s="48"/>
      <c r="AS597" s="48"/>
    </row>
    <row r="598" spans="1:45" x14ac:dyDescent="0.25">
      <c r="A598" s="9"/>
      <c r="E598" s="48"/>
      <c r="F598" s="48"/>
      <c r="G598" s="48"/>
      <c r="I598" s="48"/>
      <c r="J598" s="48"/>
      <c r="K598" s="48"/>
      <c r="L598" s="48"/>
      <c r="M598" s="48"/>
      <c r="N598" s="48"/>
      <c r="O598" s="48"/>
      <c r="P598" s="48"/>
      <c r="Q598" s="48"/>
      <c r="R598" s="48"/>
      <c r="S598" s="48"/>
      <c r="T598" s="48"/>
      <c r="U598" s="48"/>
      <c r="V598" s="48"/>
      <c r="W598" s="81"/>
      <c r="X598" s="81"/>
      <c r="Y598" s="81"/>
      <c r="Z598" s="48"/>
      <c r="AA598" s="48"/>
      <c r="AB598" s="48"/>
      <c r="AC598" s="48"/>
      <c r="AD598" s="48"/>
      <c r="AE598" s="48"/>
      <c r="AF598" s="48"/>
      <c r="AG598" s="48"/>
      <c r="AH598" s="48"/>
      <c r="AI598" s="81"/>
      <c r="AJ598" s="81"/>
      <c r="AK598" s="81"/>
      <c r="AL598" s="48"/>
      <c r="AM598" s="48"/>
      <c r="AN598" s="48"/>
      <c r="AO598" s="48"/>
      <c r="AP598" s="48"/>
      <c r="AQ598" s="48"/>
      <c r="AR598" s="48"/>
      <c r="AS598" s="48"/>
    </row>
    <row r="599" spans="1:45" x14ac:dyDescent="0.25">
      <c r="A599" s="9"/>
      <c r="E599" s="48"/>
      <c r="F599" s="48"/>
      <c r="G599" s="48"/>
      <c r="I599" s="48"/>
      <c r="J599" s="48"/>
      <c r="K599" s="48"/>
      <c r="L599" s="48"/>
      <c r="M599" s="48"/>
      <c r="N599" s="48"/>
      <c r="O599" s="48"/>
      <c r="P599" s="48"/>
      <c r="Q599" s="48"/>
      <c r="R599" s="48"/>
      <c r="S599" s="48"/>
      <c r="T599" s="48"/>
      <c r="U599" s="48"/>
      <c r="V599" s="48"/>
      <c r="W599" s="81"/>
      <c r="X599" s="81"/>
      <c r="Y599" s="81"/>
      <c r="Z599" s="48"/>
      <c r="AA599" s="48"/>
      <c r="AB599" s="48"/>
      <c r="AC599" s="48"/>
      <c r="AD599" s="48"/>
      <c r="AE599" s="48"/>
      <c r="AF599" s="48"/>
      <c r="AG599" s="48"/>
      <c r="AH599" s="48"/>
      <c r="AI599" s="81"/>
      <c r="AJ599" s="81"/>
      <c r="AK599" s="81"/>
      <c r="AL599" s="48"/>
      <c r="AM599" s="48"/>
      <c r="AN599" s="48"/>
      <c r="AO599" s="48"/>
      <c r="AP599" s="48"/>
      <c r="AQ599" s="48"/>
      <c r="AR599" s="48"/>
      <c r="AS599" s="48"/>
    </row>
    <row r="600" spans="1:45" x14ac:dyDescent="0.25">
      <c r="A600" s="9"/>
      <c r="E600" s="48"/>
      <c r="F600" s="48"/>
      <c r="G600" s="48"/>
      <c r="I600" s="48"/>
      <c r="J600" s="48"/>
      <c r="K600" s="48"/>
      <c r="L600" s="48"/>
      <c r="M600" s="48"/>
      <c r="N600" s="48"/>
      <c r="O600" s="48"/>
      <c r="P600" s="48"/>
      <c r="Q600" s="48"/>
      <c r="R600" s="48"/>
      <c r="S600" s="48"/>
      <c r="T600" s="48"/>
      <c r="U600" s="48"/>
      <c r="V600" s="48"/>
      <c r="W600" s="81"/>
      <c r="X600" s="81"/>
      <c r="Y600" s="81"/>
      <c r="Z600" s="48"/>
      <c r="AA600" s="48"/>
      <c r="AB600" s="48"/>
      <c r="AC600" s="48"/>
      <c r="AD600" s="48"/>
      <c r="AE600" s="48"/>
      <c r="AF600" s="48"/>
      <c r="AG600" s="48"/>
      <c r="AH600" s="48"/>
      <c r="AI600" s="81"/>
      <c r="AJ600" s="81"/>
      <c r="AK600" s="81"/>
      <c r="AL600" s="48"/>
      <c r="AM600" s="48"/>
      <c r="AN600" s="48"/>
      <c r="AO600" s="48"/>
      <c r="AP600" s="48"/>
      <c r="AQ600" s="48"/>
      <c r="AR600" s="48"/>
      <c r="AS600" s="48"/>
    </row>
    <row r="601" spans="1:45" x14ac:dyDescent="0.25">
      <c r="A601" s="9"/>
      <c r="E601" s="48"/>
      <c r="F601" s="48"/>
      <c r="G601" s="48"/>
      <c r="I601" s="48"/>
      <c r="J601" s="48"/>
      <c r="K601" s="48"/>
      <c r="L601" s="48"/>
      <c r="M601" s="48"/>
      <c r="N601" s="48"/>
      <c r="O601" s="48"/>
      <c r="P601" s="48"/>
      <c r="Q601" s="48"/>
      <c r="R601" s="48"/>
      <c r="S601" s="48"/>
      <c r="T601" s="48"/>
      <c r="U601" s="48"/>
      <c r="V601" s="48"/>
      <c r="W601" s="81"/>
      <c r="X601" s="81"/>
      <c r="Y601" s="81"/>
      <c r="Z601" s="48"/>
      <c r="AA601" s="48"/>
      <c r="AB601" s="48"/>
      <c r="AC601" s="48"/>
      <c r="AD601" s="48"/>
      <c r="AE601" s="48"/>
      <c r="AF601" s="48"/>
      <c r="AG601" s="48"/>
      <c r="AH601" s="48"/>
      <c r="AI601" s="81"/>
      <c r="AJ601" s="81"/>
      <c r="AK601" s="81"/>
      <c r="AL601" s="48"/>
      <c r="AM601" s="48"/>
      <c r="AN601" s="48"/>
      <c r="AO601" s="48"/>
      <c r="AP601" s="48"/>
      <c r="AQ601" s="48"/>
      <c r="AR601" s="48"/>
      <c r="AS601" s="48"/>
    </row>
    <row r="602" spans="1:45" x14ac:dyDescent="0.25">
      <c r="A602" s="9"/>
      <c r="E602" s="48"/>
      <c r="F602" s="48"/>
      <c r="G602" s="48"/>
      <c r="I602" s="48"/>
      <c r="J602" s="48"/>
      <c r="K602" s="48"/>
      <c r="L602" s="48"/>
      <c r="M602" s="48"/>
      <c r="N602" s="48"/>
      <c r="O602" s="48"/>
      <c r="P602" s="48"/>
      <c r="Q602" s="48"/>
      <c r="R602" s="48"/>
      <c r="S602" s="48"/>
      <c r="T602" s="48"/>
      <c r="U602" s="48"/>
      <c r="V602" s="48"/>
      <c r="W602" s="81"/>
      <c r="X602" s="81"/>
      <c r="Y602" s="81"/>
      <c r="Z602" s="48"/>
      <c r="AA602" s="48"/>
      <c r="AB602" s="48"/>
      <c r="AC602" s="48"/>
      <c r="AD602" s="48"/>
      <c r="AE602" s="48"/>
      <c r="AF602" s="48"/>
      <c r="AG602" s="48"/>
      <c r="AH602" s="48"/>
      <c r="AI602" s="81"/>
      <c r="AJ602" s="81"/>
      <c r="AK602" s="81"/>
      <c r="AL602" s="48"/>
      <c r="AM602" s="48"/>
      <c r="AN602" s="48"/>
      <c r="AO602" s="48"/>
      <c r="AP602" s="48"/>
      <c r="AQ602" s="48"/>
      <c r="AR602" s="48"/>
      <c r="AS602" s="48"/>
    </row>
    <row r="603" spans="1:45" x14ac:dyDescent="0.25">
      <c r="A603" s="9"/>
      <c r="E603" s="48"/>
      <c r="F603" s="48"/>
      <c r="G603" s="48"/>
      <c r="I603" s="48"/>
      <c r="J603" s="48"/>
      <c r="K603" s="48"/>
      <c r="L603" s="48"/>
      <c r="M603" s="48"/>
      <c r="N603" s="48"/>
      <c r="O603" s="48"/>
      <c r="P603" s="48"/>
      <c r="Q603" s="48"/>
      <c r="R603" s="48"/>
      <c r="S603" s="48"/>
      <c r="T603" s="48"/>
      <c r="U603" s="48"/>
      <c r="V603" s="48"/>
      <c r="W603" s="81"/>
      <c r="X603" s="81"/>
      <c r="Y603" s="81"/>
      <c r="Z603" s="48"/>
      <c r="AA603" s="48"/>
      <c r="AB603" s="48"/>
      <c r="AC603" s="48"/>
      <c r="AD603" s="48"/>
      <c r="AE603" s="48"/>
      <c r="AF603" s="48"/>
      <c r="AG603" s="48"/>
      <c r="AH603" s="48"/>
      <c r="AI603" s="81"/>
      <c r="AJ603" s="81"/>
      <c r="AK603" s="81"/>
      <c r="AL603" s="48"/>
      <c r="AM603" s="48"/>
      <c r="AN603" s="48"/>
      <c r="AO603" s="48"/>
      <c r="AP603" s="48"/>
      <c r="AQ603" s="48"/>
      <c r="AR603" s="48"/>
      <c r="AS603" s="48"/>
    </row>
    <row r="604" spans="1:45" x14ac:dyDescent="0.25">
      <c r="A604" s="9"/>
      <c r="E604" s="48"/>
      <c r="F604" s="48"/>
      <c r="G604" s="48"/>
      <c r="I604" s="48"/>
      <c r="J604" s="48"/>
      <c r="K604" s="48"/>
      <c r="L604" s="48"/>
      <c r="M604" s="48"/>
      <c r="N604" s="48"/>
      <c r="O604" s="48"/>
      <c r="P604" s="48"/>
      <c r="Q604" s="48"/>
      <c r="R604" s="48"/>
      <c r="S604" s="48"/>
      <c r="T604" s="48"/>
      <c r="U604" s="48"/>
      <c r="V604" s="48"/>
      <c r="W604" s="81"/>
      <c r="X604" s="81"/>
      <c r="Y604" s="81"/>
      <c r="Z604" s="48"/>
      <c r="AA604" s="48"/>
      <c r="AB604" s="48"/>
      <c r="AC604" s="48"/>
      <c r="AD604" s="48"/>
      <c r="AE604" s="48"/>
      <c r="AF604" s="48"/>
      <c r="AG604" s="48"/>
      <c r="AH604" s="48"/>
      <c r="AI604" s="81"/>
      <c r="AJ604" s="81"/>
      <c r="AK604" s="81"/>
      <c r="AL604" s="48"/>
      <c r="AM604" s="48"/>
      <c r="AN604" s="48"/>
      <c r="AO604" s="48"/>
      <c r="AP604" s="48"/>
      <c r="AQ604" s="48"/>
      <c r="AR604" s="48"/>
      <c r="AS604" s="48"/>
    </row>
    <row r="605" spans="1:45" x14ac:dyDescent="0.25">
      <c r="A605" s="9"/>
      <c r="E605" s="48"/>
      <c r="F605" s="48"/>
      <c r="G605" s="48"/>
      <c r="I605" s="48"/>
      <c r="J605" s="48"/>
      <c r="K605" s="48"/>
      <c r="L605" s="48"/>
      <c r="M605" s="48"/>
      <c r="N605" s="48"/>
      <c r="O605" s="48"/>
      <c r="P605" s="48"/>
      <c r="Q605" s="48"/>
      <c r="R605" s="48"/>
      <c r="S605" s="48"/>
      <c r="T605" s="48"/>
      <c r="U605" s="48"/>
      <c r="V605" s="48"/>
      <c r="W605" s="81"/>
      <c r="X605" s="81"/>
      <c r="Y605" s="81"/>
      <c r="Z605" s="48"/>
      <c r="AA605" s="48"/>
      <c r="AB605" s="48"/>
      <c r="AC605" s="48"/>
      <c r="AD605" s="48"/>
      <c r="AE605" s="48"/>
      <c r="AF605" s="48"/>
      <c r="AG605" s="48"/>
      <c r="AH605" s="48"/>
      <c r="AI605" s="81"/>
      <c r="AJ605" s="81"/>
      <c r="AK605" s="81"/>
      <c r="AL605" s="48"/>
      <c r="AM605" s="48"/>
      <c r="AN605" s="48"/>
      <c r="AO605" s="48"/>
      <c r="AP605" s="48"/>
      <c r="AQ605" s="48"/>
      <c r="AR605" s="48"/>
      <c r="AS605" s="48"/>
    </row>
    <row r="606" spans="1:45" x14ac:dyDescent="0.25">
      <c r="A606" s="9"/>
      <c r="E606" s="48"/>
      <c r="F606" s="48"/>
      <c r="G606" s="48"/>
      <c r="I606" s="48"/>
      <c r="J606" s="48"/>
      <c r="K606" s="48"/>
      <c r="L606" s="48"/>
      <c r="M606" s="48"/>
      <c r="N606" s="48"/>
      <c r="O606" s="48"/>
      <c r="P606" s="48"/>
      <c r="Q606" s="48"/>
      <c r="R606" s="48"/>
      <c r="S606" s="48"/>
      <c r="T606" s="48"/>
      <c r="U606" s="48"/>
      <c r="V606" s="48"/>
      <c r="W606" s="81"/>
      <c r="X606" s="81"/>
      <c r="Y606" s="81"/>
      <c r="Z606" s="48"/>
      <c r="AA606" s="48"/>
      <c r="AB606" s="48"/>
      <c r="AC606" s="48"/>
      <c r="AD606" s="48"/>
      <c r="AE606" s="48"/>
      <c r="AF606" s="48"/>
      <c r="AG606" s="48"/>
      <c r="AH606" s="48"/>
      <c r="AI606" s="81"/>
      <c r="AJ606" s="81"/>
      <c r="AK606" s="81"/>
      <c r="AL606" s="48"/>
      <c r="AM606" s="48"/>
      <c r="AN606" s="48"/>
      <c r="AO606" s="48"/>
      <c r="AP606" s="48"/>
      <c r="AQ606" s="48"/>
      <c r="AR606" s="48"/>
      <c r="AS606" s="48"/>
    </row>
    <row r="607" spans="1:45" x14ac:dyDescent="0.25">
      <c r="A607" s="9"/>
      <c r="E607" s="48"/>
      <c r="F607" s="48"/>
      <c r="G607" s="48"/>
      <c r="I607" s="48"/>
      <c r="J607" s="48"/>
      <c r="K607" s="48"/>
      <c r="L607" s="48"/>
      <c r="M607" s="48"/>
      <c r="N607" s="48"/>
      <c r="O607" s="48"/>
      <c r="P607" s="48"/>
      <c r="Q607" s="48"/>
      <c r="R607" s="48"/>
      <c r="S607" s="48"/>
      <c r="T607" s="48"/>
      <c r="U607" s="48"/>
      <c r="V607" s="48"/>
      <c r="W607" s="81"/>
      <c r="X607" s="81"/>
      <c r="Y607" s="81"/>
      <c r="Z607" s="48"/>
      <c r="AA607" s="48"/>
      <c r="AB607" s="48"/>
      <c r="AC607" s="48"/>
      <c r="AD607" s="48"/>
      <c r="AE607" s="48"/>
      <c r="AF607" s="48"/>
      <c r="AG607" s="48"/>
      <c r="AH607" s="48"/>
      <c r="AI607" s="81"/>
      <c r="AJ607" s="81"/>
      <c r="AK607" s="81"/>
      <c r="AL607" s="48"/>
      <c r="AM607" s="48"/>
      <c r="AN607" s="48"/>
      <c r="AO607" s="48"/>
      <c r="AP607" s="48"/>
      <c r="AQ607" s="48"/>
      <c r="AR607" s="48"/>
      <c r="AS607" s="48"/>
    </row>
    <row r="608" spans="1:45" x14ac:dyDescent="0.25">
      <c r="A608" s="9"/>
      <c r="E608" s="48"/>
      <c r="F608" s="48"/>
      <c r="G608" s="48"/>
      <c r="I608" s="48"/>
      <c r="J608" s="48"/>
      <c r="K608" s="48"/>
      <c r="L608" s="48"/>
      <c r="M608" s="48"/>
      <c r="N608" s="48"/>
      <c r="O608" s="48"/>
      <c r="P608" s="48"/>
      <c r="Q608" s="48"/>
      <c r="R608" s="48"/>
      <c r="S608" s="48"/>
      <c r="T608" s="48"/>
      <c r="U608" s="48"/>
      <c r="V608" s="48"/>
      <c r="W608" s="81"/>
      <c r="X608" s="81"/>
      <c r="Y608" s="81"/>
      <c r="Z608" s="48"/>
      <c r="AA608" s="48"/>
      <c r="AB608" s="48"/>
      <c r="AC608" s="48"/>
      <c r="AD608" s="48"/>
      <c r="AE608" s="48"/>
      <c r="AF608" s="48"/>
      <c r="AG608" s="48"/>
      <c r="AH608" s="48"/>
      <c r="AI608" s="81"/>
      <c r="AJ608" s="81"/>
      <c r="AK608" s="81"/>
      <c r="AL608" s="48"/>
      <c r="AM608" s="48"/>
      <c r="AN608" s="48"/>
      <c r="AO608" s="48"/>
      <c r="AP608" s="48"/>
      <c r="AQ608" s="48"/>
      <c r="AR608" s="48"/>
      <c r="AS608" s="48"/>
    </row>
    <row r="609" spans="1:45" x14ac:dyDescent="0.25">
      <c r="A609" s="9"/>
      <c r="E609" s="48"/>
      <c r="F609" s="48"/>
      <c r="G609" s="48"/>
      <c r="I609" s="48"/>
      <c r="J609" s="48"/>
      <c r="K609" s="48"/>
      <c r="L609" s="48"/>
      <c r="M609" s="48"/>
      <c r="N609" s="48"/>
      <c r="O609" s="48"/>
      <c r="P609" s="48"/>
      <c r="Q609" s="48"/>
      <c r="R609" s="48"/>
      <c r="S609" s="48"/>
      <c r="T609" s="48"/>
      <c r="U609" s="48"/>
      <c r="V609" s="48"/>
      <c r="W609" s="81"/>
      <c r="X609" s="81"/>
      <c r="Y609" s="81"/>
      <c r="Z609" s="48"/>
      <c r="AA609" s="48"/>
      <c r="AB609" s="48"/>
      <c r="AC609" s="48"/>
      <c r="AD609" s="48"/>
      <c r="AE609" s="48"/>
      <c r="AF609" s="48"/>
      <c r="AG609" s="48"/>
      <c r="AH609" s="48"/>
      <c r="AI609" s="81"/>
      <c r="AJ609" s="81"/>
      <c r="AK609" s="81"/>
      <c r="AL609" s="48"/>
      <c r="AM609" s="48"/>
      <c r="AN609" s="48"/>
      <c r="AO609" s="48"/>
      <c r="AP609" s="48"/>
      <c r="AQ609" s="48"/>
      <c r="AR609" s="48"/>
      <c r="AS609" s="48"/>
    </row>
    <row r="610" spans="1:45" x14ac:dyDescent="0.25">
      <c r="A610" s="9"/>
      <c r="E610" s="48"/>
      <c r="F610" s="48"/>
      <c r="G610" s="48"/>
      <c r="I610" s="48"/>
      <c r="J610" s="48"/>
      <c r="K610" s="48"/>
      <c r="L610" s="48"/>
      <c r="M610" s="48"/>
      <c r="N610" s="48"/>
      <c r="O610" s="48"/>
      <c r="P610" s="48"/>
      <c r="Q610" s="48"/>
      <c r="R610" s="48"/>
      <c r="S610" s="48"/>
      <c r="T610" s="48"/>
      <c r="U610" s="48"/>
      <c r="V610" s="48"/>
      <c r="W610" s="81"/>
      <c r="X610" s="81"/>
      <c r="Y610" s="81"/>
      <c r="Z610" s="48"/>
      <c r="AA610" s="48"/>
      <c r="AB610" s="48"/>
      <c r="AC610" s="48"/>
      <c r="AD610" s="48"/>
      <c r="AE610" s="48"/>
      <c r="AF610" s="48"/>
      <c r="AG610" s="48"/>
      <c r="AH610" s="48"/>
      <c r="AI610" s="81"/>
      <c r="AJ610" s="81"/>
      <c r="AK610" s="81"/>
      <c r="AL610" s="48"/>
      <c r="AM610" s="48"/>
      <c r="AN610" s="48"/>
      <c r="AO610" s="48"/>
      <c r="AP610" s="48"/>
      <c r="AQ610" s="48"/>
      <c r="AR610" s="48"/>
      <c r="AS610" s="48"/>
    </row>
    <row r="611" spans="1:45" x14ac:dyDescent="0.25">
      <c r="A611" s="9"/>
      <c r="E611" s="48"/>
      <c r="F611" s="48"/>
      <c r="G611" s="48"/>
      <c r="I611" s="48"/>
      <c r="J611" s="48"/>
      <c r="K611" s="48"/>
      <c r="L611" s="48"/>
      <c r="M611" s="48"/>
      <c r="N611" s="48"/>
      <c r="O611" s="48"/>
      <c r="P611" s="48"/>
      <c r="Q611" s="48"/>
      <c r="R611" s="48"/>
      <c r="S611" s="48"/>
      <c r="T611" s="48"/>
      <c r="U611" s="48"/>
      <c r="V611" s="48"/>
      <c r="W611" s="81"/>
      <c r="X611" s="81"/>
      <c r="Y611" s="81"/>
      <c r="Z611" s="48"/>
      <c r="AA611" s="48"/>
      <c r="AB611" s="48"/>
      <c r="AC611" s="48"/>
      <c r="AD611" s="48"/>
      <c r="AE611" s="48"/>
      <c r="AF611" s="48"/>
      <c r="AG611" s="48"/>
      <c r="AH611" s="48"/>
      <c r="AI611" s="81"/>
      <c r="AJ611" s="81"/>
      <c r="AK611" s="81"/>
      <c r="AL611" s="48"/>
      <c r="AM611" s="48"/>
      <c r="AN611" s="48"/>
      <c r="AO611" s="48"/>
      <c r="AP611" s="48"/>
      <c r="AQ611" s="48"/>
      <c r="AR611" s="48"/>
      <c r="AS611" s="48"/>
    </row>
    <row r="612" spans="1:45" x14ac:dyDescent="0.25">
      <c r="A612" s="9"/>
      <c r="E612" s="48"/>
      <c r="F612" s="48"/>
      <c r="G612" s="48"/>
      <c r="I612" s="48"/>
      <c r="J612" s="48"/>
      <c r="K612" s="48"/>
      <c r="L612" s="48"/>
      <c r="M612" s="48"/>
      <c r="N612" s="48"/>
      <c r="O612" s="48"/>
      <c r="P612" s="48"/>
      <c r="Q612" s="48"/>
      <c r="R612" s="48"/>
      <c r="S612" s="48"/>
      <c r="T612" s="48"/>
      <c r="U612" s="48"/>
      <c r="V612" s="48"/>
      <c r="W612" s="81"/>
      <c r="X612" s="81"/>
      <c r="Y612" s="81"/>
      <c r="Z612" s="48"/>
      <c r="AA612" s="48"/>
      <c r="AB612" s="48"/>
      <c r="AC612" s="48"/>
      <c r="AD612" s="48"/>
      <c r="AE612" s="48"/>
      <c r="AF612" s="48"/>
      <c r="AG612" s="48"/>
      <c r="AH612" s="48"/>
      <c r="AI612" s="81"/>
      <c r="AJ612" s="81"/>
      <c r="AK612" s="81"/>
      <c r="AL612" s="48"/>
      <c r="AM612" s="48"/>
      <c r="AN612" s="48"/>
      <c r="AO612" s="48"/>
      <c r="AP612" s="48"/>
      <c r="AQ612" s="48"/>
      <c r="AR612" s="48"/>
      <c r="AS612" s="48"/>
    </row>
    <row r="613" spans="1:45" x14ac:dyDescent="0.25">
      <c r="A613" s="9"/>
      <c r="E613" s="48"/>
      <c r="F613" s="48"/>
      <c r="G613" s="48"/>
      <c r="I613" s="48"/>
      <c r="J613" s="48"/>
      <c r="K613" s="48"/>
      <c r="L613" s="48"/>
      <c r="M613" s="48"/>
      <c r="N613" s="48"/>
      <c r="O613" s="48"/>
      <c r="P613" s="48"/>
      <c r="Q613" s="48"/>
      <c r="R613" s="48"/>
      <c r="S613" s="48"/>
      <c r="T613" s="48"/>
      <c r="U613" s="48"/>
      <c r="V613" s="48"/>
      <c r="W613" s="81"/>
      <c r="X613" s="81"/>
      <c r="Y613" s="81"/>
      <c r="Z613" s="48"/>
      <c r="AA613" s="48"/>
      <c r="AB613" s="48"/>
      <c r="AC613" s="48"/>
      <c r="AD613" s="48"/>
      <c r="AE613" s="48"/>
      <c r="AF613" s="48"/>
      <c r="AG613" s="48"/>
      <c r="AH613" s="48"/>
      <c r="AI613" s="81"/>
      <c r="AJ613" s="81"/>
      <c r="AK613" s="81"/>
      <c r="AL613" s="48"/>
      <c r="AM613" s="48"/>
      <c r="AN613" s="48"/>
      <c r="AO613" s="48"/>
      <c r="AP613" s="48"/>
      <c r="AQ613" s="48"/>
      <c r="AR613" s="48"/>
      <c r="AS613" s="48"/>
    </row>
    <row r="614" spans="1:45" x14ac:dyDescent="0.25">
      <c r="A614" s="9"/>
      <c r="E614" s="48"/>
      <c r="F614" s="48"/>
      <c r="G614" s="48"/>
      <c r="I614" s="48"/>
      <c r="J614" s="48"/>
      <c r="K614" s="48"/>
      <c r="L614" s="48"/>
      <c r="M614" s="48"/>
      <c r="N614" s="48"/>
      <c r="O614" s="48"/>
      <c r="P614" s="48"/>
      <c r="Q614" s="48"/>
      <c r="R614" s="48"/>
      <c r="S614" s="48"/>
      <c r="T614" s="48"/>
      <c r="U614" s="48"/>
      <c r="V614" s="48"/>
      <c r="W614" s="81"/>
      <c r="X614" s="81"/>
      <c r="Y614" s="81"/>
      <c r="Z614" s="48"/>
      <c r="AA614" s="48"/>
      <c r="AB614" s="48"/>
      <c r="AC614" s="48"/>
      <c r="AD614" s="48"/>
      <c r="AE614" s="48"/>
      <c r="AF614" s="48"/>
      <c r="AG614" s="48"/>
      <c r="AH614" s="48"/>
      <c r="AI614" s="81"/>
      <c r="AJ614" s="81"/>
      <c r="AK614" s="81"/>
      <c r="AL614" s="48"/>
      <c r="AM614" s="48"/>
      <c r="AN614" s="48"/>
      <c r="AO614" s="48"/>
      <c r="AP614" s="48"/>
      <c r="AQ614" s="48"/>
      <c r="AR614" s="48"/>
      <c r="AS614" s="48"/>
    </row>
    <row r="615" spans="1:45" x14ac:dyDescent="0.25">
      <c r="A615" s="9"/>
      <c r="E615" s="48"/>
      <c r="F615" s="48"/>
      <c r="G615" s="48"/>
      <c r="I615" s="48"/>
      <c r="J615" s="48"/>
      <c r="K615" s="48"/>
      <c r="L615" s="48"/>
      <c r="M615" s="48"/>
      <c r="N615" s="48"/>
      <c r="O615" s="48"/>
      <c r="P615" s="48"/>
      <c r="Q615" s="48"/>
      <c r="R615" s="48"/>
      <c r="S615" s="48"/>
      <c r="T615" s="48"/>
      <c r="U615" s="48"/>
      <c r="V615" s="48"/>
      <c r="W615" s="81"/>
      <c r="X615" s="81"/>
      <c r="Y615" s="81"/>
      <c r="Z615" s="48"/>
      <c r="AA615" s="48"/>
      <c r="AB615" s="48"/>
      <c r="AC615" s="48"/>
      <c r="AD615" s="48"/>
      <c r="AE615" s="48"/>
      <c r="AF615" s="48"/>
      <c r="AG615" s="48"/>
      <c r="AH615" s="48"/>
      <c r="AI615" s="81"/>
      <c r="AJ615" s="81"/>
      <c r="AK615" s="81"/>
      <c r="AL615" s="48"/>
      <c r="AM615" s="48"/>
      <c r="AN615" s="48"/>
      <c r="AO615" s="48"/>
      <c r="AP615" s="48"/>
      <c r="AQ615" s="48"/>
      <c r="AR615" s="48"/>
      <c r="AS615" s="48"/>
    </row>
    <row r="616" spans="1:45" x14ac:dyDescent="0.25">
      <c r="A616" s="9"/>
      <c r="E616" s="48"/>
      <c r="F616" s="48"/>
      <c r="G616" s="48"/>
      <c r="I616" s="48"/>
      <c r="J616" s="48"/>
      <c r="K616" s="48"/>
      <c r="L616" s="48"/>
      <c r="M616" s="48"/>
      <c r="N616" s="48"/>
      <c r="O616" s="48"/>
      <c r="P616" s="48"/>
      <c r="Q616" s="48"/>
      <c r="R616" s="48"/>
      <c r="S616" s="48"/>
      <c r="T616" s="48"/>
      <c r="U616" s="48"/>
      <c r="V616" s="48"/>
      <c r="W616" s="81"/>
      <c r="X616" s="81"/>
      <c r="Y616" s="81"/>
      <c r="Z616" s="48"/>
      <c r="AA616" s="48"/>
      <c r="AB616" s="48"/>
      <c r="AC616" s="48"/>
      <c r="AD616" s="48"/>
      <c r="AE616" s="48"/>
      <c r="AF616" s="48"/>
      <c r="AG616" s="48"/>
      <c r="AH616" s="48"/>
      <c r="AI616" s="81"/>
      <c r="AJ616" s="81"/>
      <c r="AK616" s="81"/>
      <c r="AL616" s="48"/>
      <c r="AM616" s="48"/>
      <c r="AN616" s="48"/>
      <c r="AO616" s="48"/>
      <c r="AP616" s="48"/>
      <c r="AQ616" s="48"/>
      <c r="AR616" s="48"/>
      <c r="AS616" s="48"/>
    </row>
    <row r="617" spans="1:45" x14ac:dyDescent="0.25">
      <c r="A617" s="9"/>
      <c r="E617" s="48"/>
      <c r="F617" s="48"/>
      <c r="G617" s="48"/>
      <c r="I617" s="48"/>
      <c r="J617" s="48"/>
      <c r="K617" s="48"/>
      <c r="L617" s="48"/>
      <c r="M617" s="48"/>
      <c r="N617" s="48"/>
      <c r="O617" s="48"/>
      <c r="P617" s="48"/>
      <c r="Q617" s="48"/>
      <c r="R617" s="48"/>
      <c r="S617" s="48"/>
      <c r="T617" s="48"/>
      <c r="U617" s="48"/>
      <c r="V617" s="48"/>
      <c r="W617" s="81"/>
      <c r="X617" s="81"/>
      <c r="Y617" s="81"/>
      <c r="Z617" s="48"/>
      <c r="AA617" s="48"/>
      <c r="AB617" s="48"/>
      <c r="AC617" s="48"/>
      <c r="AD617" s="48"/>
      <c r="AE617" s="48"/>
      <c r="AF617" s="48"/>
      <c r="AG617" s="48"/>
      <c r="AH617" s="48"/>
      <c r="AI617" s="81"/>
      <c r="AJ617" s="81"/>
      <c r="AK617" s="81"/>
      <c r="AL617" s="48"/>
      <c r="AM617" s="48"/>
      <c r="AN617" s="48"/>
      <c r="AO617" s="48"/>
      <c r="AP617" s="48"/>
      <c r="AQ617" s="48"/>
      <c r="AR617" s="48"/>
      <c r="AS617" s="48"/>
    </row>
    <row r="618" spans="1:45" x14ac:dyDescent="0.25">
      <c r="A618" s="9"/>
      <c r="E618" s="48"/>
      <c r="F618" s="48"/>
      <c r="G618" s="48"/>
      <c r="I618" s="48"/>
      <c r="J618" s="48"/>
      <c r="K618" s="48"/>
      <c r="L618" s="48"/>
      <c r="M618" s="48"/>
      <c r="N618" s="48"/>
      <c r="O618" s="48"/>
      <c r="P618" s="48"/>
      <c r="Q618" s="48"/>
      <c r="R618" s="48"/>
      <c r="S618" s="48"/>
      <c r="T618" s="48"/>
      <c r="U618" s="48"/>
      <c r="V618" s="48"/>
      <c r="W618" s="81"/>
      <c r="X618" s="81"/>
      <c r="Y618" s="81"/>
      <c r="Z618" s="48"/>
      <c r="AA618" s="48"/>
      <c r="AB618" s="48"/>
      <c r="AC618" s="48"/>
      <c r="AD618" s="48"/>
      <c r="AE618" s="48"/>
      <c r="AF618" s="48"/>
      <c r="AG618" s="48"/>
      <c r="AH618" s="48"/>
      <c r="AI618" s="81"/>
      <c r="AJ618" s="81"/>
      <c r="AK618" s="81"/>
      <c r="AL618" s="48"/>
      <c r="AM618" s="48"/>
      <c r="AN618" s="48"/>
      <c r="AO618" s="48"/>
      <c r="AP618" s="48"/>
      <c r="AQ618" s="48"/>
      <c r="AR618" s="48"/>
      <c r="AS618" s="48"/>
    </row>
    <row r="619" spans="1:45" x14ac:dyDescent="0.25">
      <c r="A619" s="9"/>
      <c r="E619" s="48"/>
      <c r="F619" s="48"/>
      <c r="G619" s="48"/>
      <c r="I619" s="48"/>
      <c r="J619" s="48"/>
      <c r="K619" s="48"/>
      <c r="L619" s="48"/>
      <c r="M619" s="48"/>
      <c r="N619" s="48"/>
      <c r="O619" s="48"/>
      <c r="P619" s="48"/>
      <c r="Q619" s="48"/>
      <c r="R619" s="48"/>
      <c r="S619" s="48"/>
      <c r="T619" s="48"/>
      <c r="U619" s="48"/>
      <c r="V619" s="48"/>
      <c r="W619" s="81"/>
      <c r="X619" s="81"/>
      <c r="Y619" s="81"/>
      <c r="Z619" s="48"/>
      <c r="AA619" s="48"/>
      <c r="AB619" s="48"/>
      <c r="AC619" s="48"/>
      <c r="AD619" s="48"/>
      <c r="AE619" s="48"/>
      <c r="AF619" s="48"/>
      <c r="AG619" s="48"/>
      <c r="AH619" s="48"/>
      <c r="AI619" s="81"/>
      <c r="AJ619" s="81"/>
      <c r="AK619" s="81"/>
      <c r="AL619" s="48"/>
      <c r="AM619" s="48"/>
      <c r="AN619" s="48"/>
      <c r="AO619" s="48"/>
      <c r="AP619" s="48"/>
      <c r="AQ619" s="48"/>
      <c r="AR619" s="48"/>
      <c r="AS619" s="48"/>
    </row>
    <row r="620" spans="1:45" x14ac:dyDescent="0.25">
      <c r="A620" s="9"/>
      <c r="E620" s="48"/>
      <c r="F620" s="48"/>
      <c r="G620" s="48"/>
      <c r="I620" s="48"/>
      <c r="J620" s="48"/>
      <c r="K620" s="48"/>
      <c r="L620" s="48"/>
      <c r="M620" s="48"/>
      <c r="N620" s="48"/>
      <c r="O620" s="48"/>
      <c r="P620" s="48"/>
      <c r="Q620" s="48"/>
      <c r="R620" s="48"/>
      <c r="S620" s="48"/>
      <c r="T620" s="48"/>
      <c r="U620" s="48"/>
      <c r="V620" s="48"/>
      <c r="W620" s="81"/>
      <c r="X620" s="81"/>
      <c r="Y620" s="81"/>
      <c r="Z620" s="48"/>
      <c r="AA620" s="48"/>
      <c r="AB620" s="48"/>
      <c r="AC620" s="48"/>
      <c r="AD620" s="48"/>
      <c r="AE620" s="48"/>
      <c r="AF620" s="48"/>
      <c r="AG620" s="48"/>
      <c r="AH620" s="48"/>
      <c r="AI620" s="81"/>
      <c r="AJ620" s="81"/>
      <c r="AK620" s="81"/>
      <c r="AL620" s="48"/>
      <c r="AM620" s="48"/>
      <c r="AN620" s="48"/>
      <c r="AO620" s="48"/>
      <c r="AP620" s="48"/>
      <c r="AQ620" s="48"/>
      <c r="AR620" s="48"/>
      <c r="AS620" s="48"/>
    </row>
    <row r="621" spans="1:45" x14ac:dyDescent="0.25">
      <c r="A621" s="9"/>
      <c r="E621" s="48"/>
      <c r="F621" s="48"/>
      <c r="G621" s="48"/>
      <c r="I621" s="48"/>
      <c r="J621" s="48"/>
      <c r="K621" s="48"/>
      <c r="L621" s="48"/>
      <c r="M621" s="48"/>
      <c r="N621" s="48"/>
      <c r="O621" s="48"/>
      <c r="P621" s="48"/>
      <c r="Q621" s="48"/>
      <c r="R621" s="48"/>
      <c r="S621" s="48"/>
      <c r="T621" s="48"/>
      <c r="U621" s="48"/>
      <c r="V621" s="48"/>
      <c r="W621" s="81"/>
      <c r="X621" s="81"/>
      <c r="Y621" s="81"/>
      <c r="Z621" s="48"/>
      <c r="AA621" s="48"/>
      <c r="AB621" s="48"/>
      <c r="AC621" s="48"/>
      <c r="AD621" s="48"/>
      <c r="AE621" s="48"/>
      <c r="AF621" s="48"/>
      <c r="AG621" s="48"/>
      <c r="AH621" s="48"/>
      <c r="AI621" s="81"/>
      <c r="AJ621" s="81"/>
      <c r="AK621" s="81"/>
      <c r="AL621" s="48"/>
      <c r="AM621" s="48"/>
      <c r="AN621" s="48"/>
      <c r="AO621" s="48"/>
      <c r="AP621" s="48"/>
      <c r="AQ621" s="48"/>
      <c r="AR621" s="48"/>
      <c r="AS621" s="48"/>
    </row>
    <row r="622" spans="1:45" x14ac:dyDescent="0.25">
      <c r="A622" s="9"/>
      <c r="E622" s="48"/>
      <c r="F622" s="48"/>
      <c r="G622" s="48"/>
      <c r="I622" s="48"/>
      <c r="J622" s="48"/>
      <c r="K622" s="48"/>
      <c r="L622" s="48"/>
      <c r="M622" s="48"/>
      <c r="N622" s="48"/>
      <c r="O622" s="48"/>
      <c r="P622" s="48"/>
      <c r="Q622" s="48"/>
      <c r="R622" s="48"/>
      <c r="S622" s="48"/>
      <c r="T622" s="48"/>
      <c r="U622" s="48"/>
      <c r="V622" s="48"/>
      <c r="W622" s="81"/>
      <c r="X622" s="81"/>
      <c r="Y622" s="81"/>
      <c r="Z622" s="48"/>
      <c r="AA622" s="48"/>
      <c r="AB622" s="48"/>
      <c r="AC622" s="48"/>
      <c r="AD622" s="48"/>
      <c r="AE622" s="48"/>
      <c r="AF622" s="48"/>
      <c r="AG622" s="48"/>
      <c r="AH622" s="48"/>
      <c r="AI622" s="81"/>
      <c r="AJ622" s="81"/>
      <c r="AK622" s="81"/>
      <c r="AL622" s="48"/>
      <c r="AM622" s="48"/>
      <c r="AN622" s="48"/>
      <c r="AO622" s="48"/>
      <c r="AP622" s="48"/>
      <c r="AQ622" s="48"/>
      <c r="AR622" s="48"/>
      <c r="AS622" s="48"/>
    </row>
    <row r="623" spans="1:45" x14ac:dyDescent="0.25">
      <c r="A623" s="9"/>
      <c r="E623" s="48"/>
      <c r="F623" s="48"/>
      <c r="G623" s="48"/>
      <c r="I623" s="48"/>
      <c r="J623" s="48"/>
      <c r="K623" s="48"/>
      <c r="L623" s="48"/>
      <c r="M623" s="48"/>
      <c r="N623" s="48"/>
      <c r="O623" s="48"/>
      <c r="P623" s="48"/>
      <c r="Q623" s="48"/>
      <c r="R623" s="48"/>
      <c r="S623" s="48"/>
      <c r="T623" s="48"/>
      <c r="U623" s="48"/>
      <c r="V623" s="48"/>
      <c r="W623" s="81"/>
      <c r="X623" s="81"/>
      <c r="Y623" s="81"/>
      <c r="Z623" s="48"/>
      <c r="AA623" s="48"/>
      <c r="AB623" s="48"/>
      <c r="AC623" s="48"/>
      <c r="AD623" s="48"/>
      <c r="AE623" s="48"/>
      <c r="AF623" s="48"/>
      <c r="AG623" s="48"/>
      <c r="AH623" s="48"/>
      <c r="AI623" s="81"/>
      <c r="AJ623" s="81"/>
      <c r="AK623" s="81"/>
      <c r="AL623" s="48"/>
      <c r="AM623" s="48"/>
      <c r="AN623" s="48"/>
      <c r="AO623" s="48"/>
      <c r="AP623" s="48"/>
      <c r="AQ623" s="48"/>
      <c r="AR623" s="48"/>
      <c r="AS623" s="48"/>
    </row>
    <row r="624" spans="1:45" x14ac:dyDescent="0.25">
      <c r="A624" s="9"/>
      <c r="E624" s="48"/>
      <c r="F624" s="48"/>
      <c r="G624" s="48"/>
      <c r="I624" s="48"/>
      <c r="J624" s="48"/>
      <c r="K624" s="48"/>
      <c r="L624" s="48"/>
      <c r="M624" s="48"/>
      <c r="N624" s="48"/>
      <c r="O624" s="48"/>
      <c r="P624" s="48"/>
      <c r="Q624" s="48"/>
      <c r="R624" s="48"/>
      <c r="S624" s="48"/>
      <c r="T624" s="48"/>
      <c r="U624" s="48"/>
      <c r="V624" s="48"/>
      <c r="W624" s="81"/>
      <c r="X624" s="81"/>
      <c r="Y624" s="81"/>
      <c r="Z624" s="48"/>
      <c r="AA624" s="48"/>
      <c r="AB624" s="48"/>
      <c r="AC624" s="48"/>
      <c r="AD624" s="48"/>
      <c r="AE624" s="48"/>
      <c r="AF624" s="48"/>
      <c r="AG624" s="48"/>
      <c r="AH624" s="48"/>
      <c r="AI624" s="81"/>
      <c r="AJ624" s="81"/>
      <c r="AK624" s="81"/>
      <c r="AL624" s="48"/>
      <c r="AM624" s="48"/>
      <c r="AN624" s="48"/>
      <c r="AO624" s="48"/>
      <c r="AP624" s="48"/>
      <c r="AQ624" s="48"/>
      <c r="AR624" s="48"/>
      <c r="AS624" s="48"/>
    </row>
    <row r="625" spans="1:45" x14ac:dyDescent="0.25">
      <c r="A625" s="9"/>
      <c r="E625" s="48"/>
      <c r="F625" s="48"/>
      <c r="G625" s="48"/>
      <c r="I625" s="48"/>
      <c r="J625" s="48"/>
      <c r="K625" s="48"/>
      <c r="L625" s="48"/>
      <c r="M625" s="48"/>
      <c r="N625" s="48"/>
      <c r="O625" s="48"/>
      <c r="P625" s="48"/>
      <c r="Q625" s="48"/>
      <c r="R625" s="48"/>
      <c r="S625" s="48"/>
      <c r="T625" s="48"/>
      <c r="U625" s="48"/>
      <c r="V625" s="48"/>
      <c r="W625" s="81"/>
      <c r="X625" s="81"/>
      <c r="Y625" s="81"/>
      <c r="Z625" s="48"/>
      <c r="AA625" s="48"/>
      <c r="AB625" s="48"/>
      <c r="AC625" s="48"/>
      <c r="AD625" s="48"/>
      <c r="AE625" s="48"/>
      <c r="AF625" s="48"/>
      <c r="AG625" s="48"/>
      <c r="AH625" s="48"/>
      <c r="AI625" s="81"/>
      <c r="AJ625" s="81"/>
      <c r="AK625" s="81"/>
      <c r="AL625" s="48"/>
      <c r="AM625" s="48"/>
      <c r="AN625" s="48"/>
      <c r="AO625" s="48"/>
      <c r="AP625" s="48"/>
      <c r="AQ625" s="48"/>
      <c r="AR625" s="48"/>
      <c r="AS625" s="48"/>
    </row>
    <row r="626" spans="1:45" x14ac:dyDescent="0.25">
      <c r="A626" s="9"/>
      <c r="E626" s="48"/>
      <c r="F626" s="48"/>
      <c r="G626" s="48"/>
      <c r="I626" s="48"/>
      <c r="J626" s="48"/>
      <c r="K626" s="48"/>
      <c r="L626" s="48"/>
      <c r="M626" s="48"/>
      <c r="N626" s="48"/>
      <c r="O626" s="48"/>
      <c r="P626" s="48"/>
      <c r="Q626" s="48"/>
      <c r="R626" s="48"/>
      <c r="S626" s="48"/>
      <c r="T626" s="48"/>
      <c r="U626" s="48"/>
      <c r="V626" s="48"/>
      <c r="W626" s="81"/>
      <c r="X626" s="81"/>
      <c r="Y626" s="81"/>
      <c r="Z626" s="48"/>
      <c r="AA626" s="48"/>
      <c r="AB626" s="48"/>
      <c r="AC626" s="48"/>
      <c r="AD626" s="48"/>
      <c r="AE626" s="48"/>
      <c r="AF626" s="48"/>
      <c r="AG626" s="48"/>
      <c r="AH626" s="48"/>
      <c r="AI626" s="81"/>
      <c r="AJ626" s="81"/>
      <c r="AK626" s="81"/>
      <c r="AL626" s="48"/>
      <c r="AM626" s="48"/>
      <c r="AN626" s="48"/>
      <c r="AO626" s="48"/>
      <c r="AP626" s="48"/>
      <c r="AQ626" s="48"/>
      <c r="AR626" s="48"/>
      <c r="AS626" s="48"/>
    </row>
    <row r="627" spans="1:45" x14ac:dyDescent="0.25">
      <c r="A627" s="9"/>
      <c r="E627" s="48"/>
      <c r="F627" s="48"/>
      <c r="G627" s="48"/>
      <c r="I627" s="48"/>
      <c r="J627" s="48"/>
      <c r="K627" s="48"/>
      <c r="L627" s="48"/>
      <c r="M627" s="48"/>
      <c r="N627" s="48"/>
      <c r="O627" s="48"/>
      <c r="P627" s="48"/>
      <c r="Q627" s="48"/>
      <c r="R627" s="48"/>
      <c r="S627" s="48"/>
      <c r="T627" s="48"/>
      <c r="U627" s="48"/>
      <c r="V627" s="48"/>
      <c r="W627" s="81"/>
      <c r="X627" s="81"/>
      <c r="Y627" s="81"/>
      <c r="Z627" s="48"/>
      <c r="AA627" s="48"/>
      <c r="AB627" s="48"/>
      <c r="AC627" s="48"/>
      <c r="AD627" s="48"/>
      <c r="AE627" s="48"/>
      <c r="AF627" s="48"/>
      <c r="AG627" s="48"/>
      <c r="AH627" s="48"/>
      <c r="AI627" s="81"/>
      <c r="AJ627" s="81"/>
      <c r="AK627" s="81"/>
      <c r="AL627" s="48"/>
      <c r="AM627" s="48"/>
      <c r="AN627" s="48"/>
      <c r="AO627" s="48"/>
      <c r="AP627" s="48"/>
      <c r="AQ627" s="48"/>
      <c r="AR627" s="48"/>
      <c r="AS627" s="48"/>
    </row>
    <row r="628" spans="1:45" x14ac:dyDescent="0.25">
      <c r="A628" s="9"/>
      <c r="E628" s="48"/>
      <c r="F628" s="48"/>
      <c r="G628" s="48"/>
      <c r="I628" s="48"/>
      <c r="J628" s="48"/>
      <c r="K628" s="48"/>
      <c r="L628" s="48"/>
      <c r="M628" s="48"/>
      <c r="N628" s="48"/>
      <c r="O628" s="48"/>
      <c r="P628" s="48"/>
      <c r="Q628" s="48"/>
      <c r="R628" s="48"/>
      <c r="S628" s="48"/>
      <c r="T628" s="48"/>
      <c r="U628" s="48"/>
      <c r="V628" s="48"/>
      <c r="W628" s="81"/>
      <c r="X628" s="81"/>
      <c r="Y628" s="81"/>
      <c r="Z628" s="48"/>
      <c r="AA628" s="48"/>
      <c r="AB628" s="48"/>
      <c r="AC628" s="48"/>
      <c r="AD628" s="48"/>
      <c r="AE628" s="48"/>
      <c r="AF628" s="48"/>
      <c r="AG628" s="48"/>
      <c r="AH628" s="48"/>
      <c r="AI628" s="81"/>
      <c r="AJ628" s="81"/>
      <c r="AK628" s="81"/>
      <c r="AL628" s="48"/>
      <c r="AM628" s="48"/>
      <c r="AN628" s="48"/>
      <c r="AO628" s="48"/>
      <c r="AP628" s="48"/>
      <c r="AQ628" s="48"/>
      <c r="AR628" s="48"/>
      <c r="AS628" s="48"/>
    </row>
    <row r="629" spans="1:45" x14ac:dyDescent="0.25">
      <c r="A629" s="9"/>
      <c r="E629" s="48"/>
      <c r="F629" s="48"/>
      <c r="G629" s="48"/>
      <c r="I629" s="48"/>
      <c r="J629" s="48"/>
      <c r="K629" s="48"/>
      <c r="L629" s="48"/>
      <c r="M629" s="48"/>
      <c r="N629" s="48"/>
      <c r="O629" s="48"/>
      <c r="P629" s="48"/>
      <c r="Q629" s="48"/>
      <c r="R629" s="48"/>
      <c r="S629" s="48"/>
      <c r="T629" s="48"/>
      <c r="U629" s="48"/>
      <c r="V629" s="48"/>
      <c r="W629" s="81"/>
      <c r="X629" s="81"/>
      <c r="Y629" s="81"/>
      <c r="Z629" s="48"/>
      <c r="AA629" s="48"/>
      <c r="AB629" s="48"/>
      <c r="AC629" s="48"/>
      <c r="AD629" s="48"/>
      <c r="AE629" s="48"/>
      <c r="AF629" s="48"/>
      <c r="AG629" s="48"/>
      <c r="AH629" s="48"/>
      <c r="AI629" s="81"/>
      <c r="AJ629" s="81"/>
      <c r="AK629" s="81"/>
      <c r="AL629" s="48"/>
      <c r="AM629" s="48"/>
      <c r="AN629" s="48"/>
      <c r="AO629" s="48"/>
      <c r="AP629" s="48"/>
      <c r="AQ629" s="48"/>
      <c r="AR629" s="48"/>
      <c r="AS629" s="48"/>
    </row>
    <row r="630" spans="1:45" x14ac:dyDescent="0.25">
      <c r="A630" s="9"/>
      <c r="E630" s="48"/>
      <c r="F630" s="48"/>
      <c r="G630" s="48"/>
      <c r="I630" s="48"/>
      <c r="J630" s="48"/>
      <c r="K630" s="48"/>
      <c r="L630" s="48"/>
      <c r="M630" s="48"/>
      <c r="N630" s="48"/>
      <c r="O630" s="48"/>
      <c r="P630" s="48"/>
      <c r="Q630" s="48"/>
      <c r="R630" s="48"/>
      <c r="S630" s="48"/>
      <c r="T630" s="48"/>
      <c r="U630" s="48"/>
      <c r="V630" s="48"/>
      <c r="W630" s="81"/>
      <c r="X630" s="81"/>
      <c r="Y630" s="81"/>
      <c r="Z630" s="48"/>
      <c r="AA630" s="48"/>
      <c r="AB630" s="48"/>
      <c r="AC630" s="48"/>
      <c r="AD630" s="48"/>
      <c r="AE630" s="48"/>
      <c r="AF630" s="48"/>
      <c r="AG630" s="48"/>
      <c r="AH630" s="48"/>
      <c r="AI630" s="81"/>
      <c r="AJ630" s="81"/>
      <c r="AK630" s="81"/>
      <c r="AL630" s="48"/>
      <c r="AM630" s="48"/>
      <c r="AN630" s="48"/>
      <c r="AO630" s="48"/>
      <c r="AP630" s="48"/>
      <c r="AQ630" s="48"/>
      <c r="AR630" s="48"/>
      <c r="AS630" s="48"/>
    </row>
    <row r="631" spans="1:45" x14ac:dyDescent="0.25">
      <c r="A631" s="9"/>
      <c r="E631" s="48"/>
      <c r="F631" s="48"/>
      <c r="G631" s="48"/>
      <c r="I631" s="48"/>
      <c r="J631" s="48"/>
      <c r="K631" s="48"/>
      <c r="L631" s="48"/>
      <c r="M631" s="48"/>
      <c r="N631" s="48"/>
      <c r="O631" s="48"/>
      <c r="P631" s="48"/>
      <c r="Q631" s="48"/>
      <c r="R631" s="48"/>
      <c r="S631" s="48"/>
      <c r="T631" s="48"/>
      <c r="U631" s="48"/>
      <c r="V631" s="48"/>
      <c r="W631" s="81"/>
      <c r="X631" s="81"/>
      <c r="Y631" s="81"/>
      <c r="Z631" s="48"/>
      <c r="AA631" s="48"/>
      <c r="AB631" s="48"/>
      <c r="AC631" s="48"/>
      <c r="AD631" s="48"/>
      <c r="AE631" s="48"/>
      <c r="AF631" s="48"/>
      <c r="AG631" s="48"/>
      <c r="AH631" s="48"/>
      <c r="AI631" s="81"/>
      <c r="AJ631" s="81"/>
      <c r="AK631" s="81"/>
      <c r="AL631" s="48"/>
      <c r="AM631" s="48"/>
      <c r="AN631" s="48"/>
      <c r="AO631" s="48"/>
      <c r="AP631" s="48"/>
      <c r="AQ631" s="48"/>
      <c r="AR631" s="48"/>
      <c r="AS631" s="48"/>
    </row>
    <row r="632" spans="1:45" x14ac:dyDescent="0.25">
      <c r="A632" s="9"/>
      <c r="E632" s="48"/>
      <c r="F632" s="48"/>
      <c r="G632" s="48"/>
      <c r="I632" s="48"/>
      <c r="J632" s="48"/>
      <c r="K632" s="48"/>
      <c r="L632" s="48"/>
      <c r="M632" s="48"/>
      <c r="N632" s="48"/>
      <c r="O632" s="48"/>
      <c r="P632" s="48"/>
      <c r="Q632" s="48"/>
      <c r="R632" s="48"/>
      <c r="S632" s="48"/>
      <c r="T632" s="48"/>
      <c r="U632" s="48"/>
      <c r="V632" s="48"/>
      <c r="W632" s="81"/>
      <c r="X632" s="81"/>
      <c r="Y632" s="81"/>
      <c r="Z632" s="48"/>
      <c r="AA632" s="48"/>
      <c r="AB632" s="48"/>
      <c r="AC632" s="48"/>
      <c r="AD632" s="48"/>
      <c r="AE632" s="48"/>
      <c r="AF632" s="48"/>
      <c r="AG632" s="48"/>
      <c r="AH632" s="48"/>
      <c r="AI632" s="81"/>
      <c r="AJ632" s="81"/>
      <c r="AK632" s="81"/>
      <c r="AL632" s="48"/>
      <c r="AM632" s="48"/>
      <c r="AN632" s="48"/>
      <c r="AO632" s="48"/>
      <c r="AP632" s="48"/>
      <c r="AQ632" s="48"/>
      <c r="AR632" s="48"/>
      <c r="AS632" s="48"/>
    </row>
    <row r="633" spans="1:45" x14ac:dyDescent="0.25">
      <c r="A633" s="9"/>
      <c r="E633" s="48"/>
      <c r="F633" s="48"/>
      <c r="G633" s="48"/>
      <c r="I633" s="48"/>
      <c r="J633" s="48"/>
      <c r="K633" s="48"/>
      <c r="L633" s="48"/>
      <c r="M633" s="48"/>
      <c r="N633" s="48"/>
      <c r="O633" s="48"/>
      <c r="P633" s="48"/>
      <c r="Q633" s="48"/>
      <c r="R633" s="48"/>
      <c r="S633" s="48"/>
      <c r="T633" s="48"/>
      <c r="U633" s="48"/>
      <c r="V633" s="48"/>
      <c r="W633" s="81"/>
      <c r="X633" s="81"/>
      <c r="Y633" s="81"/>
      <c r="Z633" s="48"/>
      <c r="AA633" s="48"/>
      <c r="AB633" s="48"/>
      <c r="AC633" s="48"/>
      <c r="AD633" s="48"/>
      <c r="AE633" s="48"/>
      <c r="AF633" s="48"/>
      <c r="AG633" s="48"/>
      <c r="AH633" s="48"/>
      <c r="AI633" s="81"/>
      <c r="AJ633" s="81"/>
      <c r="AK633" s="81"/>
      <c r="AL633" s="48"/>
      <c r="AM633" s="48"/>
      <c r="AN633" s="48"/>
      <c r="AO633" s="48"/>
      <c r="AP633" s="48"/>
      <c r="AQ633" s="48"/>
      <c r="AR633" s="48"/>
      <c r="AS633" s="48"/>
    </row>
    <row r="634" spans="1:45" x14ac:dyDescent="0.25">
      <c r="A634" s="9"/>
      <c r="E634" s="48"/>
      <c r="F634" s="48"/>
      <c r="G634" s="48"/>
      <c r="I634" s="48"/>
      <c r="J634" s="48"/>
      <c r="K634" s="48"/>
      <c r="L634" s="48"/>
      <c r="M634" s="48"/>
      <c r="N634" s="48"/>
      <c r="O634" s="48"/>
      <c r="P634" s="48"/>
      <c r="Q634" s="48"/>
      <c r="R634" s="48"/>
      <c r="S634" s="48"/>
      <c r="T634" s="48"/>
      <c r="U634" s="48"/>
      <c r="V634" s="48"/>
      <c r="W634" s="81"/>
      <c r="X634" s="81"/>
      <c r="Y634" s="81"/>
      <c r="Z634" s="48"/>
      <c r="AA634" s="48"/>
      <c r="AB634" s="48"/>
      <c r="AC634" s="48"/>
      <c r="AD634" s="48"/>
      <c r="AE634" s="48"/>
      <c r="AF634" s="48"/>
      <c r="AG634" s="48"/>
      <c r="AH634" s="48"/>
      <c r="AI634" s="81"/>
      <c r="AJ634" s="81"/>
      <c r="AK634" s="81"/>
      <c r="AL634" s="48"/>
      <c r="AM634" s="48"/>
      <c r="AN634" s="48"/>
      <c r="AO634" s="48"/>
      <c r="AP634" s="48"/>
      <c r="AQ634" s="48"/>
      <c r="AR634" s="48"/>
      <c r="AS634" s="48"/>
    </row>
    <row r="635" spans="1:45" x14ac:dyDescent="0.25">
      <c r="A635" s="9"/>
      <c r="E635" s="48"/>
      <c r="F635" s="48"/>
      <c r="G635" s="48"/>
      <c r="I635" s="48"/>
      <c r="J635" s="48"/>
      <c r="K635" s="48"/>
      <c r="L635" s="48"/>
      <c r="M635" s="48"/>
      <c r="N635" s="48"/>
      <c r="O635" s="48"/>
      <c r="P635" s="48"/>
      <c r="Q635" s="48"/>
      <c r="R635" s="48"/>
      <c r="S635" s="48"/>
      <c r="T635" s="48"/>
      <c r="U635" s="48"/>
      <c r="V635" s="48"/>
      <c r="W635" s="81"/>
      <c r="X635" s="81"/>
      <c r="Y635" s="81"/>
      <c r="Z635" s="48"/>
      <c r="AA635" s="48"/>
      <c r="AB635" s="48"/>
      <c r="AC635" s="48"/>
      <c r="AD635" s="48"/>
      <c r="AE635" s="48"/>
      <c r="AF635" s="48"/>
      <c r="AG635" s="48"/>
      <c r="AH635" s="48"/>
      <c r="AI635" s="81"/>
      <c r="AJ635" s="81"/>
      <c r="AK635" s="81"/>
      <c r="AL635" s="48"/>
      <c r="AM635" s="48"/>
      <c r="AN635" s="48"/>
      <c r="AO635" s="48"/>
      <c r="AP635" s="48"/>
      <c r="AQ635" s="48"/>
      <c r="AR635" s="48"/>
      <c r="AS635" s="48"/>
    </row>
    <row r="636" spans="1:45" x14ac:dyDescent="0.25">
      <c r="A636" s="9"/>
      <c r="E636" s="48"/>
      <c r="F636" s="48"/>
      <c r="G636" s="48"/>
      <c r="I636" s="48"/>
      <c r="J636" s="48"/>
      <c r="K636" s="48"/>
      <c r="L636" s="48"/>
      <c r="M636" s="48"/>
      <c r="N636" s="48"/>
      <c r="O636" s="48"/>
      <c r="P636" s="48"/>
      <c r="Q636" s="48"/>
      <c r="R636" s="48"/>
      <c r="S636" s="48"/>
      <c r="T636" s="48"/>
      <c r="U636" s="48"/>
      <c r="V636" s="48"/>
      <c r="W636" s="81"/>
      <c r="X636" s="81"/>
      <c r="Y636" s="81"/>
      <c r="Z636" s="48"/>
      <c r="AA636" s="48"/>
      <c r="AB636" s="48"/>
      <c r="AC636" s="48"/>
      <c r="AD636" s="48"/>
      <c r="AE636" s="48"/>
      <c r="AF636" s="48"/>
      <c r="AG636" s="48"/>
      <c r="AH636" s="48"/>
      <c r="AI636" s="81"/>
      <c r="AJ636" s="81"/>
      <c r="AK636" s="81"/>
      <c r="AL636" s="48"/>
      <c r="AM636" s="48"/>
      <c r="AN636" s="48"/>
      <c r="AO636" s="48"/>
      <c r="AP636" s="48"/>
      <c r="AQ636" s="48"/>
      <c r="AR636" s="48"/>
      <c r="AS636" s="48"/>
    </row>
    <row r="637" spans="1:45" x14ac:dyDescent="0.25">
      <c r="A637" s="9"/>
      <c r="E637" s="48"/>
      <c r="F637" s="48"/>
      <c r="G637" s="48"/>
      <c r="I637" s="48"/>
      <c r="J637" s="48"/>
      <c r="K637" s="48"/>
      <c r="L637" s="48"/>
      <c r="M637" s="48"/>
      <c r="N637" s="48"/>
      <c r="O637" s="48"/>
      <c r="P637" s="48"/>
      <c r="Q637" s="48"/>
      <c r="R637" s="48"/>
      <c r="S637" s="48"/>
      <c r="T637" s="48"/>
      <c r="U637" s="48"/>
      <c r="V637" s="48"/>
      <c r="W637" s="81"/>
      <c r="X637" s="81"/>
      <c r="Y637" s="81"/>
      <c r="Z637" s="48"/>
      <c r="AA637" s="48"/>
      <c r="AB637" s="48"/>
      <c r="AC637" s="48"/>
      <c r="AD637" s="48"/>
      <c r="AE637" s="48"/>
      <c r="AF637" s="48"/>
      <c r="AG637" s="48"/>
      <c r="AH637" s="48"/>
      <c r="AI637" s="81"/>
      <c r="AJ637" s="81"/>
      <c r="AK637" s="81"/>
      <c r="AL637" s="48"/>
      <c r="AM637" s="48"/>
      <c r="AN637" s="48"/>
      <c r="AO637" s="48"/>
      <c r="AP637" s="48"/>
      <c r="AQ637" s="48"/>
      <c r="AR637" s="48"/>
      <c r="AS637" s="48"/>
    </row>
    <row r="638" spans="1:45" x14ac:dyDescent="0.25">
      <c r="A638" s="9"/>
      <c r="E638" s="48"/>
      <c r="F638" s="48"/>
      <c r="G638" s="48"/>
      <c r="I638" s="48"/>
      <c r="J638" s="48"/>
      <c r="K638" s="48"/>
      <c r="L638" s="48"/>
      <c r="M638" s="48"/>
      <c r="N638" s="48"/>
      <c r="O638" s="48"/>
      <c r="P638" s="48"/>
      <c r="Q638" s="48"/>
      <c r="R638" s="48"/>
      <c r="S638" s="48"/>
      <c r="T638" s="48"/>
      <c r="U638" s="48"/>
      <c r="V638" s="48"/>
      <c r="W638" s="81"/>
      <c r="X638" s="81"/>
      <c r="Y638" s="81"/>
      <c r="Z638" s="48"/>
      <c r="AA638" s="48"/>
      <c r="AB638" s="48"/>
      <c r="AC638" s="48"/>
      <c r="AD638" s="48"/>
      <c r="AE638" s="48"/>
      <c r="AF638" s="48"/>
      <c r="AG638" s="48"/>
      <c r="AH638" s="48"/>
      <c r="AI638" s="81"/>
      <c r="AJ638" s="81"/>
      <c r="AK638" s="81"/>
      <c r="AL638" s="48"/>
      <c r="AM638" s="48"/>
      <c r="AN638" s="48"/>
      <c r="AO638" s="48"/>
      <c r="AP638" s="48"/>
      <c r="AQ638" s="48"/>
      <c r="AR638" s="48"/>
      <c r="AS638" s="48"/>
    </row>
    <row r="639" spans="1:45" x14ac:dyDescent="0.25">
      <c r="A639" s="9"/>
      <c r="E639" s="48"/>
      <c r="F639" s="48"/>
      <c r="G639" s="48"/>
      <c r="I639" s="48"/>
      <c r="J639" s="48"/>
      <c r="K639" s="48"/>
      <c r="L639" s="48"/>
      <c r="M639" s="48"/>
      <c r="N639" s="48"/>
      <c r="O639" s="48"/>
      <c r="P639" s="48"/>
      <c r="Q639" s="48"/>
      <c r="R639" s="48"/>
      <c r="S639" s="48"/>
      <c r="T639" s="48"/>
      <c r="U639" s="48"/>
      <c r="V639" s="48"/>
      <c r="W639" s="81"/>
      <c r="X639" s="81"/>
      <c r="Y639" s="81"/>
      <c r="Z639" s="48"/>
      <c r="AA639" s="48"/>
      <c r="AB639" s="48"/>
      <c r="AC639" s="48"/>
      <c r="AD639" s="48"/>
      <c r="AE639" s="48"/>
      <c r="AF639" s="48"/>
      <c r="AG639" s="48"/>
      <c r="AH639" s="48"/>
      <c r="AI639" s="81"/>
      <c r="AJ639" s="81"/>
      <c r="AK639" s="81"/>
      <c r="AL639" s="48"/>
      <c r="AM639" s="48"/>
      <c r="AN639" s="48"/>
      <c r="AO639" s="48"/>
      <c r="AP639" s="48"/>
      <c r="AQ639" s="48"/>
      <c r="AR639" s="48"/>
      <c r="AS639" s="48"/>
    </row>
    <row r="640" spans="1:45" x14ac:dyDescent="0.25">
      <c r="A640" s="9"/>
      <c r="E640" s="48"/>
      <c r="F640" s="48"/>
      <c r="G640" s="48"/>
      <c r="I640" s="48"/>
      <c r="J640" s="48"/>
      <c r="K640" s="48"/>
      <c r="L640" s="48"/>
      <c r="M640" s="48"/>
      <c r="N640" s="48"/>
      <c r="O640" s="48"/>
      <c r="P640" s="48"/>
      <c r="Q640" s="48"/>
      <c r="R640" s="48"/>
      <c r="S640" s="48"/>
      <c r="T640" s="48"/>
      <c r="U640" s="48"/>
      <c r="V640" s="48"/>
      <c r="W640" s="81"/>
      <c r="X640" s="81"/>
      <c r="Y640" s="81"/>
      <c r="Z640" s="48"/>
      <c r="AA640" s="48"/>
      <c r="AB640" s="48"/>
      <c r="AC640" s="48"/>
      <c r="AD640" s="48"/>
      <c r="AE640" s="48"/>
      <c r="AF640" s="48"/>
      <c r="AG640" s="48"/>
      <c r="AH640" s="48"/>
      <c r="AI640" s="81"/>
      <c r="AJ640" s="81"/>
      <c r="AK640" s="81"/>
      <c r="AL640" s="48"/>
      <c r="AM640" s="48"/>
      <c r="AN640" s="48"/>
      <c r="AO640" s="48"/>
      <c r="AP640" s="48"/>
      <c r="AQ640" s="48"/>
      <c r="AR640" s="48"/>
      <c r="AS640" s="48"/>
    </row>
    <row r="641" spans="1:45" x14ac:dyDescent="0.25">
      <c r="A641" s="9"/>
      <c r="E641" s="48"/>
      <c r="F641" s="48"/>
      <c r="G641" s="48"/>
      <c r="I641" s="48"/>
      <c r="J641" s="48"/>
      <c r="K641" s="48"/>
      <c r="L641" s="48"/>
      <c r="M641" s="48"/>
      <c r="N641" s="48"/>
      <c r="O641" s="48"/>
      <c r="P641" s="48"/>
      <c r="Q641" s="48"/>
      <c r="R641" s="48"/>
      <c r="S641" s="48"/>
      <c r="T641" s="48"/>
      <c r="U641" s="48"/>
      <c r="V641" s="48"/>
      <c r="W641" s="81"/>
      <c r="X641" s="81"/>
      <c r="Y641" s="81"/>
      <c r="Z641" s="48"/>
      <c r="AA641" s="48"/>
      <c r="AB641" s="48"/>
      <c r="AC641" s="48"/>
      <c r="AD641" s="48"/>
      <c r="AE641" s="48"/>
      <c r="AF641" s="48"/>
      <c r="AG641" s="48"/>
      <c r="AH641" s="48"/>
      <c r="AI641" s="81"/>
      <c r="AJ641" s="81"/>
      <c r="AK641" s="81"/>
      <c r="AL641" s="48"/>
      <c r="AM641" s="48"/>
      <c r="AN641" s="48"/>
      <c r="AO641" s="48"/>
      <c r="AP641" s="48"/>
      <c r="AQ641" s="48"/>
      <c r="AR641" s="48"/>
      <c r="AS641" s="48"/>
    </row>
    <row r="642" spans="1:45" x14ac:dyDescent="0.25">
      <c r="A642" s="9"/>
      <c r="E642" s="48"/>
      <c r="F642" s="48"/>
      <c r="G642" s="48"/>
      <c r="I642" s="48"/>
      <c r="J642" s="48"/>
      <c r="K642" s="48"/>
      <c r="L642" s="48"/>
      <c r="M642" s="48"/>
      <c r="N642" s="48"/>
      <c r="O642" s="48"/>
      <c r="P642" s="48"/>
      <c r="Q642" s="48"/>
      <c r="R642" s="48"/>
      <c r="S642" s="48"/>
      <c r="T642" s="48"/>
      <c r="U642" s="48"/>
      <c r="V642" s="48"/>
      <c r="W642" s="81"/>
      <c r="X642" s="81"/>
      <c r="Y642" s="81"/>
      <c r="Z642" s="48"/>
      <c r="AA642" s="48"/>
      <c r="AB642" s="48"/>
      <c r="AC642" s="48"/>
      <c r="AD642" s="48"/>
      <c r="AE642" s="48"/>
      <c r="AF642" s="48"/>
      <c r="AG642" s="48"/>
      <c r="AH642" s="48"/>
      <c r="AI642" s="81"/>
      <c r="AJ642" s="81"/>
      <c r="AK642" s="81"/>
      <c r="AL642" s="48"/>
      <c r="AM642" s="48"/>
      <c r="AN642" s="48"/>
      <c r="AO642" s="48"/>
      <c r="AP642" s="48"/>
      <c r="AQ642" s="48"/>
      <c r="AR642" s="48"/>
      <c r="AS642" s="48"/>
    </row>
    <row r="643" spans="1:45" x14ac:dyDescent="0.25">
      <c r="A643" s="9"/>
      <c r="E643" s="48"/>
      <c r="F643" s="48"/>
      <c r="G643" s="48"/>
      <c r="I643" s="48"/>
      <c r="J643" s="48"/>
      <c r="K643" s="48"/>
      <c r="L643" s="48"/>
      <c r="M643" s="48"/>
      <c r="N643" s="48"/>
      <c r="O643" s="48"/>
      <c r="P643" s="48"/>
      <c r="Q643" s="48"/>
      <c r="R643" s="48"/>
      <c r="S643" s="48"/>
      <c r="T643" s="48"/>
      <c r="U643" s="48"/>
      <c r="V643" s="48"/>
      <c r="W643" s="81"/>
      <c r="X643" s="81"/>
      <c r="Y643" s="81"/>
      <c r="Z643" s="48"/>
      <c r="AA643" s="48"/>
      <c r="AB643" s="48"/>
      <c r="AC643" s="48"/>
      <c r="AD643" s="48"/>
      <c r="AE643" s="48"/>
      <c r="AF643" s="48"/>
      <c r="AG643" s="48"/>
      <c r="AH643" s="48"/>
      <c r="AI643" s="81"/>
      <c r="AJ643" s="81"/>
      <c r="AK643" s="81"/>
      <c r="AL643" s="48"/>
      <c r="AM643" s="48"/>
      <c r="AN643" s="48"/>
      <c r="AO643" s="48"/>
      <c r="AP643" s="48"/>
      <c r="AQ643" s="48"/>
      <c r="AR643" s="48"/>
      <c r="AS643" s="48"/>
    </row>
    <row r="644" spans="1:45" x14ac:dyDescent="0.25">
      <c r="A644" s="9"/>
      <c r="E644" s="48"/>
      <c r="F644" s="48"/>
      <c r="G644" s="48"/>
      <c r="I644" s="48"/>
      <c r="J644" s="48"/>
      <c r="K644" s="48"/>
      <c r="L644" s="48"/>
      <c r="M644" s="48"/>
      <c r="N644" s="48"/>
      <c r="O644" s="48"/>
      <c r="P644" s="48"/>
      <c r="Q644" s="48"/>
      <c r="R644" s="48"/>
      <c r="S644" s="48"/>
      <c r="T644" s="48"/>
      <c r="U644" s="48"/>
      <c r="V644" s="48"/>
      <c r="W644" s="81"/>
      <c r="X644" s="81"/>
      <c r="Y644" s="81"/>
      <c r="Z644" s="48"/>
      <c r="AA644" s="48"/>
      <c r="AB644" s="48"/>
      <c r="AC644" s="48"/>
      <c r="AD644" s="48"/>
      <c r="AE644" s="48"/>
      <c r="AF644" s="48"/>
      <c r="AG644" s="48"/>
      <c r="AH644" s="48"/>
      <c r="AI644" s="81"/>
      <c r="AJ644" s="81"/>
      <c r="AK644" s="81"/>
      <c r="AL644" s="48"/>
      <c r="AM644" s="48"/>
      <c r="AN644" s="48"/>
      <c r="AO644" s="48"/>
      <c r="AP644" s="48"/>
      <c r="AQ644" s="48"/>
      <c r="AR644" s="48"/>
      <c r="AS644" s="48"/>
    </row>
    <row r="645" spans="1:45" x14ac:dyDescent="0.25">
      <c r="A645" s="9"/>
      <c r="E645" s="48"/>
      <c r="F645" s="48"/>
      <c r="G645" s="48"/>
      <c r="I645" s="48"/>
      <c r="J645" s="48"/>
      <c r="K645" s="48"/>
      <c r="L645" s="48"/>
      <c r="M645" s="48"/>
      <c r="N645" s="48"/>
      <c r="O645" s="48"/>
      <c r="P645" s="48"/>
      <c r="Q645" s="48"/>
      <c r="R645" s="48"/>
      <c r="S645" s="48"/>
      <c r="T645" s="48"/>
      <c r="U645" s="48"/>
      <c r="V645" s="48"/>
      <c r="W645" s="81"/>
      <c r="X645" s="81"/>
      <c r="Y645" s="81"/>
      <c r="Z645" s="48"/>
      <c r="AA645" s="48"/>
      <c r="AB645" s="48"/>
      <c r="AC645" s="48"/>
      <c r="AD645" s="48"/>
      <c r="AE645" s="48"/>
      <c r="AF645" s="48"/>
      <c r="AG645" s="48"/>
      <c r="AH645" s="48"/>
      <c r="AI645" s="81"/>
      <c r="AJ645" s="81"/>
      <c r="AK645" s="81"/>
      <c r="AL645" s="48"/>
      <c r="AM645" s="48"/>
      <c r="AN645" s="48"/>
      <c r="AO645" s="48"/>
      <c r="AP645" s="48"/>
      <c r="AQ645" s="48"/>
      <c r="AR645" s="48"/>
      <c r="AS645" s="48"/>
    </row>
    <row r="646" spans="1:45" x14ac:dyDescent="0.25">
      <c r="A646" s="9"/>
      <c r="E646" s="48"/>
      <c r="F646" s="48"/>
      <c r="G646" s="48"/>
      <c r="I646" s="48"/>
      <c r="J646" s="48"/>
      <c r="K646" s="48"/>
      <c r="L646" s="48"/>
      <c r="M646" s="48"/>
      <c r="N646" s="48"/>
      <c r="O646" s="48"/>
      <c r="P646" s="48"/>
      <c r="Q646" s="48"/>
      <c r="R646" s="48"/>
      <c r="S646" s="48"/>
      <c r="T646" s="48"/>
      <c r="U646" s="48"/>
      <c r="V646" s="48"/>
      <c r="W646" s="81"/>
      <c r="X646" s="81"/>
      <c r="Y646" s="81"/>
      <c r="Z646" s="48"/>
      <c r="AA646" s="48"/>
      <c r="AB646" s="48"/>
      <c r="AC646" s="48"/>
      <c r="AD646" s="48"/>
      <c r="AE646" s="48"/>
      <c r="AF646" s="48"/>
      <c r="AG646" s="48"/>
      <c r="AH646" s="48"/>
      <c r="AI646" s="81"/>
      <c r="AJ646" s="81"/>
      <c r="AK646" s="81"/>
      <c r="AL646" s="48"/>
      <c r="AM646" s="48"/>
      <c r="AN646" s="48"/>
      <c r="AO646" s="48"/>
      <c r="AP646" s="48"/>
      <c r="AQ646" s="48"/>
      <c r="AR646" s="48"/>
      <c r="AS646" s="48"/>
    </row>
    <row r="647" spans="1:45" x14ac:dyDescent="0.25">
      <c r="A647" s="9"/>
      <c r="E647" s="48"/>
      <c r="F647" s="48"/>
      <c r="G647" s="48"/>
      <c r="I647" s="48"/>
      <c r="J647" s="48"/>
      <c r="K647" s="48"/>
      <c r="L647" s="48"/>
      <c r="M647" s="48"/>
      <c r="N647" s="48"/>
      <c r="O647" s="48"/>
      <c r="P647" s="48"/>
      <c r="Q647" s="48"/>
      <c r="R647" s="48"/>
      <c r="S647" s="48"/>
      <c r="T647" s="48"/>
      <c r="U647" s="48"/>
      <c r="V647" s="48"/>
      <c r="W647" s="81"/>
      <c r="X647" s="81"/>
      <c r="Y647" s="81"/>
      <c r="Z647" s="48"/>
      <c r="AA647" s="48"/>
      <c r="AB647" s="48"/>
      <c r="AC647" s="48"/>
      <c r="AD647" s="48"/>
      <c r="AE647" s="48"/>
      <c r="AF647" s="48"/>
      <c r="AG647" s="48"/>
      <c r="AH647" s="48"/>
      <c r="AI647" s="81"/>
      <c r="AJ647" s="81"/>
      <c r="AK647" s="81"/>
      <c r="AL647" s="48"/>
      <c r="AM647" s="48"/>
      <c r="AN647" s="48"/>
      <c r="AO647" s="48"/>
      <c r="AP647" s="48"/>
      <c r="AQ647" s="48"/>
      <c r="AR647" s="48"/>
      <c r="AS647" s="48"/>
    </row>
    <row r="648" spans="1:45" x14ac:dyDescent="0.25">
      <c r="A648" s="9"/>
      <c r="E648" s="48"/>
      <c r="F648" s="48"/>
      <c r="G648" s="48"/>
      <c r="I648" s="48"/>
      <c r="J648" s="48"/>
      <c r="K648" s="48"/>
      <c r="L648" s="48"/>
      <c r="M648" s="48"/>
      <c r="N648" s="48"/>
      <c r="O648" s="48"/>
      <c r="P648" s="48"/>
      <c r="Q648" s="48"/>
      <c r="R648" s="48"/>
      <c r="S648" s="48"/>
      <c r="T648" s="48"/>
      <c r="U648" s="48"/>
      <c r="V648" s="48"/>
      <c r="W648" s="81"/>
      <c r="X648" s="81"/>
      <c r="Y648" s="81"/>
      <c r="Z648" s="48"/>
      <c r="AA648" s="48"/>
      <c r="AB648" s="48"/>
      <c r="AC648" s="48"/>
      <c r="AD648" s="48"/>
      <c r="AE648" s="48"/>
      <c r="AF648" s="48"/>
      <c r="AG648" s="48"/>
      <c r="AH648" s="48"/>
      <c r="AI648" s="81"/>
      <c r="AJ648" s="81"/>
      <c r="AK648" s="81"/>
      <c r="AL648" s="48"/>
      <c r="AM648" s="48"/>
      <c r="AN648" s="48"/>
      <c r="AO648" s="48"/>
      <c r="AP648" s="48"/>
      <c r="AQ648" s="48"/>
      <c r="AR648" s="48"/>
      <c r="AS648" s="48"/>
    </row>
    <row r="649" spans="1:45" x14ac:dyDescent="0.25">
      <c r="A649" s="9"/>
      <c r="E649" s="48"/>
      <c r="F649" s="48"/>
      <c r="G649" s="48"/>
      <c r="I649" s="48"/>
      <c r="J649" s="48"/>
      <c r="K649" s="48"/>
      <c r="L649" s="48"/>
      <c r="M649" s="48"/>
      <c r="N649" s="48"/>
      <c r="O649" s="48"/>
      <c r="P649" s="48"/>
      <c r="Q649" s="48"/>
      <c r="R649" s="48"/>
      <c r="S649" s="48"/>
      <c r="T649" s="48"/>
      <c r="U649" s="48"/>
      <c r="V649" s="48"/>
      <c r="W649" s="81"/>
      <c r="X649" s="81"/>
      <c r="Y649" s="81"/>
      <c r="Z649" s="48"/>
      <c r="AA649" s="48"/>
      <c r="AB649" s="48"/>
      <c r="AC649" s="48"/>
      <c r="AD649" s="48"/>
      <c r="AE649" s="48"/>
      <c r="AF649" s="48"/>
      <c r="AG649" s="48"/>
      <c r="AH649" s="48"/>
      <c r="AI649" s="81"/>
      <c r="AJ649" s="81"/>
      <c r="AK649" s="81"/>
      <c r="AL649" s="48"/>
      <c r="AM649" s="48"/>
      <c r="AN649" s="48"/>
      <c r="AO649" s="48"/>
      <c r="AP649" s="48"/>
      <c r="AQ649" s="48"/>
      <c r="AR649" s="48"/>
      <c r="AS649" s="48"/>
    </row>
    <row r="650" spans="1:45" x14ac:dyDescent="0.25">
      <c r="A650" s="9"/>
      <c r="E650" s="48"/>
      <c r="F650" s="48"/>
      <c r="G650" s="48"/>
      <c r="I650" s="48"/>
      <c r="J650" s="48"/>
      <c r="K650" s="48"/>
      <c r="L650" s="48"/>
      <c r="M650" s="48"/>
      <c r="N650" s="48"/>
      <c r="O650" s="48"/>
      <c r="P650" s="48"/>
      <c r="Q650" s="48"/>
      <c r="R650" s="48"/>
      <c r="S650" s="48"/>
      <c r="T650" s="48"/>
      <c r="U650" s="48"/>
      <c r="V650" s="48"/>
      <c r="W650" s="81"/>
      <c r="X650" s="81"/>
      <c r="Y650" s="81"/>
      <c r="Z650" s="48"/>
      <c r="AA650" s="48"/>
      <c r="AB650" s="48"/>
      <c r="AC650" s="48"/>
      <c r="AD650" s="48"/>
      <c r="AE650" s="48"/>
      <c r="AF650" s="48"/>
      <c r="AG650" s="48"/>
      <c r="AH650" s="48"/>
      <c r="AI650" s="81"/>
      <c r="AJ650" s="81"/>
      <c r="AK650" s="81"/>
      <c r="AL650" s="48"/>
      <c r="AM650" s="48"/>
      <c r="AN650" s="48"/>
      <c r="AO650" s="48"/>
      <c r="AP650" s="48"/>
      <c r="AQ650" s="48"/>
      <c r="AR650" s="48"/>
      <c r="AS650" s="48"/>
    </row>
    <row r="651" spans="1:45" x14ac:dyDescent="0.25">
      <c r="A651" s="9"/>
      <c r="E651" s="48"/>
      <c r="F651" s="48"/>
      <c r="G651" s="48"/>
      <c r="I651" s="48"/>
      <c r="J651" s="48"/>
      <c r="K651" s="48"/>
      <c r="L651" s="48"/>
      <c r="M651" s="48"/>
      <c r="N651" s="48"/>
      <c r="O651" s="48"/>
      <c r="P651" s="48"/>
      <c r="Q651" s="48"/>
      <c r="R651" s="48"/>
      <c r="S651" s="48"/>
      <c r="T651" s="48"/>
      <c r="U651" s="48"/>
      <c r="V651" s="48"/>
      <c r="W651" s="81"/>
      <c r="X651" s="81"/>
      <c r="Y651" s="81"/>
      <c r="Z651" s="48"/>
      <c r="AA651" s="48"/>
      <c r="AB651" s="48"/>
      <c r="AC651" s="48"/>
      <c r="AD651" s="48"/>
      <c r="AE651" s="48"/>
      <c r="AF651" s="48"/>
      <c r="AG651" s="48"/>
      <c r="AH651" s="48"/>
      <c r="AI651" s="81"/>
      <c r="AJ651" s="81"/>
      <c r="AK651" s="81"/>
      <c r="AL651" s="48"/>
      <c r="AM651" s="48"/>
      <c r="AN651" s="48"/>
      <c r="AO651" s="48"/>
      <c r="AP651" s="48"/>
      <c r="AQ651" s="48"/>
      <c r="AR651" s="48"/>
      <c r="AS651" s="48"/>
    </row>
    <row r="652" spans="1:45" x14ac:dyDescent="0.25">
      <c r="A652" s="9"/>
      <c r="E652" s="48"/>
      <c r="F652" s="48"/>
      <c r="G652" s="48"/>
      <c r="I652" s="48"/>
      <c r="J652" s="48"/>
      <c r="K652" s="48"/>
      <c r="L652" s="48"/>
      <c r="M652" s="48"/>
      <c r="N652" s="48"/>
      <c r="O652" s="48"/>
      <c r="P652" s="48"/>
      <c r="Q652" s="48"/>
      <c r="R652" s="48"/>
      <c r="S652" s="48"/>
      <c r="T652" s="48"/>
      <c r="U652" s="48"/>
      <c r="V652" s="48"/>
      <c r="W652" s="81"/>
      <c r="X652" s="81"/>
      <c r="Y652" s="81"/>
      <c r="Z652" s="48"/>
      <c r="AA652" s="48"/>
      <c r="AB652" s="48"/>
      <c r="AC652" s="48"/>
      <c r="AD652" s="48"/>
      <c r="AE652" s="48"/>
      <c r="AF652" s="48"/>
      <c r="AG652" s="48"/>
      <c r="AH652" s="48"/>
      <c r="AI652" s="81"/>
      <c r="AJ652" s="81"/>
      <c r="AK652" s="81"/>
      <c r="AL652" s="48"/>
      <c r="AM652" s="48"/>
      <c r="AN652" s="48"/>
      <c r="AO652" s="48"/>
      <c r="AP652" s="48"/>
      <c r="AQ652" s="48"/>
      <c r="AR652" s="48"/>
      <c r="AS652" s="48"/>
    </row>
    <row r="653" spans="1:45" x14ac:dyDescent="0.25">
      <c r="A653" s="9"/>
      <c r="E653" s="48"/>
      <c r="F653" s="48"/>
      <c r="G653" s="48"/>
      <c r="I653" s="48"/>
      <c r="J653" s="48"/>
      <c r="K653" s="48"/>
      <c r="L653" s="48"/>
      <c r="M653" s="48"/>
      <c r="N653" s="48"/>
      <c r="O653" s="48"/>
      <c r="P653" s="48"/>
      <c r="Q653" s="48"/>
      <c r="R653" s="48"/>
      <c r="S653" s="48"/>
      <c r="T653" s="48"/>
      <c r="U653" s="48"/>
      <c r="V653" s="48"/>
      <c r="W653" s="81"/>
      <c r="X653" s="81"/>
      <c r="Y653" s="81"/>
      <c r="Z653" s="48"/>
      <c r="AA653" s="48"/>
      <c r="AB653" s="48"/>
      <c r="AC653" s="48"/>
      <c r="AD653" s="48"/>
      <c r="AE653" s="48"/>
      <c r="AF653" s="48"/>
      <c r="AG653" s="48"/>
      <c r="AH653" s="48"/>
      <c r="AI653" s="81"/>
      <c r="AJ653" s="81"/>
      <c r="AK653" s="81"/>
      <c r="AL653" s="48"/>
      <c r="AM653" s="48"/>
      <c r="AN653" s="48"/>
      <c r="AO653" s="48"/>
      <c r="AP653" s="48"/>
      <c r="AQ653" s="48"/>
      <c r="AR653" s="48"/>
      <c r="AS653" s="48"/>
    </row>
    <row r="654" spans="1:45" x14ac:dyDescent="0.25">
      <c r="A654" s="9"/>
      <c r="E654" s="48"/>
      <c r="F654" s="48"/>
      <c r="G654" s="48"/>
      <c r="I654" s="48"/>
      <c r="J654" s="48"/>
      <c r="K654" s="48"/>
      <c r="L654" s="48"/>
      <c r="M654" s="48"/>
      <c r="N654" s="48"/>
      <c r="O654" s="48"/>
      <c r="P654" s="48"/>
      <c r="Q654" s="48"/>
      <c r="R654" s="48"/>
      <c r="S654" s="48"/>
      <c r="T654" s="48"/>
      <c r="U654" s="48"/>
      <c r="V654" s="48"/>
      <c r="W654" s="81"/>
      <c r="X654" s="81"/>
      <c r="Y654" s="81"/>
      <c r="Z654" s="48"/>
      <c r="AA654" s="48"/>
      <c r="AB654" s="48"/>
      <c r="AC654" s="48"/>
      <c r="AD654" s="48"/>
      <c r="AE654" s="48"/>
      <c r="AF654" s="48"/>
      <c r="AG654" s="48"/>
      <c r="AH654" s="48"/>
      <c r="AI654" s="81"/>
      <c r="AJ654" s="81"/>
      <c r="AK654" s="81"/>
      <c r="AL654" s="48"/>
      <c r="AM654" s="48"/>
      <c r="AN654" s="48"/>
      <c r="AO654" s="48"/>
      <c r="AP654" s="48"/>
      <c r="AQ654" s="48"/>
      <c r="AR654" s="48"/>
      <c r="AS654" s="48"/>
    </row>
    <row r="655" spans="1:45" x14ac:dyDescent="0.25">
      <c r="A655" s="9"/>
      <c r="E655" s="48"/>
      <c r="F655" s="48"/>
      <c r="G655" s="48"/>
      <c r="I655" s="48"/>
      <c r="J655" s="48"/>
      <c r="K655" s="48"/>
      <c r="L655" s="48"/>
      <c r="M655" s="48"/>
      <c r="N655" s="48"/>
      <c r="O655" s="48"/>
      <c r="P655" s="48"/>
      <c r="Q655" s="48"/>
      <c r="R655" s="48"/>
      <c r="S655" s="48"/>
      <c r="T655" s="48"/>
      <c r="U655" s="48"/>
      <c r="V655" s="48"/>
      <c r="W655" s="81"/>
      <c r="X655" s="81"/>
      <c r="Y655" s="81"/>
      <c r="Z655" s="48"/>
      <c r="AA655" s="48"/>
      <c r="AB655" s="48"/>
      <c r="AC655" s="48"/>
      <c r="AD655" s="48"/>
      <c r="AE655" s="48"/>
      <c r="AF655" s="48"/>
      <c r="AG655" s="48"/>
      <c r="AH655" s="48"/>
      <c r="AI655" s="81"/>
      <c r="AJ655" s="81"/>
      <c r="AK655" s="81"/>
      <c r="AL655" s="48"/>
      <c r="AM655" s="48"/>
      <c r="AN655" s="48"/>
      <c r="AO655" s="48"/>
      <c r="AP655" s="48"/>
      <c r="AQ655" s="48"/>
      <c r="AR655" s="48"/>
      <c r="AS655" s="48"/>
    </row>
    <row r="656" spans="1:45" x14ac:dyDescent="0.25">
      <c r="A656" s="9"/>
      <c r="E656" s="48"/>
      <c r="F656" s="48"/>
      <c r="G656" s="48"/>
      <c r="I656" s="48"/>
      <c r="J656" s="48"/>
      <c r="K656" s="48"/>
      <c r="L656" s="48"/>
      <c r="M656" s="48"/>
      <c r="N656" s="48"/>
      <c r="O656" s="48"/>
      <c r="P656" s="48"/>
      <c r="Q656" s="48"/>
      <c r="R656" s="48"/>
      <c r="S656" s="48"/>
      <c r="T656" s="48"/>
      <c r="U656" s="48"/>
      <c r="V656" s="48"/>
      <c r="W656" s="81"/>
      <c r="X656" s="81"/>
      <c r="Y656" s="81"/>
      <c r="Z656" s="48"/>
      <c r="AA656" s="48"/>
      <c r="AB656" s="48"/>
      <c r="AC656" s="48"/>
      <c r="AD656" s="48"/>
      <c r="AE656" s="48"/>
      <c r="AF656" s="48"/>
      <c r="AG656" s="48"/>
      <c r="AH656" s="48"/>
      <c r="AI656" s="81"/>
      <c r="AJ656" s="81"/>
      <c r="AK656" s="81"/>
      <c r="AL656" s="48"/>
      <c r="AM656" s="48"/>
      <c r="AN656" s="48"/>
      <c r="AO656" s="48"/>
      <c r="AP656" s="48"/>
      <c r="AQ656" s="48"/>
      <c r="AR656" s="48"/>
      <c r="AS656" s="48"/>
    </row>
    <row r="657" spans="1:45" x14ac:dyDescent="0.25">
      <c r="A657" s="9"/>
      <c r="E657" s="48"/>
      <c r="F657" s="48"/>
      <c r="G657" s="48"/>
      <c r="I657" s="48"/>
      <c r="J657" s="48"/>
      <c r="K657" s="48"/>
      <c r="L657" s="48"/>
      <c r="M657" s="48"/>
      <c r="N657" s="48"/>
      <c r="O657" s="48"/>
      <c r="P657" s="48"/>
      <c r="Q657" s="48"/>
      <c r="R657" s="48"/>
      <c r="S657" s="48"/>
      <c r="T657" s="48"/>
      <c r="U657" s="48"/>
      <c r="V657" s="48"/>
      <c r="W657" s="81"/>
      <c r="X657" s="81"/>
      <c r="Y657" s="81"/>
      <c r="Z657" s="48"/>
      <c r="AA657" s="48"/>
      <c r="AB657" s="48"/>
      <c r="AC657" s="48"/>
      <c r="AD657" s="48"/>
      <c r="AE657" s="48"/>
      <c r="AF657" s="48"/>
      <c r="AG657" s="48"/>
      <c r="AH657" s="48"/>
      <c r="AI657" s="81"/>
      <c r="AJ657" s="81"/>
      <c r="AK657" s="81"/>
      <c r="AL657" s="48"/>
      <c r="AM657" s="48"/>
      <c r="AN657" s="48"/>
      <c r="AO657" s="48"/>
      <c r="AP657" s="48"/>
      <c r="AQ657" s="48"/>
      <c r="AR657" s="48"/>
      <c r="AS657" s="48"/>
    </row>
    <row r="658" spans="1:45" x14ac:dyDescent="0.25">
      <c r="A658" s="9"/>
      <c r="E658" s="48"/>
      <c r="F658" s="48"/>
      <c r="G658" s="48"/>
      <c r="I658" s="48"/>
      <c r="J658" s="48"/>
      <c r="K658" s="48"/>
      <c r="L658" s="48"/>
      <c r="M658" s="48"/>
      <c r="N658" s="48"/>
      <c r="O658" s="48"/>
      <c r="P658" s="48"/>
      <c r="Q658" s="48"/>
      <c r="R658" s="48"/>
      <c r="S658" s="48"/>
      <c r="T658" s="48"/>
      <c r="U658" s="48"/>
      <c r="V658" s="48"/>
      <c r="W658" s="81"/>
      <c r="X658" s="81"/>
      <c r="Y658" s="81"/>
      <c r="Z658" s="48"/>
      <c r="AA658" s="48"/>
      <c r="AB658" s="48"/>
      <c r="AC658" s="48"/>
      <c r="AD658" s="48"/>
      <c r="AE658" s="48"/>
      <c r="AF658" s="48"/>
      <c r="AG658" s="48"/>
      <c r="AH658" s="48"/>
      <c r="AI658" s="81"/>
      <c r="AJ658" s="81"/>
      <c r="AK658" s="81"/>
      <c r="AL658" s="48"/>
      <c r="AM658" s="48"/>
      <c r="AN658" s="48"/>
      <c r="AO658" s="48"/>
      <c r="AP658" s="48"/>
      <c r="AQ658" s="48"/>
      <c r="AR658" s="48"/>
      <c r="AS658" s="48"/>
    </row>
    <row r="659" spans="1:45" x14ac:dyDescent="0.25">
      <c r="A659" s="9"/>
      <c r="E659" s="48"/>
      <c r="F659" s="48"/>
      <c r="G659" s="48"/>
      <c r="I659" s="48"/>
      <c r="J659" s="48"/>
      <c r="K659" s="48"/>
      <c r="L659" s="48"/>
      <c r="M659" s="48"/>
      <c r="N659" s="48"/>
      <c r="O659" s="48"/>
      <c r="P659" s="48"/>
      <c r="Q659" s="48"/>
      <c r="R659" s="48"/>
      <c r="S659" s="48"/>
      <c r="T659" s="48"/>
      <c r="U659" s="48"/>
      <c r="V659" s="48"/>
      <c r="W659" s="81"/>
      <c r="X659" s="81"/>
      <c r="Y659" s="81"/>
      <c r="Z659" s="48"/>
      <c r="AA659" s="48"/>
      <c r="AB659" s="48"/>
      <c r="AC659" s="48"/>
      <c r="AD659" s="48"/>
      <c r="AE659" s="48"/>
      <c r="AF659" s="48"/>
      <c r="AG659" s="48"/>
      <c r="AH659" s="48"/>
      <c r="AI659" s="81"/>
      <c r="AJ659" s="81"/>
      <c r="AK659" s="81"/>
      <c r="AL659" s="48"/>
      <c r="AM659" s="48"/>
      <c r="AN659" s="48"/>
      <c r="AO659" s="48"/>
      <c r="AP659" s="48"/>
      <c r="AQ659" s="48"/>
      <c r="AR659" s="48"/>
      <c r="AS659" s="48"/>
    </row>
    <row r="660" spans="1:45" x14ac:dyDescent="0.25">
      <c r="A660" s="9"/>
      <c r="E660" s="48"/>
      <c r="F660" s="48"/>
      <c r="G660" s="48"/>
      <c r="I660" s="48"/>
      <c r="J660" s="48"/>
      <c r="K660" s="48"/>
      <c r="L660" s="48"/>
      <c r="M660" s="48"/>
      <c r="N660" s="48"/>
      <c r="O660" s="48"/>
      <c r="P660" s="48"/>
      <c r="Q660" s="48"/>
      <c r="R660" s="48"/>
      <c r="S660" s="48"/>
      <c r="T660" s="48"/>
      <c r="U660" s="48"/>
      <c r="V660" s="48"/>
      <c r="W660" s="81"/>
      <c r="X660" s="81"/>
      <c r="Y660" s="81"/>
      <c r="Z660" s="48"/>
      <c r="AA660" s="48"/>
      <c r="AB660" s="48"/>
      <c r="AC660" s="48"/>
      <c r="AD660" s="48"/>
      <c r="AE660" s="48"/>
      <c r="AF660" s="48"/>
      <c r="AG660" s="48"/>
      <c r="AH660" s="48"/>
      <c r="AI660" s="81"/>
      <c r="AJ660" s="81"/>
      <c r="AK660" s="81"/>
      <c r="AL660" s="48"/>
      <c r="AM660" s="48"/>
      <c r="AN660" s="48"/>
      <c r="AO660" s="48"/>
      <c r="AP660" s="48"/>
      <c r="AQ660" s="48"/>
      <c r="AR660" s="48"/>
      <c r="AS660" s="48"/>
    </row>
    <row r="661" spans="1:45" x14ac:dyDescent="0.25">
      <c r="A661" s="9"/>
      <c r="E661" s="48"/>
      <c r="F661" s="48"/>
      <c r="G661" s="48"/>
      <c r="I661" s="48"/>
      <c r="J661" s="48"/>
      <c r="K661" s="48"/>
      <c r="L661" s="48"/>
      <c r="M661" s="48"/>
      <c r="N661" s="48"/>
      <c r="O661" s="48"/>
      <c r="P661" s="48"/>
      <c r="Q661" s="48"/>
      <c r="R661" s="48"/>
      <c r="S661" s="48"/>
      <c r="T661" s="48"/>
      <c r="U661" s="48"/>
      <c r="V661" s="48"/>
      <c r="W661" s="81"/>
      <c r="X661" s="81"/>
      <c r="Y661" s="81"/>
      <c r="Z661" s="48"/>
      <c r="AA661" s="48"/>
      <c r="AB661" s="48"/>
      <c r="AC661" s="48"/>
      <c r="AD661" s="48"/>
      <c r="AE661" s="48"/>
      <c r="AF661" s="48"/>
      <c r="AG661" s="48"/>
      <c r="AH661" s="48"/>
      <c r="AI661" s="81"/>
      <c r="AJ661" s="81"/>
      <c r="AK661" s="81"/>
      <c r="AL661" s="48"/>
      <c r="AM661" s="48"/>
      <c r="AN661" s="48"/>
      <c r="AO661" s="48"/>
      <c r="AP661" s="48"/>
      <c r="AQ661" s="48"/>
      <c r="AR661" s="48"/>
      <c r="AS661" s="48"/>
    </row>
    <row r="662" spans="1:45" x14ac:dyDescent="0.25">
      <c r="A662" s="9"/>
      <c r="E662" s="48"/>
      <c r="F662" s="48"/>
      <c r="G662" s="48"/>
      <c r="I662" s="48"/>
      <c r="J662" s="48"/>
      <c r="K662" s="48"/>
      <c r="L662" s="48"/>
      <c r="M662" s="48"/>
      <c r="N662" s="48"/>
      <c r="O662" s="48"/>
      <c r="P662" s="48"/>
      <c r="Q662" s="48"/>
      <c r="R662" s="48"/>
      <c r="S662" s="48"/>
      <c r="T662" s="48"/>
      <c r="U662" s="48"/>
      <c r="V662" s="48"/>
      <c r="W662" s="81"/>
      <c r="X662" s="81"/>
      <c r="Y662" s="81"/>
      <c r="Z662" s="48"/>
      <c r="AA662" s="48"/>
      <c r="AB662" s="48"/>
      <c r="AC662" s="48"/>
      <c r="AD662" s="48"/>
      <c r="AE662" s="48"/>
      <c r="AF662" s="48"/>
      <c r="AG662" s="48"/>
      <c r="AH662" s="48"/>
      <c r="AI662" s="81"/>
      <c r="AJ662" s="81"/>
      <c r="AK662" s="81"/>
      <c r="AL662" s="48"/>
      <c r="AM662" s="48"/>
      <c r="AN662" s="48"/>
      <c r="AO662" s="48"/>
      <c r="AP662" s="48"/>
      <c r="AQ662" s="48"/>
      <c r="AR662" s="48"/>
      <c r="AS662" s="48"/>
    </row>
    <row r="663" spans="1:45" x14ac:dyDescent="0.25">
      <c r="A663" s="9"/>
      <c r="E663" s="48"/>
      <c r="F663" s="48"/>
      <c r="G663" s="48"/>
      <c r="I663" s="48"/>
      <c r="J663" s="48"/>
      <c r="K663" s="48"/>
      <c r="L663" s="48"/>
      <c r="M663" s="48"/>
      <c r="N663" s="48"/>
      <c r="O663" s="48"/>
      <c r="P663" s="48"/>
      <c r="Q663" s="48"/>
      <c r="R663" s="48"/>
      <c r="S663" s="48"/>
      <c r="T663" s="48"/>
      <c r="U663" s="48"/>
      <c r="V663" s="48"/>
      <c r="W663" s="81"/>
      <c r="X663" s="81"/>
      <c r="Y663" s="81"/>
      <c r="Z663" s="48"/>
      <c r="AA663" s="48"/>
      <c r="AB663" s="48"/>
      <c r="AC663" s="48"/>
      <c r="AD663" s="48"/>
      <c r="AE663" s="48"/>
      <c r="AF663" s="48"/>
      <c r="AG663" s="48"/>
      <c r="AH663" s="48"/>
      <c r="AI663" s="81"/>
      <c r="AJ663" s="81"/>
      <c r="AK663" s="81"/>
      <c r="AL663" s="48"/>
      <c r="AM663" s="48"/>
      <c r="AN663" s="48"/>
      <c r="AO663" s="48"/>
      <c r="AP663" s="48"/>
      <c r="AQ663" s="48"/>
      <c r="AR663" s="48"/>
      <c r="AS663" s="48"/>
    </row>
    <row r="664" spans="1:45" x14ac:dyDescent="0.25">
      <c r="A664" s="9"/>
      <c r="E664" s="48"/>
      <c r="F664" s="48"/>
      <c r="G664" s="48"/>
      <c r="I664" s="48"/>
      <c r="J664" s="48"/>
      <c r="K664" s="48"/>
      <c r="L664" s="48"/>
      <c r="M664" s="48"/>
      <c r="N664" s="48"/>
      <c r="O664" s="48"/>
      <c r="P664" s="48"/>
      <c r="Q664" s="48"/>
      <c r="R664" s="48"/>
      <c r="S664" s="48"/>
      <c r="T664" s="48"/>
      <c r="U664" s="48"/>
      <c r="V664" s="48"/>
      <c r="W664" s="81"/>
      <c r="X664" s="81"/>
      <c r="Y664" s="81"/>
      <c r="Z664" s="48"/>
      <c r="AA664" s="48"/>
      <c r="AB664" s="48"/>
      <c r="AC664" s="48"/>
      <c r="AD664" s="48"/>
      <c r="AE664" s="48"/>
      <c r="AF664" s="48"/>
      <c r="AG664" s="48"/>
      <c r="AH664" s="48"/>
      <c r="AI664" s="81"/>
      <c r="AJ664" s="81"/>
      <c r="AK664" s="81"/>
      <c r="AL664" s="48"/>
      <c r="AM664" s="48"/>
      <c r="AN664" s="48"/>
      <c r="AO664" s="48"/>
      <c r="AP664" s="48"/>
      <c r="AQ664" s="48"/>
      <c r="AR664" s="48"/>
      <c r="AS664" s="48"/>
    </row>
    <row r="665" spans="1:45" x14ac:dyDescent="0.25">
      <c r="A665" s="9"/>
      <c r="E665" s="48"/>
      <c r="F665" s="48"/>
      <c r="G665" s="48"/>
      <c r="I665" s="48"/>
      <c r="J665" s="48"/>
      <c r="K665" s="48"/>
      <c r="L665" s="48"/>
      <c r="M665" s="48"/>
      <c r="N665" s="48"/>
      <c r="O665" s="48"/>
      <c r="P665" s="48"/>
      <c r="Q665" s="48"/>
      <c r="R665" s="48"/>
      <c r="S665" s="48"/>
      <c r="T665" s="48"/>
      <c r="U665" s="48"/>
      <c r="V665" s="48"/>
      <c r="W665" s="81"/>
      <c r="X665" s="81"/>
      <c r="Y665" s="81"/>
      <c r="Z665" s="48"/>
      <c r="AA665" s="48"/>
      <c r="AB665" s="48"/>
      <c r="AC665" s="48"/>
      <c r="AD665" s="48"/>
      <c r="AE665" s="48"/>
      <c r="AF665" s="48"/>
      <c r="AG665" s="48"/>
      <c r="AH665" s="48"/>
      <c r="AI665" s="81"/>
      <c r="AJ665" s="81"/>
      <c r="AK665" s="81"/>
      <c r="AL665" s="48"/>
      <c r="AM665" s="48"/>
      <c r="AN665" s="48"/>
      <c r="AO665" s="48"/>
      <c r="AP665" s="48"/>
      <c r="AQ665" s="48"/>
      <c r="AR665" s="48"/>
      <c r="AS665" s="48"/>
    </row>
    <row r="666" spans="1:45" x14ac:dyDescent="0.25">
      <c r="A666" s="9"/>
      <c r="E666" s="48"/>
      <c r="F666" s="48"/>
      <c r="G666" s="48"/>
      <c r="I666" s="48"/>
      <c r="J666" s="48"/>
      <c r="K666" s="48"/>
      <c r="L666" s="48"/>
      <c r="M666" s="48"/>
      <c r="N666" s="48"/>
      <c r="O666" s="48"/>
      <c r="P666" s="48"/>
      <c r="Q666" s="48"/>
      <c r="R666" s="48"/>
      <c r="S666" s="48"/>
      <c r="T666" s="48"/>
      <c r="U666" s="48"/>
      <c r="V666" s="48"/>
      <c r="W666" s="81"/>
      <c r="X666" s="81"/>
      <c r="Y666" s="81"/>
      <c r="Z666" s="48"/>
      <c r="AA666" s="48"/>
      <c r="AB666" s="48"/>
      <c r="AC666" s="48"/>
      <c r="AD666" s="48"/>
      <c r="AE666" s="48"/>
      <c r="AF666" s="48"/>
      <c r="AG666" s="48"/>
      <c r="AH666" s="48"/>
      <c r="AI666" s="81"/>
      <c r="AJ666" s="81"/>
      <c r="AK666" s="81"/>
      <c r="AL666" s="48"/>
      <c r="AM666" s="48"/>
      <c r="AN666" s="48"/>
      <c r="AO666" s="48"/>
      <c r="AP666" s="48"/>
      <c r="AQ666" s="48"/>
      <c r="AR666" s="48"/>
      <c r="AS666" s="48"/>
    </row>
    <row r="667" spans="1:45" x14ac:dyDescent="0.25">
      <c r="A667" s="9"/>
      <c r="E667" s="48"/>
      <c r="F667" s="48"/>
      <c r="G667" s="48"/>
      <c r="I667" s="48"/>
      <c r="J667" s="48"/>
      <c r="K667" s="48"/>
      <c r="L667" s="48"/>
      <c r="M667" s="48"/>
      <c r="N667" s="48"/>
      <c r="O667" s="48"/>
      <c r="P667" s="48"/>
      <c r="Q667" s="48"/>
      <c r="R667" s="48"/>
      <c r="S667" s="48"/>
      <c r="T667" s="48"/>
      <c r="U667" s="48"/>
      <c r="V667" s="48"/>
      <c r="W667" s="81"/>
      <c r="X667" s="81"/>
      <c r="Y667" s="81"/>
      <c r="Z667" s="48"/>
      <c r="AA667" s="48"/>
      <c r="AB667" s="48"/>
      <c r="AC667" s="48"/>
      <c r="AD667" s="48"/>
      <c r="AE667" s="48"/>
      <c r="AF667" s="48"/>
      <c r="AG667" s="48"/>
      <c r="AH667" s="48"/>
      <c r="AI667" s="81"/>
      <c r="AJ667" s="81"/>
      <c r="AK667" s="81"/>
      <c r="AL667" s="48"/>
      <c r="AM667" s="48"/>
      <c r="AN667" s="48"/>
      <c r="AO667" s="48"/>
      <c r="AP667" s="48"/>
      <c r="AQ667" s="48"/>
      <c r="AR667" s="48"/>
      <c r="AS667" s="48"/>
    </row>
    <row r="668" spans="1:45" x14ac:dyDescent="0.25">
      <c r="A668" s="9"/>
      <c r="E668" s="48"/>
      <c r="F668" s="48"/>
      <c r="G668" s="48"/>
      <c r="I668" s="48"/>
      <c r="J668" s="48"/>
      <c r="K668" s="48"/>
      <c r="L668" s="48"/>
      <c r="M668" s="48"/>
      <c r="N668" s="48"/>
      <c r="O668" s="48"/>
      <c r="P668" s="48"/>
      <c r="Q668" s="48"/>
      <c r="R668" s="48"/>
      <c r="S668" s="48"/>
      <c r="T668" s="48"/>
      <c r="U668" s="48"/>
      <c r="V668" s="48"/>
      <c r="W668" s="81"/>
      <c r="X668" s="81"/>
      <c r="Y668" s="81"/>
      <c r="Z668" s="48"/>
      <c r="AA668" s="48"/>
      <c r="AB668" s="48"/>
      <c r="AC668" s="48"/>
      <c r="AD668" s="48"/>
      <c r="AE668" s="48"/>
      <c r="AF668" s="48"/>
      <c r="AG668" s="48"/>
      <c r="AH668" s="48"/>
      <c r="AI668" s="81"/>
      <c r="AJ668" s="81"/>
      <c r="AK668" s="81"/>
      <c r="AL668" s="48"/>
      <c r="AM668" s="48"/>
      <c r="AN668" s="48"/>
      <c r="AO668" s="48"/>
      <c r="AP668" s="48"/>
      <c r="AQ668" s="48"/>
      <c r="AR668" s="48"/>
      <c r="AS668" s="48"/>
    </row>
    <row r="669" spans="1:45" x14ac:dyDescent="0.25">
      <c r="A669" s="9"/>
      <c r="E669" s="48"/>
      <c r="F669" s="48"/>
      <c r="G669" s="48"/>
      <c r="I669" s="48"/>
      <c r="J669" s="48"/>
      <c r="K669" s="48"/>
      <c r="L669" s="48"/>
      <c r="M669" s="48"/>
      <c r="N669" s="48"/>
      <c r="O669" s="48"/>
      <c r="P669" s="48"/>
      <c r="Q669" s="48"/>
      <c r="R669" s="48"/>
      <c r="S669" s="48"/>
      <c r="T669" s="48"/>
      <c r="U669" s="48"/>
      <c r="V669" s="48"/>
      <c r="W669" s="81"/>
      <c r="X669" s="81"/>
      <c r="Y669" s="81"/>
      <c r="Z669" s="48"/>
      <c r="AA669" s="48"/>
      <c r="AB669" s="48"/>
      <c r="AC669" s="48"/>
      <c r="AD669" s="48"/>
      <c r="AE669" s="48"/>
      <c r="AF669" s="48"/>
      <c r="AG669" s="48"/>
      <c r="AH669" s="48"/>
      <c r="AI669" s="81"/>
      <c r="AJ669" s="81"/>
      <c r="AK669" s="81"/>
      <c r="AL669" s="48"/>
      <c r="AM669" s="48"/>
      <c r="AN669" s="48"/>
      <c r="AO669" s="48"/>
      <c r="AP669" s="48"/>
      <c r="AQ669" s="48"/>
      <c r="AR669" s="48"/>
      <c r="AS669" s="48"/>
    </row>
    <row r="670" spans="1:45" x14ac:dyDescent="0.25">
      <c r="A670" s="9"/>
      <c r="E670" s="48"/>
      <c r="F670" s="48"/>
      <c r="G670" s="48"/>
      <c r="I670" s="48"/>
      <c r="J670" s="48"/>
      <c r="K670" s="48"/>
      <c r="L670" s="48"/>
      <c r="M670" s="48"/>
      <c r="N670" s="48"/>
      <c r="O670" s="48"/>
      <c r="P670" s="48"/>
      <c r="Q670" s="48"/>
      <c r="R670" s="48"/>
      <c r="S670" s="48"/>
      <c r="T670" s="48"/>
      <c r="U670" s="48"/>
      <c r="V670" s="48"/>
      <c r="W670" s="81"/>
      <c r="X670" s="81"/>
      <c r="Y670" s="81"/>
      <c r="Z670" s="48"/>
      <c r="AA670" s="48"/>
      <c r="AB670" s="48"/>
      <c r="AC670" s="48"/>
      <c r="AD670" s="48"/>
      <c r="AE670" s="48"/>
      <c r="AF670" s="48"/>
      <c r="AG670" s="48"/>
      <c r="AH670" s="48"/>
      <c r="AI670" s="81"/>
      <c r="AJ670" s="81"/>
      <c r="AK670" s="81"/>
      <c r="AL670" s="48"/>
      <c r="AM670" s="48"/>
      <c r="AN670" s="48"/>
      <c r="AO670" s="48"/>
      <c r="AP670" s="48"/>
      <c r="AQ670" s="48"/>
      <c r="AR670" s="48"/>
      <c r="AS670" s="48"/>
    </row>
    <row r="671" spans="1:45" x14ac:dyDescent="0.25">
      <c r="A671" s="9"/>
      <c r="E671" s="48"/>
      <c r="F671" s="48"/>
      <c r="G671" s="48"/>
      <c r="I671" s="48"/>
      <c r="J671" s="48"/>
      <c r="K671" s="48"/>
      <c r="L671" s="48"/>
      <c r="M671" s="48"/>
      <c r="N671" s="48"/>
      <c r="O671" s="48"/>
      <c r="P671" s="48"/>
      <c r="Q671" s="48"/>
      <c r="R671" s="48"/>
      <c r="S671" s="48"/>
      <c r="T671" s="48"/>
      <c r="U671" s="48"/>
      <c r="V671" s="48"/>
      <c r="W671" s="81"/>
      <c r="X671" s="81"/>
      <c r="Y671" s="81"/>
      <c r="Z671" s="48"/>
      <c r="AA671" s="48"/>
      <c r="AB671" s="48"/>
      <c r="AC671" s="48"/>
      <c r="AD671" s="48"/>
      <c r="AE671" s="48"/>
      <c r="AF671" s="48"/>
      <c r="AG671" s="48"/>
      <c r="AH671" s="48"/>
      <c r="AI671" s="81"/>
      <c r="AJ671" s="81"/>
      <c r="AK671" s="81"/>
      <c r="AL671" s="48"/>
      <c r="AM671" s="48"/>
      <c r="AN671" s="48"/>
      <c r="AO671" s="48"/>
      <c r="AP671" s="48"/>
      <c r="AQ671" s="48"/>
      <c r="AR671" s="48"/>
      <c r="AS671" s="48"/>
    </row>
    <row r="672" spans="1:45" x14ac:dyDescent="0.25">
      <c r="A672" s="9"/>
      <c r="E672" s="48"/>
      <c r="F672" s="48"/>
      <c r="G672" s="48"/>
      <c r="I672" s="48"/>
      <c r="J672" s="48"/>
      <c r="K672" s="48"/>
      <c r="L672" s="48"/>
      <c r="M672" s="48"/>
      <c r="N672" s="48"/>
      <c r="O672" s="48"/>
      <c r="P672" s="48"/>
      <c r="Q672" s="48"/>
      <c r="R672" s="48"/>
      <c r="S672" s="48"/>
      <c r="T672" s="48"/>
      <c r="U672" s="48"/>
      <c r="V672" s="48"/>
      <c r="W672" s="81"/>
      <c r="X672" s="81"/>
      <c r="Y672" s="81"/>
      <c r="Z672" s="48"/>
      <c r="AA672" s="48"/>
      <c r="AB672" s="48"/>
      <c r="AC672" s="48"/>
      <c r="AD672" s="48"/>
      <c r="AE672" s="48"/>
      <c r="AF672" s="48"/>
      <c r="AG672" s="48"/>
      <c r="AH672" s="48"/>
      <c r="AI672" s="81"/>
      <c r="AJ672" s="81"/>
      <c r="AK672" s="81"/>
      <c r="AL672" s="48"/>
      <c r="AM672" s="48"/>
      <c r="AN672" s="48"/>
      <c r="AO672" s="48"/>
      <c r="AP672" s="48"/>
      <c r="AQ672" s="48"/>
      <c r="AR672" s="48"/>
      <c r="AS672" s="48"/>
    </row>
    <row r="673" spans="1:45" x14ac:dyDescent="0.25">
      <c r="A673" s="9"/>
      <c r="E673" s="48"/>
      <c r="F673" s="48"/>
      <c r="G673" s="48"/>
      <c r="I673" s="48"/>
      <c r="J673" s="48"/>
      <c r="K673" s="48"/>
      <c r="L673" s="48"/>
      <c r="M673" s="48"/>
      <c r="N673" s="48"/>
      <c r="O673" s="48"/>
      <c r="P673" s="48"/>
      <c r="Q673" s="48"/>
      <c r="R673" s="48"/>
      <c r="S673" s="48"/>
      <c r="T673" s="48"/>
      <c r="U673" s="48"/>
      <c r="V673" s="48"/>
      <c r="W673" s="81"/>
      <c r="X673" s="81"/>
      <c r="Y673" s="81"/>
      <c r="Z673" s="48"/>
      <c r="AA673" s="48"/>
      <c r="AB673" s="48"/>
      <c r="AC673" s="48"/>
      <c r="AD673" s="48"/>
      <c r="AE673" s="48"/>
      <c r="AF673" s="48"/>
      <c r="AG673" s="48"/>
      <c r="AH673" s="48"/>
      <c r="AI673" s="81"/>
      <c r="AJ673" s="81"/>
      <c r="AK673" s="81"/>
      <c r="AL673" s="48"/>
      <c r="AM673" s="48"/>
      <c r="AN673" s="48"/>
      <c r="AO673" s="48"/>
      <c r="AP673" s="48"/>
      <c r="AQ673" s="48"/>
      <c r="AR673" s="48"/>
      <c r="AS673" s="48"/>
    </row>
    <row r="674" spans="1:45" x14ac:dyDescent="0.25">
      <c r="A674" s="9"/>
      <c r="E674" s="48"/>
      <c r="F674" s="48"/>
      <c r="G674" s="48"/>
      <c r="I674" s="48"/>
      <c r="J674" s="48"/>
      <c r="K674" s="48"/>
      <c r="L674" s="48"/>
      <c r="M674" s="48"/>
      <c r="N674" s="48"/>
      <c r="O674" s="48"/>
      <c r="P674" s="48"/>
      <c r="Q674" s="48"/>
      <c r="R674" s="48"/>
      <c r="S674" s="48"/>
      <c r="T674" s="48"/>
      <c r="U674" s="48"/>
      <c r="V674" s="48"/>
      <c r="W674" s="81"/>
      <c r="X674" s="81"/>
      <c r="Y674" s="81"/>
      <c r="Z674" s="48"/>
      <c r="AA674" s="48"/>
      <c r="AB674" s="48"/>
      <c r="AC674" s="48"/>
      <c r="AD674" s="48"/>
      <c r="AE674" s="48"/>
      <c r="AF674" s="48"/>
      <c r="AG674" s="48"/>
      <c r="AH674" s="48"/>
      <c r="AI674" s="81"/>
      <c r="AJ674" s="81"/>
      <c r="AK674" s="81"/>
      <c r="AL674" s="48"/>
      <c r="AM674" s="48"/>
      <c r="AN674" s="48"/>
      <c r="AO674" s="48"/>
      <c r="AP674" s="48"/>
      <c r="AQ674" s="48"/>
      <c r="AR674" s="48"/>
      <c r="AS674" s="48"/>
    </row>
    <row r="675" spans="1:45" x14ac:dyDescent="0.25">
      <c r="A675" s="9"/>
      <c r="E675" s="48"/>
      <c r="F675" s="48"/>
      <c r="G675" s="48"/>
      <c r="I675" s="48"/>
      <c r="J675" s="48"/>
      <c r="K675" s="48"/>
      <c r="L675" s="48"/>
      <c r="M675" s="48"/>
      <c r="N675" s="48"/>
      <c r="O675" s="48"/>
      <c r="P675" s="48"/>
      <c r="Q675" s="48"/>
      <c r="R675" s="48"/>
      <c r="S675" s="48"/>
      <c r="T675" s="48"/>
      <c r="U675" s="48"/>
      <c r="V675" s="48"/>
      <c r="W675" s="81"/>
      <c r="X675" s="81"/>
      <c r="Y675" s="81"/>
      <c r="Z675" s="48"/>
      <c r="AA675" s="48"/>
      <c r="AB675" s="48"/>
      <c r="AC675" s="48"/>
      <c r="AD675" s="48"/>
      <c r="AE675" s="48"/>
      <c r="AF675" s="48"/>
      <c r="AG675" s="48"/>
      <c r="AH675" s="48"/>
      <c r="AI675" s="81"/>
      <c r="AJ675" s="81"/>
      <c r="AK675" s="81"/>
      <c r="AL675" s="48"/>
      <c r="AM675" s="48"/>
      <c r="AN675" s="48"/>
      <c r="AO675" s="48"/>
      <c r="AP675" s="48"/>
      <c r="AQ675" s="48"/>
      <c r="AR675" s="48"/>
      <c r="AS675" s="48"/>
    </row>
    <row r="676" spans="1:45" x14ac:dyDescent="0.25">
      <c r="A676" s="9"/>
      <c r="E676" s="48"/>
      <c r="F676" s="48"/>
      <c r="G676" s="48"/>
      <c r="I676" s="48"/>
      <c r="J676" s="48"/>
      <c r="K676" s="48"/>
      <c r="L676" s="48"/>
      <c r="M676" s="48"/>
      <c r="N676" s="48"/>
      <c r="O676" s="48"/>
      <c r="P676" s="48"/>
      <c r="Q676" s="48"/>
      <c r="R676" s="48"/>
      <c r="S676" s="48"/>
      <c r="T676" s="48"/>
      <c r="U676" s="48"/>
      <c r="V676" s="48"/>
      <c r="W676" s="81"/>
      <c r="X676" s="81"/>
      <c r="Y676" s="81"/>
      <c r="Z676" s="48"/>
      <c r="AA676" s="48"/>
      <c r="AB676" s="48"/>
      <c r="AC676" s="48"/>
      <c r="AD676" s="48"/>
      <c r="AE676" s="48"/>
      <c r="AF676" s="48"/>
      <c r="AG676" s="48"/>
      <c r="AH676" s="48"/>
      <c r="AI676" s="81"/>
      <c r="AJ676" s="81"/>
      <c r="AK676" s="81"/>
      <c r="AL676" s="48"/>
      <c r="AM676" s="48"/>
      <c r="AN676" s="48"/>
      <c r="AO676" s="48"/>
      <c r="AP676" s="48"/>
      <c r="AQ676" s="48"/>
      <c r="AR676" s="48"/>
      <c r="AS676" s="48"/>
    </row>
    <row r="677" spans="1:45" x14ac:dyDescent="0.25">
      <c r="A677" s="9"/>
      <c r="E677" s="48"/>
      <c r="F677" s="48"/>
      <c r="G677" s="48"/>
      <c r="I677" s="48"/>
      <c r="J677" s="48"/>
      <c r="K677" s="48"/>
      <c r="L677" s="48"/>
      <c r="M677" s="48"/>
      <c r="N677" s="48"/>
      <c r="O677" s="48"/>
      <c r="P677" s="48"/>
      <c r="Q677" s="48"/>
      <c r="R677" s="48"/>
      <c r="S677" s="48"/>
      <c r="T677" s="48"/>
      <c r="U677" s="48"/>
      <c r="V677" s="48"/>
      <c r="W677" s="81"/>
      <c r="X677" s="81"/>
      <c r="Y677" s="81"/>
      <c r="Z677" s="48"/>
      <c r="AA677" s="48"/>
      <c r="AB677" s="48"/>
      <c r="AC677" s="48"/>
      <c r="AD677" s="48"/>
      <c r="AE677" s="48"/>
      <c r="AF677" s="48"/>
      <c r="AG677" s="48"/>
      <c r="AH677" s="48"/>
      <c r="AI677" s="81"/>
      <c r="AJ677" s="81"/>
      <c r="AK677" s="81"/>
      <c r="AL677" s="48"/>
      <c r="AM677" s="48"/>
      <c r="AN677" s="48"/>
      <c r="AO677" s="48"/>
      <c r="AP677" s="48"/>
      <c r="AQ677" s="48"/>
      <c r="AR677" s="48"/>
      <c r="AS677" s="48"/>
    </row>
    <row r="678" spans="1:45" x14ac:dyDescent="0.25">
      <c r="A678" s="9"/>
      <c r="E678" s="48"/>
      <c r="F678" s="48"/>
      <c r="G678" s="48"/>
      <c r="I678" s="48"/>
      <c r="J678" s="48"/>
      <c r="K678" s="48"/>
      <c r="L678" s="48"/>
      <c r="M678" s="48"/>
      <c r="N678" s="48"/>
      <c r="O678" s="48"/>
      <c r="P678" s="48"/>
      <c r="Q678" s="48"/>
      <c r="R678" s="48"/>
      <c r="S678" s="48"/>
      <c r="T678" s="48"/>
      <c r="U678" s="48"/>
      <c r="V678" s="48"/>
      <c r="W678" s="81"/>
      <c r="X678" s="81"/>
      <c r="Y678" s="81"/>
      <c r="Z678" s="48"/>
      <c r="AA678" s="48"/>
      <c r="AB678" s="48"/>
      <c r="AC678" s="48"/>
      <c r="AD678" s="48"/>
      <c r="AE678" s="48"/>
      <c r="AF678" s="48"/>
      <c r="AG678" s="48"/>
      <c r="AH678" s="48"/>
      <c r="AI678" s="81"/>
      <c r="AJ678" s="81"/>
      <c r="AK678" s="81"/>
      <c r="AL678" s="48"/>
      <c r="AM678" s="48"/>
      <c r="AN678" s="48"/>
      <c r="AO678" s="48"/>
      <c r="AP678" s="48"/>
      <c r="AQ678" s="48"/>
      <c r="AR678" s="48"/>
      <c r="AS678" s="48"/>
    </row>
    <row r="679" spans="1:45" x14ac:dyDescent="0.25">
      <c r="A679" s="9"/>
      <c r="E679" s="48"/>
      <c r="F679" s="48"/>
      <c r="G679" s="48"/>
      <c r="I679" s="48"/>
      <c r="J679" s="48"/>
      <c r="K679" s="48"/>
      <c r="L679" s="48"/>
      <c r="M679" s="48"/>
      <c r="N679" s="48"/>
      <c r="O679" s="48"/>
      <c r="P679" s="48"/>
      <c r="Q679" s="48"/>
      <c r="R679" s="48"/>
      <c r="S679" s="48"/>
      <c r="T679" s="48"/>
      <c r="U679" s="48"/>
      <c r="V679" s="48"/>
      <c r="W679" s="81"/>
      <c r="X679" s="81"/>
      <c r="Y679" s="81"/>
      <c r="Z679" s="48"/>
      <c r="AA679" s="48"/>
      <c r="AB679" s="48"/>
      <c r="AC679" s="48"/>
      <c r="AD679" s="48"/>
      <c r="AE679" s="48"/>
      <c r="AF679" s="48"/>
      <c r="AG679" s="48"/>
      <c r="AH679" s="48"/>
      <c r="AI679" s="81"/>
      <c r="AJ679" s="81"/>
      <c r="AK679" s="81"/>
      <c r="AL679" s="48"/>
      <c r="AM679" s="48"/>
      <c r="AN679" s="48"/>
      <c r="AO679" s="48"/>
      <c r="AP679" s="48"/>
      <c r="AQ679" s="48"/>
      <c r="AR679" s="48"/>
      <c r="AS679" s="48"/>
    </row>
    <row r="680" spans="1:45" x14ac:dyDescent="0.25">
      <c r="A680" s="9"/>
      <c r="E680" s="48"/>
      <c r="F680" s="48"/>
      <c r="G680" s="48"/>
      <c r="I680" s="48"/>
      <c r="J680" s="48"/>
      <c r="K680" s="48"/>
      <c r="L680" s="48"/>
      <c r="M680" s="48"/>
      <c r="N680" s="48"/>
      <c r="O680" s="48"/>
      <c r="P680" s="48"/>
      <c r="Q680" s="48"/>
      <c r="R680" s="48"/>
      <c r="S680" s="48"/>
      <c r="T680" s="48"/>
      <c r="U680" s="48"/>
      <c r="V680" s="48"/>
      <c r="W680" s="81"/>
      <c r="X680" s="81"/>
      <c r="Y680" s="81"/>
      <c r="Z680" s="48"/>
      <c r="AA680" s="48"/>
      <c r="AB680" s="48"/>
      <c r="AC680" s="48"/>
      <c r="AD680" s="48"/>
      <c r="AE680" s="48"/>
      <c r="AF680" s="48"/>
      <c r="AG680" s="48"/>
      <c r="AH680" s="48"/>
      <c r="AI680" s="81"/>
      <c r="AJ680" s="81"/>
      <c r="AK680" s="81"/>
      <c r="AL680" s="48"/>
      <c r="AM680" s="48"/>
      <c r="AN680" s="48"/>
      <c r="AO680" s="48"/>
      <c r="AP680" s="48"/>
      <c r="AQ680" s="48"/>
      <c r="AR680" s="48"/>
      <c r="AS680" s="48"/>
    </row>
    <row r="681" spans="1:45" x14ac:dyDescent="0.25">
      <c r="A681" s="9"/>
      <c r="E681" s="48"/>
      <c r="F681" s="48"/>
      <c r="G681" s="48"/>
      <c r="I681" s="48"/>
      <c r="J681" s="48"/>
      <c r="K681" s="48"/>
      <c r="L681" s="48"/>
      <c r="M681" s="48"/>
      <c r="N681" s="48"/>
      <c r="O681" s="48"/>
      <c r="P681" s="48"/>
      <c r="Q681" s="48"/>
      <c r="R681" s="48"/>
      <c r="S681" s="48"/>
      <c r="T681" s="48"/>
      <c r="U681" s="48"/>
      <c r="V681" s="48"/>
      <c r="W681" s="81"/>
      <c r="X681" s="81"/>
      <c r="Y681" s="81"/>
      <c r="Z681" s="48"/>
      <c r="AA681" s="48"/>
      <c r="AB681" s="48"/>
      <c r="AC681" s="48"/>
      <c r="AD681" s="48"/>
      <c r="AE681" s="48"/>
      <c r="AF681" s="48"/>
      <c r="AG681" s="48"/>
      <c r="AH681" s="48"/>
      <c r="AI681" s="81"/>
      <c r="AJ681" s="81"/>
      <c r="AK681" s="81"/>
      <c r="AL681" s="48"/>
      <c r="AM681" s="48"/>
      <c r="AN681" s="48"/>
      <c r="AO681" s="48"/>
      <c r="AP681" s="48"/>
      <c r="AQ681" s="48"/>
      <c r="AR681" s="48"/>
      <c r="AS681" s="48"/>
    </row>
    <row r="682" spans="1:45" x14ac:dyDescent="0.25">
      <c r="A682" s="9"/>
      <c r="E682" s="48"/>
      <c r="F682" s="48"/>
      <c r="G682" s="48"/>
      <c r="I682" s="48"/>
      <c r="J682" s="48"/>
      <c r="K682" s="48"/>
      <c r="L682" s="48"/>
      <c r="M682" s="48"/>
      <c r="N682" s="48"/>
      <c r="O682" s="48"/>
      <c r="P682" s="48"/>
      <c r="Q682" s="48"/>
      <c r="R682" s="48"/>
      <c r="S682" s="48"/>
      <c r="T682" s="48"/>
      <c r="U682" s="48"/>
      <c r="V682" s="48"/>
      <c r="W682" s="81"/>
      <c r="X682" s="81"/>
      <c r="Y682" s="81"/>
      <c r="Z682" s="48"/>
      <c r="AA682" s="48"/>
      <c r="AB682" s="48"/>
      <c r="AC682" s="48"/>
      <c r="AD682" s="48"/>
      <c r="AE682" s="48"/>
      <c r="AF682" s="48"/>
      <c r="AG682" s="48"/>
      <c r="AH682" s="48"/>
      <c r="AI682" s="81"/>
      <c r="AJ682" s="81"/>
      <c r="AK682" s="81"/>
      <c r="AL682" s="48"/>
      <c r="AM682" s="48"/>
      <c r="AN682" s="48"/>
      <c r="AO682" s="48"/>
      <c r="AP682" s="48"/>
      <c r="AQ682" s="48"/>
      <c r="AR682" s="48"/>
      <c r="AS682" s="48"/>
    </row>
    <row r="683" spans="1:45" x14ac:dyDescent="0.25">
      <c r="A683" s="9"/>
      <c r="E683" s="48"/>
      <c r="F683" s="48"/>
      <c r="G683" s="48"/>
      <c r="I683" s="48"/>
      <c r="J683" s="48"/>
      <c r="K683" s="48"/>
      <c r="L683" s="48"/>
      <c r="M683" s="48"/>
      <c r="N683" s="48"/>
      <c r="O683" s="48"/>
      <c r="P683" s="48"/>
      <c r="Q683" s="48"/>
      <c r="R683" s="48"/>
      <c r="S683" s="48"/>
      <c r="T683" s="48"/>
      <c r="U683" s="48"/>
      <c r="V683" s="48"/>
      <c r="W683" s="81"/>
      <c r="X683" s="81"/>
      <c r="Y683" s="81"/>
      <c r="Z683" s="48"/>
      <c r="AA683" s="48"/>
      <c r="AB683" s="48"/>
      <c r="AC683" s="48"/>
      <c r="AD683" s="48"/>
      <c r="AE683" s="48"/>
      <c r="AF683" s="48"/>
      <c r="AG683" s="48"/>
      <c r="AH683" s="48"/>
      <c r="AI683" s="81"/>
      <c r="AJ683" s="81"/>
      <c r="AK683" s="81"/>
      <c r="AL683" s="48"/>
      <c r="AM683" s="48"/>
      <c r="AN683" s="48"/>
      <c r="AO683" s="48"/>
      <c r="AP683" s="48"/>
      <c r="AQ683" s="48"/>
      <c r="AR683" s="48"/>
      <c r="AS683" s="48"/>
    </row>
    <row r="684" spans="1:45" x14ac:dyDescent="0.25">
      <c r="A684" s="9"/>
      <c r="E684" s="48"/>
      <c r="F684" s="48"/>
      <c r="G684" s="48"/>
      <c r="I684" s="48"/>
      <c r="J684" s="48"/>
      <c r="K684" s="48"/>
      <c r="L684" s="48"/>
      <c r="M684" s="48"/>
      <c r="N684" s="48"/>
      <c r="O684" s="48"/>
      <c r="P684" s="48"/>
      <c r="Q684" s="48"/>
      <c r="R684" s="48"/>
      <c r="S684" s="48"/>
      <c r="T684" s="48"/>
      <c r="U684" s="48"/>
      <c r="V684" s="48"/>
      <c r="W684" s="81"/>
      <c r="X684" s="81"/>
      <c r="Y684" s="81"/>
      <c r="Z684" s="48"/>
      <c r="AA684" s="48"/>
      <c r="AB684" s="48"/>
      <c r="AC684" s="48"/>
      <c r="AD684" s="48"/>
      <c r="AE684" s="48"/>
      <c r="AF684" s="48"/>
      <c r="AG684" s="48"/>
      <c r="AH684" s="48"/>
      <c r="AI684" s="81"/>
      <c r="AJ684" s="81"/>
      <c r="AK684" s="81"/>
      <c r="AL684" s="48"/>
      <c r="AM684" s="48"/>
      <c r="AN684" s="48"/>
      <c r="AO684" s="48"/>
      <c r="AP684" s="48"/>
      <c r="AQ684" s="48"/>
      <c r="AR684" s="48"/>
      <c r="AS684" s="48"/>
    </row>
    <row r="685" spans="1:45" x14ac:dyDescent="0.25">
      <c r="A685" s="9"/>
      <c r="E685" s="48"/>
      <c r="F685" s="48"/>
      <c r="G685" s="48"/>
      <c r="I685" s="48"/>
      <c r="J685" s="48"/>
      <c r="K685" s="48"/>
      <c r="L685" s="48"/>
      <c r="M685" s="48"/>
      <c r="N685" s="48"/>
      <c r="O685" s="48"/>
      <c r="P685" s="48"/>
      <c r="Q685" s="48"/>
      <c r="R685" s="48"/>
      <c r="S685" s="48"/>
      <c r="T685" s="48"/>
      <c r="U685" s="48"/>
      <c r="V685" s="48"/>
      <c r="W685" s="81"/>
      <c r="X685" s="81"/>
      <c r="Y685" s="81"/>
      <c r="Z685" s="48"/>
      <c r="AA685" s="48"/>
      <c r="AB685" s="48"/>
      <c r="AC685" s="48"/>
      <c r="AD685" s="48"/>
      <c r="AE685" s="48"/>
      <c r="AF685" s="48"/>
      <c r="AG685" s="48"/>
      <c r="AH685" s="48"/>
      <c r="AI685" s="81"/>
      <c r="AJ685" s="81"/>
      <c r="AK685" s="81"/>
      <c r="AL685" s="48"/>
      <c r="AM685" s="48"/>
      <c r="AN685" s="48"/>
      <c r="AO685" s="48"/>
      <c r="AP685" s="48"/>
      <c r="AQ685" s="48"/>
      <c r="AR685" s="48"/>
      <c r="AS685" s="48"/>
    </row>
    <row r="686" spans="1:45" x14ac:dyDescent="0.25">
      <c r="A686" s="9"/>
      <c r="E686" s="48"/>
      <c r="F686" s="48"/>
      <c r="G686" s="48"/>
      <c r="I686" s="48"/>
      <c r="J686" s="48"/>
      <c r="K686" s="48"/>
      <c r="L686" s="48"/>
      <c r="M686" s="48"/>
      <c r="N686" s="48"/>
      <c r="O686" s="48"/>
      <c r="P686" s="48"/>
      <c r="Q686" s="48"/>
      <c r="R686" s="48"/>
      <c r="S686" s="48"/>
      <c r="T686" s="48"/>
      <c r="U686" s="48"/>
      <c r="V686" s="48"/>
      <c r="W686" s="81"/>
      <c r="X686" s="81"/>
      <c r="Y686" s="81"/>
      <c r="Z686" s="48"/>
      <c r="AA686" s="48"/>
      <c r="AB686" s="48"/>
      <c r="AC686" s="48"/>
      <c r="AD686" s="48"/>
      <c r="AE686" s="48"/>
      <c r="AF686" s="48"/>
      <c r="AG686" s="48"/>
      <c r="AH686" s="48"/>
      <c r="AI686" s="81"/>
      <c r="AJ686" s="81"/>
      <c r="AK686" s="81"/>
      <c r="AL686" s="48"/>
      <c r="AM686" s="48"/>
      <c r="AN686" s="48"/>
      <c r="AO686" s="48"/>
      <c r="AP686" s="48"/>
      <c r="AQ686" s="48"/>
      <c r="AR686" s="48"/>
      <c r="AS686" s="48"/>
    </row>
    <row r="687" spans="1:45" x14ac:dyDescent="0.25">
      <c r="A687" s="9"/>
      <c r="E687" s="48"/>
      <c r="F687" s="48"/>
      <c r="G687" s="48"/>
      <c r="I687" s="48"/>
      <c r="J687" s="48"/>
      <c r="K687" s="48"/>
      <c r="L687" s="48"/>
      <c r="M687" s="48"/>
      <c r="N687" s="48"/>
      <c r="O687" s="48"/>
      <c r="P687" s="48"/>
      <c r="Q687" s="48"/>
      <c r="R687" s="48"/>
      <c r="S687" s="48"/>
      <c r="T687" s="48"/>
      <c r="U687" s="48"/>
      <c r="V687" s="48"/>
      <c r="W687" s="81"/>
      <c r="X687" s="81"/>
      <c r="Y687" s="81"/>
      <c r="Z687" s="48"/>
      <c r="AA687" s="48"/>
      <c r="AB687" s="48"/>
      <c r="AC687" s="48"/>
      <c r="AD687" s="48"/>
      <c r="AE687" s="48"/>
      <c r="AF687" s="48"/>
      <c r="AG687" s="48"/>
      <c r="AH687" s="48"/>
      <c r="AI687" s="81"/>
      <c r="AJ687" s="81"/>
      <c r="AK687" s="81"/>
      <c r="AL687" s="48"/>
      <c r="AM687" s="48"/>
      <c r="AN687" s="48"/>
      <c r="AO687" s="48"/>
      <c r="AP687" s="48"/>
      <c r="AQ687" s="48"/>
      <c r="AR687" s="48"/>
      <c r="AS687" s="48"/>
    </row>
    <row r="688" spans="1:45" x14ac:dyDescent="0.25">
      <c r="A688" s="9"/>
      <c r="E688" s="48"/>
      <c r="F688" s="48"/>
      <c r="G688" s="48"/>
      <c r="I688" s="48"/>
      <c r="J688" s="48"/>
      <c r="K688" s="48"/>
      <c r="L688" s="48"/>
      <c r="M688" s="48"/>
      <c r="N688" s="48"/>
      <c r="O688" s="48"/>
      <c r="P688" s="48"/>
      <c r="Q688" s="48"/>
      <c r="R688" s="48"/>
      <c r="S688" s="48"/>
      <c r="T688" s="48"/>
      <c r="U688" s="48"/>
      <c r="V688" s="48"/>
      <c r="W688" s="81"/>
      <c r="X688" s="81"/>
      <c r="Y688" s="81"/>
      <c r="Z688" s="48"/>
      <c r="AA688" s="48"/>
      <c r="AB688" s="48"/>
      <c r="AC688" s="48"/>
      <c r="AD688" s="48"/>
      <c r="AE688" s="48"/>
      <c r="AF688" s="48"/>
      <c r="AG688" s="48"/>
      <c r="AH688" s="48"/>
      <c r="AI688" s="81"/>
      <c r="AJ688" s="81"/>
      <c r="AK688" s="81"/>
      <c r="AL688" s="48"/>
      <c r="AM688" s="48"/>
      <c r="AN688" s="48"/>
      <c r="AO688" s="48"/>
      <c r="AP688" s="48"/>
      <c r="AQ688" s="48"/>
      <c r="AR688" s="48"/>
      <c r="AS688" s="48"/>
    </row>
    <row r="689" spans="1:45" x14ac:dyDescent="0.25">
      <c r="A689" s="9"/>
      <c r="E689" s="48"/>
      <c r="F689" s="48"/>
      <c r="G689" s="48"/>
      <c r="I689" s="48"/>
      <c r="J689" s="48"/>
      <c r="K689" s="48"/>
      <c r="L689" s="48"/>
      <c r="M689" s="48"/>
      <c r="N689" s="48"/>
      <c r="O689" s="48"/>
      <c r="P689" s="48"/>
      <c r="Q689" s="48"/>
      <c r="R689" s="48"/>
      <c r="S689" s="48"/>
      <c r="T689" s="48"/>
      <c r="U689" s="48"/>
      <c r="V689" s="48"/>
      <c r="W689" s="81"/>
      <c r="X689" s="81"/>
      <c r="Y689" s="81"/>
      <c r="Z689" s="48"/>
      <c r="AA689" s="48"/>
      <c r="AB689" s="48"/>
      <c r="AC689" s="48"/>
      <c r="AD689" s="48"/>
      <c r="AE689" s="48"/>
      <c r="AF689" s="48"/>
      <c r="AG689" s="48"/>
      <c r="AH689" s="48"/>
      <c r="AI689" s="81"/>
      <c r="AJ689" s="81"/>
      <c r="AK689" s="81"/>
      <c r="AL689" s="48"/>
      <c r="AM689" s="48"/>
      <c r="AN689" s="48"/>
      <c r="AO689" s="48"/>
      <c r="AP689" s="48"/>
      <c r="AQ689" s="48"/>
      <c r="AR689" s="48"/>
      <c r="AS689" s="48"/>
    </row>
    <row r="690" spans="1:45" x14ac:dyDescent="0.25">
      <c r="A690" s="9"/>
      <c r="E690" s="48"/>
      <c r="F690" s="48"/>
      <c r="G690" s="48"/>
      <c r="I690" s="48"/>
      <c r="J690" s="48"/>
      <c r="K690" s="48"/>
      <c r="L690" s="48"/>
      <c r="M690" s="48"/>
      <c r="N690" s="48"/>
      <c r="O690" s="48"/>
      <c r="P690" s="48"/>
      <c r="Q690" s="48"/>
      <c r="R690" s="48"/>
      <c r="S690" s="48"/>
      <c r="T690" s="48"/>
      <c r="U690" s="48"/>
      <c r="V690" s="48"/>
      <c r="W690" s="81"/>
      <c r="X690" s="81"/>
      <c r="Y690" s="81"/>
      <c r="Z690" s="48"/>
      <c r="AA690" s="48"/>
      <c r="AB690" s="48"/>
      <c r="AC690" s="48"/>
      <c r="AD690" s="48"/>
      <c r="AE690" s="48"/>
      <c r="AF690" s="48"/>
      <c r="AG690" s="48"/>
      <c r="AH690" s="48"/>
      <c r="AI690" s="81"/>
      <c r="AJ690" s="81"/>
      <c r="AK690" s="81"/>
      <c r="AL690" s="48"/>
      <c r="AM690" s="48"/>
      <c r="AN690" s="48"/>
      <c r="AO690" s="48"/>
      <c r="AP690" s="48"/>
      <c r="AQ690" s="48"/>
      <c r="AR690" s="48"/>
      <c r="AS690" s="48"/>
    </row>
    <row r="691" spans="1:45" x14ac:dyDescent="0.25">
      <c r="A691" s="9"/>
      <c r="E691" s="48"/>
      <c r="F691" s="48"/>
      <c r="G691" s="48"/>
      <c r="I691" s="48"/>
      <c r="J691" s="48"/>
      <c r="K691" s="48"/>
      <c r="L691" s="48"/>
      <c r="M691" s="48"/>
      <c r="N691" s="48"/>
      <c r="O691" s="48"/>
      <c r="P691" s="48"/>
      <c r="Q691" s="48"/>
      <c r="R691" s="48"/>
      <c r="S691" s="48"/>
      <c r="T691" s="48"/>
      <c r="U691" s="48"/>
      <c r="V691" s="48"/>
      <c r="W691" s="81"/>
      <c r="X691" s="81"/>
      <c r="Y691" s="81"/>
      <c r="Z691" s="48"/>
      <c r="AA691" s="48"/>
      <c r="AB691" s="48"/>
      <c r="AC691" s="48"/>
      <c r="AD691" s="48"/>
      <c r="AE691" s="48"/>
      <c r="AF691" s="48"/>
      <c r="AG691" s="48"/>
      <c r="AH691" s="48"/>
      <c r="AI691" s="81"/>
      <c r="AJ691" s="81"/>
      <c r="AK691" s="81"/>
      <c r="AL691" s="48"/>
      <c r="AM691" s="48"/>
      <c r="AN691" s="48"/>
      <c r="AO691" s="48"/>
      <c r="AP691" s="48"/>
      <c r="AQ691" s="48"/>
      <c r="AR691" s="48"/>
      <c r="AS691" s="48"/>
    </row>
    <row r="692" spans="1:45" x14ac:dyDescent="0.25">
      <c r="A692" s="9"/>
      <c r="E692" s="48"/>
      <c r="F692" s="48"/>
      <c r="G692" s="48"/>
      <c r="I692" s="48"/>
      <c r="J692" s="48"/>
      <c r="K692" s="48"/>
      <c r="L692" s="48"/>
      <c r="M692" s="48"/>
      <c r="N692" s="48"/>
      <c r="O692" s="48"/>
      <c r="P692" s="48"/>
      <c r="Q692" s="48"/>
      <c r="R692" s="48"/>
      <c r="S692" s="48"/>
      <c r="T692" s="48"/>
      <c r="U692" s="48"/>
      <c r="V692" s="48"/>
      <c r="W692" s="81"/>
      <c r="X692" s="81"/>
      <c r="Y692" s="81"/>
      <c r="Z692" s="48"/>
      <c r="AA692" s="48"/>
      <c r="AB692" s="48"/>
      <c r="AC692" s="48"/>
      <c r="AD692" s="48"/>
      <c r="AE692" s="48"/>
      <c r="AF692" s="48"/>
      <c r="AG692" s="48"/>
      <c r="AH692" s="48"/>
      <c r="AI692" s="81"/>
      <c r="AJ692" s="81"/>
      <c r="AK692" s="81"/>
      <c r="AL692" s="48"/>
      <c r="AM692" s="48"/>
      <c r="AN692" s="48"/>
      <c r="AO692" s="48"/>
      <c r="AP692" s="48"/>
      <c r="AQ692" s="48"/>
      <c r="AR692" s="48"/>
      <c r="AS692" s="48"/>
    </row>
    <row r="693" spans="1:45" x14ac:dyDescent="0.25">
      <c r="A693" s="9"/>
      <c r="E693" s="48"/>
      <c r="F693" s="48"/>
      <c r="G693" s="48"/>
      <c r="I693" s="48"/>
      <c r="J693" s="48"/>
      <c r="K693" s="48"/>
      <c r="L693" s="48"/>
      <c r="M693" s="48"/>
      <c r="N693" s="48"/>
      <c r="O693" s="48"/>
      <c r="P693" s="48"/>
      <c r="Q693" s="48"/>
      <c r="R693" s="48"/>
      <c r="S693" s="48"/>
      <c r="T693" s="48"/>
      <c r="U693" s="48"/>
      <c r="V693" s="48"/>
      <c r="W693" s="81"/>
      <c r="X693" s="81"/>
      <c r="Y693" s="81"/>
      <c r="Z693" s="48"/>
      <c r="AA693" s="48"/>
      <c r="AB693" s="48"/>
      <c r="AC693" s="48"/>
      <c r="AD693" s="48"/>
      <c r="AE693" s="48"/>
      <c r="AF693" s="48"/>
      <c r="AG693" s="48"/>
      <c r="AH693" s="48"/>
      <c r="AI693" s="81"/>
      <c r="AJ693" s="81"/>
      <c r="AK693" s="81"/>
      <c r="AL693" s="48"/>
      <c r="AM693" s="48"/>
      <c r="AN693" s="48"/>
      <c r="AO693" s="48"/>
      <c r="AP693" s="48"/>
      <c r="AQ693" s="48"/>
      <c r="AR693" s="48"/>
      <c r="AS693" s="48"/>
    </row>
    <row r="694" spans="1:45" x14ac:dyDescent="0.25">
      <c r="A694" s="9"/>
      <c r="E694" s="48"/>
      <c r="F694" s="48"/>
      <c r="G694" s="48"/>
      <c r="I694" s="48"/>
      <c r="J694" s="48"/>
      <c r="K694" s="48"/>
      <c r="L694" s="48"/>
      <c r="M694" s="48"/>
      <c r="N694" s="48"/>
      <c r="O694" s="48"/>
      <c r="P694" s="48"/>
      <c r="Q694" s="48"/>
      <c r="R694" s="48"/>
      <c r="S694" s="48"/>
      <c r="T694" s="48"/>
      <c r="U694" s="48"/>
      <c r="V694" s="48"/>
      <c r="W694" s="81"/>
      <c r="X694" s="81"/>
      <c r="Y694" s="81"/>
      <c r="Z694" s="48"/>
      <c r="AA694" s="48"/>
      <c r="AB694" s="48"/>
      <c r="AC694" s="48"/>
      <c r="AD694" s="48"/>
      <c r="AE694" s="48"/>
      <c r="AF694" s="48"/>
      <c r="AG694" s="48"/>
      <c r="AH694" s="48"/>
      <c r="AI694" s="81"/>
      <c r="AJ694" s="81"/>
      <c r="AK694" s="81"/>
      <c r="AL694" s="48"/>
      <c r="AM694" s="48"/>
      <c r="AN694" s="48"/>
      <c r="AO694" s="48"/>
      <c r="AP694" s="48"/>
      <c r="AQ694" s="48"/>
      <c r="AR694" s="48"/>
      <c r="AS694" s="48"/>
    </row>
    <row r="695" spans="1:45" x14ac:dyDescent="0.25">
      <c r="A695" s="9"/>
      <c r="E695" s="48"/>
      <c r="F695" s="48"/>
      <c r="G695" s="48"/>
      <c r="I695" s="48"/>
      <c r="J695" s="48"/>
      <c r="K695" s="48"/>
      <c r="L695" s="48"/>
      <c r="M695" s="48"/>
      <c r="N695" s="48"/>
      <c r="O695" s="48"/>
      <c r="P695" s="48"/>
      <c r="Q695" s="48"/>
      <c r="R695" s="48"/>
      <c r="S695" s="48"/>
      <c r="T695" s="48"/>
      <c r="U695" s="48"/>
      <c r="V695" s="48"/>
      <c r="W695" s="81"/>
      <c r="X695" s="81"/>
      <c r="Y695" s="81"/>
      <c r="Z695" s="48"/>
      <c r="AA695" s="48"/>
      <c r="AB695" s="48"/>
      <c r="AC695" s="48"/>
      <c r="AD695" s="48"/>
      <c r="AE695" s="48"/>
      <c r="AF695" s="48"/>
      <c r="AG695" s="48"/>
      <c r="AH695" s="48"/>
      <c r="AI695" s="81"/>
      <c r="AJ695" s="81"/>
      <c r="AK695" s="81"/>
      <c r="AL695" s="48"/>
      <c r="AM695" s="48"/>
      <c r="AN695" s="48"/>
      <c r="AO695" s="48"/>
      <c r="AP695" s="48"/>
      <c r="AQ695" s="48"/>
      <c r="AR695" s="48"/>
      <c r="AS695" s="48"/>
    </row>
    <row r="696" spans="1:45" x14ac:dyDescent="0.25">
      <c r="A696" s="9"/>
      <c r="E696" s="48"/>
      <c r="F696" s="48"/>
      <c r="G696" s="48"/>
      <c r="I696" s="48"/>
      <c r="J696" s="48"/>
      <c r="K696" s="48"/>
      <c r="L696" s="48"/>
      <c r="M696" s="48"/>
      <c r="N696" s="48"/>
      <c r="O696" s="48"/>
      <c r="P696" s="48"/>
      <c r="Q696" s="48"/>
      <c r="R696" s="48"/>
      <c r="S696" s="48"/>
      <c r="T696" s="48"/>
      <c r="U696" s="48"/>
      <c r="V696" s="48"/>
      <c r="W696" s="81"/>
      <c r="X696" s="81"/>
      <c r="Y696" s="81"/>
      <c r="Z696" s="48"/>
      <c r="AA696" s="48"/>
      <c r="AB696" s="48"/>
      <c r="AC696" s="48"/>
      <c r="AD696" s="48"/>
      <c r="AE696" s="48"/>
      <c r="AF696" s="48"/>
      <c r="AG696" s="48"/>
      <c r="AH696" s="48"/>
      <c r="AI696" s="81"/>
      <c r="AJ696" s="81"/>
      <c r="AK696" s="81"/>
      <c r="AL696" s="48"/>
      <c r="AM696" s="48"/>
      <c r="AN696" s="48"/>
      <c r="AO696" s="48"/>
      <c r="AP696" s="48"/>
      <c r="AQ696" s="48"/>
      <c r="AR696" s="48"/>
      <c r="AS696" s="48"/>
    </row>
    <row r="697" spans="1:45" x14ac:dyDescent="0.25">
      <c r="A697" s="9"/>
      <c r="E697" s="48"/>
      <c r="F697" s="48"/>
      <c r="G697" s="48"/>
      <c r="I697" s="48"/>
      <c r="J697" s="48"/>
      <c r="K697" s="48"/>
      <c r="L697" s="48"/>
      <c r="M697" s="48"/>
      <c r="N697" s="48"/>
      <c r="O697" s="48"/>
      <c r="P697" s="48"/>
      <c r="Q697" s="48"/>
      <c r="R697" s="48"/>
      <c r="S697" s="48"/>
      <c r="T697" s="48"/>
      <c r="U697" s="48"/>
      <c r="V697" s="48"/>
      <c r="W697" s="81"/>
      <c r="X697" s="81"/>
      <c r="Y697" s="81"/>
      <c r="Z697" s="48"/>
      <c r="AA697" s="48"/>
      <c r="AB697" s="48"/>
      <c r="AC697" s="48"/>
      <c r="AD697" s="48"/>
      <c r="AE697" s="48"/>
      <c r="AF697" s="48"/>
      <c r="AG697" s="48"/>
      <c r="AH697" s="48"/>
      <c r="AI697" s="81"/>
      <c r="AJ697" s="81"/>
      <c r="AK697" s="81"/>
      <c r="AL697" s="48"/>
      <c r="AM697" s="48"/>
      <c r="AN697" s="48"/>
      <c r="AO697" s="48"/>
      <c r="AP697" s="48"/>
      <c r="AQ697" s="48"/>
      <c r="AR697" s="48"/>
      <c r="AS697" s="48"/>
    </row>
    <row r="698" spans="1:45" x14ac:dyDescent="0.25">
      <c r="A698" s="9"/>
      <c r="E698" s="48"/>
      <c r="F698" s="48"/>
      <c r="G698" s="48"/>
      <c r="I698" s="48"/>
      <c r="J698" s="48"/>
      <c r="K698" s="48"/>
      <c r="L698" s="48"/>
      <c r="M698" s="48"/>
      <c r="N698" s="48"/>
      <c r="O698" s="48"/>
      <c r="P698" s="48"/>
      <c r="Q698" s="48"/>
      <c r="R698" s="48"/>
      <c r="S698" s="48"/>
      <c r="T698" s="48"/>
      <c r="U698" s="48"/>
      <c r="V698" s="48"/>
      <c r="W698" s="81"/>
      <c r="X698" s="81"/>
      <c r="Y698" s="81"/>
      <c r="Z698" s="48"/>
      <c r="AA698" s="48"/>
      <c r="AB698" s="48"/>
      <c r="AC698" s="48"/>
      <c r="AD698" s="48"/>
      <c r="AE698" s="48"/>
      <c r="AF698" s="48"/>
      <c r="AG698" s="48"/>
      <c r="AH698" s="48"/>
      <c r="AI698" s="81"/>
      <c r="AJ698" s="81"/>
      <c r="AK698" s="81"/>
      <c r="AL698" s="48"/>
      <c r="AM698" s="48"/>
      <c r="AN698" s="48"/>
      <c r="AO698" s="48"/>
      <c r="AP698" s="48"/>
      <c r="AQ698" s="48"/>
      <c r="AR698" s="48"/>
      <c r="AS698" s="48"/>
    </row>
    <row r="699" spans="1:45" x14ac:dyDescent="0.25">
      <c r="A699" s="9"/>
      <c r="E699" s="48"/>
      <c r="F699" s="48"/>
      <c r="G699" s="48"/>
      <c r="I699" s="48"/>
      <c r="J699" s="48"/>
      <c r="K699" s="48"/>
      <c r="L699" s="48"/>
      <c r="M699" s="48"/>
      <c r="N699" s="48"/>
      <c r="O699" s="48"/>
      <c r="P699" s="48"/>
      <c r="Q699" s="48"/>
      <c r="R699" s="48"/>
      <c r="S699" s="48"/>
      <c r="T699" s="48"/>
      <c r="U699" s="48"/>
      <c r="V699" s="48"/>
      <c r="W699" s="81"/>
      <c r="X699" s="81"/>
      <c r="Y699" s="81"/>
      <c r="Z699" s="48"/>
      <c r="AA699" s="48"/>
      <c r="AB699" s="48"/>
      <c r="AC699" s="48"/>
      <c r="AD699" s="48"/>
      <c r="AE699" s="48"/>
      <c r="AF699" s="48"/>
      <c r="AG699" s="48"/>
      <c r="AH699" s="48"/>
      <c r="AI699" s="81"/>
      <c r="AJ699" s="81"/>
      <c r="AK699" s="81"/>
      <c r="AL699" s="48"/>
      <c r="AM699" s="48"/>
      <c r="AN699" s="48"/>
      <c r="AO699" s="48"/>
      <c r="AP699" s="48"/>
      <c r="AQ699" s="48"/>
      <c r="AR699" s="48"/>
      <c r="AS699" s="48"/>
    </row>
    <row r="700" spans="1:45" x14ac:dyDescent="0.25">
      <c r="A700" s="9"/>
      <c r="E700" s="48"/>
      <c r="F700" s="48"/>
      <c r="G700" s="48"/>
      <c r="I700" s="48"/>
      <c r="J700" s="48"/>
      <c r="K700" s="48"/>
      <c r="L700" s="48"/>
      <c r="M700" s="48"/>
      <c r="N700" s="48"/>
      <c r="O700" s="48"/>
      <c r="P700" s="48"/>
      <c r="Q700" s="48"/>
      <c r="R700" s="48"/>
      <c r="S700" s="48"/>
      <c r="T700" s="48"/>
      <c r="U700" s="48"/>
      <c r="V700" s="48"/>
      <c r="W700" s="81"/>
      <c r="X700" s="81"/>
      <c r="Y700" s="81"/>
      <c r="Z700" s="48"/>
      <c r="AA700" s="48"/>
      <c r="AB700" s="48"/>
      <c r="AC700" s="48"/>
      <c r="AD700" s="48"/>
      <c r="AE700" s="48"/>
      <c r="AF700" s="48"/>
      <c r="AG700" s="48"/>
      <c r="AH700" s="48"/>
      <c r="AI700" s="81"/>
      <c r="AJ700" s="81"/>
      <c r="AK700" s="81"/>
      <c r="AL700" s="48"/>
      <c r="AM700" s="48"/>
      <c r="AN700" s="48"/>
      <c r="AO700" s="48"/>
      <c r="AP700" s="48"/>
      <c r="AQ700" s="48"/>
      <c r="AR700" s="48"/>
      <c r="AS700" s="48"/>
    </row>
    <row r="701" spans="1:45" x14ac:dyDescent="0.25">
      <c r="A701" s="9"/>
      <c r="E701" s="48"/>
      <c r="F701" s="48"/>
      <c r="G701" s="48"/>
      <c r="I701" s="48"/>
      <c r="J701" s="48"/>
      <c r="K701" s="48"/>
      <c r="L701" s="48"/>
      <c r="M701" s="48"/>
      <c r="N701" s="48"/>
      <c r="O701" s="48"/>
      <c r="P701" s="48"/>
      <c r="Q701" s="48"/>
      <c r="R701" s="48"/>
      <c r="S701" s="48"/>
      <c r="T701" s="48"/>
      <c r="U701" s="48"/>
      <c r="V701" s="48"/>
      <c r="W701" s="81"/>
      <c r="X701" s="81"/>
      <c r="Y701" s="81"/>
      <c r="Z701" s="48"/>
      <c r="AA701" s="48"/>
      <c r="AB701" s="48"/>
      <c r="AC701" s="48"/>
      <c r="AD701" s="48"/>
      <c r="AE701" s="48"/>
      <c r="AF701" s="48"/>
      <c r="AG701" s="48"/>
      <c r="AH701" s="48"/>
      <c r="AI701" s="81"/>
      <c r="AJ701" s="81"/>
      <c r="AK701" s="81"/>
      <c r="AL701" s="48"/>
      <c r="AM701" s="48"/>
      <c r="AN701" s="48"/>
      <c r="AO701" s="48"/>
      <c r="AP701" s="48"/>
      <c r="AQ701" s="48"/>
      <c r="AR701" s="48"/>
      <c r="AS701" s="48"/>
    </row>
    <row r="702" spans="1:45" x14ac:dyDescent="0.25">
      <c r="A702" s="9"/>
      <c r="E702" s="48"/>
      <c r="F702" s="48"/>
      <c r="G702" s="48"/>
      <c r="I702" s="48"/>
      <c r="J702" s="48"/>
      <c r="K702" s="48"/>
      <c r="L702" s="48"/>
      <c r="M702" s="48"/>
      <c r="N702" s="48"/>
      <c r="O702" s="48"/>
      <c r="P702" s="48"/>
      <c r="Q702" s="48"/>
      <c r="R702" s="48"/>
      <c r="S702" s="48"/>
      <c r="T702" s="48"/>
      <c r="U702" s="48"/>
      <c r="V702" s="48"/>
      <c r="W702" s="81"/>
      <c r="X702" s="81"/>
      <c r="Y702" s="81"/>
      <c r="Z702" s="48"/>
      <c r="AA702" s="48"/>
      <c r="AB702" s="48"/>
      <c r="AC702" s="48"/>
      <c r="AD702" s="48"/>
      <c r="AE702" s="48"/>
      <c r="AF702" s="48"/>
      <c r="AG702" s="48"/>
      <c r="AH702" s="48"/>
      <c r="AI702" s="81"/>
      <c r="AJ702" s="81"/>
      <c r="AK702" s="81"/>
      <c r="AL702" s="48"/>
      <c r="AM702" s="48"/>
      <c r="AN702" s="48"/>
      <c r="AO702" s="48"/>
      <c r="AP702" s="48"/>
      <c r="AQ702" s="48"/>
      <c r="AR702" s="48"/>
      <c r="AS702" s="48"/>
    </row>
    <row r="703" spans="1:45" x14ac:dyDescent="0.25">
      <c r="A703" s="9"/>
      <c r="E703" s="48"/>
      <c r="F703" s="48"/>
      <c r="G703" s="48"/>
      <c r="I703" s="48"/>
      <c r="J703" s="48"/>
      <c r="K703" s="48"/>
      <c r="L703" s="48"/>
      <c r="M703" s="48"/>
      <c r="N703" s="48"/>
      <c r="O703" s="48"/>
      <c r="P703" s="48"/>
      <c r="Q703" s="48"/>
      <c r="R703" s="48"/>
      <c r="S703" s="48"/>
      <c r="T703" s="48"/>
      <c r="U703" s="48"/>
      <c r="V703" s="48"/>
      <c r="W703" s="81"/>
      <c r="X703" s="81"/>
      <c r="Y703" s="81"/>
      <c r="Z703" s="48"/>
      <c r="AA703" s="48"/>
      <c r="AB703" s="48"/>
      <c r="AC703" s="48"/>
      <c r="AD703" s="48"/>
      <c r="AE703" s="48"/>
      <c r="AF703" s="48"/>
      <c r="AG703" s="48"/>
      <c r="AH703" s="48"/>
      <c r="AI703" s="81"/>
      <c r="AJ703" s="81"/>
      <c r="AK703" s="81"/>
      <c r="AL703" s="48"/>
      <c r="AM703" s="48"/>
      <c r="AN703" s="48"/>
      <c r="AO703" s="48"/>
      <c r="AP703" s="48"/>
      <c r="AQ703" s="48"/>
      <c r="AR703" s="48"/>
      <c r="AS703" s="48"/>
    </row>
    <row r="704" spans="1:45" x14ac:dyDescent="0.25">
      <c r="A704" s="9"/>
      <c r="E704" s="48"/>
      <c r="F704" s="48"/>
      <c r="G704" s="48"/>
      <c r="I704" s="48"/>
      <c r="J704" s="48"/>
      <c r="K704" s="48"/>
      <c r="L704" s="48"/>
      <c r="M704" s="48"/>
      <c r="N704" s="48"/>
      <c r="O704" s="48"/>
      <c r="P704" s="48"/>
      <c r="Q704" s="48"/>
      <c r="R704" s="48"/>
      <c r="S704" s="48"/>
      <c r="T704" s="48"/>
      <c r="U704" s="48"/>
      <c r="V704" s="48"/>
      <c r="W704" s="81"/>
      <c r="X704" s="81"/>
      <c r="Y704" s="81"/>
      <c r="Z704" s="48"/>
      <c r="AA704" s="48"/>
      <c r="AB704" s="48"/>
      <c r="AC704" s="48"/>
      <c r="AD704" s="48"/>
      <c r="AE704" s="48"/>
      <c r="AF704" s="48"/>
      <c r="AG704" s="48"/>
      <c r="AH704" s="48"/>
      <c r="AI704" s="81"/>
      <c r="AJ704" s="81"/>
      <c r="AK704" s="81"/>
      <c r="AL704" s="48"/>
      <c r="AM704" s="48"/>
      <c r="AN704" s="48"/>
      <c r="AO704" s="48"/>
      <c r="AP704" s="48"/>
      <c r="AQ704" s="48"/>
      <c r="AR704" s="48"/>
      <c r="AS704" s="48"/>
    </row>
    <row r="705" spans="1:45" x14ac:dyDescent="0.25">
      <c r="A705" s="9"/>
      <c r="E705" s="48"/>
      <c r="F705" s="48"/>
      <c r="G705" s="48"/>
      <c r="I705" s="48"/>
      <c r="J705" s="48"/>
      <c r="K705" s="48"/>
      <c r="L705" s="48"/>
      <c r="M705" s="48"/>
      <c r="N705" s="48"/>
      <c r="O705" s="48"/>
      <c r="P705" s="48"/>
      <c r="Q705" s="48"/>
      <c r="R705" s="48"/>
      <c r="S705" s="48"/>
      <c r="T705" s="48"/>
      <c r="U705" s="48"/>
      <c r="V705" s="48"/>
      <c r="W705" s="81"/>
      <c r="X705" s="81"/>
      <c r="Y705" s="81"/>
      <c r="Z705" s="48"/>
      <c r="AA705" s="48"/>
      <c r="AB705" s="48"/>
      <c r="AC705" s="48"/>
      <c r="AD705" s="48"/>
      <c r="AE705" s="48"/>
      <c r="AF705" s="48"/>
      <c r="AG705" s="48"/>
      <c r="AH705" s="48"/>
      <c r="AI705" s="81"/>
      <c r="AJ705" s="81"/>
      <c r="AK705" s="81"/>
      <c r="AL705" s="48"/>
      <c r="AM705" s="48"/>
      <c r="AN705" s="48"/>
      <c r="AO705" s="48"/>
      <c r="AP705" s="48"/>
      <c r="AQ705" s="48"/>
      <c r="AR705" s="48"/>
      <c r="AS705" s="48"/>
    </row>
    <row r="706" spans="1:45" x14ac:dyDescent="0.25">
      <c r="A706" s="9"/>
      <c r="E706" s="48"/>
      <c r="F706" s="48"/>
      <c r="G706" s="48"/>
      <c r="I706" s="48"/>
      <c r="J706" s="48"/>
      <c r="K706" s="48"/>
      <c r="L706" s="48"/>
      <c r="M706" s="48"/>
      <c r="N706" s="48"/>
      <c r="O706" s="48"/>
      <c r="P706" s="48"/>
      <c r="Q706" s="48"/>
      <c r="R706" s="48"/>
      <c r="S706" s="48"/>
      <c r="T706" s="48"/>
      <c r="U706" s="48"/>
      <c r="V706" s="48"/>
      <c r="W706" s="81"/>
      <c r="X706" s="81"/>
      <c r="Y706" s="81"/>
      <c r="Z706" s="48"/>
      <c r="AA706" s="48"/>
      <c r="AB706" s="48"/>
      <c r="AC706" s="48"/>
      <c r="AD706" s="48"/>
      <c r="AE706" s="48"/>
      <c r="AF706" s="48"/>
      <c r="AG706" s="48"/>
      <c r="AH706" s="48"/>
      <c r="AI706" s="81"/>
      <c r="AJ706" s="81"/>
      <c r="AK706" s="81"/>
      <c r="AL706" s="48"/>
      <c r="AM706" s="48"/>
      <c r="AN706" s="48"/>
      <c r="AO706" s="48"/>
      <c r="AP706" s="48"/>
      <c r="AQ706" s="48"/>
      <c r="AR706" s="48"/>
      <c r="AS706" s="48"/>
    </row>
    <row r="707" spans="1:45" x14ac:dyDescent="0.25">
      <c r="A707" s="9"/>
      <c r="E707" s="48"/>
      <c r="F707" s="48"/>
      <c r="G707" s="48"/>
      <c r="I707" s="48"/>
      <c r="J707" s="48"/>
      <c r="K707" s="48"/>
      <c r="L707" s="48"/>
      <c r="M707" s="48"/>
      <c r="N707" s="48"/>
      <c r="O707" s="48"/>
      <c r="P707" s="48"/>
      <c r="Q707" s="48"/>
      <c r="R707" s="48"/>
      <c r="S707" s="48"/>
      <c r="T707" s="48"/>
      <c r="U707" s="48"/>
      <c r="V707" s="48"/>
      <c r="W707" s="81"/>
      <c r="X707" s="81"/>
      <c r="Y707" s="81"/>
      <c r="Z707" s="48"/>
      <c r="AA707" s="48"/>
      <c r="AB707" s="48"/>
      <c r="AC707" s="48"/>
      <c r="AD707" s="48"/>
      <c r="AE707" s="48"/>
      <c r="AF707" s="48"/>
      <c r="AG707" s="48"/>
      <c r="AH707" s="48"/>
      <c r="AI707" s="81"/>
      <c r="AJ707" s="81"/>
      <c r="AK707" s="81"/>
      <c r="AL707" s="48"/>
      <c r="AM707" s="48"/>
      <c r="AN707" s="48"/>
      <c r="AO707" s="48"/>
      <c r="AP707" s="48"/>
      <c r="AQ707" s="48"/>
      <c r="AR707" s="48"/>
      <c r="AS707" s="48"/>
    </row>
    <row r="708" spans="1:45" x14ac:dyDescent="0.25">
      <c r="A708" s="9"/>
      <c r="E708" s="48"/>
      <c r="F708" s="48"/>
      <c r="G708" s="48"/>
      <c r="I708" s="48"/>
      <c r="J708" s="48"/>
      <c r="K708" s="48"/>
      <c r="L708" s="48"/>
      <c r="M708" s="48"/>
      <c r="N708" s="48"/>
      <c r="O708" s="48"/>
      <c r="P708" s="48"/>
      <c r="Q708" s="48"/>
      <c r="R708" s="48"/>
      <c r="S708" s="48"/>
      <c r="T708" s="48"/>
      <c r="U708" s="48"/>
      <c r="V708" s="48"/>
      <c r="W708" s="81"/>
      <c r="X708" s="81"/>
      <c r="Y708" s="81"/>
      <c r="Z708" s="48"/>
      <c r="AA708" s="48"/>
      <c r="AB708" s="48"/>
      <c r="AC708" s="48"/>
      <c r="AD708" s="48"/>
      <c r="AE708" s="48"/>
      <c r="AF708" s="48"/>
      <c r="AG708" s="48"/>
      <c r="AH708" s="48"/>
      <c r="AI708" s="81"/>
      <c r="AJ708" s="81"/>
      <c r="AK708" s="81"/>
      <c r="AL708" s="48"/>
      <c r="AM708" s="48"/>
      <c r="AN708" s="48"/>
      <c r="AO708" s="48"/>
      <c r="AP708" s="48"/>
      <c r="AQ708" s="48"/>
      <c r="AR708" s="48"/>
      <c r="AS708" s="48"/>
    </row>
    <row r="709" spans="1:45" x14ac:dyDescent="0.25">
      <c r="A709" s="9"/>
      <c r="E709" s="48"/>
      <c r="F709" s="48"/>
      <c r="G709" s="48"/>
      <c r="I709" s="48"/>
      <c r="J709" s="48"/>
      <c r="K709" s="48"/>
      <c r="L709" s="48"/>
      <c r="M709" s="48"/>
      <c r="N709" s="48"/>
      <c r="O709" s="48"/>
      <c r="P709" s="48"/>
      <c r="Q709" s="48"/>
      <c r="R709" s="48"/>
      <c r="S709" s="48"/>
      <c r="T709" s="48"/>
      <c r="U709" s="48"/>
      <c r="V709" s="48"/>
      <c r="W709" s="81"/>
      <c r="X709" s="81"/>
      <c r="Y709" s="81"/>
      <c r="Z709" s="48"/>
      <c r="AA709" s="48"/>
      <c r="AB709" s="48"/>
      <c r="AC709" s="48"/>
      <c r="AD709" s="48"/>
      <c r="AE709" s="48"/>
      <c r="AF709" s="48"/>
      <c r="AG709" s="48"/>
      <c r="AH709" s="48"/>
      <c r="AI709" s="81"/>
      <c r="AJ709" s="81"/>
      <c r="AK709" s="81"/>
      <c r="AL709" s="48"/>
      <c r="AM709" s="48"/>
      <c r="AN709" s="48"/>
      <c r="AO709" s="48"/>
      <c r="AP709" s="48"/>
      <c r="AQ709" s="48"/>
      <c r="AR709" s="48"/>
      <c r="AS709" s="48"/>
    </row>
    <row r="710" spans="1:45" x14ac:dyDescent="0.25">
      <c r="A710" s="9"/>
      <c r="E710" s="48"/>
      <c r="F710" s="48"/>
      <c r="G710" s="48"/>
      <c r="I710" s="48"/>
      <c r="J710" s="48"/>
      <c r="K710" s="48"/>
      <c r="L710" s="48"/>
      <c r="M710" s="48"/>
      <c r="N710" s="48"/>
      <c r="O710" s="48"/>
      <c r="P710" s="48"/>
      <c r="Q710" s="48"/>
      <c r="R710" s="48"/>
      <c r="S710" s="48"/>
      <c r="T710" s="48"/>
      <c r="U710" s="48"/>
      <c r="V710" s="48"/>
      <c r="W710" s="81"/>
      <c r="X710" s="81"/>
      <c r="Y710" s="81"/>
      <c r="Z710" s="48"/>
      <c r="AA710" s="48"/>
      <c r="AB710" s="48"/>
      <c r="AC710" s="48"/>
      <c r="AD710" s="48"/>
      <c r="AE710" s="48"/>
      <c r="AF710" s="48"/>
      <c r="AG710" s="48"/>
      <c r="AH710" s="48"/>
      <c r="AI710" s="81"/>
      <c r="AJ710" s="81"/>
      <c r="AK710" s="81"/>
      <c r="AL710" s="48"/>
      <c r="AM710" s="48"/>
      <c r="AN710" s="48"/>
      <c r="AO710" s="48"/>
      <c r="AP710" s="48"/>
      <c r="AQ710" s="48"/>
      <c r="AR710" s="48"/>
      <c r="AS710" s="48"/>
    </row>
    <row r="711" spans="1:45" x14ac:dyDescent="0.25">
      <c r="A711" s="9"/>
      <c r="E711" s="48"/>
      <c r="F711" s="48"/>
      <c r="G711" s="48"/>
      <c r="I711" s="48"/>
      <c r="J711" s="48"/>
      <c r="K711" s="48"/>
      <c r="L711" s="48"/>
      <c r="M711" s="48"/>
      <c r="N711" s="48"/>
      <c r="O711" s="48"/>
      <c r="P711" s="48"/>
      <c r="Q711" s="48"/>
      <c r="R711" s="48"/>
      <c r="S711" s="48"/>
      <c r="T711" s="48"/>
      <c r="U711" s="48"/>
      <c r="V711" s="48"/>
      <c r="W711" s="81"/>
      <c r="X711" s="81"/>
      <c r="Y711" s="81"/>
      <c r="Z711" s="48"/>
      <c r="AA711" s="48"/>
      <c r="AB711" s="48"/>
      <c r="AC711" s="48"/>
      <c r="AD711" s="48"/>
      <c r="AE711" s="48"/>
      <c r="AF711" s="48"/>
      <c r="AG711" s="48"/>
      <c r="AH711" s="48"/>
      <c r="AI711" s="81"/>
      <c r="AJ711" s="81"/>
      <c r="AK711" s="81"/>
      <c r="AL711" s="48"/>
      <c r="AM711" s="48"/>
      <c r="AN711" s="48"/>
      <c r="AO711" s="48"/>
      <c r="AP711" s="48"/>
      <c r="AQ711" s="48"/>
      <c r="AR711" s="48"/>
      <c r="AS711" s="48"/>
    </row>
    <row r="712" spans="1:45" x14ac:dyDescent="0.25">
      <c r="A712" s="9"/>
      <c r="E712" s="48"/>
      <c r="F712" s="48"/>
      <c r="G712" s="48"/>
      <c r="I712" s="48"/>
      <c r="J712" s="48"/>
      <c r="K712" s="48"/>
      <c r="L712" s="48"/>
      <c r="M712" s="48"/>
      <c r="N712" s="48"/>
      <c r="O712" s="48"/>
      <c r="P712" s="48"/>
      <c r="Q712" s="48"/>
      <c r="R712" s="48"/>
      <c r="S712" s="48"/>
      <c r="T712" s="48"/>
      <c r="U712" s="48"/>
      <c r="V712" s="48"/>
      <c r="W712" s="81"/>
      <c r="X712" s="81"/>
      <c r="Y712" s="81"/>
      <c r="Z712" s="48"/>
      <c r="AA712" s="48"/>
      <c r="AB712" s="48"/>
      <c r="AC712" s="48"/>
      <c r="AD712" s="48"/>
      <c r="AE712" s="48"/>
      <c r="AF712" s="48"/>
      <c r="AG712" s="48"/>
      <c r="AH712" s="48"/>
      <c r="AI712" s="81"/>
      <c r="AJ712" s="81"/>
      <c r="AK712" s="81"/>
      <c r="AL712" s="48"/>
      <c r="AM712" s="48"/>
      <c r="AN712" s="48"/>
      <c r="AO712" s="48"/>
      <c r="AP712" s="48"/>
      <c r="AQ712" s="48"/>
      <c r="AR712" s="48"/>
      <c r="AS712" s="48"/>
    </row>
    <row r="713" spans="1:45" x14ac:dyDescent="0.25">
      <c r="A713" s="9"/>
      <c r="E713" s="48"/>
      <c r="F713" s="48"/>
      <c r="G713" s="48"/>
      <c r="I713" s="48"/>
      <c r="J713" s="48"/>
      <c r="K713" s="48"/>
      <c r="L713" s="48"/>
      <c r="M713" s="48"/>
      <c r="N713" s="48"/>
      <c r="O713" s="48"/>
      <c r="P713" s="48"/>
      <c r="Q713" s="48"/>
      <c r="R713" s="48"/>
      <c r="S713" s="48"/>
      <c r="T713" s="48"/>
      <c r="U713" s="48"/>
      <c r="V713" s="48"/>
      <c r="W713" s="81"/>
      <c r="X713" s="81"/>
      <c r="Y713" s="81"/>
      <c r="Z713" s="48"/>
      <c r="AA713" s="48"/>
      <c r="AB713" s="48"/>
      <c r="AC713" s="48"/>
      <c r="AD713" s="48"/>
      <c r="AE713" s="48"/>
      <c r="AF713" s="48"/>
      <c r="AG713" s="48"/>
      <c r="AH713" s="48"/>
      <c r="AI713" s="81"/>
      <c r="AJ713" s="81"/>
      <c r="AK713" s="81"/>
      <c r="AL713" s="48"/>
      <c r="AM713" s="48"/>
      <c r="AN713" s="48"/>
      <c r="AO713" s="48"/>
      <c r="AP713" s="48"/>
      <c r="AQ713" s="48"/>
      <c r="AR713" s="48"/>
      <c r="AS713" s="48"/>
    </row>
    <row r="714" spans="1:45" x14ac:dyDescent="0.25">
      <c r="A714" s="9"/>
      <c r="E714" s="48"/>
      <c r="F714" s="48"/>
      <c r="G714" s="48"/>
      <c r="I714" s="48"/>
      <c r="J714" s="48"/>
      <c r="K714" s="48"/>
      <c r="L714" s="48"/>
      <c r="M714" s="48"/>
      <c r="N714" s="48"/>
      <c r="O714" s="48"/>
      <c r="P714" s="48"/>
      <c r="Q714" s="48"/>
      <c r="R714" s="48"/>
      <c r="S714" s="48"/>
      <c r="T714" s="48"/>
      <c r="U714" s="48"/>
      <c r="V714" s="48"/>
      <c r="W714" s="81"/>
      <c r="X714" s="81"/>
      <c r="Y714" s="81"/>
      <c r="Z714" s="48"/>
      <c r="AA714" s="48"/>
      <c r="AB714" s="48"/>
      <c r="AC714" s="48"/>
      <c r="AD714" s="48"/>
      <c r="AE714" s="48"/>
      <c r="AF714" s="48"/>
      <c r="AG714" s="48"/>
      <c r="AH714" s="48"/>
      <c r="AI714" s="81"/>
      <c r="AJ714" s="81"/>
      <c r="AK714" s="81"/>
      <c r="AL714" s="48"/>
      <c r="AM714" s="48"/>
      <c r="AN714" s="48"/>
      <c r="AO714" s="48"/>
      <c r="AP714" s="48"/>
      <c r="AQ714" s="48"/>
      <c r="AR714" s="48"/>
      <c r="AS714" s="48"/>
    </row>
    <row r="715" spans="1:45" x14ac:dyDescent="0.25">
      <c r="A715" s="9"/>
      <c r="E715" s="48"/>
      <c r="F715" s="48"/>
      <c r="G715" s="48"/>
      <c r="I715" s="48"/>
      <c r="J715" s="48"/>
      <c r="K715" s="48"/>
      <c r="L715" s="48"/>
      <c r="M715" s="48"/>
      <c r="N715" s="48"/>
      <c r="O715" s="48"/>
      <c r="P715" s="48"/>
      <c r="Q715" s="48"/>
      <c r="R715" s="48"/>
      <c r="S715" s="48"/>
      <c r="T715" s="48"/>
      <c r="U715" s="48"/>
      <c r="V715" s="48"/>
      <c r="W715" s="81"/>
      <c r="X715" s="81"/>
      <c r="Y715" s="81"/>
      <c r="Z715" s="48"/>
      <c r="AA715" s="48"/>
      <c r="AB715" s="48"/>
      <c r="AC715" s="48"/>
      <c r="AD715" s="48"/>
      <c r="AE715" s="48"/>
      <c r="AF715" s="48"/>
      <c r="AG715" s="48"/>
      <c r="AH715" s="48"/>
      <c r="AI715" s="81"/>
      <c r="AJ715" s="81"/>
      <c r="AK715" s="81"/>
      <c r="AL715" s="48"/>
      <c r="AM715" s="48"/>
      <c r="AN715" s="48"/>
      <c r="AO715" s="48"/>
      <c r="AP715" s="48"/>
      <c r="AQ715" s="48"/>
      <c r="AR715" s="48"/>
      <c r="AS715" s="48"/>
    </row>
    <row r="716" spans="1:45" x14ac:dyDescent="0.25">
      <c r="A716" s="9"/>
      <c r="E716" s="48"/>
      <c r="F716" s="48"/>
      <c r="G716" s="48"/>
      <c r="I716" s="48"/>
      <c r="J716" s="48"/>
      <c r="K716" s="48"/>
      <c r="L716" s="48"/>
      <c r="M716" s="48"/>
      <c r="N716" s="48"/>
      <c r="O716" s="48"/>
      <c r="P716" s="48"/>
      <c r="Q716" s="48"/>
      <c r="R716" s="48"/>
      <c r="S716" s="48"/>
      <c r="T716" s="48"/>
      <c r="U716" s="48"/>
      <c r="V716" s="48"/>
      <c r="W716" s="81"/>
      <c r="X716" s="81"/>
      <c r="Y716" s="81"/>
      <c r="Z716" s="48"/>
      <c r="AA716" s="48"/>
      <c r="AB716" s="48"/>
      <c r="AC716" s="48"/>
      <c r="AD716" s="48"/>
      <c r="AE716" s="48"/>
      <c r="AF716" s="48"/>
      <c r="AG716" s="48"/>
      <c r="AH716" s="48"/>
      <c r="AI716" s="81"/>
      <c r="AJ716" s="81"/>
      <c r="AK716" s="81"/>
      <c r="AL716" s="48"/>
      <c r="AM716" s="48"/>
      <c r="AN716" s="48"/>
      <c r="AO716" s="48"/>
      <c r="AP716" s="48"/>
      <c r="AQ716" s="48"/>
      <c r="AR716" s="48"/>
      <c r="AS716" s="48"/>
    </row>
    <row r="717" spans="1:45" x14ac:dyDescent="0.25">
      <c r="A717" s="9"/>
      <c r="E717" s="48"/>
      <c r="F717" s="48"/>
      <c r="G717" s="48"/>
      <c r="I717" s="48"/>
      <c r="J717" s="48"/>
      <c r="K717" s="48"/>
      <c r="L717" s="48"/>
      <c r="M717" s="48"/>
      <c r="N717" s="48"/>
      <c r="O717" s="48"/>
      <c r="P717" s="48"/>
      <c r="Q717" s="48"/>
      <c r="R717" s="48"/>
      <c r="S717" s="48"/>
      <c r="T717" s="48"/>
      <c r="U717" s="48"/>
      <c r="V717" s="48"/>
      <c r="W717" s="81"/>
      <c r="X717" s="81"/>
      <c r="Y717" s="81"/>
      <c r="Z717" s="48"/>
      <c r="AA717" s="48"/>
      <c r="AB717" s="48"/>
      <c r="AC717" s="48"/>
      <c r="AD717" s="48"/>
      <c r="AE717" s="48"/>
      <c r="AF717" s="48"/>
      <c r="AG717" s="48"/>
      <c r="AH717" s="48"/>
      <c r="AI717" s="81"/>
      <c r="AJ717" s="81"/>
      <c r="AK717" s="81"/>
      <c r="AL717" s="48"/>
      <c r="AM717" s="48"/>
      <c r="AN717" s="48"/>
      <c r="AO717" s="48"/>
      <c r="AP717" s="48"/>
      <c r="AQ717" s="48"/>
      <c r="AR717" s="48"/>
      <c r="AS717" s="48"/>
    </row>
    <row r="718" spans="1:45" x14ac:dyDescent="0.25">
      <c r="A718" s="9"/>
      <c r="E718" s="48"/>
      <c r="F718" s="48"/>
      <c r="G718" s="48"/>
      <c r="I718" s="48"/>
      <c r="J718" s="48"/>
      <c r="K718" s="48"/>
      <c r="L718" s="48"/>
      <c r="M718" s="48"/>
      <c r="N718" s="48"/>
      <c r="O718" s="48"/>
      <c r="P718" s="48"/>
      <c r="Q718" s="48"/>
      <c r="R718" s="48"/>
      <c r="S718" s="48"/>
      <c r="T718" s="48"/>
      <c r="U718" s="48"/>
      <c r="V718" s="48"/>
      <c r="W718" s="81"/>
      <c r="X718" s="81"/>
      <c r="Y718" s="81"/>
      <c r="Z718" s="48"/>
      <c r="AA718" s="48"/>
      <c r="AB718" s="48"/>
      <c r="AC718" s="48"/>
      <c r="AD718" s="48"/>
      <c r="AE718" s="48"/>
      <c r="AF718" s="48"/>
      <c r="AG718" s="48"/>
      <c r="AH718" s="48"/>
      <c r="AI718" s="81"/>
      <c r="AJ718" s="81"/>
      <c r="AK718" s="81"/>
      <c r="AL718" s="48"/>
      <c r="AM718" s="48"/>
      <c r="AN718" s="48"/>
      <c r="AO718" s="48"/>
      <c r="AP718" s="48"/>
      <c r="AQ718" s="48"/>
      <c r="AR718" s="48"/>
      <c r="AS718" s="48"/>
    </row>
    <row r="719" spans="1:45" x14ac:dyDescent="0.25">
      <c r="A719" s="9"/>
      <c r="E719" s="48"/>
      <c r="F719" s="48"/>
      <c r="G719" s="48"/>
      <c r="I719" s="48"/>
      <c r="J719" s="48"/>
      <c r="K719" s="48"/>
      <c r="L719" s="48"/>
      <c r="M719" s="48"/>
      <c r="N719" s="48"/>
      <c r="O719" s="48"/>
      <c r="P719" s="48"/>
      <c r="Q719" s="48"/>
      <c r="R719" s="48"/>
      <c r="S719" s="48"/>
      <c r="T719" s="48"/>
      <c r="U719" s="48"/>
      <c r="V719" s="48"/>
      <c r="W719" s="81"/>
      <c r="X719" s="81"/>
      <c r="Y719" s="81"/>
      <c r="Z719" s="48"/>
      <c r="AA719" s="48"/>
      <c r="AB719" s="48"/>
      <c r="AC719" s="48"/>
      <c r="AD719" s="48"/>
      <c r="AE719" s="48"/>
      <c r="AF719" s="48"/>
      <c r="AG719" s="48"/>
      <c r="AH719" s="48"/>
      <c r="AI719" s="81"/>
      <c r="AJ719" s="81"/>
      <c r="AK719" s="81"/>
      <c r="AL719" s="48"/>
      <c r="AM719" s="48"/>
      <c r="AN719" s="48"/>
      <c r="AO719" s="48"/>
      <c r="AP719" s="48"/>
      <c r="AQ719" s="48"/>
      <c r="AR719" s="48"/>
      <c r="AS719" s="48"/>
    </row>
    <row r="720" spans="1:45" x14ac:dyDescent="0.25">
      <c r="A720" s="9"/>
      <c r="E720" s="48"/>
      <c r="F720" s="48"/>
      <c r="G720" s="48"/>
      <c r="I720" s="48"/>
      <c r="J720" s="48"/>
      <c r="K720" s="48"/>
      <c r="L720" s="48"/>
      <c r="M720" s="48"/>
      <c r="N720" s="48"/>
      <c r="O720" s="48"/>
      <c r="P720" s="48"/>
      <c r="Q720" s="48"/>
      <c r="R720" s="48"/>
      <c r="S720" s="48"/>
      <c r="T720" s="48"/>
      <c r="U720" s="48"/>
      <c r="V720" s="48"/>
      <c r="W720" s="81"/>
      <c r="X720" s="81"/>
      <c r="Y720" s="81"/>
      <c r="Z720" s="48"/>
      <c r="AA720" s="48"/>
      <c r="AB720" s="48"/>
      <c r="AC720" s="48"/>
      <c r="AD720" s="48"/>
      <c r="AE720" s="48"/>
      <c r="AF720" s="48"/>
      <c r="AG720" s="48"/>
      <c r="AH720" s="48"/>
      <c r="AI720" s="81"/>
      <c r="AJ720" s="81"/>
      <c r="AK720" s="81"/>
      <c r="AL720" s="48"/>
      <c r="AM720" s="48"/>
      <c r="AN720" s="48"/>
      <c r="AO720" s="48"/>
      <c r="AP720" s="48"/>
      <c r="AQ720" s="48"/>
      <c r="AR720" s="48"/>
      <c r="AS720" s="48"/>
    </row>
    <row r="721" spans="1:45" x14ac:dyDescent="0.25">
      <c r="A721" s="9"/>
      <c r="E721" s="48"/>
      <c r="F721" s="48"/>
      <c r="G721" s="48"/>
      <c r="I721" s="48"/>
      <c r="J721" s="48"/>
      <c r="K721" s="48"/>
      <c r="L721" s="48"/>
      <c r="M721" s="48"/>
      <c r="N721" s="48"/>
      <c r="O721" s="48"/>
      <c r="P721" s="48"/>
      <c r="Q721" s="48"/>
      <c r="R721" s="48"/>
      <c r="S721" s="48"/>
      <c r="T721" s="48"/>
      <c r="U721" s="48"/>
      <c r="V721" s="48"/>
      <c r="W721" s="81"/>
      <c r="X721" s="81"/>
      <c r="Y721" s="81"/>
      <c r="Z721" s="48"/>
      <c r="AA721" s="48"/>
      <c r="AB721" s="48"/>
      <c r="AC721" s="48"/>
      <c r="AD721" s="48"/>
      <c r="AE721" s="48"/>
      <c r="AF721" s="48"/>
      <c r="AG721" s="48"/>
      <c r="AH721" s="48"/>
      <c r="AI721" s="81"/>
      <c r="AJ721" s="81"/>
      <c r="AK721" s="81"/>
      <c r="AL721" s="48"/>
      <c r="AM721" s="48"/>
      <c r="AN721" s="48"/>
      <c r="AO721" s="48"/>
      <c r="AP721" s="48"/>
      <c r="AQ721" s="48"/>
      <c r="AR721" s="48"/>
      <c r="AS721" s="48"/>
    </row>
    <row r="722" spans="1:45" x14ac:dyDescent="0.25">
      <c r="A722" s="9"/>
      <c r="E722" s="48"/>
      <c r="F722" s="48"/>
      <c r="G722" s="48"/>
      <c r="I722" s="48"/>
      <c r="J722" s="48"/>
      <c r="K722" s="48"/>
      <c r="L722" s="48"/>
      <c r="M722" s="48"/>
      <c r="N722" s="48"/>
      <c r="O722" s="48"/>
      <c r="P722" s="48"/>
      <c r="Q722" s="48"/>
      <c r="R722" s="48"/>
      <c r="S722" s="48"/>
      <c r="T722" s="48"/>
      <c r="U722" s="48"/>
      <c r="V722" s="48"/>
      <c r="W722" s="81"/>
      <c r="X722" s="81"/>
      <c r="Y722" s="81"/>
      <c r="Z722" s="48"/>
      <c r="AA722" s="48"/>
      <c r="AB722" s="48"/>
      <c r="AC722" s="48"/>
      <c r="AD722" s="48"/>
      <c r="AE722" s="48"/>
      <c r="AF722" s="48"/>
      <c r="AG722" s="48"/>
      <c r="AH722" s="48"/>
      <c r="AI722" s="81"/>
      <c r="AJ722" s="81"/>
      <c r="AK722" s="81"/>
      <c r="AL722" s="48"/>
      <c r="AM722" s="48"/>
      <c r="AN722" s="48"/>
      <c r="AO722" s="48"/>
      <c r="AP722" s="48"/>
      <c r="AQ722" s="48"/>
      <c r="AR722" s="48"/>
      <c r="AS722" s="48"/>
    </row>
    <row r="723" spans="1:45" x14ac:dyDescent="0.25">
      <c r="A723" s="9"/>
      <c r="E723" s="48"/>
      <c r="F723" s="48"/>
      <c r="G723" s="48"/>
      <c r="I723" s="48"/>
      <c r="J723" s="48"/>
      <c r="K723" s="48"/>
      <c r="L723" s="48"/>
      <c r="M723" s="48"/>
      <c r="N723" s="48"/>
      <c r="O723" s="48"/>
      <c r="P723" s="48"/>
      <c r="Q723" s="48"/>
      <c r="R723" s="48"/>
      <c r="S723" s="48"/>
      <c r="T723" s="48"/>
      <c r="U723" s="48"/>
      <c r="V723" s="48"/>
      <c r="W723" s="81"/>
      <c r="X723" s="81"/>
      <c r="Y723" s="81"/>
      <c r="Z723" s="48"/>
      <c r="AA723" s="48"/>
      <c r="AB723" s="48"/>
      <c r="AC723" s="48"/>
      <c r="AD723" s="48"/>
      <c r="AE723" s="48"/>
      <c r="AF723" s="48"/>
      <c r="AG723" s="48"/>
      <c r="AH723" s="48"/>
      <c r="AI723" s="81"/>
      <c r="AJ723" s="81"/>
      <c r="AK723" s="81"/>
      <c r="AL723" s="48"/>
      <c r="AM723" s="48"/>
      <c r="AN723" s="48"/>
      <c r="AO723" s="48"/>
      <c r="AP723" s="48"/>
      <c r="AQ723" s="48"/>
      <c r="AR723" s="48"/>
      <c r="AS723" s="48"/>
    </row>
    <row r="724" spans="1:45" x14ac:dyDescent="0.25">
      <c r="A724" s="9"/>
      <c r="E724" s="48"/>
      <c r="F724" s="48"/>
      <c r="G724" s="48"/>
      <c r="I724" s="48"/>
      <c r="J724" s="48"/>
      <c r="K724" s="48"/>
      <c r="L724" s="48"/>
      <c r="M724" s="48"/>
      <c r="N724" s="48"/>
      <c r="O724" s="48"/>
      <c r="P724" s="48"/>
      <c r="Q724" s="48"/>
      <c r="R724" s="48"/>
      <c r="S724" s="48"/>
      <c r="T724" s="48"/>
      <c r="U724" s="48"/>
      <c r="V724" s="48"/>
      <c r="W724" s="81"/>
      <c r="X724" s="81"/>
      <c r="Y724" s="81"/>
      <c r="Z724" s="48"/>
      <c r="AA724" s="48"/>
      <c r="AB724" s="48"/>
      <c r="AC724" s="48"/>
      <c r="AD724" s="48"/>
      <c r="AE724" s="48"/>
      <c r="AF724" s="48"/>
      <c r="AG724" s="48"/>
      <c r="AH724" s="48"/>
      <c r="AI724" s="81"/>
      <c r="AJ724" s="81"/>
      <c r="AK724" s="81"/>
      <c r="AL724" s="48"/>
      <c r="AM724" s="48"/>
      <c r="AN724" s="48"/>
      <c r="AO724" s="48"/>
      <c r="AP724" s="48"/>
      <c r="AQ724" s="48"/>
      <c r="AR724" s="48"/>
      <c r="AS724" s="48"/>
    </row>
    <row r="725" spans="1:45" x14ac:dyDescent="0.25">
      <c r="A725" s="9"/>
      <c r="E725" s="48"/>
      <c r="F725" s="48"/>
      <c r="G725" s="48"/>
      <c r="I725" s="48"/>
      <c r="J725" s="48"/>
      <c r="K725" s="48"/>
      <c r="L725" s="48"/>
      <c r="M725" s="48"/>
      <c r="N725" s="48"/>
      <c r="O725" s="48"/>
      <c r="P725" s="48"/>
      <c r="Q725" s="48"/>
      <c r="R725" s="48"/>
      <c r="S725" s="48"/>
      <c r="T725" s="48"/>
      <c r="U725" s="48"/>
      <c r="V725" s="48"/>
      <c r="W725" s="81"/>
      <c r="X725" s="81"/>
      <c r="Y725" s="81"/>
      <c r="Z725" s="48"/>
      <c r="AA725" s="48"/>
      <c r="AB725" s="48"/>
      <c r="AC725" s="48"/>
      <c r="AD725" s="48"/>
      <c r="AE725" s="48"/>
      <c r="AF725" s="48"/>
      <c r="AG725" s="48"/>
      <c r="AH725" s="48"/>
      <c r="AI725" s="81"/>
      <c r="AJ725" s="81"/>
      <c r="AK725" s="81"/>
      <c r="AL725" s="48"/>
      <c r="AM725" s="48"/>
      <c r="AN725" s="48"/>
      <c r="AO725" s="48"/>
      <c r="AP725" s="48"/>
      <c r="AQ725" s="48"/>
      <c r="AR725" s="48"/>
      <c r="AS725" s="48"/>
    </row>
    <row r="726" spans="1:45" x14ac:dyDescent="0.25">
      <c r="A726" s="9"/>
      <c r="E726" s="48"/>
      <c r="F726" s="48"/>
      <c r="G726" s="48"/>
      <c r="I726" s="48"/>
      <c r="J726" s="48"/>
      <c r="K726" s="48"/>
      <c r="L726" s="48"/>
      <c r="M726" s="48"/>
      <c r="N726" s="48"/>
      <c r="O726" s="48"/>
      <c r="P726" s="48"/>
      <c r="Q726" s="48"/>
      <c r="R726" s="48"/>
      <c r="S726" s="48"/>
      <c r="T726" s="48"/>
      <c r="U726" s="48"/>
      <c r="V726" s="48"/>
      <c r="W726" s="81"/>
      <c r="X726" s="81"/>
      <c r="Y726" s="81"/>
      <c r="Z726" s="48"/>
      <c r="AA726" s="48"/>
      <c r="AB726" s="48"/>
      <c r="AC726" s="48"/>
      <c r="AD726" s="48"/>
      <c r="AE726" s="48"/>
      <c r="AF726" s="48"/>
      <c r="AG726" s="48"/>
      <c r="AH726" s="48"/>
      <c r="AI726" s="81"/>
      <c r="AJ726" s="81"/>
      <c r="AK726" s="81"/>
      <c r="AL726" s="48"/>
      <c r="AM726" s="48"/>
      <c r="AN726" s="48"/>
      <c r="AO726" s="48"/>
      <c r="AP726" s="48"/>
      <c r="AQ726" s="48"/>
      <c r="AR726" s="48"/>
      <c r="AS726" s="48"/>
    </row>
    <row r="727" spans="1:45" x14ac:dyDescent="0.25">
      <c r="A727" s="9"/>
      <c r="E727" s="48"/>
      <c r="F727" s="48"/>
      <c r="G727" s="48"/>
      <c r="I727" s="48"/>
      <c r="J727" s="48"/>
      <c r="K727" s="48"/>
      <c r="L727" s="48"/>
      <c r="M727" s="48"/>
      <c r="N727" s="48"/>
      <c r="O727" s="48"/>
      <c r="P727" s="48"/>
      <c r="Q727" s="48"/>
      <c r="R727" s="48"/>
      <c r="S727" s="48"/>
      <c r="T727" s="48"/>
      <c r="U727" s="48"/>
      <c r="V727" s="48"/>
      <c r="W727" s="81"/>
      <c r="X727" s="81"/>
      <c r="Y727" s="81"/>
      <c r="Z727" s="48"/>
      <c r="AA727" s="48"/>
      <c r="AB727" s="48"/>
      <c r="AC727" s="48"/>
      <c r="AD727" s="48"/>
      <c r="AE727" s="48"/>
      <c r="AF727" s="48"/>
      <c r="AG727" s="48"/>
      <c r="AH727" s="48"/>
      <c r="AI727" s="81"/>
      <c r="AJ727" s="81"/>
      <c r="AK727" s="81"/>
      <c r="AL727" s="48"/>
      <c r="AM727" s="48"/>
      <c r="AN727" s="48"/>
      <c r="AO727" s="48"/>
      <c r="AP727" s="48"/>
      <c r="AQ727" s="48"/>
      <c r="AR727" s="48"/>
      <c r="AS727" s="48"/>
    </row>
    <row r="728" spans="1:45" x14ac:dyDescent="0.25">
      <c r="A728" s="9"/>
      <c r="E728" s="48"/>
      <c r="F728" s="48"/>
      <c r="G728" s="48"/>
      <c r="I728" s="48"/>
      <c r="J728" s="48"/>
      <c r="K728" s="48"/>
      <c r="L728" s="48"/>
      <c r="M728" s="48"/>
      <c r="N728" s="48"/>
      <c r="O728" s="48"/>
      <c r="P728" s="48"/>
      <c r="Q728" s="48"/>
      <c r="R728" s="48"/>
      <c r="S728" s="48"/>
      <c r="T728" s="48"/>
      <c r="U728" s="48"/>
      <c r="V728" s="48"/>
      <c r="W728" s="81"/>
      <c r="X728" s="81"/>
      <c r="Y728" s="81"/>
      <c r="Z728" s="48"/>
      <c r="AA728" s="48"/>
      <c r="AB728" s="48"/>
      <c r="AC728" s="48"/>
      <c r="AD728" s="48"/>
      <c r="AE728" s="48"/>
      <c r="AF728" s="48"/>
      <c r="AG728" s="48"/>
      <c r="AH728" s="48"/>
      <c r="AI728" s="81"/>
      <c r="AJ728" s="81"/>
      <c r="AK728" s="81"/>
      <c r="AL728" s="48"/>
      <c r="AM728" s="48"/>
      <c r="AN728" s="48"/>
      <c r="AO728" s="48"/>
      <c r="AP728" s="48"/>
      <c r="AQ728" s="48"/>
      <c r="AR728" s="48"/>
      <c r="AS728" s="48"/>
    </row>
    <row r="729" spans="1:45" x14ac:dyDescent="0.25">
      <c r="A729" s="9"/>
      <c r="E729" s="48"/>
      <c r="F729" s="48"/>
      <c r="G729" s="48"/>
      <c r="I729" s="48"/>
      <c r="J729" s="48"/>
      <c r="K729" s="48"/>
      <c r="L729" s="48"/>
      <c r="M729" s="48"/>
      <c r="N729" s="48"/>
      <c r="O729" s="48"/>
      <c r="P729" s="48"/>
      <c r="Q729" s="48"/>
      <c r="R729" s="48"/>
      <c r="S729" s="48"/>
      <c r="T729" s="48"/>
      <c r="U729" s="48"/>
      <c r="V729" s="48"/>
      <c r="W729" s="81"/>
      <c r="X729" s="81"/>
      <c r="Y729" s="81"/>
      <c r="Z729" s="48"/>
      <c r="AA729" s="48"/>
      <c r="AB729" s="48"/>
      <c r="AC729" s="48"/>
      <c r="AD729" s="48"/>
      <c r="AE729" s="48"/>
      <c r="AF729" s="48"/>
      <c r="AG729" s="48"/>
      <c r="AH729" s="48"/>
      <c r="AI729" s="81"/>
      <c r="AJ729" s="81"/>
      <c r="AK729" s="81"/>
      <c r="AL729" s="48"/>
      <c r="AM729" s="48"/>
      <c r="AN729" s="48"/>
      <c r="AO729" s="48"/>
      <c r="AP729" s="48"/>
      <c r="AQ729" s="48"/>
      <c r="AR729" s="48"/>
      <c r="AS729" s="48"/>
    </row>
    <row r="730" spans="1:45" x14ac:dyDescent="0.25">
      <c r="A730" s="9"/>
      <c r="E730" s="48"/>
      <c r="F730" s="48"/>
      <c r="G730" s="48"/>
      <c r="I730" s="48"/>
      <c r="J730" s="48"/>
      <c r="K730" s="48"/>
      <c r="L730" s="48"/>
      <c r="M730" s="48"/>
      <c r="N730" s="48"/>
      <c r="O730" s="48"/>
      <c r="P730" s="48"/>
      <c r="Q730" s="48"/>
      <c r="R730" s="48"/>
      <c r="S730" s="48"/>
      <c r="T730" s="48"/>
      <c r="U730" s="48"/>
      <c r="V730" s="48"/>
      <c r="W730" s="81"/>
      <c r="X730" s="81"/>
      <c r="Y730" s="81"/>
      <c r="Z730" s="48"/>
      <c r="AA730" s="48"/>
      <c r="AB730" s="48"/>
      <c r="AC730" s="48"/>
      <c r="AD730" s="48"/>
      <c r="AE730" s="48"/>
      <c r="AF730" s="48"/>
      <c r="AG730" s="48"/>
      <c r="AH730" s="48"/>
      <c r="AI730" s="81"/>
      <c r="AJ730" s="81"/>
      <c r="AK730" s="81"/>
      <c r="AL730" s="48"/>
      <c r="AM730" s="48"/>
      <c r="AN730" s="48"/>
      <c r="AO730" s="48"/>
      <c r="AP730" s="48"/>
      <c r="AQ730" s="48"/>
      <c r="AR730" s="48"/>
      <c r="AS730" s="48"/>
    </row>
    <row r="731" spans="1:45" x14ac:dyDescent="0.25">
      <c r="A731" s="9"/>
      <c r="E731" s="48"/>
      <c r="F731" s="48"/>
      <c r="G731" s="48"/>
      <c r="I731" s="48"/>
      <c r="J731" s="48"/>
      <c r="K731" s="48"/>
      <c r="L731" s="48"/>
      <c r="M731" s="48"/>
      <c r="N731" s="48"/>
      <c r="O731" s="48"/>
      <c r="P731" s="48"/>
      <c r="Q731" s="48"/>
      <c r="R731" s="48"/>
      <c r="S731" s="48"/>
      <c r="T731" s="48"/>
      <c r="U731" s="48"/>
      <c r="V731" s="48"/>
      <c r="W731" s="81"/>
      <c r="X731" s="81"/>
      <c r="Y731" s="81"/>
      <c r="Z731" s="48"/>
      <c r="AA731" s="48"/>
      <c r="AB731" s="48"/>
      <c r="AC731" s="48"/>
      <c r="AD731" s="48"/>
      <c r="AE731" s="48"/>
      <c r="AF731" s="48"/>
      <c r="AG731" s="48"/>
      <c r="AH731" s="48"/>
      <c r="AI731" s="81"/>
      <c r="AJ731" s="81"/>
      <c r="AK731" s="81"/>
      <c r="AL731" s="48"/>
      <c r="AM731" s="48"/>
      <c r="AN731" s="48"/>
      <c r="AO731" s="48"/>
      <c r="AP731" s="48"/>
      <c r="AQ731" s="48"/>
      <c r="AR731" s="48"/>
      <c r="AS731" s="48"/>
    </row>
    <row r="732" spans="1:45" x14ac:dyDescent="0.25">
      <c r="A732" s="9"/>
      <c r="E732" s="48"/>
      <c r="F732" s="48"/>
      <c r="G732" s="48"/>
      <c r="I732" s="48"/>
      <c r="J732" s="48"/>
      <c r="K732" s="48"/>
      <c r="L732" s="48"/>
      <c r="M732" s="48"/>
      <c r="N732" s="48"/>
      <c r="O732" s="48"/>
      <c r="P732" s="48"/>
      <c r="Q732" s="48"/>
      <c r="R732" s="48"/>
      <c r="S732" s="48"/>
      <c r="T732" s="48"/>
      <c r="U732" s="48"/>
      <c r="V732" s="48"/>
      <c r="W732" s="81"/>
      <c r="X732" s="81"/>
      <c r="Y732" s="81"/>
      <c r="Z732" s="48"/>
      <c r="AA732" s="48"/>
      <c r="AB732" s="48"/>
      <c r="AC732" s="48"/>
      <c r="AD732" s="48"/>
      <c r="AE732" s="48"/>
      <c r="AF732" s="48"/>
      <c r="AG732" s="48"/>
      <c r="AH732" s="48"/>
      <c r="AI732" s="81"/>
      <c r="AJ732" s="81"/>
      <c r="AK732" s="81"/>
      <c r="AL732" s="48"/>
      <c r="AM732" s="48"/>
      <c r="AN732" s="48"/>
      <c r="AO732" s="48"/>
      <c r="AP732" s="48"/>
      <c r="AQ732" s="48"/>
      <c r="AR732" s="48"/>
      <c r="AS732" s="48"/>
    </row>
    <row r="733" spans="1:45" x14ac:dyDescent="0.25">
      <c r="A733" s="9"/>
      <c r="E733" s="48"/>
      <c r="F733" s="48"/>
      <c r="G733" s="48"/>
      <c r="I733" s="48"/>
      <c r="J733" s="48"/>
      <c r="K733" s="48"/>
      <c r="L733" s="48"/>
      <c r="M733" s="48"/>
      <c r="N733" s="48"/>
      <c r="O733" s="48"/>
      <c r="P733" s="48"/>
      <c r="Q733" s="48"/>
      <c r="R733" s="48"/>
      <c r="S733" s="48"/>
      <c r="T733" s="48"/>
      <c r="U733" s="48"/>
      <c r="V733" s="48"/>
      <c r="W733" s="81"/>
      <c r="X733" s="81"/>
      <c r="Y733" s="81"/>
      <c r="Z733" s="48"/>
      <c r="AA733" s="48"/>
      <c r="AB733" s="48"/>
      <c r="AC733" s="48"/>
      <c r="AD733" s="48"/>
      <c r="AE733" s="48"/>
      <c r="AF733" s="48"/>
      <c r="AG733" s="48"/>
      <c r="AH733" s="48"/>
      <c r="AI733" s="81"/>
      <c r="AJ733" s="81"/>
      <c r="AK733" s="81"/>
      <c r="AL733" s="48"/>
      <c r="AM733" s="48"/>
      <c r="AN733" s="48"/>
      <c r="AO733" s="48"/>
      <c r="AP733" s="48"/>
      <c r="AQ733" s="48"/>
      <c r="AR733" s="48"/>
      <c r="AS733" s="48"/>
    </row>
    <row r="734" spans="1:45" x14ac:dyDescent="0.25">
      <c r="A734" s="9"/>
      <c r="E734" s="48"/>
      <c r="F734" s="48"/>
      <c r="G734" s="48"/>
      <c r="I734" s="48"/>
      <c r="J734" s="48"/>
      <c r="K734" s="48"/>
      <c r="L734" s="48"/>
      <c r="M734" s="48"/>
      <c r="N734" s="48"/>
      <c r="O734" s="48"/>
      <c r="P734" s="48"/>
      <c r="Q734" s="48"/>
      <c r="R734" s="48"/>
      <c r="S734" s="48"/>
      <c r="T734" s="48"/>
      <c r="U734" s="48"/>
      <c r="V734" s="48"/>
      <c r="W734" s="81"/>
      <c r="X734" s="81"/>
      <c r="Y734" s="81"/>
      <c r="Z734" s="48"/>
      <c r="AA734" s="48"/>
      <c r="AB734" s="48"/>
      <c r="AC734" s="48"/>
      <c r="AD734" s="48"/>
      <c r="AE734" s="48"/>
      <c r="AF734" s="48"/>
      <c r="AG734" s="48"/>
      <c r="AH734" s="48"/>
      <c r="AI734" s="81"/>
      <c r="AJ734" s="81"/>
      <c r="AK734" s="81"/>
      <c r="AL734" s="48"/>
      <c r="AM734" s="48"/>
      <c r="AN734" s="48"/>
      <c r="AO734" s="48"/>
      <c r="AP734" s="48"/>
      <c r="AQ734" s="48"/>
      <c r="AR734" s="48"/>
      <c r="AS734" s="48"/>
    </row>
    <row r="735" spans="1:45" x14ac:dyDescent="0.25">
      <c r="A735" s="9"/>
      <c r="E735" s="48"/>
      <c r="F735" s="48"/>
      <c r="G735" s="48"/>
      <c r="I735" s="48"/>
      <c r="J735" s="48"/>
      <c r="K735" s="48"/>
      <c r="L735" s="48"/>
      <c r="M735" s="48"/>
      <c r="N735" s="48"/>
      <c r="O735" s="48"/>
      <c r="P735" s="48"/>
      <c r="Q735" s="48"/>
      <c r="R735" s="48"/>
      <c r="S735" s="48"/>
      <c r="T735" s="48"/>
      <c r="U735" s="48"/>
      <c r="V735" s="48"/>
      <c r="W735" s="81"/>
      <c r="X735" s="81"/>
      <c r="Y735" s="81"/>
      <c r="Z735" s="48"/>
      <c r="AA735" s="48"/>
      <c r="AB735" s="48"/>
      <c r="AC735" s="48"/>
      <c r="AD735" s="48"/>
      <c r="AE735" s="48"/>
      <c r="AF735" s="48"/>
      <c r="AG735" s="48"/>
      <c r="AH735" s="48"/>
      <c r="AI735" s="81"/>
      <c r="AJ735" s="81"/>
      <c r="AK735" s="81"/>
      <c r="AL735" s="48"/>
      <c r="AM735" s="48"/>
      <c r="AN735" s="48"/>
      <c r="AO735" s="48"/>
      <c r="AP735" s="48"/>
      <c r="AQ735" s="48"/>
      <c r="AR735" s="48"/>
      <c r="AS735" s="48"/>
    </row>
    <row r="736" spans="1:45" x14ac:dyDescent="0.25">
      <c r="A736" s="9"/>
      <c r="E736" s="48"/>
      <c r="F736" s="48"/>
      <c r="G736" s="48"/>
      <c r="I736" s="48"/>
      <c r="J736" s="48"/>
      <c r="K736" s="48"/>
      <c r="L736" s="48"/>
      <c r="M736" s="48"/>
      <c r="N736" s="48"/>
      <c r="O736" s="48"/>
      <c r="P736" s="48"/>
      <c r="Q736" s="48"/>
      <c r="R736" s="48"/>
      <c r="S736" s="48"/>
      <c r="T736" s="48"/>
      <c r="U736" s="48"/>
      <c r="V736" s="48"/>
      <c r="W736" s="81"/>
      <c r="X736" s="81"/>
      <c r="Y736" s="81"/>
      <c r="Z736" s="48"/>
      <c r="AA736" s="48"/>
      <c r="AB736" s="48"/>
      <c r="AC736" s="48"/>
      <c r="AD736" s="48"/>
      <c r="AE736" s="48"/>
      <c r="AF736" s="48"/>
      <c r="AG736" s="48"/>
      <c r="AH736" s="48"/>
      <c r="AI736" s="81"/>
      <c r="AJ736" s="81"/>
      <c r="AK736" s="81"/>
      <c r="AL736" s="48"/>
      <c r="AM736" s="48"/>
      <c r="AN736" s="48"/>
      <c r="AO736" s="48"/>
      <c r="AP736" s="48"/>
      <c r="AQ736" s="48"/>
      <c r="AR736" s="48"/>
      <c r="AS736" s="48"/>
    </row>
    <row r="737" spans="1:45" x14ac:dyDescent="0.25">
      <c r="A737" s="9"/>
      <c r="E737" s="48"/>
      <c r="F737" s="48"/>
      <c r="G737" s="48"/>
      <c r="I737" s="48"/>
      <c r="J737" s="48"/>
      <c r="K737" s="48"/>
      <c r="L737" s="48"/>
      <c r="M737" s="48"/>
      <c r="N737" s="48"/>
      <c r="O737" s="48"/>
      <c r="P737" s="48"/>
      <c r="Q737" s="48"/>
      <c r="R737" s="48"/>
      <c r="S737" s="48"/>
      <c r="T737" s="48"/>
      <c r="U737" s="48"/>
      <c r="V737" s="48"/>
      <c r="W737" s="81"/>
      <c r="X737" s="81"/>
      <c r="Y737" s="81"/>
      <c r="Z737" s="48"/>
      <c r="AA737" s="48"/>
      <c r="AB737" s="48"/>
      <c r="AC737" s="48"/>
      <c r="AD737" s="48"/>
      <c r="AE737" s="48"/>
      <c r="AF737" s="48"/>
      <c r="AG737" s="48"/>
      <c r="AH737" s="48"/>
      <c r="AI737" s="81"/>
      <c r="AJ737" s="81"/>
      <c r="AK737" s="81"/>
      <c r="AL737" s="48"/>
      <c r="AM737" s="48"/>
      <c r="AN737" s="48"/>
      <c r="AO737" s="48"/>
      <c r="AP737" s="48"/>
      <c r="AQ737" s="48"/>
      <c r="AR737" s="48"/>
      <c r="AS737" s="48"/>
    </row>
    <row r="738" spans="1:45" x14ac:dyDescent="0.25">
      <c r="A738" s="9"/>
      <c r="E738" s="48"/>
      <c r="F738" s="48"/>
      <c r="G738" s="48"/>
      <c r="I738" s="48"/>
      <c r="J738" s="48"/>
      <c r="K738" s="48"/>
      <c r="L738" s="48"/>
      <c r="M738" s="48"/>
      <c r="N738" s="48"/>
      <c r="O738" s="48"/>
      <c r="P738" s="48"/>
      <c r="Q738" s="48"/>
      <c r="R738" s="48"/>
      <c r="S738" s="48"/>
      <c r="T738" s="48"/>
      <c r="U738" s="48"/>
      <c r="V738" s="48"/>
      <c r="W738" s="81"/>
      <c r="X738" s="81"/>
      <c r="Y738" s="81"/>
      <c r="Z738" s="48"/>
      <c r="AA738" s="48"/>
      <c r="AB738" s="48"/>
      <c r="AC738" s="48"/>
      <c r="AD738" s="48"/>
      <c r="AE738" s="48"/>
      <c r="AF738" s="48"/>
      <c r="AG738" s="48"/>
      <c r="AH738" s="48"/>
      <c r="AI738" s="81"/>
      <c r="AJ738" s="81"/>
      <c r="AK738" s="81"/>
      <c r="AL738" s="48"/>
      <c r="AM738" s="48"/>
      <c r="AN738" s="48"/>
      <c r="AO738" s="48"/>
      <c r="AP738" s="48"/>
      <c r="AQ738" s="48"/>
      <c r="AR738" s="48"/>
      <c r="AS738" s="48"/>
    </row>
    <row r="739" spans="1:45" x14ac:dyDescent="0.25">
      <c r="A739" s="9"/>
      <c r="E739" s="48"/>
      <c r="F739" s="48"/>
      <c r="G739" s="48"/>
      <c r="I739" s="48"/>
      <c r="J739" s="48"/>
      <c r="K739" s="48"/>
      <c r="L739" s="48"/>
      <c r="M739" s="48"/>
      <c r="N739" s="48"/>
      <c r="O739" s="48"/>
      <c r="P739" s="48"/>
      <c r="Q739" s="48"/>
      <c r="R739" s="48"/>
      <c r="S739" s="48"/>
      <c r="T739" s="48"/>
      <c r="U739" s="48"/>
      <c r="V739" s="48"/>
      <c r="W739" s="81"/>
      <c r="X739" s="81"/>
      <c r="Y739" s="81"/>
      <c r="Z739" s="48"/>
      <c r="AA739" s="48"/>
      <c r="AB739" s="48"/>
      <c r="AC739" s="48"/>
      <c r="AD739" s="48"/>
      <c r="AE739" s="48"/>
      <c r="AF739" s="48"/>
      <c r="AG739" s="48"/>
      <c r="AH739" s="48"/>
      <c r="AI739" s="81"/>
      <c r="AJ739" s="81"/>
      <c r="AK739" s="81"/>
      <c r="AL739" s="48"/>
      <c r="AM739" s="48"/>
      <c r="AN739" s="48"/>
      <c r="AO739" s="48"/>
      <c r="AP739" s="48"/>
      <c r="AQ739" s="48"/>
      <c r="AR739" s="48"/>
      <c r="AS739" s="48"/>
    </row>
    <row r="740" spans="1:45" x14ac:dyDescent="0.25">
      <c r="A740" s="9"/>
      <c r="E740" s="48"/>
      <c r="F740" s="48"/>
      <c r="G740" s="48"/>
      <c r="I740" s="48"/>
      <c r="J740" s="48"/>
      <c r="K740" s="48"/>
      <c r="L740" s="48"/>
      <c r="M740" s="48"/>
      <c r="N740" s="48"/>
      <c r="O740" s="48"/>
      <c r="P740" s="48"/>
      <c r="Q740" s="48"/>
      <c r="R740" s="48"/>
      <c r="S740" s="48"/>
      <c r="T740" s="48"/>
      <c r="U740" s="48"/>
      <c r="V740" s="48"/>
      <c r="W740" s="81"/>
      <c r="X740" s="81"/>
      <c r="Y740" s="81"/>
      <c r="Z740" s="48"/>
      <c r="AA740" s="48"/>
      <c r="AB740" s="48"/>
      <c r="AC740" s="48"/>
      <c r="AD740" s="48"/>
      <c r="AE740" s="48"/>
      <c r="AF740" s="48"/>
      <c r="AG740" s="48"/>
      <c r="AH740" s="48"/>
      <c r="AI740" s="81"/>
      <c r="AJ740" s="81"/>
      <c r="AK740" s="81"/>
      <c r="AL740" s="48"/>
      <c r="AM740" s="48"/>
      <c r="AN740" s="48"/>
      <c r="AO740" s="48"/>
      <c r="AP740" s="48"/>
      <c r="AQ740" s="48"/>
      <c r="AR740" s="48"/>
      <c r="AS740" s="48"/>
    </row>
    <row r="741" spans="1:45" x14ac:dyDescent="0.25">
      <c r="A741" s="9"/>
      <c r="E741" s="48"/>
      <c r="F741" s="48"/>
      <c r="G741" s="48"/>
      <c r="I741" s="48"/>
      <c r="J741" s="48"/>
      <c r="K741" s="48"/>
      <c r="L741" s="48"/>
      <c r="M741" s="48"/>
      <c r="N741" s="48"/>
      <c r="O741" s="48"/>
      <c r="P741" s="48"/>
      <c r="Q741" s="48"/>
      <c r="R741" s="48"/>
      <c r="S741" s="48"/>
      <c r="T741" s="48"/>
      <c r="U741" s="48"/>
      <c r="V741" s="48"/>
      <c r="W741" s="81"/>
      <c r="X741" s="81"/>
      <c r="Y741" s="81"/>
      <c r="Z741" s="48"/>
      <c r="AA741" s="48"/>
      <c r="AB741" s="48"/>
      <c r="AC741" s="48"/>
      <c r="AD741" s="48"/>
      <c r="AE741" s="48"/>
      <c r="AF741" s="48"/>
      <c r="AG741" s="48"/>
      <c r="AH741" s="48"/>
      <c r="AI741" s="81"/>
      <c r="AJ741" s="81"/>
      <c r="AK741" s="81"/>
      <c r="AL741" s="48"/>
      <c r="AM741" s="48"/>
      <c r="AN741" s="48"/>
      <c r="AO741" s="48"/>
      <c r="AP741" s="48"/>
      <c r="AQ741" s="48"/>
      <c r="AR741" s="48"/>
      <c r="AS741" s="48"/>
    </row>
    <row r="742" spans="1:45" x14ac:dyDescent="0.25">
      <c r="A742" s="9"/>
      <c r="E742" s="48"/>
      <c r="F742" s="48"/>
      <c r="G742" s="48"/>
      <c r="I742" s="48"/>
      <c r="J742" s="48"/>
      <c r="K742" s="48"/>
      <c r="L742" s="48"/>
      <c r="M742" s="48"/>
      <c r="N742" s="48"/>
      <c r="O742" s="48"/>
      <c r="P742" s="48"/>
      <c r="Q742" s="48"/>
      <c r="R742" s="48"/>
      <c r="S742" s="48"/>
      <c r="T742" s="48"/>
      <c r="U742" s="48"/>
      <c r="V742" s="48"/>
      <c r="W742" s="81"/>
      <c r="X742" s="81"/>
      <c r="Y742" s="81"/>
      <c r="Z742" s="48"/>
      <c r="AA742" s="48"/>
      <c r="AB742" s="48"/>
      <c r="AC742" s="48"/>
      <c r="AD742" s="48"/>
      <c r="AE742" s="48"/>
      <c r="AF742" s="48"/>
      <c r="AG742" s="48"/>
      <c r="AH742" s="48"/>
      <c r="AI742" s="81"/>
      <c r="AJ742" s="81"/>
      <c r="AK742" s="81"/>
      <c r="AL742" s="48"/>
      <c r="AM742" s="48"/>
      <c r="AN742" s="48"/>
      <c r="AO742" s="48"/>
      <c r="AP742" s="48"/>
      <c r="AQ742" s="48"/>
      <c r="AR742" s="48"/>
      <c r="AS742" s="48"/>
    </row>
    <row r="743" spans="1:45" x14ac:dyDescent="0.25">
      <c r="A743" s="9"/>
      <c r="E743" s="48"/>
      <c r="F743" s="48"/>
      <c r="G743" s="48"/>
      <c r="I743" s="48"/>
      <c r="J743" s="48"/>
      <c r="K743" s="48"/>
      <c r="L743" s="48"/>
      <c r="M743" s="48"/>
      <c r="N743" s="48"/>
      <c r="O743" s="48"/>
      <c r="P743" s="48"/>
      <c r="Q743" s="48"/>
      <c r="R743" s="48"/>
      <c r="S743" s="48"/>
      <c r="T743" s="48"/>
      <c r="U743" s="48"/>
      <c r="V743" s="48"/>
      <c r="W743" s="81"/>
      <c r="X743" s="81"/>
      <c r="Y743" s="81"/>
      <c r="Z743" s="48"/>
      <c r="AA743" s="48"/>
      <c r="AB743" s="48"/>
      <c r="AC743" s="48"/>
      <c r="AD743" s="48"/>
      <c r="AE743" s="48"/>
      <c r="AF743" s="48"/>
      <c r="AG743" s="48"/>
      <c r="AH743" s="48"/>
      <c r="AI743" s="81"/>
      <c r="AJ743" s="81"/>
      <c r="AK743" s="81"/>
      <c r="AL743" s="48"/>
      <c r="AM743" s="48"/>
      <c r="AN743" s="48"/>
      <c r="AO743" s="48"/>
      <c r="AP743" s="48"/>
      <c r="AQ743" s="48"/>
      <c r="AR743" s="48"/>
      <c r="AS743" s="48"/>
    </row>
    <row r="744" spans="1:45" x14ac:dyDescent="0.25">
      <c r="A744" s="9"/>
      <c r="E744" s="48"/>
      <c r="F744" s="48"/>
      <c r="G744" s="48"/>
      <c r="I744" s="48"/>
      <c r="J744" s="48"/>
      <c r="K744" s="48"/>
      <c r="L744" s="48"/>
      <c r="M744" s="48"/>
      <c r="N744" s="48"/>
      <c r="O744" s="48"/>
      <c r="P744" s="48"/>
      <c r="Q744" s="48"/>
      <c r="R744" s="48"/>
      <c r="S744" s="48"/>
      <c r="T744" s="48"/>
      <c r="U744" s="48"/>
      <c r="V744" s="48"/>
      <c r="W744" s="81"/>
      <c r="X744" s="81"/>
      <c r="Y744" s="81"/>
      <c r="Z744" s="48"/>
      <c r="AA744" s="48"/>
      <c r="AB744" s="48"/>
      <c r="AC744" s="48"/>
      <c r="AD744" s="48"/>
      <c r="AE744" s="48"/>
      <c r="AF744" s="48"/>
      <c r="AG744" s="48"/>
      <c r="AH744" s="48"/>
      <c r="AI744" s="81"/>
      <c r="AJ744" s="81"/>
      <c r="AK744" s="81"/>
      <c r="AL744" s="48"/>
      <c r="AM744" s="48"/>
      <c r="AN744" s="48"/>
      <c r="AO744" s="48"/>
      <c r="AP744" s="48"/>
      <c r="AQ744" s="48"/>
      <c r="AR744" s="48"/>
      <c r="AS744" s="48"/>
    </row>
    <row r="745" spans="1:45" x14ac:dyDescent="0.25">
      <c r="A745" s="9"/>
      <c r="E745" s="48"/>
      <c r="F745" s="48"/>
      <c r="G745" s="48"/>
      <c r="I745" s="48"/>
      <c r="J745" s="48"/>
      <c r="K745" s="48"/>
      <c r="L745" s="48"/>
      <c r="M745" s="48"/>
      <c r="N745" s="48"/>
      <c r="O745" s="48"/>
      <c r="P745" s="48"/>
      <c r="Q745" s="48"/>
      <c r="R745" s="48"/>
      <c r="S745" s="48"/>
      <c r="T745" s="48"/>
      <c r="U745" s="48"/>
      <c r="V745" s="48"/>
      <c r="W745" s="81"/>
      <c r="X745" s="81"/>
      <c r="Y745" s="81"/>
      <c r="Z745" s="48"/>
      <c r="AA745" s="48"/>
      <c r="AB745" s="48"/>
      <c r="AC745" s="48"/>
      <c r="AD745" s="48"/>
      <c r="AE745" s="48"/>
      <c r="AF745" s="48"/>
      <c r="AG745" s="48"/>
      <c r="AH745" s="48"/>
      <c r="AI745" s="81"/>
      <c r="AJ745" s="81"/>
      <c r="AK745" s="81"/>
      <c r="AL745" s="48"/>
      <c r="AM745" s="48"/>
      <c r="AN745" s="48"/>
      <c r="AO745" s="48"/>
      <c r="AP745" s="48"/>
      <c r="AQ745" s="48"/>
      <c r="AR745" s="48"/>
      <c r="AS745" s="48"/>
    </row>
    <row r="746" spans="1:45" x14ac:dyDescent="0.25">
      <c r="A746" s="9"/>
      <c r="E746" s="48"/>
      <c r="F746" s="48"/>
      <c r="G746" s="48"/>
      <c r="I746" s="48"/>
      <c r="J746" s="48"/>
      <c r="K746" s="48"/>
      <c r="L746" s="48"/>
      <c r="M746" s="48"/>
      <c r="N746" s="48"/>
      <c r="O746" s="48"/>
      <c r="P746" s="48"/>
      <c r="Q746" s="48"/>
      <c r="R746" s="48"/>
      <c r="S746" s="48"/>
      <c r="T746" s="48"/>
      <c r="U746" s="48"/>
      <c r="V746" s="48"/>
      <c r="W746" s="81"/>
      <c r="X746" s="81"/>
      <c r="Y746" s="81"/>
      <c r="Z746" s="48"/>
      <c r="AA746" s="48"/>
      <c r="AB746" s="48"/>
      <c r="AC746" s="48"/>
      <c r="AD746" s="48"/>
      <c r="AE746" s="48"/>
      <c r="AF746" s="48"/>
      <c r="AG746" s="48"/>
      <c r="AH746" s="48"/>
      <c r="AI746" s="81"/>
      <c r="AJ746" s="81"/>
      <c r="AK746" s="81"/>
      <c r="AL746" s="48"/>
      <c r="AM746" s="48"/>
      <c r="AN746" s="48"/>
      <c r="AO746" s="48"/>
      <c r="AP746" s="48"/>
      <c r="AQ746" s="48"/>
      <c r="AR746" s="48"/>
      <c r="AS746" s="48"/>
    </row>
    <row r="747" spans="1:45" x14ac:dyDescent="0.25">
      <c r="A747" s="9"/>
      <c r="E747" s="48"/>
      <c r="F747" s="48"/>
      <c r="G747" s="48"/>
      <c r="I747" s="48"/>
      <c r="J747" s="48"/>
      <c r="K747" s="48"/>
      <c r="L747" s="48"/>
      <c r="M747" s="48"/>
      <c r="N747" s="48"/>
      <c r="O747" s="48"/>
      <c r="P747" s="48"/>
      <c r="Q747" s="48"/>
      <c r="R747" s="48"/>
      <c r="S747" s="48"/>
      <c r="T747" s="48"/>
      <c r="U747" s="48"/>
      <c r="V747" s="48"/>
      <c r="W747" s="81"/>
      <c r="X747" s="81"/>
      <c r="Y747" s="81"/>
      <c r="Z747" s="48"/>
      <c r="AA747" s="48"/>
      <c r="AB747" s="48"/>
      <c r="AC747" s="48"/>
      <c r="AD747" s="48"/>
      <c r="AE747" s="48"/>
      <c r="AF747" s="48"/>
      <c r="AG747" s="48"/>
      <c r="AH747" s="48"/>
      <c r="AI747" s="81"/>
      <c r="AJ747" s="81"/>
      <c r="AK747" s="81"/>
      <c r="AL747" s="48"/>
      <c r="AM747" s="48"/>
      <c r="AN747" s="48"/>
      <c r="AO747" s="48"/>
      <c r="AP747" s="48"/>
      <c r="AQ747" s="48"/>
      <c r="AR747" s="48"/>
      <c r="AS747" s="48"/>
    </row>
    <row r="748" spans="1:45" x14ac:dyDescent="0.25">
      <c r="A748" s="9"/>
      <c r="E748" s="48"/>
      <c r="F748" s="48"/>
      <c r="G748" s="48"/>
      <c r="I748" s="48"/>
      <c r="J748" s="48"/>
      <c r="K748" s="48"/>
      <c r="L748" s="48"/>
      <c r="M748" s="48"/>
      <c r="N748" s="48"/>
      <c r="O748" s="48"/>
      <c r="P748" s="48"/>
      <c r="Q748" s="48"/>
      <c r="R748" s="48"/>
      <c r="S748" s="48"/>
      <c r="T748" s="48"/>
      <c r="U748" s="48"/>
      <c r="V748" s="48"/>
      <c r="W748" s="81"/>
      <c r="X748" s="81"/>
      <c r="Y748" s="81"/>
      <c r="Z748" s="48"/>
      <c r="AA748" s="48"/>
      <c r="AB748" s="48"/>
      <c r="AC748" s="48"/>
      <c r="AD748" s="48"/>
      <c r="AE748" s="48"/>
      <c r="AF748" s="48"/>
      <c r="AG748" s="48"/>
      <c r="AH748" s="48"/>
      <c r="AI748" s="81"/>
      <c r="AJ748" s="81"/>
      <c r="AK748" s="81"/>
      <c r="AL748" s="48"/>
      <c r="AM748" s="48"/>
      <c r="AN748" s="48"/>
      <c r="AO748" s="48"/>
      <c r="AP748" s="48"/>
      <c r="AQ748" s="48"/>
      <c r="AR748" s="48"/>
      <c r="AS748" s="48"/>
    </row>
    <row r="749" spans="1:45" x14ac:dyDescent="0.25">
      <c r="A749" s="9"/>
      <c r="E749" s="48"/>
      <c r="F749" s="48"/>
      <c r="G749" s="48"/>
      <c r="I749" s="48"/>
      <c r="J749" s="48"/>
      <c r="K749" s="48"/>
      <c r="L749" s="48"/>
      <c r="M749" s="48"/>
      <c r="N749" s="48"/>
      <c r="O749" s="48"/>
      <c r="P749" s="48"/>
      <c r="Q749" s="48"/>
      <c r="R749" s="48"/>
      <c r="S749" s="48"/>
      <c r="T749" s="48"/>
      <c r="U749" s="48"/>
      <c r="V749" s="48"/>
      <c r="W749" s="81"/>
      <c r="X749" s="81"/>
      <c r="Y749" s="81"/>
      <c r="Z749" s="48"/>
      <c r="AA749" s="48"/>
      <c r="AB749" s="48"/>
      <c r="AC749" s="48"/>
      <c r="AD749" s="48"/>
      <c r="AE749" s="48"/>
      <c r="AF749" s="48"/>
      <c r="AG749" s="48"/>
      <c r="AH749" s="48"/>
      <c r="AI749" s="81"/>
      <c r="AJ749" s="81"/>
      <c r="AK749" s="81"/>
      <c r="AL749" s="48"/>
      <c r="AM749" s="48"/>
      <c r="AN749" s="48"/>
      <c r="AO749" s="48"/>
      <c r="AP749" s="48"/>
      <c r="AQ749" s="48"/>
      <c r="AR749" s="48"/>
      <c r="AS749" s="48"/>
    </row>
    <row r="750" spans="1:45" x14ac:dyDescent="0.25">
      <c r="A750" s="9"/>
      <c r="E750" s="48"/>
      <c r="F750" s="48"/>
      <c r="G750" s="48"/>
      <c r="I750" s="48"/>
      <c r="J750" s="48"/>
      <c r="K750" s="48"/>
      <c r="L750" s="48"/>
      <c r="M750" s="48"/>
      <c r="N750" s="48"/>
      <c r="O750" s="48"/>
      <c r="P750" s="48"/>
      <c r="Q750" s="48"/>
      <c r="R750" s="48"/>
      <c r="S750" s="48"/>
      <c r="T750" s="48"/>
      <c r="U750" s="48"/>
      <c r="V750" s="48"/>
      <c r="W750" s="81"/>
      <c r="X750" s="81"/>
      <c r="Y750" s="81"/>
      <c r="Z750" s="48"/>
      <c r="AA750" s="48"/>
      <c r="AB750" s="48"/>
      <c r="AC750" s="48"/>
      <c r="AD750" s="48"/>
      <c r="AE750" s="48"/>
      <c r="AF750" s="48"/>
      <c r="AG750" s="48"/>
      <c r="AH750" s="48"/>
      <c r="AI750" s="81"/>
      <c r="AJ750" s="81"/>
      <c r="AK750" s="81"/>
      <c r="AL750" s="48"/>
      <c r="AM750" s="48"/>
      <c r="AN750" s="48"/>
      <c r="AO750" s="48"/>
      <c r="AP750" s="48"/>
      <c r="AQ750" s="48"/>
      <c r="AR750" s="48"/>
      <c r="AS750" s="48"/>
    </row>
    <row r="751" spans="1:45" x14ac:dyDescent="0.25">
      <c r="A751" s="9"/>
      <c r="E751" s="48"/>
      <c r="F751" s="48"/>
      <c r="G751" s="48"/>
      <c r="I751" s="48"/>
      <c r="J751" s="48"/>
      <c r="K751" s="48"/>
      <c r="L751" s="48"/>
      <c r="M751" s="48"/>
      <c r="N751" s="48"/>
      <c r="O751" s="48"/>
      <c r="P751" s="48"/>
      <c r="Q751" s="48"/>
      <c r="R751" s="48"/>
      <c r="S751" s="48"/>
      <c r="T751" s="48"/>
      <c r="U751" s="48"/>
      <c r="V751" s="48"/>
      <c r="W751" s="81"/>
      <c r="X751" s="81"/>
      <c r="Y751" s="81"/>
      <c r="Z751" s="48"/>
      <c r="AA751" s="48"/>
      <c r="AB751" s="48"/>
      <c r="AC751" s="48"/>
      <c r="AD751" s="48"/>
      <c r="AE751" s="48"/>
      <c r="AF751" s="48"/>
      <c r="AG751" s="48"/>
      <c r="AH751" s="48"/>
      <c r="AI751" s="81"/>
      <c r="AJ751" s="81"/>
      <c r="AK751" s="81"/>
      <c r="AL751" s="48"/>
      <c r="AM751" s="48"/>
      <c r="AN751" s="48"/>
      <c r="AO751" s="48"/>
      <c r="AP751" s="48"/>
      <c r="AQ751" s="48"/>
      <c r="AR751" s="48"/>
      <c r="AS751" s="48"/>
    </row>
    <row r="752" spans="1:45" x14ac:dyDescent="0.25">
      <c r="A752" s="9"/>
      <c r="E752" s="48"/>
      <c r="F752" s="48"/>
      <c r="G752" s="48"/>
      <c r="I752" s="48"/>
      <c r="J752" s="48"/>
      <c r="K752" s="48"/>
      <c r="L752" s="48"/>
      <c r="M752" s="48"/>
      <c r="N752" s="48"/>
      <c r="O752" s="48"/>
      <c r="P752" s="48"/>
      <c r="Q752" s="48"/>
      <c r="R752" s="48"/>
      <c r="S752" s="48"/>
      <c r="T752" s="48"/>
      <c r="U752" s="48"/>
      <c r="V752" s="48"/>
      <c r="W752" s="81"/>
      <c r="X752" s="81"/>
      <c r="Y752" s="81"/>
      <c r="Z752" s="48"/>
      <c r="AA752" s="48"/>
      <c r="AB752" s="48"/>
      <c r="AC752" s="48"/>
      <c r="AD752" s="48"/>
      <c r="AE752" s="48"/>
      <c r="AF752" s="48"/>
      <c r="AG752" s="48"/>
      <c r="AH752" s="48"/>
      <c r="AI752" s="81"/>
      <c r="AJ752" s="81"/>
      <c r="AK752" s="81"/>
      <c r="AL752" s="48"/>
      <c r="AM752" s="48"/>
      <c r="AN752" s="48"/>
      <c r="AO752" s="48"/>
      <c r="AP752" s="48"/>
      <c r="AQ752" s="48"/>
      <c r="AR752" s="48"/>
      <c r="AS752" s="48"/>
    </row>
    <row r="753" spans="1:45" x14ac:dyDescent="0.25">
      <c r="A753" s="9"/>
      <c r="E753" s="48"/>
      <c r="F753" s="48"/>
      <c r="G753" s="48"/>
      <c r="I753" s="48"/>
      <c r="J753" s="48"/>
      <c r="K753" s="48"/>
      <c r="L753" s="48"/>
      <c r="M753" s="48"/>
      <c r="N753" s="48"/>
      <c r="O753" s="48"/>
      <c r="P753" s="48"/>
      <c r="Q753" s="48"/>
      <c r="R753" s="48"/>
      <c r="S753" s="48"/>
      <c r="T753" s="48"/>
      <c r="U753" s="48"/>
      <c r="V753" s="48"/>
      <c r="W753" s="81"/>
      <c r="X753" s="81"/>
      <c r="Y753" s="81"/>
      <c r="Z753" s="48"/>
      <c r="AA753" s="48"/>
      <c r="AB753" s="48"/>
      <c r="AC753" s="48"/>
      <c r="AD753" s="48"/>
      <c r="AE753" s="48"/>
      <c r="AF753" s="48"/>
      <c r="AG753" s="48"/>
      <c r="AH753" s="48"/>
      <c r="AI753" s="81"/>
      <c r="AJ753" s="81"/>
      <c r="AK753" s="81"/>
      <c r="AL753" s="48"/>
      <c r="AM753" s="48"/>
      <c r="AN753" s="48"/>
      <c r="AO753" s="48"/>
      <c r="AP753" s="48"/>
      <c r="AQ753" s="48"/>
      <c r="AR753" s="48"/>
      <c r="AS753" s="48"/>
    </row>
    <row r="754" spans="1:45" x14ac:dyDescent="0.25">
      <c r="A754" s="9"/>
      <c r="E754" s="48"/>
      <c r="F754" s="48"/>
      <c r="G754" s="48"/>
      <c r="I754" s="48"/>
      <c r="J754" s="48"/>
      <c r="K754" s="48"/>
      <c r="L754" s="48"/>
      <c r="M754" s="48"/>
      <c r="N754" s="48"/>
      <c r="O754" s="48"/>
      <c r="P754" s="48"/>
      <c r="Q754" s="48"/>
      <c r="R754" s="48"/>
      <c r="S754" s="48"/>
      <c r="T754" s="48"/>
      <c r="U754" s="48"/>
      <c r="V754" s="48"/>
      <c r="W754" s="81"/>
      <c r="X754" s="81"/>
      <c r="Y754" s="81"/>
      <c r="Z754" s="48"/>
      <c r="AA754" s="48"/>
      <c r="AB754" s="48"/>
      <c r="AC754" s="48"/>
      <c r="AD754" s="48"/>
      <c r="AE754" s="48"/>
      <c r="AF754" s="48"/>
      <c r="AG754" s="48"/>
      <c r="AH754" s="48"/>
      <c r="AI754" s="81"/>
      <c r="AJ754" s="81"/>
      <c r="AK754" s="81"/>
      <c r="AL754" s="48"/>
      <c r="AM754" s="48"/>
      <c r="AN754" s="48"/>
      <c r="AO754" s="48"/>
      <c r="AP754" s="48"/>
      <c r="AQ754" s="48"/>
      <c r="AR754" s="48"/>
      <c r="AS754" s="48"/>
    </row>
    <row r="755" spans="1:45" x14ac:dyDescent="0.25">
      <c r="A755" s="9"/>
      <c r="E755" s="48"/>
      <c r="F755" s="48"/>
      <c r="G755" s="48"/>
      <c r="I755" s="48"/>
      <c r="J755" s="48"/>
      <c r="K755" s="48"/>
      <c r="L755" s="48"/>
      <c r="M755" s="48"/>
      <c r="N755" s="48"/>
      <c r="O755" s="48"/>
      <c r="P755" s="48"/>
      <c r="Q755" s="48"/>
      <c r="R755" s="48"/>
      <c r="S755" s="48"/>
      <c r="T755" s="48"/>
      <c r="U755" s="48"/>
      <c r="V755" s="48"/>
      <c r="W755" s="81"/>
      <c r="X755" s="81"/>
      <c r="Y755" s="81"/>
      <c r="Z755" s="48"/>
      <c r="AA755" s="48"/>
      <c r="AB755" s="48"/>
      <c r="AC755" s="48"/>
      <c r="AD755" s="48"/>
      <c r="AE755" s="48"/>
      <c r="AF755" s="48"/>
      <c r="AG755" s="48"/>
      <c r="AH755" s="48"/>
      <c r="AI755" s="81"/>
      <c r="AJ755" s="81"/>
      <c r="AK755" s="81"/>
      <c r="AL755" s="48"/>
      <c r="AM755" s="48"/>
      <c r="AN755" s="48"/>
      <c r="AO755" s="48"/>
      <c r="AP755" s="48"/>
      <c r="AQ755" s="48"/>
      <c r="AR755" s="48"/>
      <c r="AS755" s="48"/>
    </row>
    <row r="756" spans="1:45" x14ac:dyDescent="0.25">
      <c r="A756" s="9"/>
      <c r="E756" s="48"/>
      <c r="F756" s="48"/>
      <c r="G756" s="48"/>
      <c r="I756" s="48"/>
      <c r="J756" s="48"/>
      <c r="K756" s="48"/>
      <c r="L756" s="48"/>
      <c r="M756" s="48"/>
      <c r="N756" s="48"/>
      <c r="O756" s="48"/>
      <c r="P756" s="48"/>
      <c r="Q756" s="48"/>
      <c r="R756" s="48"/>
      <c r="S756" s="48"/>
      <c r="T756" s="48"/>
      <c r="U756" s="48"/>
      <c r="V756" s="48"/>
      <c r="W756" s="81"/>
      <c r="X756" s="81"/>
      <c r="Y756" s="81"/>
      <c r="Z756" s="48"/>
      <c r="AA756" s="48"/>
      <c r="AB756" s="48"/>
      <c r="AC756" s="48"/>
      <c r="AD756" s="48"/>
      <c r="AE756" s="48"/>
      <c r="AF756" s="48"/>
      <c r="AG756" s="48"/>
      <c r="AH756" s="48"/>
      <c r="AI756" s="81"/>
      <c r="AJ756" s="81"/>
      <c r="AK756" s="81"/>
      <c r="AL756" s="48"/>
      <c r="AM756" s="48"/>
      <c r="AN756" s="48"/>
      <c r="AO756" s="48"/>
      <c r="AP756" s="48"/>
      <c r="AQ756" s="48"/>
      <c r="AR756" s="48"/>
      <c r="AS756" s="48"/>
    </row>
    <row r="757" spans="1:45" x14ac:dyDescent="0.25">
      <c r="A757" s="9"/>
      <c r="E757" s="48"/>
      <c r="F757" s="48"/>
      <c r="G757" s="48"/>
      <c r="I757" s="48"/>
      <c r="J757" s="48"/>
      <c r="K757" s="48"/>
      <c r="L757" s="48"/>
      <c r="M757" s="48"/>
      <c r="N757" s="48"/>
      <c r="O757" s="48"/>
      <c r="P757" s="48"/>
      <c r="Q757" s="48"/>
      <c r="R757" s="48"/>
      <c r="S757" s="48"/>
      <c r="T757" s="48"/>
      <c r="U757" s="48"/>
      <c r="V757" s="48"/>
      <c r="W757" s="81"/>
      <c r="X757" s="81"/>
      <c r="Y757" s="81"/>
      <c r="Z757" s="48"/>
      <c r="AA757" s="48"/>
      <c r="AB757" s="48"/>
      <c r="AC757" s="48"/>
      <c r="AD757" s="48"/>
      <c r="AE757" s="48"/>
      <c r="AF757" s="48"/>
      <c r="AG757" s="48"/>
      <c r="AH757" s="48"/>
      <c r="AI757" s="81"/>
      <c r="AJ757" s="81"/>
      <c r="AK757" s="81"/>
      <c r="AL757" s="48"/>
      <c r="AM757" s="48"/>
      <c r="AN757" s="48"/>
      <c r="AO757" s="48"/>
      <c r="AP757" s="48"/>
      <c r="AQ757" s="48"/>
      <c r="AR757" s="48"/>
      <c r="AS757" s="48"/>
    </row>
    <row r="758" spans="1:45" x14ac:dyDescent="0.25">
      <c r="A758" s="9"/>
      <c r="E758" s="48"/>
      <c r="F758" s="48"/>
      <c r="G758" s="48"/>
      <c r="I758" s="48"/>
      <c r="J758" s="48"/>
      <c r="K758" s="48"/>
      <c r="L758" s="48"/>
      <c r="M758" s="48"/>
      <c r="N758" s="48"/>
      <c r="O758" s="48"/>
      <c r="P758" s="48"/>
      <c r="Q758" s="48"/>
      <c r="R758" s="48"/>
      <c r="S758" s="48"/>
      <c r="T758" s="48"/>
      <c r="U758" s="48"/>
      <c r="V758" s="48"/>
      <c r="W758" s="81"/>
      <c r="X758" s="81"/>
      <c r="Y758" s="81"/>
      <c r="Z758" s="48"/>
      <c r="AA758" s="48"/>
      <c r="AB758" s="48"/>
      <c r="AC758" s="48"/>
      <c r="AD758" s="48"/>
      <c r="AE758" s="48"/>
      <c r="AF758" s="48"/>
      <c r="AG758" s="48"/>
      <c r="AH758" s="48"/>
      <c r="AI758" s="81"/>
      <c r="AJ758" s="81"/>
      <c r="AK758" s="81"/>
      <c r="AL758" s="48"/>
      <c r="AM758" s="48"/>
      <c r="AN758" s="48"/>
      <c r="AO758" s="48"/>
      <c r="AP758" s="48"/>
      <c r="AQ758" s="48"/>
      <c r="AR758" s="48"/>
      <c r="AS758" s="48"/>
    </row>
    <row r="759" spans="1:45" x14ac:dyDescent="0.25">
      <c r="A759" s="9"/>
      <c r="E759" s="48"/>
      <c r="F759" s="48"/>
      <c r="G759" s="48"/>
      <c r="I759" s="48"/>
      <c r="J759" s="48"/>
      <c r="K759" s="48"/>
      <c r="L759" s="48"/>
      <c r="M759" s="48"/>
      <c r="N759" s="48"/>
      <c r="O759" s="48"/>
      <c r="P759" s="48"/>
      <c r="Q759" s="48"/>
      <c r="R759" s="48"/>
      <c r="S759" s="48"/>
      <c r="T759" s="48"/>
      <c r="U759" s="48"/>
      <c r="V759" s="48"/>
      <c r="W759" s="81"/>
      <c r="X759" s="81"/>
      <c r="Y759" s="81"/>
      <c r="Z759" s="48"/>
      <c r="AA759" s="48"/>
      <c r="AB759" s="48"/>
      <c r="AC759" s="48"/>
      <c r="AD759" s="48"/>
      <c r="AE759" s="48"/>
      <c r="AF759" s="48"/>
      <c r="AG759" s="48"/>
      <c r="AH759" s="48"/>
      <c r="AI759" s="81"/>
      <c r="AJ759" s="81"/>
      <c r="AK759" s="81"/>
      <c r="AL759" s="48"/>
      <c r="AM759" s="48"/>
      <c r="AN759" s="48"/>
      <c r="AO759" s="48"/>
      <c r="AP759" s="48"/>
      <c r="AQ759" s="48"/>
      <c r="AR759" s="48"/>
      <c r="AS759" s="48"/>
    </row>
  </sheetData>
  <mergeCells count="5">
    <mergeCell ref="H4:AS4"/>
    <mergeCell ref="H3:AS3"/>
    <mergeCell ref="H1:AL1"/>
    <mergeCell ref="A5:AP5"/>
    <mergeCell ref="H2:AP2"/>
  </mergeCells>
  <pageMargins left="0.59055118110236227" right="0.59055118110236227" top="0.39370078740157483" bottom="0.59055118110236227"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Y456"/>
  <sheetViews>
    <sheetView tabSelected="1" zoomScaleNormal="100" workbookViewId="0">
      <pane xSplit="9" ySplit="7" topLeftCell="R8" activePane="bottomRight" state="frozen"/>
      <selection activeCell="R302" sqref="R302"/>
      <selection pane="topRight" activeCell="R302" sqref="R302"/>
      <selection pane="bottomLeft" activeCell="R302" sqref="R302"/>
      <selection pane="bottomRight" activeCell="R302" sqref="R302"/>
    </sheetView>
  </sheetViews>
  <sheetFormatPr defaultRowHeight="15" x14ac:dyDescent="0.25"/>
  <cols>
    <col min="1" max="1" width="44.140625" style="9" customWidth="1"/>
    <col min="2" max="4" width="4" style="9" hidden="1" customWidth="1"/>
    <col min="5" max="5" width="4.5703125" style="8" hidden="1" customWidth="1"/>
    <col min="6" max="7" width="4.28515625" style="8" customWidth="1"/>
    <col min="8" max="8" width="15.7109375" style="1" customWidth="1"/>
    <col min="9" max="9" width="5" style="9" customWidth="1"/>
    <col min="10" max="17" width="16.140625" style="9" hidden="1" customWidth="1"/>
    <col min="18" max="18" width="16.140625" style="9" customWidth="1"/>
    <col min="19" max="29" width="16.140625" style="9" hidden="1" customWidth="1"/>
    <col min="30" max="30" width="16.140625" style="9" customWidth="1"/>
    <col min="31" max="36" width="16.140625" style="9" hidden="1" customWidth="1"/>
    <col min="37" max="37" width="16" style="9" hidden="1" customWidth="1"/>
    <col min="38" max="38" width="14.42578125" style="9" hidden="1" customWidth="1"/>
    <col min="39" max="41" width="16" style="9" hidden="1" customWidth="1"/>
    <col min="42" max="42" width="16" style="9" customWidth="1"/>
    <col min="43" max="45" width="16" style="9" hidden="1" customWidth="1"/>
    <col min="46" max="70" width="9.140625" style="9"/>
    <col min="71" max="71" width="1.42578125" style="9" customWidth="1"/>
    <col min="72" max="72" width="59.5703125" style="9" customWidth="1"/>
    <col min="73" max="73" width="9.140625" style="9" customWidth="1"/>
    <col min="74" max="75" width="3.85546875" style="9" customWidth="1"/>
    <col min="76" max="76" width="10.5703125" style="9" customWidth="1"/>
    <col min="77" max="77" width="3.85546875" style="9" customWidth="1"/>
    <col min="78" max="80" width="14.42578125" style="9" customWidth="1"/>
    <col min="81" max="81" width="4.140625" style="9" customWidth="1"/>
    <col min="82" max="82" width="15" style="9" customWidth="1"/>
    <col min="83" max="84" width="9.140625" style="9" customWidth="1"/>
    <col min="85" max="85" width="11.5703125" style="9" customWidth="1"/>
    <col min="86" max="86" width="18.140625" style="9" customWidth="1"/>
    <col min="87" max="87" width="13.140625" style="9" customWidth="1"/>
    <col min="88" max="88" width="12.28515625" style="9" customWidth="1"/>
    <col min="89" max="326" width="9.140625" style="9"/>
    <col min="327" max="327" width="1.42578125" style="9" customWidth="1"/>
    <col min="328" max="328" width="59.5703125" style="9" customWidth="1"/>
    <col min="329" max="329" width="9.140625" style="9" customWidth="1"/>
    <col min="330" max="331" width="3.85546875" style="9" customWidth="1"/>
    <col min="332" max="332" width="10.5703125" style="9" customWidth="1"/>
    <col min="333" max="333" width="3.85546875" style="9" customWidth="1"/>
    <col min="334" max="336" width="14.42578125" style="9" customWidth="1"/>
    <col min="337" max="337" width="4.140625" style="9" customWidth="1"/>
    <col min="338" max="338" width="15" style="9" customWidth="1"/>
    <col min="339" max="340" width="9.140625" style="9" customWidth="1"/>
    <col min="341" max="341" width="11.5703125" style="9" customWidth="1"/>
    <col min="342" max="342" width="18.140625" style="9" customWidth="1"/>
    <col min="343" max="343" width="13.140625" style="9" customWidth="1"/>
    <col min="344" max="344" width="12.28515625" style="9" customWidth="1"/>
    <col min="345" max="582" width="9.140625" style="9"/>
    <col min="583" max="583" width="1.42578125" style="9" customWidth="1"/>
    <col min="584" max="584" width="59.5703125" style="9" customWidth="1"/>
    <col min="585" max="585" width="9.140625" style="9" customWidth="1"/>
    <col min="586" max="587" width="3.85546875" style="9" customWidth="1"/>
    <col min="588" max="588" width="10.5703125" style="9" customWidth="1"/>
    <col min="589" max="589" width="3.85546875" style="9" customWidth="1"/>
    <col min="590" max="592" width="14.42578125" style="9" customWidth="1"/>
    <col min="593" max="593" width="4.140625" style="9" customWidth="1"/>
    <col min="594" max="594" width="15" style="9" customWidth="1"/>
    <col min="595" max="596" width="9.140625" style="9" customWidth="1"/>
    <col min="597" max="597" width="11.5703125" style="9" customWidth="1"/>
    <col min="598" max="598" width="18.140625" style="9" customWidth="1"/>
    <col min="599" max="599" width="13.140625" style="9" customWidth="1"/>
    <col min="600" max="600" width="12.28515625" style="9" customWidth="1"/>
    <col min="601" max="838" width="9.140625" style="9"/>
    <col min="839" max="839" width="1.42578125" style="9" customWidth="1"/>
    <col min="840" max="840" width="59.5703125" style="9" customWidth="1"/>
    <col min="841" max="841" width="9.140625" style="9" customWidth="1"/>
    <col min="842" max="843" width="3.85546875" style="9" customWidth="1"/>
    <col min="844" max="844" width="10.5703125" style="9" customWidth="1"/>
    <col min="845" max="845" width="3.85546875" style="9" customWidth="1"/>
    <col min="846" max="848" width="14.42578125" style="9" customWidth="1"/>
    <col min="849" max="849" width="4.140625" style="9" customWidth="1"/>
    <col min="850" max="850" width="15" style="9" customWidth="1"/>
    <col min="851" max="852" width="9.140625" style="9" customWidth="1"/>
    <col min="853" max="853" width="11.5703125" style="9" customWidth="1"/>
    <col min="854" max="854" width="18.140625" style="9" customWidth="1"/>
    <col min="855" max="855" width="13.140625" style="9" customWidth="1"/>
    <col min="856" max="856" width="12.28515625" style="9" customWidth="1"/>
    <col min="857" max="1094" width="9.140625" style="9"/>
    <col min="1095" max="1095" width="1.42578125" style="9" customWidth="1"/>
    <col min="1096" max="1096" width="59.5703125" style="9" customWidth="1"/>
    <col min="1097" max="1097" width="9.140625" style="9" customWidth="1"/>
    <col min="1098" max="1099" width="3.85546875" style="9" customWidth="1"/>
    <col min="1100" max="1100" width="10.5703125" style="9" customWidth="1"/>
    <col min="1101" max="1101" width="3.85546875" style="9" customWidth="1"/>
    <col min="1102" max="1104" width="14.42578125" style="9" customWidth="1"/>
    <col min="1105" max="1105" width="4.140625" style="9" customWidth="1"/>
    <col min="1106" max="1106" width="15" style="9" customWidth="1"/>
    <col min="1107" max="1108" width="9.140625" style="9" customWidth="1"/>
    <col min="1109" max="1109" width="11.5703125" style="9" customWidth="1"/>
    <col min="1110" max="1110" width="18.140625" style="9" customWidth="1"/>
    <col min="1111" max="1111" width="13.140625" style="9" customWidth="1"/>
    <col min="1112" max="1112" width="12.28515625" style="9" customWidth="1"/>
    <col min="1113" max="1350" width="9.140625" style="9"/>
    <col min="1351" max="1351" width="1.42578125" style="9" customWidth="1"/>
    <col min="1352" max="1352" width="59.5703125" style="9" customWidth="1"/>
    <col min="1353" max="1353" width="9.140625" style="9" customWidth="1"/>
    <col min="1354" max="1355" width="3.85546875" style="9" customWidth="1"/>
    <col min="1356" max="1356" width="10.5703125" style="9" customWidth="1"/>
    <col min="1357" max="1357" width="3.85546875" style="9" customWidth="1"/>
    <col min="1358" max="1360" width="14.42578125" style="9" customWidth="1"/>
    <col min="1361" max="1361" width="4.140625" style="9" customWidth="1"/>
    <col min="1362" max="1362" width="15" style="9" customWidth="1"/>
    <col min="1363" max="1364" width="9.140625" style="9" customWidth="1"/>
    <col min="1365" max="1365" width="11.5703125" style="9" customWidth="1"/>
    <col min="1366" max="1366" width="18.140625" style="9" customWidth="1"/>
    <col min="1367" max="1367" width="13.140625" style="9" customWidth="1"/>
    <col min="1368" max="1368" width="12.28515625" style="9" customWidth="1"/>
    <col min="1369" max="1606" width="9.140625" style="9"/>
    <col min="1607" max="1607" width="1.42578125" style="9" customWidth="1"/>
    <col min="1608" max="1608" width="59.5703125" style="9" customWidth="1"/>
    <col min="1609" max="1609" width="9.140625" style="9" customWidth="1"/>
    <col min="1610" max="1611" width="3.85546875" style="9" customWidth="1"/>
    <col min="1612" max="1612" width="10.5703125" style="9" customWidth="1"/>
    <col min="1613" max="1613" width="3.85546875" style="9" customWidth="1"/>
    <col min="1614" max="1616" width="14.42578125" style="9" customWidth="1"/>
    <col min="1617" max="1617" width="4.140625" style="9" customWidth="1"/>
    <col min="1618" max="1618" width="15" style="9" customWidth="1"/>
    <col min="1619" max="1620" width="9.140625" style="9" customWidth="1"/>
    <col min="1621" max="1621" width="11.5703125" style="9" customWidth="1"/>
    <col min="1622" max="1622" width="18.140625" style="9" customWidth="1"/>
    <col min="1623" max="1623" width="13.140625" style="9" customWidth="1"/>
    <col min="1624" max="1624" width="12.28515625" style="9" customWidth="1"/>
    <col min="1625" max="1862" width="9.140625" style="9"/>
    <col min="1863" max="1863" width="1.42578125" style="9" customWidth="1"/>
    <col min="1864" max="1864" width="59.5703125" style="9" customWidth="1"/>
    <col min="1865" max="1865" width="9.140625" style="9" customWidth="1"/>
    <col min="1866" max="1867" width="3.85546875" style="9" customWidth="1"/>
    <col min="1868" max="1868" width="10.5703125" style="9" customWidth="1"/>
    <col min="1869" max="1869" width="3.85546875" style="9" customWidth="1"/>
    <col min="1870" max="1872" width="14.42578125" style="9" customWidth="1"/>
    <col min="1873" max="1873" width="4.140625" style="9" customWidth="1"/>
    <col min="1874" max="1874" width="15" style="9" customWidth="1"/>
    <col min="1875" max="1876" width="9.140625" style="9" customWidth="1"/>
    <col min="1877" max="1877" width="11.5703125" style="9" customWidth="1"/>
    <col min="1878" max="1878" width="18.140625" style="9" customWidth="1"/>
    <col min="1879" max="1879" width="13.140625" style="9" customWidth="1"/>
    <col min="1880" max="1880" width="12.28515625" style="9" customWidth="1"/>
    <col min="1881" max="2118" width="9.140625" style="9"/>
    <col min="2119" max="2119" width="1.42578125" style="9" customWidth="1"/>
    <col min="2120" max="2120" width="59.5703125" style="9" customWidth="1"/>
    <col min="2121" max="2121" width="9.140625" style="9" customWidth="1"/>
    <col min="2122" max="2123" width="3.85546875" style="9" customWidth="1"/>
    <col min="2124" max="2124" width="10.5703125" style="9" customWidth="1"/>
    <col min="2125" max="2125" width="3.85546875" style="9" customWidth="1"/>
    <col min="2126" max="2128" width="14.42578125" style="9" customWidth="1"/>
    <col min="2129" max="2129" width="4.140625" style="9" customWidth="1"/>
    <col min="2130" max="2130" width="15" style="9" customWidth="1"/>
    <col min="2131" max="2132" width="9.140625" style="9" customWidth="1"/>
    <col min="2133" max="2133" width="11.5703125" style="9" customWidth="1"/>
    <col min="2134" max="2134" width="18.140625" style="9" customWidth="1"/>
    <col min="2135" max="2135" width="13.140625" style="9" customWidth="1"/>
    <col min="2136" max="2136" width="12.28515625" style="9" customWidth="1"/>
    <col min="2137" max="2374" width="9.140625" style="9"/>
    <col min="2375" max="2375" width="1.42578125" style="9" customWidth="1"/>
    <col min="2376" max="2376" width="59.5703125" style="9" customWidth="1"/>
    <col min="2377" max="2377" width="9.140625" style="9" customWidth="1"/>
    <col min="2378" max="2379" width="3.85546875" style="9" customWidth="1"/>
    <col min="2380" max="2380" width="10.5703125" style="9" customWidth="1"/>
    <col min="2381" max="2381" width="3.85546875" style="9" customWidth="1"/>
    <col min="2382" max="2384" width="14.42578125" style="9" customWidth="1"/>
    <col min="2385" max="2385" width="4.140625" style="9" customWidth="1"/>
    <col min="2386" max="2386" width="15" style="9" customWidth="1"/>
    <col min="2387" max="2388" width="9.140625" style="9" customWidth="1"/>
    <col min="2389" max="2389" width="11.5703125" style="9" customWidth="1"/>
    <col min="2390" max="2390" width="18.140625" style="9" customWidth="1"/>
    <col min="2391" max="2391" width="13.140625" style="9" customWidth="1"/>
    <col min="2392" max="2392" width="12.28515625" style="9" customWidth="1"/>
    <col min="2393" max="2630" width="9.140625" style="9"/>
    <col min="2631" max="2631" width="1.42578125" style="9" customWidth="1"/>
    <col min="2632" max="2632" width="59.5703125" style="9" customWidth="1"/>
    <col min="2633" max="2633" width="9.140625" style="9" customWidth="1"/>
    <col min="2634" max="2635" width="3.85546875" style="9" customWidth="1"/>
    <col min="2636" max="2636" width="10.5703125" style="9" customWidth="1"/>
    <col min="2637" max="2637" width="3.85546875" style="9" customWidth="1"/>
    <col min="2638" max="2640" width="14.42578125" style="9" customWidth="1"/>
    <col min="2641" max="2641" width="4.140625" style="9" customWidth="1"/>
    <col min="2642" max="2642" width="15" style="9" customWidth="1"/>
    <col min="2643" max="2644" width="9.140625" style="9" customWidth="1"/>
    <col min="2645" max="2645" width="11.5703125" style="9" customWidth="1"/>
    <col min="2646" max="2646" width="18.140625" style="9" customWidth="1"/>
    <col min="2647" max="2647" width="13.140625" style="9" customWidth="1"/>
    <col min="2648" max="2648" width="12.28515625" style="9" customWidth="1"/>
    <col min="2649" max="2886" width="9.140625" style="9"/>
    <col min="2887" max="2887" width="1.42578125" style="9" customWidth="1"/>
    <col min="2888" max="2888" width="59.5703125" style="9" customWidth="1"/>
    <col min="2889" max="2889" width="9.140625" style="9" customWidth="1"/>
    <col min="2890" max="2891" width="3.85546875" style="9" customWidth="1"/>
    <col min="2892" max="2892" width="10.5703125" style="9" customWidth="1"/>
    <col min="2893" max="2893" width="3.85546875" style="9" customWidth="1"/>
    <col min="2894" max="2896" width="14.42578125" style="9" customWidth="1"/>
    <col min="2897" max="2897" width="4.140625" style="9" customWidth="1"/>
    <col min="2898" max="2898" width="15" style="9" customWidth="1"/>
    <col min="2899" max="2900" width="9.140625" style="9" customWidth="1"/>
    <col min="2901" max="2901" width="11.5703125" style="9" customWidth="1"/>
    <col min="2902" max="2902" width="18.140625" style="9" customWidth="1"/>
    <col min="2903" max="2903" width="13.140625" style="9" customWidth="1"/>
    <col min="2904" max="2904" width="12.28515625" style="9" customWidth="1"/>
    <col min="2905" max="3142" width="9.140625" style="9"/>
    <col min="3143" max="3143" width="1.42578125" style="9" customWidth="1"/>
    <col min="3144" max="3144" width="59.5703125" style="9" customWidth="1"/>
    <col min="3145" max="3145" width="9.140625" style="9" customWidth="1"/>
    <col min="3146" max="3147" width="3.85546875" style="9" customWidth="1"/>
    <col min="3148" max="3148" width="10.5703125" style="9" customWidth="1"/>
    <col min="3149" max="3149" width="3.85546875" style="9" customWidth="1"/>
    <col min="3150" max="3152" width="14.42578125" style="9" customWidth="1"/>
    <col min="3153" max="3153" width="4.140625" style="9" customWidth="1"/>
    <col min="3154" max="3154" width="15" style="9" customWidth="1"/>
    <col min="3155" max="3156" width="9.140625" style="9" customWidth="1"/>
    <col min="3157" max="3157" width="11.5703125" style="9" customWidth="1"/>
    <col min="3158" max="3158" width="18.140625" style="9" customWidth="1"/>
    <col min="3159" max="3159" width="13.140625" style="9" customWidth="1"/>
    <col min="3160" max="3160" width="12.28515625" style="9" customWidth="1"/>
    <col min="3161" max="3398" width="9.140625" style="9"/>
    <col min="3399" max="3399" width="1.42578125" style="9" customWidth="1"/>
    <col min="3400" max="3400" width="59.5703125" style="9" customWidth="1"/>
    <col min="3401" max="3401" width="9.140625" style="9" customWidth="1"/>
    <col min="3402" max="3403" width="3.85546875" style="9" customWidth="1"/>
    <col min="3404" max="3404" width="10.5703125" style="9" customWidth="1"/>
    <col min="3405" max="3405" width="3.85546875" style="9" customWidth="1"/>
    <col min="3406" max="3408" width="14.42578125" style="9" customWidth="1"/>
    <col min="3409" max="3409" width="4.140625" style="9" customWidth="1"/>
    <col min="3410" max="3410" width="15" style="9" customWidth="1"/>
    <col min="3411" max="3412" width="9.140625" style="9" customWidth="1"/>
    <col min="3413" max="3413" width="11.5703125" style="9" customWidth="1"/>
    <col min="3414" max="3414" width="18.140625" style="9" customWidth="1"/>
    <col min="3415" max="3415" width="13.140625" style="9" customWidth="1"/>
    <col min="3416" max="3416" width="12.28515625" style="9" customWidth="1"/>
    <col min="3417" max="3654" width="9.140625" style="9"/>
    <col min="3655" max="3655" width="1.42578125" style="9" customWidth="1"/>
    <col min="3656" max="3656" width="59.5703125" style="9" customWidth="1"/>
    <col min="3657" max="3657" width="9.140625" style="9" customWidth="1"/>
    <col min="3658" max="3659" width="3.85546875" style="9" customWidth="1"/>
    <col min="3660" max="3660" width="10.5703125" style="9" customWidth="1"/>
    <col min="3661" max="3661" width="3.85546875" style="9" customWidth="1"/>
    <col min="3662" max="3664" width="14.42578125" style="9" customWidth="1"/>
    <col min="3665" max="3665" width="4.140625" style="9" customWidth="1"/>
    <col min="3666" max="3666" width="15" style="9" customWidth="1"/>
    <col min="3667" max="3668" width="9.140625" style="9" customWidth="1"/>
    <col min="3669" max="3669" width="11.5703125" style="9" customWidth="1"/>
    <col min="3670" max="3670" width="18.140625" style="9" customWidth="1"/>
    <col min="3671" max="3671" width="13.140625" style="9" customWidth="1"/>
    <col min="3672" max="3672" width="12.28515625" style="9" customWidth="1"/>
    <col min="3673" max="3910" width="9.140625" style="9"/>
    <col min="3911" max="3911" width="1.42578125" style="9" customWidth="1"/>
    <col min="3912" max="3912" width="59.5703125" style="9" customWidth="1"/>
    <col min="3913" max="3913" width="9.140625" style="9" customWidth="1"/>
    <col min="3914" max="3915" width="3.85546875" style="9" customWidth="1"/>
    <col min="3916" max="3916" width="10.5703125" style="9" customWidth="1"/>
    <col min="3917" max="3917" width="3.85546875" style="9" customWidth="1"/>
    <col min="3918" max="3920" width="14.42578125" style="9" customWidth="1"/>
    <col min="3921" max="3921" width="4.140625" style="9" customWidth="1"/>
    <col min="3922" max="3922" width="15" style="9" customWidth="1"/>
    <col min="3923" max="3924" width="9.140625" style="9" customWidth="1"/>
    <col min="3925" max="3925" width="11.5703125" style="9" customWidth="1"/>
    <col min="3926" max="3926" width="18.140625" style="9" customWidth="1"/>
    <col min="3927" max="3927" width="13.140625" style="9" customWidth="1"/>
    <col min="3928" max="3928" width="12.28515625" style="9" customWidth="1"/>
    <col min="3929" max="4166" width="9.140625" style="9"/>
    <col min="4167" max="4167" width="1.42578125" style="9" customWidth="1"/>
    <col min="4168" max="4168" width="59.5703125" style="9" customWidth="1"/>
    <col min="4169" max="4169" width="9.140625" style="9" customWidth="1"/>
    <col min="4170" max="4171" width="3.85546875" style="9" customWidth="1"/>
    <col min="4172" max="4172" width="10.5703125" style="9" customWidth="1"/>
    <col min="4173" max="4173" width="3.85546875" style="9" customWidth="1"/>
    <col min="4174" max="4176" width="14.42578125" style="9" customWidth="1"/>
    <col min="4177" max="4177" width="4.140625" style="9" customWidth="1"/>
    <col min="4178" max="4178" width="15" style="9" customWidth="1"/>
    <col min="4179" max="4180" width="9.140625" style="9" customWidth="1"/>
    <col min="4181" max="4181" width="11.5703125" style="9" customWidth="1"/>
    <col min="4182" max="4182" width="18.140625" style="9" customWidth="1"/>
    <col min="4183" max="4183" width="13.140625" style="9" customWidth="1"/>
    <col min="4184" max="4184" width="12.28515625" style="9" customWidth="1"/>
    <col min="4185" max="4422" width="9.140625" style="9"/>
    <col min="4423" max="4423" width="1.42578125" style="9" customWidth="1"/>
    <col min="4424" max="4424" width="59.5703125" style="9" customWidth="1"/>
    <col min="4425" max="4425" width="9.140625" style="9" customWidth="1"/>
    <col min="4426" max="4427" width="3.85546875" style="9" customWidth="1"/>
    <col min="4428" max="4428" width="10.5703125" style="9" customWidth="1"/>
    <col min="4429" max="4429" width="3.85546875" style="9" customWidth="1"/>
    <col min="4430" max="4432" width="14.42578125" style="9" customWidth="1"/>
    <col min="4433" max="4433" width="4.140625" style="9" customWidth="1"/>
    <col min="4434" max="4434" width="15" style="9" customWidth="1"/>
    <col min="4435" max="4436" width="9.140625" style="9" customWidth="1"/>
    <col min="4437" max="4437" width="11.5703125" style="9" customWidth="1"/>
    <col min="4438" max="4438" width="18.140625" style="9" customWidth="1"/>
    <col min="4439" max="4439" width="13.140625" style="9" customWidth="1"/>
    <col min="4440" max="4440" width="12.28515625" style="9" customWidth="1"/>
    <col min="4441" max="4678" width="9.140625" style="9"/>
    <col min="4679" max="4679" width="1.42578125" style="9" customWidth="1"/>
    <col min="4680" max="4680" width="59.5703125" style="9" customWidth="1"/>
    <col min="4681" max="4681" width="9.140625" style="9" customWidth="1"/>
    <col min="4682" max="4683" width="3.85546875" style="9" customWidth="1"/>
    <col min="4684" max="4684" width="10.5703125" style="9" customWidth="1"/>
    <col min="4685" max="4685" width="3.85546875" style="9" customWidth="1"/>
    <col min="4686" max="4688" width="14.42578125" style="9" customWidth="1"/>
    <col min="4689" max="4689" width="4.140625" style="9" customWidth="1"/>
    <col min="4690" max="4690" width="15" style="9" customWidth="1"/>
    <col min="4691" max="4692" width="9.140625" style="9" customWidth="1"/>
    <col min="4693" max="4693" width="11.5703125" style="9" customWidth="1"/>
    <col min="4694" max="4694" width="18.140625" style="9" customWidth="1"/>
    <col min="4695" max="4695" width="13.140625" style="9" customWidth="1"/>
    <col min="4696" max="4696" width="12.28515625" style="9" customWidth="1"/>
    <col min="4697" max="4934" width="9.140625" style="9"/>
    <col min="4935" max="4935" width="1.42578125" style="9" customWidth="1"/>
    <col min="4936" max="4936" width="59.5703125" style="9" customWidth="1"/>
    <col min="4937" max="4937" width="9.140625" style="9" customWidth="1"/>
    <col min="4938" max="4939" width="3.85546875" style="9" customWidth="1"/>
    <col min="4940" max="4940" width="10.5703125" style="9" customWidth="1"/>
    <col min="4941" max="4941" width="3.85546875" style="9" customWidth="1"/>
    <col min="4942" max="4944" width="14.42578125" style="9" customWidth="1"/>
    <col min="4945" max="4945" width="4.140625" style="9" customWidth="1"/>
    <col min="4946" max="4946" width="15" style="9" customWidth="1"/>
    <col min="4947" max="4948" width="9.140625" style="9" customWidth="1"/>
    <col min="4949" max="4949" width="11.5703125" style="9" customWidth="1"/>
    <col min="4950" max="4950" width="18.140625" style="9" customWidth="1"/>
    <col min="4951" max="4951" width="13.140625" style="9" customWidth="1"/>
    <col min="4952" max="4952" width="12.28515625" style="9" customWidth="1"/>
    <col min="4953" max="5190" width="9.140625" style="9"/>
    <col min="5191" max="5191" width="1.42578125" style="9" customWidth="1"/>
    <col min="5192" max="5192" width="59.5703125" style="9" customWidth="1"/>
    <col min="5193" max="5193" width="9.140625" style="9" customWidth="1"/>
    <col min="5194" max="5195" width="3.85546875" style="9" customWidth="1"/>
    <col min="5196" max="5196" width="10.5703125" style="9" customWidth="1"/>
    <col min="5197" max="5197" width="3.85546875" style="9" customWidth="1"/>
    <col min="5198" max="5200" width="14.42578125" style="9" customWidth="1"/>
    <col min="5201" max="5201" width="4.140625" style="9" customWidth="1"/>
    <col min="5202" max="5202" width="15" style="9" customWidth="1"/>
    <col min="5203" max="5204" width="9.140625" style="9" customWidth="1"/>
    <col min="5205" max="5205" width="11.5703125" style="9" customWidth="1"/>
    <col min="5206" max="5206" width="18.140625" style="9" customWidth="1"/>
    <col min="5207" max="5207" width="13.140625" style="9" customWidth="1"/>
    <col min="5208" max="5208" width="12.28515625" style="9" customWidth="1"/>
    <col min="5209" max="5446" width="9.140625" style="9"/>
    <col min="5447" max="5447" width="1.42578125" style="9" customWidth="1"/>
    <col min="5448" max="5448" width="59.5703125" style="9" customWidth="1"/>
    <col min="5449" max="5449" width="9.140625" style="9" customWidth="1"/>
    <col min="5450" max="5451" width="3.85546875" style="9" customWidth="1"/>
    <col min="5452" max="5452" width="10.5703125" style="9" customWidth="1"/>
    <col min="5453" max="5453" width="3.85546875" style="9" customWidth="1"/>
    <col min="5454" max="5456" width="14.42578125" style="9" customWidth="1"/>
    <col min="5457" max="5457" width="4.140625" style="9" customWidth="1"/>
    <col min="5458" max="5458" width="15" style="9" customWidth="1"/>
    <col min="5459" max="5460" width="9.140625" style="9" customWidth="1"/>
    <col min="5461" max="5461" width="11.5703125" style="9" customWidth="1"/>
    <col min="5462" max="5462" width="18.140625" style="9" customWidth="1"/>
    <col min="5463" max="5463" width="13.140625" style="9" customWidth="1"/>
    <col min="5464" max="5464" width="12.28515625" style="9" customWidth="1"/>
    <col min="5465" max="5702" width="9.140625" style="9"/>
    <col min="5703" max="5703" width="1.42578125" style="9" customWidth="1"/>
    <col min="5704" max="5704" width="59.5703125" style="9" customWidth="1"/>
    <col min="5705" max="5705" width="9.140625" style="9" customWidth="1"/>
    <col min="5706" max="5707" width="3.85546875" style="9" customWidth="1"/>
    <col min="5708" max="5708" width="10.5703125" style="9" customWidth="1"/>
    <col min="5709" max="5709" width="3.85546875" style="9" customWidth="1"/>
    <col min="5710" max="5712" width="14.42578125" style="9" customWidth="1"/>
    <col min="5713" max="5713" width="4.140625" style="9" customWidth="1"/>
    <col min="5714" max="5714" width="15" style="9" customWidth="1"/>
    <col min="5715" max="5716" width="9.140625" style="9" customWidth="1"/>
    <col min="5717" max="5717" width="11.5703125" style="9" customWidth="1"/>
    <col min="5718" max="5718" width="18.140625" style="9" customWidth="1"/>
    <col min="5719" max="5719" width="13.140625" style="9" customWidth="1"/>
    <col min="5720" max="5720" width="12.28515625" style="9" customWidth="1"/>
    <col min="5721" max="5958" width="9.140625" style="9"/>
    <col min="5959" max="5959" width="1.42578125" style="9" customWidth="1"/>
    <col min="5960" max="5960" width="59.5703125" style="9" customWidth="1"/>
    <col min="5961" max="5961" width="9.140625" style="9" customWidth="1"/>
    <col min="5962" max="5963" width="3.85546875" style="9" customWidth="1"/>
    <col min="5964" max="5964" width="10.5703125" style="9" customWidth="1"/>
    <col min="5965" max="5965" width="3.85546875" style="9" customWidth="1"/>
    <col min="5966" max="5968" width="14.42578125" style="9" customWidth="1"/>
    <col min="5969" max="5969" width="4.140625" style="9" customWidth="1"/>
    <col min="5970" max="5970" width="15" style="9" customWidth="1"/>
    <col min="5971" max="5972" width="9.140625" style="9" customWidth="1"/>
    <col min="5973" max="5973" width="11.5703125" style="9" customWidth="1"/>
    <col min="5974" max="5974" width="18.140625" style="9" customWidth="1"/>
    <col min="5975" max="5975" width="13.140625" style="9" customWidth="1"/>
    <col min="5976" max="5976" width="12.28515625" style="9" customWidth="1"/>
    <col min="5977" max="6214" width="9.140625" style="9"/>
    <col min="6215" max="6215" width="1.42578125" style="9" customWidth="1"/>
    <col min="6216" max="6216" width="59.5703125" style="9" customWidth="1"/>
    <col min="6217" max="6217" width="9.140625" style="9" customWidth="1"/>
    <col min="6218" max="6219" width="3.85546875" style="9" customWidth="1"/>
    <col min="6220" max="6220" width="10.5703125" style="9" customWidth="1"/>
    <col min="6221" max="6221" width="3.85546875" style="9" customWidth="1"/>
    <col min="6222" max="6224" width="14.42578125" style="9" customWidth="1"/>
    <col min="6225" max="6225" width="4.140625" style="9" customWidth="1"/>
    <col min="6226" max="6226" width="15" style="9" customWidth="1"/>
    <col min="6227" max="6228" width="9.140625" style="9" customWidth="1"/>
    <col min="6229" max="6229" width="11.5703125" style="9" customWidth="1"/>
    <col min="6230" max="6230" width="18.140625" style="9" customWidth="1"/>
    <col min="6231" max="6231" width="13.140625" style="9" customWidth="1"/>
    <col min="6232" max="6232" width="12.28515625" style="9" customWidth="1"/>
    <col min="6233" max="6470" width="9.140625" style="9"/>
    <col min="6471" max="6471" width="1.42578125" style="9" customWidth="1"/>
    <col min="6472" max="6472" width="59.5703125" style="9" customWidth="1"/>
    <col min="6473" max="6473" width="9.140625" style="9" customWidth="1"/>
    <col min="6474" max="6475" width="3.85546875" style="9" customWidth="1"/>
    <col min="6476" max="6476" width="10.5703125" style="9" customWidth="1"/>
    <col min="6477" max="6477" width="3.85546875" style="9" customWidth="1"/>
    <col min="6478" max="6480" width="14.42578125" style="9" customWidth="1"/>
    <col min="6481" max="6481" width="4.140625" style="9" customWidth="1"/>
    <col min="6482" max="6482" width="15" style="9" customWidth="1"/>
    <col min="6483" max="6484" width="9.140625" style="9" customWidth="1"/>
    <col min="6485" max="6485" width="11.5703125" style="9" customWidth="1"/>
    <col min="6486" max="6486" width="18.140625" style="9" customWidth="1"/>
    <col min="6487" max="6487" width="13.140625" style="9" customWidth="1"/>
    <col min="6488" max="6488" width="12.28515625" style="9" customWidth="1"/>
    <col min="6489" max="6726" width="9.140625" style="9"/>
    <col min="6727" max="6727" width="1.42578125" style="9" customWidth="1"/>
    <col min="6728" max="6728" width="59.5703125" style="9" customWidth="1"/>
    <col min="6729" max="6729" width="9.140625" style="9" customWidth="1"/>
    <col min="6730" max="6731" width="3.85546875" style="9" customWidth="1"/>
    <col min="6732" max="6732" width="10.5703125" style="9" customWidth="1"/>
    <col min="6733" max="6733" width="3.85546875" style="9" customWidth="1"/>
    <col min="6734" max="6736" width="14.42578125" style="9" customWidth="1"/>
    <col min="6737" max="6737" width="4.140625" style="9" customWidth="1"/>
    <col min="6738" max="6738" width="15" style="9" customWidth="1"/>
    <col min="6739" max="6740" width="9.140625" style="9" customWidth="1"/>
    <col min="6741" max="6741" width="11.5703125" style="9" customWidth="1"/>
    <col min="6742" max="6742" width="18.140625" style="9" customWidth="1"/>
    <col min="6743" max="6743" width="13.140625" style="9" customWidth="1"/>
    <col min="6744" max="6744" width="12.28515625" style="9" customWidth="1"/>
    <col min="6745" max="6982" width="9.140625" style="9"/>
    <col min="6983" max="6983" width="1.42578125" style="9" customWidth="1"/>
    <col min="6984" max="6984" width="59.5703125" style="9" customWidth="1"/>
    <col min="6985" max="6985" width="9.140625" style="9" customWidth="1"/>
    <col min="6986" max="6987" width="3.85546875" style="9" customWidth="1"/>
    <col min="6988" max="6988" width="10.5703125" style="9" customWidth="1"/>
    <col min="6989" max="6989" width="3.85546875" style="9" customWidth="1"/>
    <col min="6990" max="6992" width="14.42578125" style="9" customWidth="1"/>
    <col min="6993" max="6993" width="4.140625" style="9" customWidth="1"/>
    <col min="6994" max="6994" width="15" style="9" customWidth="1"/>
    <col min="6995" max="6996" width="9.140625" style="9" customWidth="1"/>
    <col min="6997" max="6997" width="11.5703125" style="9" customWidth="1"/>
    <col min="6998" max="6998" width="18.140625" style="9" customWidth="1"/>
    <col min="6999" max="6999" width="13.140625" style="9" customWidth="1"/>
    <col min="7000" max="7000" width="12.28515625" style="9" customWidth="1"/>
    <col min="7001" max="7238" width="9.140625" style="9"/>
    <col min="7239" max="7239" width="1.42578125" style="9" customWidth="1"/>
    <col min="7240" max="7240" width="59.5703125" style="9" customWidth="1"/>
    <col min="7241" max="7241" width="9.140625" style="9" customWidth="1"/>
    <col min="7242" max="7243" width="3.85546875" style="9" customWidth="1"/>
    <col min="7244" max="7244" width="10.5703125" style="9" customWidth="1"/>
    <col min="7245" max="7245" width="3.85546875" style="9" customWidth="1"/>
    <col min="7246" max="7248" width="14.42578125" style="9" customWidth="1"/>
    <col min="7249" max="7249" width="4.140625" style="9" customWidth="1"/>
    <col min="7250" max="7250" width="15" style="9" customWidth="1"/>
    <col min="7251" max="7252" width="9.140625" style="9" customWidth="1"/>
    <col min="7253" max="7253" width="11.5703125" style="9" customWidth="1"/>
    <col min="7254" max="7254" width="18.140625" style="9" customWidth="1"/>
    <col min="7255" max="7255" width="13.140625" style="9" customWidth="1"/>
    <col min="7256" max="7256" width="12.28515625" style="9" customWidth="1"/>
    <col min="7257" max="7494" width="9.140625" style="9"/>
    <col min="7495" max="7495" width="1.42578125" style="9" customWidth="1"/>
    <col min="7496" max="7496" width="59.5703125" style="9" customWidth="1"/>
    <col min="7497" max="7497" width="9.140625" style="9" customWidth="1"/>
    <col min="7498" max="7499" width="3.85546875" style="9" customWidth="1"/>
    <col min="7500" max="7500" width="10.5703125" style="9" customWidth="1"/>
    <col min="7501" max="7501" width="3.85546875" style="9" customWidth="1"/>
    <col min="7502" max="7504" width="14.42578125" style="9" customWidth="1"/>
    <col min="7505" max="7505" width="4.140625" style="9" customWidth="1"/>
    <col min="7506" max="7506" width="15" style="9" customWidth="1"/>
    <col min="7507" max="7508" width="9.140625" style="9" customWidth="1"/>
    <col min="7509" max="7509" width="11.5703125" style="9" customWidth="1"/>
    <col min="7510" max="7510" width="18.140625" style="9" customWidth="1"/>
    <col min="7511" max="7511" width="13.140625" style="9" customWidth="1"/>
    <col min="7512" max="7512" width="12.28515625" style="9" customWidth="1"/>
    <col min="7513" max="7750" width="9.140625" style="9"/>
    <col min="7751" max="7751" width="1.42578125" style="9" customWidth="1"/>
    <col min="7752" max="7752" width="59.5703125" style="9" customWidth="1"/>
    <col min="7753" max="7753" width="9.140625" style="9" customWidth="1"/>
    <col min="7754" max="7755" width="3.85546875" style="9" customWidth="1"/>
    <col min="7756" max="7756" width="10.5703125" style="9" customWidth="1"/>
    <col min="7757" max="7757" width="3.85546875" style="9" customWidth="1"/>
    <col min="7758" max="7760" width="14.42578125" style="9" customWidth="1"/>
    <col min="7761" max="7761" width="4.140625" style="9" customWidth="1"/>
    <col min="7762" max="7762" width="15" style="9" customWidth="1"/>
    <col min="7763" max="7764" width="9.140625" style="9" customWidth="1"/>
    <col min="7765" max="7765" width="11.5703125" style="9" customWidth="1"/>
    <col min="7766" max="7766" width="18.140625" style="9" customWidth="1"/>
    <col min="7767" max="7767" width="13.140625" style="9" customWidth="1"/>
    <col min="7768" max="7768" width="12.28515625" style="9" customWidth="1"/>
    <col min="7769" max="8006" width="9.140625" style="9"/>
    <col min="8007" max="8007" width="1.42578125" style="9" customWidth="1"/>
    <col min="8008" max="8008" width="59.5703125" style="9" customWidth="1"/>
    <col min="8009" max="8009" width="9.140625" style="9" customWidth="1"/>
    <col min="8010" max="8011" width="3.85546875" style="9" customWidth="1"/>
    <col min="8012" max="8012" width="10.5703125" style="9" customWidth="1"/>
    <col min="8013" max="8013" width="3.85546875" style="9" customWidth="1"/>
    <col min="8014" max="8016" width="14.42578125" style="9" customWidth="1"/>
    <col min="8017" max="8017" width="4.140625" style="9" customWidth="1"/>
    <col min="8018" max="8018" width="15" style="9" customWidth="1"/>
    <col min="8019" max="8020" width="9.140625" style="9" customWidth="1"/>
    <col min="8021" max="8021" width="11.5703125" style="9" customWidth="1"/>
    <col min="8022" max="8022" width="18.140625" style="9" customWidth="1"/>
    <col min="8023" max="8023" width="13.140625" style="9" customWidth="1"/>
    <col min="8024" max="8024" width="12.28515625" style="9" customWidth="1"/>
    <col min="8025" max="8262" width="9.140625" style="9"/>
    <col min="8263" max="8263" width="1.42578125" style="9" customWidth="1"/>
    <col min="8264" max="8264" width="59.5703125" style="9" customWidth="1"/>
    <col min="8265" max="8265" width="9.140625" style="9" customWidth="1"/>
    <col min="8266" max="8267" width="3.85546875" style="9" customWidth="1"/>
    <col min="8268" max="8268" width="10.5703125" style="9" customWidth="1"/>
    <col min="8269" max="8269" width="3.85546875" style="9" customWidth="1"/>
    <col min="8270" max="8272" width="14.42578125" style="9" customWidth="1"/>
    <col min="8273" max="8273" width="4.140625" style="9" customWidth="1"/>
    <col min="8274" max="8274" width="15" style="9" customWidth="1"/>
    <col min="8275" max="8276" width="9.140625" style="9" customWidth="1"/>
    <col min="8277" max="8277" width="11.5703125" style="9" customWidth="1"/>
    <col min="8278" max="8278" width="18.140625" style="9" customWidth="1"/>
    <col min="8279" max="8279" width="13.140625" style="9" customWidth="1"/>
    <col min="8280" max="8280" width="12.28515625" style="9" customWidth="1"/>
    <col min="8281" max="8518" width="9.140625" style="9"/>
    <col min="8519" max="8519" width="1.42578125" style="9" customWidth="1"/>
    <col min="8520" max="8520" width="59.5703125" style="9" customWidth="1"/>
    <col min="8521" max="8521" width="9.140625" style="9" customWidth="1"/>
    <col min="8522" max="8523" width="3.85546875" style="9" customWidth="1"/>
    <col min="8524" max="8524" width="10.5703125" style="9" customWidth="1"/>
    <col min="8525" max="8525" width="3.85546875" style="9" customWidth="1"/>
    <col min="8526" max="8528" width="14.42578125" style="9" customWidth="1"/>
    <col min="8529" max="8529" width="4.140625" style="9" customWidth="1"/>
    <col min="8530" max="8530" width="15" style="9" customWidth="1"/>
    <col min="8531" max="8532" width="9.140625" style="9" customWidth="1"/>
    <col min="8533" max="8533" width="11.5703125" style="9" customWidth="1"/>
    <col min="8534" max="8534" width="18.140625" style="9" customWidth="1"/>
    <col min="8535" max="8535" width="13.140625" style="9" customWidth="1"/>
    <col min="8536" max="8536" width="12.28515625" style="9" customWidth="1"/>
    <col min="8537" max="8774" width="9.140625" style="9"/>
    <col min="8775" max="8775" width="1.42578125" style="9" customWidth="1"/>
    <col min="8776" max="8776" width="59.5703125" style="9" customWidth="1"/>
    <col min="8777" max="8777" width="9.140625" style="9" customWidth="1"/>
    <col min="8778" max="8779" width="3.85546875" style="9" customWidth="1"/>
    <col min="8780" max="8780" width="10.5703125" style="9" customWidth="1"/>
    <col min="8781" max="8781" width="3.85546875" style="9" customWidth="1"/>
    <col min="8782" max="8784" width="14.42578125" style="9" customWidth="1"/>
    <col min="8785" max="8785" width="4.140625" style="9" customWidth="1"/>
    <col min="8786" max="8786" width="15" style="9" customWidth="1"/>
    <col min="8787" max="8788" width="9.140625" style="9" customWidth="1"/>
    <col min="8789" max="8789" width="11.5703125" style="9" customWidth="1"/>
    <col min="8790" max="8790" width="18.140625" style="9" customWidth="1"/>
    <col min="8791" max="8791" width="13.140625" style="9" customWidth="1"/>
    <col min="8792" max="8792" width="12.28515625" style="9" customWidth="1"/>
    <col min="8793" max="9030" width="9.140625" style="9"/>
    <col min="9031" max="9031" width="1.42578125" style="9" customWidth="1"/>
    <col min="9032" max="9032" width="59.5703125" style="9" customWidth="1"/>
    <col min="9033" max="9033" width="9.140625" style="9" customWidth="1"/>
    <col min="9034" max="9035" width="3.85546875" style="9" customWidth="1"/>
    <col min="9036" max="9036" width="10.5703125" style="9" customWidth="1"/>
    <col min="9037" max="9037" width="3.85546875" style="9" customWidth="1"/>
    <col min="9038" max="9040" width="14.42578125" style="9" customWidth="1"/>
    <col min="9041" max="9041" width="4.140625" style="9" customWidth="1"/>
    <col min="9042" max="9042" width="15" style="9" customWidth="1"/>
    <col min="9043" max="9044" width="9.140625" style="9" customWidth="1"/>
    <col min="9045" max="9045" width="11.5703125" style="9" customWidth="1"/>
    <col min="9046" max="9046" width="18.140625" style="9" customWidth="1"/>
    <col min="9047" max="9047" width="13.140625" style="9" customWidth="1"/>
    <col min="9048" max="9048" width="12.28515625" style="9" customWidth="1"/>
    <col min="9049" max="9286" width="9.140625" style="9"/>
    <col min="9287" max="9287" width="1.42578125" style="9" customWidth="1"/>
    <col min="9288" max="9288" width="59.5703125" style="9" customWidth="1"/>
    <col min="9289" max="9289" width="9.140625" style="9" customWidth="1"/>
    <col min="9290" max="9291" width="3.85546875" style="9" customWidth="1"/>
    <col min="9292" max="9292" width="10.5703125" style="9" customWidth="1"/>
    <col min="9293" max="9293" width="3.85546875" style="9" customWidth="1"/>
    <col min="9294" max="9296" width="14.42578125" style="9" customWidth="1"/>
    <col min="9297" max="9297" width="4.140625" style="9" customWidth="1"/>
    <col min="9298" max="9298" width="15" style="9" customWidth="1"/>
    <col min="9299" max="9300" width="9.140625" style="9" customWidth="1"/>
    <col min="9301" max="9301" width="11.5703125" style="9" customWidth="1"/>
    <col min="9302" max="9302" width="18.140625" style="9" customWidth="1"/>
    <col min="9303" max="9303" width="13.140625" style="9" customWidth="1"/>
    <col min="9304" max="9304" width="12.28515625" style="9" customWidth="1"/>
    <col min="9305" max="9542" width="9.140625" style="9"/>
    <col min="9543" max="9543" width="1.42578125" style="9" customWidth="1"/>
    <col min="9544" max="9544" width="59.5703125" style="9" customWidth="1"/>
    <col min="9545" max="9545" width="9.140625" style="9" customWidth="1"/>
    <col min="9546" max="9547" width="3.85546875" style="9" customWidth="1"/>
    <col min="9548" max="9548" width="10.5703125" style="9" customWidth="1"/>
    <col min="9549" max="9549" width="3.85546875" style="9" customWidth="1"/>
    <col min="9550" max="9552" width="14.42578125" style="9" customWidth="1"/>
    <col min="9553" max="9553" width="4.140625" style="9" customWidth="1"/>
    <col min="9554" max="9554" width="15" style="9" customWidth="1"/>
    <col min="9555" max="9556" width="9.140625" style="9" customWidth="1"/>
    <col min="9557" max="9557" width="11.5703125" style="9" customWidth="1"/>
    <col min="9558" max="9558" width="18.140625" style="9" customWidth="1"/>
    <col min="9559" max="9559" width="13.140625" style="9" customWidth="1"/>
    <col min="9560" max="9560" width="12.28515625" style="9" customWidth="1"/>
    <col min="9561" max="9798" width="9.140625" style="9"/>
    <col min="9799" max="9799" width="1.42578125" style="9" customWidth="1"/>
    <col min="9800" max="9800" width="59.5703125" style="9" customWidth="1"/>
    <col min="9801" max="9801" width="9.140625" style="9" customWidth="1"/>
    <col min="9802" max="9803" width="3.85546875" style="9" customWidth="1"/>
    <col min="9804" max="9804" width="10.5703125" style="9" customWidth="1"/>
    <col min="9805" max="9805" width="3.85546875" style="9" customWidth="1"/>
    <col min="9806" max="9808" width="14.42578125" style="9" customWidth="1"/>
    <col min="9809" max="9809" width="4.140625" style="9" customWidth="1"/>
    <col min="9810" max="9810" width="15" style="9" customWidth="1"/>
    <col min="9811" max="9812" width="9.140625" style="9" customWidth="1"/>
    <col min="9813" max="9813" width="11.5703125" style="9" customWidth="1"/>
    <col min="9814" max="9814" width="18.140625" style="9" customWidth="1"/>
    <col min="9815" max="9815" width="13.140625" style="9" customWidth="1"/>
    <col min="9816" max="9816" width="12.28515625" style="9" customWidth="1"/>
    <col min="9817" max="10054" width="9.140625" style="9"/>
    <col min="10055" max="10055" width="1.42578125" style="9" customWidth="1"/>
    <col min="10056" max="10056" width="59.5703125" style="9" customWidth="1"/>
    <col min="10057" max="10057" width="9.140625" style="9" customWidth="1"/>
    <col min="10058" max="10059" width="3.85546875" style="9" customWidth="1"/>
    <col min="10060" max="10060" width="10.5703125" style="9" customWidth="1"/>
    <col min="10061" max="10061" width="3.85546875" style="9" customWidth="1"/>
    <col min="10062" max="10064" width="14.42578125" style="9" customWidth="1"/>
    <col min="10065" max="10065" width="4.140625" style="9" customWidth="1"/>
    <col min="10066" max="10066" width="15" style="9" customWidth="1"/>
    <col min="10067" max="10068" width="9.140625" style="9" customWidth="1"/>
    <col min="10069" max="10069" width="11.5703125" style="9" customWidth="1"/>
    <col min="10070" max="10070" width="18.140625" style="9" customWidth="1"/>
    <col min="10071" max="10071" width="13.140625" style="9" customWidth="1"/>
    <col min="10072" max="10072" width="12.28515625" style="9" customWidth="1"/>
    <col min="10073" max="10310" width="9.140625" style="9"/>
    <col min="10311" max="10311" width="1.42578125" style="9" customWidth="1"/>
    <col min="10312" max="10312" width="59.5703125" style="9" customWidth="1"/>
    <col min="10313" max="10313" width="9.140625" style="9" customWidth="1"/>
    <col min="10314" max="10315" width="3.85546875" style="9" customWidth="1"/>
    <col min="10316" max="10316" width="10.5703125" style="9" customWidth="1"/>
    <col min="10317" max="10317" width="3.85546875" style="9" customWidth="1"/>
    <col min="10318" max="10320" width="14.42578125" style="9" customWidth="1"/>
    <col min="10321" max="10321" width="4.140625" style="9" customWidth="1"/>
    <col min="10322" max="10322" width="15" style="9" customWidth="1"/>
    <col min="10323" max="10324" width="9.140625" style="9" customWidth="1"/>
    <col min="10325" max="10325" width="11.5703125" style="9" customWidth="1"/>
    <col min="10326" max="10326" width="18.140625" style="9" customWidth="1"/>
    <col min="10327" max="10327" width="13.140625" style="9" customWidth="1"/>
    <col min="10328" max="10328" width="12.28515625" style="9" customWidth="1"/>
    <col min="10329" max="10566" width="9.140625" style="9"/>
    <col min="10567" max="10567" width="1.42578125" style="9" customWidth="1"/>
    <col min="10568" max="10568" width="59.5703125" style="9" customWidth="1"/>
    <col min="10569" max="10569" width="9.140625" style="9" customWidth="1"/>
    <col min="10570" max="10571" width="3.85546875" style="9" customWidth="1"/>
    <col min="10572" max="10572" width="10.5703125" style="9" customWidth="1"/>
    <col min="10573" max="10573" width="3.85546875" style="9" customWidth="1"/>
    <col min="10574" max="10576" width="14.42578125" style="9" customWidth="1"/>
    <col min="10577" max="10577" width="4.140625" style="9" customWidth="1"/>
    <col min="10578" max="10578" width="15" style="9" customWidth="1"/>
    <col min="10579" max="10580" width="9.140625" style="9" customWidth="1"/>
    <col min="10581" max="10581" width="11.5703125" style="9" customWidth="1"/>
    <col min="10582" max="10582" width="18.140625" style="9" customWidth="1"/>
    <col min="10583" max="10583" width="13.140625" style="9" customWidth="1"/>
    <col min="10584" max="10584" width="12.28515625" style="9" customWidth="1"/>
    <col min="10585" max="10822" width="9.140625" style="9"/>
    <col min="10823" max="10823" width="1.42578125" style="9" customWidth="1"/>
    <col min="10824" max="10824" width="59.5703125" style="9" customWidth="1"/>
    <col min="10825" max="10825" width="9.140625" style="9" customWidth="1"/>
    <col min="10826" max="10827" width="3.85546875" style="9" customWidth="1"/>
    <col min="10828" max="10828" width="10.5703125" style="9" customWidth="1"/>
    <col min="10829" max="10829" width="3.85546875" style="9" customWidth="1"/>
    <col min="10830" max="10832" width="14.42578125" style="9" customWidth="1"/>
    <col min="10833" max="10833" width="4.140625" style="9" customWidth="1"/>
    <col min="10834" max="10834" width="15" style="9" customWidth="1"/>
    <col min="10835" max="10836" width="9.140625" style="9" customWidth="1"/>
    <col min="10837" max="10837" width="11.5703125" style="9" customWidth="1"/>
    <col min="10838" max="10838" width="18.140625" style="9" customWidth="1"/>
    <col min="10839" max="10839" width="13.140625" style="9" customWidth="1"/>
    <col min="10840" max="10840" width="12.28515625" style="9" customWidth="1"/>
    <col min="10841" max="11078" width="9.140625" style="9"/>
    <col min="11079" max="11079" width="1.42578125" style="9" customWidth="1"/>
    <col min="11080" max="11080" width="59.5703125" style="9" customWidth="1"/>
    <col min="11081" max="11081" width="9.140625" style="9" customWidth="1"/>
    <col min="11082" max="11083" width="3.85546875" style="9" customWidth="1"/>
    <col min="11084" max="11084" width="10.5703125" style="9" customWidth="1"/>
    <col min="11085" max="11085" width="3.85546875" style="9" customWidth="1"/>
    <col min="11086" max="11088" width="14.42578125" style="9" customWidth="1"/>
    <col min="11089" max="11089" width="4.140625" style="9" customWidth="1"/>
    <col min="11090" max="11090" width="15" style="9" customWidth="1"/>
    <col min="11091" max="11092" width="9.140625" style="9" customWidth="1"/>
    <col min="11093" max="11093" width="11.5703125" style="9" customWidth="1"/>
    <col min="11094" max="11094" width="18.140625" style="9" customWidth="1"/>
    <col min="11095" max="11095" width="13.140625" style="9" customWidth="1"/>
    <col min="11096" max="11096" width="12.28515625" style="9" customWidth="1"/>
    <col min="11097" max="11334" width="9.140625" style="9"/>
    <col min="11335" max="11335" width="1.42578125" style="9" customWidth="1"/>
    <col min="11336" max="11336" width="59.5703125" style="9" customWidth="1"/>
    <col min="11337" max="11337" width="9.140625" style="9" customWidth="1"/>
    <col min="11338" max="11339" width="3.85546875" style="9" customWidth="1"/>
    <col min="11340" max="11340" width="10.5703125" style="9" customWidth="1"/>
    <col min="11341" max="11341" width="3.85546875" style="9" customWidth="1"/>
    <col min="11342" max="11344" width="14.42578125" style="9" customWidth="1"/>
    <col min="11345" max="11345" width="4.140625" style="9" customWidth="1"/>
    <col min="11346" max="11346" width="15" style="9" customWidth="1"/>
    <col min="11347" max="11348" width="9.140625" style="9" customWidth="1"/>
    <col min="11349" max="11349" width="11.5703125" style="9" customWidth="1"/>
    <col min="11350" max="11350" width="18.140625" style="9" customWidth="1"/>
    <col min="11351" max="11351" width="13.140625" style="9" customWidth="1"/>
    <col min="11352" max="11352" width="12.28515625" style="9" customWidth="1"/>
    <col min="11353" max="11590" width="9.140625" style="9"/>
    <col min="11591" max="11591" width="1.42578125" style="9" customWidth="1"/>
    <col min="11592" max="11592" width="59.5703125" style="9" customWidth="1"/>
    <col min="11593" max="11593" width="9.140625" style="9" customWidth="1"/>
    <col min="11594" max="11595" width="3.85546875" style="9" customWidth="1"/>
    <col min="11596" max="11596" width="10.5703125" style="9" customWidth="1"/>
    <col min="11597" max="11597" width="3.85546875" style="9" customWidth="1"/>
    <col min="11598" max="11600" width="14.42578125" style="9" customWidth="1"/>
    <col min="11601" max="11601" width="4.140625" style="9" customWidth="1"/>
    <col min="11602" max="11602" width="15" style="9" customWidth="1"/>
    <col min="11603" max="11604" width="9.140625" style="9" customWidth="1"/>
    <col min="11605" max="11605" width="11.5703125" style="9" customWidth="1"/>
    <col min="11606" max="11606" width="18.140625" style="9" customWidth="1"/>
    <col min="11607" max="11607" width="13.140625" style="9" customWidth="1"/>
    <col min="11608" max="11608" width="12.28515625" style="9" customWidth="1"/>
    <col min="11609" max="11846" width="9.140625" style="9"/>
    <col min="11847" max="11847" width="1.42578125" style="9" customWidth="1"/>
    <col min="11848" max="11848" width="59.5703125" style="9" customWidth="1"/>
    <col min="11849" max="11849" width="9.140625" style="9" customWidth="1"/>
    <col min="11850" max="11851" width="3.85546875" style="9" customWidth="1"/>
    <col min="11852" max="11852" width="10.5703125" style="9" customWidth="1"/>
    <col min="11853" max="11853" width="3.85546875" style="9" customWidth="1"/>
    <col min="11854" max="11856" width="14.42578125" style="9" customWidth="1"/>
    <col min="11857" max="11857" width="4.140625" style="9" customWidth="1"/>
    <col min="11858" max="11858" width="15" style="9" customWidth="1"/>
    <col min="11859" max="11860" width="9.140625" style="9" customWidth="1"/>
    <col min="11861" max="11861" width="11.5703125" style="9" customWidth="1"/>
    <col min="11862" max="11862" width="18.140625" style="9" customWidth="1"/>
    <col min="11863" max="11863" width="13.140625" style="9" customWidth="1"/>
    <col min="11864" max="11864" width="12.28515625" style="9" customWidth="1"/>
    <col min="11865" max="12102" width="9.140625" style="9"/>
    <col min="12103" max="12103" width="1.42578125" style="9" customWidth="1"/>
    <col min="12104" max="12104" width="59.5703125" style="9" customWidth="1"/>
    <col min="12105" max="12105" width="9.140625" style="9" customWidth="1"/>
    <col min="12106" max="12107" width="3.85546875" style="9" customWidth="1"/>
    <col min="12108" max="12108" width="10.5703125" style="9" customWidth="1"/>
    <col min="12109" max="12109" width="3.85546875" style="9" customWidth="1"/>
    <col min="12110" max="12112" width="14.42578125" style="9" customWidth="1"/>
    <col min="12113" max="12113" width="4.140625" style="9" customWidth="1"/>
    <col min="12114" max="12114" width="15" style="9" customWidth="1"/>
    <col min="12115" max="12116" width="9.140625" style="9" customWidth="1"/>
    <col min="12117" max="12117" width="11.5703125" style="9" customWidth="1"/>
    <col min="12118" max="12118" width="18.140625" style="9" customWidth="1"/>
    <col min="12119" max="12119" width="13.140625" style="9" customWidth="1"/>
    <col min="12120" max="12120" width="12.28515625" style="9" customWidth="1"/>
    <col min="12121" max="12358" width="9.140625" style="9"/>
    <col min="12359" max="12359" width="1.42578125" style="9" customWidth="1"/>
    <col min="12360" max="12360" width="59.5703125" style="9" customWidth="1"/>
    <col min="12361" max="12361" width="9.140625" style="9" customWidth="1"/>
    <col min="12362" max="12363" width="3.85546875" style="9" customWidth="1"/>
    <col min="12364" max="12364" width="10.5703125" style="9" customWidth="1"/>
    <col min="12365" max="12365" width="3.85546875" style="9" customWidth="1"/>
    <col min="12366" max="12368" width="14.42578125" style="9" customWidth="1"/>
    <col min="12369" max="12369" width="4.140625" style="9" customWidth="1"/>
    <col min="12370" max="12370" width="15" style="9" customWidth="1"/>
    <col min="12371" max="12372" width="9.140625" style="9" customWidth="1"/>
    <col min="12373" max="12373" width="11.5703125" style="9" customWidth="1"/>
    <col min="12374" max="12374" width="18.140625" style="9" customWidth="1"/>
    <col min="12375" max="12375" width="13.140625" style="9" customWidth="1"/>
    <col min="12376" max="12376" width="12.28515625" style="9" customWidth="1"/>
    <col min="12377" max="12614" width="9.140625" style="9"/>
    <col min="12615" max="12615" width="1.42578125" style="9" customWidth="1"/>
    <col min="12616" max="12616" width="59.5703125" style="9" customWidth="1"/>
    <col min="12617" max="12617" width="9.140625" style="9" customWidth="1"/>
    <col min="12618" max="12619" width="3.85546875" style="9" customWidth="1"/>
    <col min="12620" max="12620" width="10.5703125" style="9" customWidth="1"/>
    <col min="12621" max="12621" width="3.85546875" style="9" customWidth="1"/>
    <col min="12622" max="12624" width="14.42578125" style="9" customWidth="1"/>
    <col min="12625" max="12625" width="4.140625" style="9" customWidth="1"/>
    <col min="12626" max="12626" width="15" style="9" customWidth="1"/>
    <col min="12627" max="12628" width="9.140625" style="9" customWidth="1"/>
    <col min="12629" max="12629" width="11.5703125" style="9" customWidth="1"/>
    <col min="12630" max="12630" width="18.140625" style="9" customWidth="1"/>
    <col min="12631" max="12631" width="13.140625" style="9" customWidth="1"/>
    <col min="12632" max="12632" width="12.28515625" style="9" customWidth="1"/>
    <col min="12633" max="12870" width="9.140625" style="9"/>
    <col min="12871" max="12871" width="1.42578125" style="9" customWidth="1"/>
    <col min="12872" max="12872" width="59.5703125" style="9" customWidth="1"/>
    <col min="12873" max="12873" width="9.140625" style="9" customWidth="1"/>
    <col min="12874" max="12875" width="3.85546875" style="9" customWidth="1"/>
    <col min="12876" max="12876" width="10.5703125" style="9" customWidth="1"/>
    <col min="12877" max="12877" width="3.85546875" style="9" customWidth="1"/>
    <col min="12878" max="12880" width="14.42578125" style="9" customWidth="1"/>
    <col min="12881" max="12881" width="4.140625" style="9" customWidth="1"/>
    <col min="12882" max="12882" width="15" style="9" customWidth="1"/>
    <col min="12883" max="12884" width="9.140625" style="9" customWidth="1"/>
    <col min="12885" max="12885" width="11.5703125" style="9" customWidth="1"/>
    <col min="12886" max="12886" width="18.140625" style="9" customWidth="1"/>
    <col min="12887" max="12887" width="13.140625" style="9" customWidth="1"/>
    <col min="12888" max="12888" width="12.28515625" style="9" customWidth="1"/>
    <col min="12889" max="13126" width="9.140625" style="9"/>
    <col min="13127" max="13127" width="1.42578125" style="9" customWidth="1"/>
    <col min="13128" max="13128" width="59.5703125" style="9" customWidth="1"/>
    <col min="13129" max="13129" width="9.140625" style="9" customWidth="1"/>
    <col min="13130" max="13131" width="3.85546875" style="9" customWidth="1"/>
    <col min="13132" max="13132" width="10.5703125" style="9" customWidth="1"/>
    <col min="13133" max="13133" width="3.85546875" style="9" customWidth="1"/>
    <col min="13134" max="13136" width="14.42578125" style="9" customWidth="1"/>
    <col min="13137" max="13137" width="4.140625" style="9" customWidth="1"/>
    <col min="13138" max="13138" width="15" style="9" customWidth="1"/>
    <col min="13139" max="13140" width="9.140625" style="9" customWidth="1"/>
    <col min="13141" max="13141" width="11.5703125" style="9" customWidth="1"/>
    <col min="13142" max="13142" width="18.140625" style="9" customWidth="1"/>
    <col min="13143" max="13143" width="13.140625" style="9" customWidth="1"/>
    <col min="13144" max="13144" width="12.28515625" style="9" customWidth="1"/>
    <col min="13145" max="13382" width="9.140625" style="9"/>
    <col min="13383" max="13383" width="1.42578125" style="9" customWidth="1"/>
    <col min="13384" max="13384" width="59.5703125" style="9" customWidth="1"/>
    <col min="13385" max="13385" width="9.140625" style="9" customWidth="1"/>
    <col min="13386" max="13387" width="3.85546875" style="9" customWidth="1"/>
    <col min="13388" max="13388" width="10.5703125" style="9" customWidth="1"/>
    <col min="13389" max="13389" width="3.85546875" style="9" customWidth="1"/>
    <col min="13390" max="13392" width="14.42578125" style="9" customWidth="1"/>
    <col min="13393" max="13393" width="4.140625" style="9" customWidth="1"/>
    <col min="13394" max="13394" width="15" style="9" customWidth="1"/>
    <col min="13395" max="13396" width="9.140625" style="9" customWidth="1"/>
    <col min="13397" max="13397" width="11.5703125" style="9" customWidth="1"/>
    <col min="13398" max="13398" width="18.140625" style="9" customWidth="1"/>
    <col min="13399" max="13399" width="13.140625" style="9" customWidth="1"/>
    <col min="13400" max="13400" width="12.28515625" style="9" customWidth="1"/>
    <col min="13401" max="13638" width="9.140625" style="9"/>
    <col min="13639" max="13639" width="1.42578125" style="9" customWidth="1"/>
    <col min="13640" max="13640" width="59.5703125" style="9" customWidth="1"/>
    <col min="13641" max="13641" width="9.140625" style="9" customWidth="1"/>
    <col min="13642" max="13643" width="3.85546875" style="9" customWidth="1"/>
    <col min="13644" max="13644" width="10.5703125" style="9" customWidth="1"/>
    <col min="13645" max="13645" width="3.85546875" style="9" customWidth="1"/>
    <col min="13646" max="13648" width="14.42578125" style="9" customWidth="1"/>
    <col min="13649" max="13649" width="4.140625" style="9" customWidth="1"/>
    <col min="13650" max="13650" width="15" style="9" customWidth="1"/>
    <col min="13651" max="13652" width="9.140625" style="9" customWidth="1"/>
    <col min="13653" max="13653" width="11.5703125" style="9" customWidth="1"/>
    <col min="13654" max="13654" width="18.140625" style="9" customWidth="1"/>
    <col min="13655" max="13655" width="13.140625" style="9" customWidth="1"/>
    <col min="13656" max="13656" width="12.28515625" style="9" customWidth="1"/>
    <col min="13657" max="13894" width="9.140625" style="9"/>
    <col min="13895" max="13895" width="1.42578125" style="9" customWidth="1"/>
    <col min="13896" max="13896" width="59.5703125" style="9" customWidth="1"/>
    <col min="13897" max="13897" width="9.140625" style="9" customWidth="1"/>
    <col min="13898" max="13899" width="3.85546875" style="9" customWidth="1"/>
    <col min="13900" max="13900" width="10.5703125" style="9" customWidth="1"/>
    <col min="13901" max="13901" width="3.85546875" style="9" customWidth="1"/>
    <col min="13902" max="13904" width="14.42578125" style="9" customWidth="1"/>
    <col min="13905" max="13905" width="4.140625" style="9" customWidth="1"/>
    <col min="13906" max="13906" width="15" style="9" customWidth="1"/>
    <col min="13907" max="13908" width="9.140625" style="9" customWidth="1"/>
    <col min="13909" max="13909" width="11.5703125" style="9" customWidth="1"/>
    <col min="13910" max="13910" width="18.140625" style="9" customWidth="1"/>
    <col min="13911" max="13911" width="13.140625" style="9" customWidth="1"/>
    <col min="13912" max="13912" width="12.28515625" style="9" customWidth="1"/>
    <col min="13913" max="14150" width="9.140625" style="9"/>
    <col min="14151" max="14151" width="1.42578125" style="9" customWidth="1"/>
    <col min="14152" max="14152" width="59.5703125" style="9" customWidth="1"/>
    <col min="14153" max="14153" width="9.140625" style="9" customWidth="1"/>
    <col min="14154" max="14155" width="3.85546875" style="9" customWidth="1"/>
    <col min="14156" max="14156" width="10.5703125" style="9" customWidth="1"/>
    <col min="14157" max="14157" width="3.85546875" style="9" customWidth="1"/>
    <col min="14158" max="14160" width="14.42578125" style="9" customWidth="1"/>
    <col min="14161" max="14161" width="4.140625" style="9" customWidth="1"/>
    <col min="14162" max="14162" width="15" style="9" customWidth="1"/>
    <col min="14163" max="14164" width="9.140625" style="9" customWidth="1"/>
    <col min="14165" max="14165" width="11.5703125" style="9" customWidth="1"/>
    <col min="14166" max="14166" width="18.140625" style="9" customWidth="1"/>
    <col min="14167" max="14167" width="13.140625" style="9" customWidth="1"/>
    <col min="14168" max="14168" width="12.28515625" style="9" customWidth="1"/>
    <col min="14169" max="14406" width="9.140625" style="9"/>
    <col min="14407" max="14407" width="1.42578125" style="9" customWidth="1"/>
    <col min="14408" max="14408" width="59.5703125" style="9" customWidth="1"/>
    <col min="14409" max="14409" width="9.140625" style="9" customWidth="1"/>
    <col min="14410" max="14411" width="3.85546875" style="9" customWidth="1"/>
    <col min="14412" max="14412" width="10.5703125" style="9" customWidth="1"/>
    <col min="14413" max="14413" width="3.85546875" style="9" customWidth="1"/>
    <col min="14414" max="14416" width="14.42578125" style="9" customWidth="1"/>
    <col min="14417" max="14417" width="4.140625" style="9" customWidth="1"/>
    <col min="14418" max="14418" width="15" style="9" customWidth="1"/>
    <col min="14419" max="14420" width="9.140625" style="9" customWidth="1"/>
    <col min="14421" max="14421" width="11.5703125" style="9" customWidth="1"/>
    <col min="14422" max="14422" width="18.140625" style="9" customWidth="1"/>
    <col min="14423" max="14423" width="13.140625" style="9" customWidth="1"/>
    <col min="14424" max="14424" width="12.28515625" style="9" customWidth="1"/>
    <col min="14425" max="14662" width="9.140625" style="9"/>
    <col min="14663" max="14663" width="1.42578125" style="9" customWidth="1"/>
    <col min="14664" max="14664" width="59.5703125" style="9" customWidth="1"/>
    <col min="14665" max="14665" width="9.140625" style="9" customWidth="1"/>
    <col min="14666" max="14667" width="3.85546875" style="9" customWidth="1"/>
    <col min="14668" max="14668" width="10.5703125" style="9" customWidth="1"/>
    <col min="14669" max="14669" width="3.85546875" style="9" customWidth="1"/>
    <col min="14670" max="14672" width="14.42578125" style="9" customWidth="1"/>
    <col min="14673" max="14673" width="4.140625" style="9" customWidth="1"/>
    <col min="14674" max="14674" width="15" style="9" customWidth="1"/>
    <col min="14675" max="14676" width="9.140625" style="9" customWidth="1"/>
    <col min="14677" max="14677" width="11.5703125" style="9" customWidth="1"/>
    <col min="14678" max="14678" width="18.140625" style="9" customWidth="1"/>
    <col min="14679" max="14679" width="13.140625" style="9" customWidth="1"/>
    <col min="14680" max="14680" width="12.28515625" style="9" customWidth="1"/>
    <col min="14681" max="14918" width="9.140625" style="9"/>
    <col min="14919" max="14919" width="1.42578125" style="9" customWidth="1"/>
    <col min="14920" max="14920" width="59.5703125" style="9" customWidth="1"/>
    <col min="14921" max="14921" width="9.140625" style="9" customWidth="1"/>
    <col min="14922" max="14923" width="3.85546875" style="9" customWidth="1"/>
    <col min="14924" max="14924" width="10.5703125" style="9" customWidth="1"/>
    <col min="14925" max="14925" width="3.85546875" style="9" customWidth="1"/>
    <col min="14926" max="14928" width="14.42578125" style="9" customWidth="1"/>
    <col min="14929" max="14929" width="4.140625" style="9" customWidth="1"/>
    <col min="14930" max="14930" width="15" style="9" customWidth="1"/>
    <col min="14931" max="14932" width="9.140625" style="9" customWidth="1"/>
    <col min="14933" max="14933" width="11.5703125" style="9" customWidth="1"/>
    <col min="14934" max="14934" width="18.140625" style="9" customWidth="1"/>
    <col min="14935" max="14935" width="13.140625" style="9" customWidth="1"/>
    <col min="14936" max="14936" width="12.28515625" style="9" customWidth="1"/>
    <col min="14937" max="15174" width="9.140625" style="9"/>
    <col min="15175" max="15175" width="1.42578125" style="9" customWidth="1"/>
    <col min="15176" max="15176" width="59.5703125" style="9" customWidth="1"/>
    <col min="15177" max="15177" width="9.140625" style="9" customWidth="1"/>
    <col min="15178" max="15179" width="3.85546875" style="9" customWidth="1"/>
    <col min="15180" max="15180" width="10.5703125" style="9" customWidth="1"/>
    <col min="15181" max="15181" width="3.85546875" style="9" customWidth="1"/>
    <col min="15182" max="15184" width="14.42578125" style="9" customWidth="1"/>
    <col min="15185" max="15185" width="4.140625" style="9" customWidth="1"/>
    <col min="15186" max="15186" width="15" style="9" customWidth="1"/>
    <col min="15187" max="15188" width="9.140625" style="9" customWidth="1"/>
    <col min="15189" max="15189" width="11.5703125" style="9" customWidth="1"/>
    <col min="15190" max="15190" width="18.140625" style="9" customWidth="1"/>
    <col min="15191" max="15191" width="13.140625" style="9" customWidth="1"/>
    <col min="15192" max="15192" width="12.28515625" style="9" customWidth="1"/>
    <col min="15193" max="15430" width="9.140625" style="9"/>
    <col min="15431" max="15431" width="1.42578125" style="9" customWidth="1"/>
    <col min="15432" max="15432" width="59.5703125" style="9" customWidth="1"/>
    <col min="15433" max="15433" width="9.140625" style="9" customWidth="1"/>
    <col min="15434" max="15435" width="3.85546875" style="9" customWidth="1"/>
    <col min="15436" max="15436" width="10.5703125" style="9" customWidth="1"/>
    <col min="15437" max="15437" width="3.85546875" style="9" customWidth="1"/>
    <col min="15438" max="15440" width="14.42578125" style="9" customWidth="1"/>
    <col min="15441" max="15441" width="4.140625" style="9" customWidth="1"/>
    <col min="15442" max="15442" width="15" style="9" customWidth="1"/>
    <col min="15443" max="15444" width="9.140625" style="9" customWidth="1"/>
    <col min="15445" max="15445" width="11.5703125" style="9" customWidth="1"/>
    <col min="15446" max="15446" width="18.140625" style="9" customWidth="1"/>
    <col min="15447" max="15447" width="13.140625" style="9" customWidth="1"/>
    <col min="15448" max="15448" width="12.28515625" style="9" customWidth="1"/>
    <col min="15449" max="15686" width="9.140625" style="9"/>
    <col min="15687" max="15687" width="1.42578125" style="9" customWidth="1"/>
    <col min="15688" max="15688" width="59.5703125" style="9" customWidth="1"/>
    <col min="15689" max="15689" width="9.140625" style="9" customWidth="1"/>
    <col min="15690" max="15691" width="3.85546875" style="9" customWidth="1"/>
    <col min="15692" max="15692" width="10.5703125" style="9" customWidth="1"/>
    <col min="15693" max="15693" width="3.85546875" style="9" customWidth="1"/>
    <col min="15694" max="15696" width="14.42578125" style="9" customWidth="1"/>
    <col min="15697" max="15697" width="4.140625" style="9" customWidth="1"/>
    <col min="15698" max="15698" width="15" style="9" customWidth="1"/>
    <col min="15699" max="15700" width="9.140625" style="9" customWidth="1"/>
    <col min="15701" max="15701" width="11.5703125" style="9" customWidth="1"/>
    <col min="15702" max="15702" width="18.140625" style="9" customWidth="1"/>
    <col min="15703" max="15703" width="13.140625" style="9" customWidth="1"/>
    <col min="15704" max="15704" width="12.28515625" style="9" customWidth="1"/>
    <col min="15705" max="15942" width="9.140625" style="9"/>
    <col min="15943" max="15943" width="1.42578125" style="9" customWidth="1"/>
    <col min="15944" max="15944" width="59.5703125" style="9" customWidth="1"/>
    <col min="15945" max="15945" width="9.140625" style="9" customWidth="1"/>
    <col min="15946" max="15947" width="3.85546875" style="9" customWidth="1"/>
    <col min="15948" max="15948" width="10.5703125" style="9" customWidth="1"/>
    <col min="15949" max="15949" width="3.85546875" style="9" customWidth="1"/>
    <col min="15950" max="15952" width="14.42578125" style="9" customWidth="1"/>
    <col min="15953" max="15953" width="4.140625" style="9" customWidth="1"/>
    <col min="15954" max="15954" width="15" style="9" customWidth="1"/>
    <col min="15955" max="15956" width="9.140625" style="9" customWidth="1"/>
    <col min="15957" max="15957" width="11.5703125" style="9" customWidth="1"/>
    <col min="15958" max="15958" width="18.140625" style="9" customWidth="1"/>
    <col min="15959" max="15959" width="13.140625" style="9" customWidth="1"/>
    <col min="15960" max="15960" width="12.28515625" style="9" customWidth="1"/>
    <col min="15961" max="16384" width="9.140625" style="9"/>
  </cols>
  <sheetData>
    <row r="1" spans="1:103" s="10" customFormat="1" ht="16.5" customHeight="1" x14ac:dyDescent="0.25">
      <c r="A1" s="9"/>
      <c r="E1" s="11"/>
      <c r="F1" s="11"/>
      <c r="G1" s="86"/>
      <c r="H1" s="121" t="s">
        <v>423</v>
      </c>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103" s="10" customFormat="1" ht="78" customHeight="1" x14ac:dyDescent="0.25">
      <c r="A2" s="9"/>
      <c r="E2" s="11"/>
      <c r="F2" s="11"/>
      <c r="G2" s="35"/>
      <c r="H2" s="124" t="s">
        <v>518</v>
      </c>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49"/>
      <c r="AR2" s="49"/>
      <c r="AS2" s="49"/>
      <c r="AT2" s="49"/>
      <c r="AU2" s="49"/>
      <c r="AV2" s="49"/>
      <c r="AW2" s="49"/>
      <c r="AX2" s="49"/>
      <c r="AY2" s="49"/>
      <c r="AZ2" s="82"/>
      <c r="BA2" s="82"/>
      <c r="BB2" s="82"/>
      <c r="BC2" s="49"/>
      <c r="BD2" s="49"/>
      <c r="BE2" s="49"/>
      <c r="BF2" s="49"/>
      <c r="BG2" s="54"/>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row>
    <row r="3" spans="1:103" s="10" customFormat="1" ht="18.75" hidden="1" customHeight="1" x14ac:dyDescent="0.25">
      <c r="A3" s="9"/>
      <c r="E3" s="11"/>
      <c r="F3" s="11"/>
      <c r="G3" s="35"/>
      <c r="H3" s="121" t="s">
        <v>539</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16"/>
      <c r="AN3" s="116"/>
      <c r="AO3" s="116"/>
      <c r="AP3" s="116"/>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row>
    <row r="4" spans="1:103" s="10" customFormat="1" ht="53.25" hidden="1" customHeight="1" x14ac:dyDescent="0.25">
      <c r="A4" s="9"/>
      <c r="E4" s="11"/>
      <c r="F4" s="11"/>
      <c r="G4" s="35"/>
      <c r="H4" s="121" t="s">
        <v>480</v>
      </c>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row>
    <row r="5" spans="1:103" ht="48.75" customHeight="1" x14ac:dyDescent="0.25">
      <c r="A5" s="125" t="s">
        <v>548</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row>
    <row r="6" spans="1:103" s="25" customFormat="1" ht="18" customHeight="1" x14ac:dyDescent="0.25">
      <c r="A6" s="23"/>
      <c r="B6" s="23"/>
      <c r="C6" s="23"/>
      <c r="D6" s="23"/>
      <c r="E6" s="24"/>
      <c r="F6" s="24"/>
      <c r="G6" s="24"/>
      <c r="H6" s="29"/>
      <c r="I6" s="23"/>
      <c r="J6" s="71">
        <f>J455-'3.ВС'!J472</f>
        <v>0</v>
      </c>
      <c r="K6" s="71">
        <f>K455-'3.ВС'!K472</f>
        <v>0</v>
      </c>
      <c r="L6" s="71">
        <f>L455-'3.ВС'!L472</f>
        <v>0</v>
      </c>
      <c r="M6" s="71">
        <f>M455-'3.ВС'!M472</f>
        <v>0</v>
      </c>
      <c r="N6" s="71"/>
      <c r="O6" s="71"/>
      <c r="P6" s="71"/>
      <c r="Q6" s="71"/>
      <c r="R6" s="71"/>
      <c r="S6" s="71"/>
      <c r="T6" s="71"/>
      <c r="U6" s="71"/>
      <c r="V6" s="71"/>
      <c r="W6" s="71"/>
      <c r="X6" s="71"/>
      <c r="Y6" s="71"/>
      <c r="Z6" s="71"/>
      <c r="AA6" s="71"/>
      <c r="AB6" s="71"/>
      <c r="AC6" s="71"/>
      <c r="AD6" s="71"/>
      <c r="AE6" s="71"/>
      <c r="AF6" s="71"/>
      <c r="AG6" s="71"/>
      <c r="AH6" s="71"/>
      <c r="AI6" s="71"/>
      <c r="AJ6" s="71"/>
      <c r="AK6" s="71"/>
      <c r="AL6" s="71" t="s">
        <v>220</v>
      </c>
      <c r="AM6" s="71">
        <f>AM455-'3.ВС'!AM472</f>
        <v>0</v>
      </c>
      <c r="AN6" s="71">
        <f>AN455-'3.ВС'!AN472</f>
        <v>0</v>
      </c>
      <c r="AO6" s="71">
        <f>AO455-'3.ВС'!AO472</f>
        <v>0</v>
      </c>
      <c r="AP6" s="71" t="s">
        <v>220</v>
      </c>
      <c r="AQ6" s="71">
        <f>AQ455-'3.ВС'!AQ472</f>
        <v>0</v>
      </c>
      <c r="AR6" s="71">
        <f>AR455-'3.ВС'!AR472</f>
        <v>0</v>
      </c>
      <c r="AS6" s="71">
        <f>AS455-'3.ВС'!AS472</f>
        <v>0</v>
      </c>
    </row>
    <row r="7" spans="1:103" x14ac:dyDescent="0.25">
      <c r="A7" s="47" t="s">
        <v>0</v>
      </c>
      <c r="B7" s="47"/>
      <c r="C7" s="47"/>
      <c r="D7" s="47"/>
      <c r="E7" s="47" t="s">
        <v>1</v>
      </c>
      <c r="F7" s="53" t="s">
        <v>2</v>
      </c>
      <c r="G7" s="53" t="s">
        <v>3</v>
      </c>
      <c r="H7" s="75" t="s">
        <v>4</v>
      </c>
      <c r="I7" s="53" t="s">
        <v>5</v>
      </c>
      <c r="J7" s="18" t="s">
        <v>310</v>
      </c>
      <c r="K7" s="90" t="s">
        <v>273</v>
      </c>
      <c r="L7" s="90" t="s">
        <v>274</v>
      </c>
      <c r="M7" s="90" t="s">
        <v>275</v>
      </c>
      <c r="N7" s="119" t="s">
        <v>310</v>
      </c>
      <c r="O7" s="93" t="s">
        <v>310</v>
      </c>
      <c r="P7" s="93" t="s">
        <v>422</v>
      </c>
      <c r="Q7" s="93" t="s">
        <v>477</v>
      </c>
      <c r="R7" s="93" t="s">
        <v>310</v>
      </c>
      <c r="S7" s="93" t="s">
        <v>520</v>
      </c>
      <c r="T7" s="93" t="s">
        <v>521</v>
      </c>
      <c r="U7" s="93" t="s">
        <v>522</v>
      </c>
      <c r="V7" s="93" t="s">
        <v>523</v>
      </c>
      <c r="W7" s="93" t="s">
        <v>524</v>
      </c>
      <c r="X7" s="93" t="s">
        <v>525</v>
      </c>
      <c r="Y7" s="93" t="s">
        <v>526</v>
      </c>
      <c r="Z7" s="119" t="s">
        <v>422</v>
      </c>
      <c r="AA7" s="93" t="s">
        <v>527</v>
      </c>
      <c r="AB7" s="93" t="s">
        <v>528</v>
      </c>
      <c r="AC7" s="93" t="s">
        <v>529</v>
      </c>
      <c r="AD7" s="93" t="s">
        <v>422</v>
      </c>
      <c r="AE7" s="93" t="s">
        <v>477</v>
      </c>
      <c r="AF7" s="93" t="s">
        <v>519</v>
      </c>
      <c r="AG7" s="93" t="s">
        <v>520</v>
      </c>
      <c r="AH7" s="93" t="s">
        <v>521</v>
      </c>
      <c r="AI7" s="93" t="s">
        <v>522</v>
      </c>
      <c r="AJ7" s="93" t="s">
        <v>523</v>
      </c>
      <c r="AK7" s="93" t="s">
        <v>524</v>
      </c>
      <c r="AL7" s="93" t="s">
        <v>525</v>
      </c>
      <c r="AM7" s="93" t="s">
        <v>526</v>
      </c>
      <c r="AN7" s="93" t="s">
        <v>547</v>
      </c>
      <c r="AO7" s="93" t="s">
        <v>527</v>
      </c>
      <c r="AP7" s="93" t="s">
        <v>477</v>
      </c>
      <c r="AQ7" s="90" t="s">
        <v>273</v>
      </c>
      <c r="AR7" s="90" t="s">
        <v>274</v>
      </c>
      <c r="AS7" s="90" t="s">
        <v>275</v>
      </c>
    </row>
    <row r="8" spans="1:103" s="26" customFormat="1" x14ac:dyDescent="0.25">
      <c r="A8" s="89" t="s">
        <v>10</v>
      </c>
      <c r="B8" s="91"/>
      <c r="C8" s="91"/>
      <c r="D8" s="91"/>
      <c r="E8" s="87">
        <v>854</v>
      </c>
      <c r="F8" s="2" t="s">
        <v>11</v>
      </c>
      <c r="G8" s="2"/>
      <c r="H8" s="3"/>
      <c r="I8" s="2"/>
      <c r="J8" s="15">
        <f>J9+J15+J78+J82+J103+J107+J111</f>
        <v>40860914</v>
      </c>
      <c r="K8" s="15">
        <f t="shared" ref="K8:AS8" si="0">K9+K15+K78+K82+K103+K107+K111</f>
        <v>1557214</v>
      </c>
      <c r="L8" s="15">
        <f t="shared" si="0"/>
        <v>39276700</v>
      </c>
      <c r="M8" s="15">
        <f t="shared" si="0"/>
        <v>27000</v>
      </c>
      <c r="N8" s="15">
        <f t="shared" si="0"/>
        <v>716823</v>
      </c>
      <c r="O8" s="15">
        <f t="shared" si="0"/>
        <v>0</v>
      </c>
      <c r="P8" s="15">
        <f t="shared" si="0"/>
        <v>716823</v>
      </c>
      <c r="Q8" s="15">
        <f t="shared" si="0"/>
        <v>0</v>
      </c>
      <c r="R8" s="15">
        <f t="shared" si="0"/>
        <v>41577737</v>
      </c>
      <c r="S8" s="15">
        <f t="shared" si="0"/>
        <v>1557214</v>
      </c>
      <c r="T8" s="15">
        <f t="shared" si="0"/>
        <v>39033523</v>
      </c>
      <c r="U8" s="15">
        <f t="shared" si="0"/>
        <v>27000</v>
      </c>
      <c r="V8" s="15">
        <f t="shared" si="0"/>
        <v>42872243.109999999</v>
      </c>
      <c r="W8" s="15">
        <f t="shared" si="0"/>
        <v>1557374</v>
      </c>
      <c r="X8" s="15">
        <f t="shared" si="0"/>
        <v>41287869.109999999</v>
      </c>
      <c r="Y8" s="15">
        <f t="shared" si="0"/>
        <v>27000</v>
      </c>
      <c r="Z8" s="15">
        <f t="shared" si="0"/>
        <v>29.95</v>
      </c>
      <c r="AA8" s="15">
        <f t="shared" si="0"/>
        <v>0</v>
      </c>
      <c r="AB8" s="15">
        <f t="shared" si="0"/>
        <v>29.95</v>
      </c>
      <c r="AC8" s="15">
        <f t="shared" si="0"/>
        <v>0</v>
      </c>
      <c r="AD8" s="15">
        <f t="shared" si="0"/>
        <v>42872273.060000002</v>
      </c>
      <c r="AE8" s="15">
        <f t="shared" si="0"/>
        <v>1557374</v>
      </c>
      <c r="AF8" s="15">
        <f t="shared" si="0"/>
        <v>41287899.060000002</v>
      </c>
      <c r="AG8" s="15">
        <f t="shared" si="0"/>
        <v>27000</v>
      </c>
      <c r="AH8" s="15">
        <f t="shared" si="0"/>
        <v>46707594.840000004</v>
      </c>
      <c r="AI8" s="15">
        <f t="shared" si="0"/>
        <v>1591883</v>
      </c>
      <c r="AJ8" s="15">
        <f t="shared" si="0"/>
        <v>45088711.840000004</v>
      </c>
      <c r="AK8" s="15">
        <f t="shared" si="0"/>
        <v>27000</v>
      </c>
      <c r="AL8" s="15">
        <f t="shared" si="0"/>
        <v>15.39</v>
      </c>
      <c r="AM8" s="109">
        <f t="shared" si="0"/>
        <v>0</v>
      </c>
      <c r="AN8" s="20">
        <f t="shared" si="0"/>
        <v>15.39</v>
      </c>
      <c r="AO8" s="20">
        <f t="shared" si="0"/>
        <v>0</v>
      </c>
      <c r="AP8" s="15">
        <f t="shared" si="0"/>
        <v>46707610.230000004</v>
      </c>
      <c r="AQ8" s="20">
        <f t="shared" si="0"/>
        <v>1591883</v>
      </c>
      <c r="AR8" s="20">
        <f t="shared" si="0"/>
        <v>45088727.230000004</v>
      </c>
      <c r="AS8" s="20">
        <f t="shared" si="0"/>
        <v>27000</v>
      </c>
    </row>
    <row r="9" spans="1:103" ht="60" x14ac:dyDescent="0.25">
      <c r="A9" s="89" t="s">
        <v>138</v>
      </c>
      <c r="B9" s="91"/>
      <c r="C9" s="91"/>
      <c r="D9" s="91"/>
      <c r="E9" s="87">
        <v>854</v>
      </c>
      <c r="F9" s="2" t="s">
        <v>11</v>
      </c>
      <c r="G9" s="2" t="s">
        <v>45</v>
      </c>
      <c r="H9" s="3"/>
      <c r="I9" s="2"/>
      <c r="J9" s="15">
        <f t="shared" ref="J9:AS9" si="1">J10</f>
        <v>408000</v>
      </c>
      <c r="K9" s="15">
        <f t="shared" si="1"/>
        <v>0</v>
      </c>
      <c r="L9" s="15">
        <f t="shared" si="1"/>
        <v>408000</v>
      </c>
      <c r="M9" s="15">
        <f t="shared" si="1"/>
        <v>0</v>
      </c>
      <c r="N9" s="15">
        <f t="shared" si="1"/>
        <v>0</v>
      </c>
      <c r="O9" s="15">
        <f t="shared" si="1"/>
        <v>0</v>
      </c>
      <c r="P9" s="15">
        <f t="shared" si="1"/>
        <v>0</v>
      </c>
      <c r="Q9" s="15">
        <f t="shared" si="1"/>
        <v>0</v>
      </c>
      <c r="R9" s="15">
        <f t="shared" si="1"/>
        <v>408000</v>
      </c>
      <c r="S9" s="15">
        <f t="shared" si="1"/>
        <v>0</v>
      </c>
      <c r="T9" s="15">
        <f t="shared" si="1"/>
        <v>408000</v>
      </c>
      <c r="U9" s="15">
        <f t="shared" si="1"/>
        <v>0</v>
      </c>
      <c r="V9" s="15">
        <f t="shared" si="1"/>
        <v>408000</v>
      </c>
      <c r="W9" s="15">
        <f t="shared" si="1"/>
        <v>0</v>
      </c>
      <c r="X9" s="15">
        <f t="shared" si="1"/>
        <v>408000</v>
      </c>
      <c r="Y9" s="15">
        <f t="shared" si="1"/>
        <v>0</v>
      </c>
      <c r="Z9" s="15">
        <f t="shared" si="1"/>
        <v>0</v>
      </c>
      <c r="AA9" s="15">
        <f t="shared" si="1"/>
        <v>0</v>
      </c>
      <c r="AB9" s="15">
        <f t="shared" si="1"/>
        <v>0</v>
      </c>
      <c r="AC9" s="15">
        <f t="shared" si="1"/>
        <v>0</v>
      </c>
      <c r="AD9" s="15">
        <f t="shared" si="1"/>
        <v>408000</v>
      </c>
      <c r="AE9" s="15">
        <f t="shared" si="1"/>
        <v>0</v>
      </c>
      <c r="AF9" s="15">
        <f t="shared" si="1"/>
        <v>408000</v>
      </c>
      <c r="AG9" s="15">
        <f t="shared" si="1"/>
        <v>0</v>
      </c>
      <c r="AH9" s="15">
        <f t="shared" si="1"/>
        <v>408000</v>
      </c>
      <c r="AI9" s="15">
        <f t="shared" si="1"/>
        <v>0</v>
      </c>
      <c r="AJ9" s="15">
        <f t="shared" si="1"/>
        <v>408000</v>
      </c>
      <c r="AK9" s="15">
        <f t="shared" si="1"/>
        <v>0</v>
      </c>
      <c r="AL9" s="15">
        <f t="shared" si="1"/>
        <v>0</v>
      </c>
      <c r="AM9" s="99">
        <f t="shared" si="1"/>
        <v>0</v>
      </c>
      <c r="AN9" s="15">
        <f t="shared" si="1"/>
        <v>0</v>
      </c>
      <c r="AO9" s="15">
        <f t="shared" si="1"/>
        <v>0</v>
      </c>
      <c r="AP9" s="15">
        <f t="shared" si="1"/>
        <v>408000</v>
      </c>
      <c r="AQ9" s="15">
        <f t="shared" si="1"/>
        <v>0</v>
      </c>
      <c r="AR9" s="15">
        <f t="shared" si="1"/>
        <v>408000</v>
      </c>
      <c r="AS9" s="15">
        <f t="shared" si="1"/>
        <v>0</v>
      </c>
    </row>
    <row r="10" spans="1:103" ht="45" x14ac:dyDescent="0.25">
      <c r="A10" s="89" t="s">
        <v>19</v>
      </c>
      <c r="B10" s="87"/>
      <c r="C10" s="87"/>
      <c r="D10" s="87"/>
      <c r="E10" s="87">
        <v>854</v>
      </c>
      <c r="F10" s="2" t="s">
        <v>16</v>
      </c>
      <c r="G10" s="2" t="s">
        <v>45</v>
      </c>
      <c r="H10" s="3" t="s">
        <v>139</v>
      </c>
      <c r="I10" s="2"/>
      <c r="J10" s="15">
        <f t="shared" ref="J10" si="2">J11+J13</f>
        <v>408000</v>
      </c>
      <c r="K10" s="15">
        <f t="shared" ref="K10:R10" si="3">K11+K13</f>
        <v>0</v>
      </c>
      <c r="L10" s="15">
        <f t="shared" si="3"/>
        <v>408000</v>
      </c>
      <c r="M10" s="15">
        <f t="shared" si="3"/>
        <v>0</v>
      </c>
      <c r="N10" s="15">
        <f t="shared" si="3"/>
        <v>0</v>
      </c>
      <c r="O10" s="15">
        <f t="shared" si="3"/>
        <v>0</v>
      </c>
      <c r="P10" s="15">
        <f t="shared" si="3"/>
        <v>0</v>
      </c>
      <c r="Q10" s="15">
        <f t="shared" si="3"/>
        <v>0</v>
      </c>
      <c r="R10" s="15">
        <f t="shared" si="3"/>
        <v>408000</v>
      </c>
      <c r="S10" s="15">
        <f t="shared" ref="S10:AS10" si="4">S11+S13</f>
        <v>0</v>
      </c>
      <c r="T10" s="15">
        <f t="shared" si="4"/>
        <v>408000</v>
      </c>
      <c r="U10" s="15">
        <f t="shared" si="4"/>
        <v>0</v>
      </c>
      <c r="V10" s="15">
        <f t="shared" si="4"/>
        <v>408000</v>
      </c>
      <c r="W10" s="15">
        <f t="shared" si="4"/>
        <v>0</v>
      </c>
      <c r="X10" s="15">
        <f t="shared" si="4"/>
        <v>408000</v>
      </c>
      <c r="Y10" s="15">
        <f t="shared" si="4"/>
        <v>0</v>
      </c>
      <c r="Z10" s="15">
        <f t="shared" si="4"/>
        <v>0</v>
      </c>
      <c r="AA10" s="15">
        <f t="shared" si="4"/>
        <v>0</v>
      </c>
      <c r="AB10" s="15">
        <f t="shared" si="4"/>
        <v>0</v>
      </c>
      <c r="AC10" s="15">
        <f t="shared" si="4"/>
        <v>0</v>
      </c>
      <c r="AD10" s="15">
        <f t="shared" si="4"/>
        <v>408000</v>
      </c>
      <c r="AE10" s="15">
        <f t="shared" si="4"/>
        <v>0</v>
      </c>
      <c r="AF10" s="15">
        <f t="shared" si="4"/>
        <v>408000</v>
      </c>
      <c r="AG10" s="15">
        <f t="shared" si="4"/>
        <v>0</v>
      </c>
      <c r="AH10" s="15">
        <f t="shared" si="4"/>
        <v>408000</v>
      </c>
      <c r="AI10" s="15">
        <f t="shared" si="4"/>
        <v>0</v>
      </c>
      <c r="AJ10" s="15">
        <f t="shared" si="4"/>
        <v>408000</v>
      </c>
      <c r="AK10" s="15">
        <f t="shared" si="4"/>
        <v>0</v>
      </c>
      <c r="AL10" s="15">
        <f t="shared" si="4"/>
        <v>0</v>
      </c>
      <c r="AM10" s="99">
        <f t="shared" si="4"/>
        <v>0</v>
      </c>
      <c r="AN10" s="15">
        <f t="shared" si="4"/>
        <v>0</v>
      </c>
      <c r="AO10" s="15">
        <f t="shared" si="4"/>
        <v>0</v>
      </c>
      <c r="AP10" s="15">
        <f t="shared" si="4"/>
        <v>408000</v>
      </c>
      <c r="AQ10" s="15">
        <f t="shared" si="4"/>
        <v>0</v>
      </c>
      <c r="AR10" s="15">
        <f t="shared" si="4"/>
        <v>408000</v>
      </c>
      <c r="AS10" s="15">
        <f t="shared" si="4"/>
        <v>0</v>
      </c>
    </row>
    <row r="11" spans="1:103" ht="90" x14ac:dyDescent="0.25">
      <c r="A11" s="89" t="s">
        <v>15</v>
      </c>
      <c r="B11" s="87"/>
      <c r="C11" s="87"/>
      <c r="D11" s="87"/>
      <c r="E11" s="87">
        <v>854</v>
      </c>
      <c r="F11" s="2" t="s">
        <v>11</v>
      </c>
      <c r="G11" s="2" t="s">
        <v>45</v>
      </c>
      <c r="H11" s="3" t="s">
        <v>139</v>
      </c>
      <c r="I11" s="2" t="s">
        <v>17</v>
      </c>
      <c r="J11" s="15">
        <f t="shared" ref="J11:AS11" si="5">J12</f>
        <v>360200</v>
      </c>
      <c r="K11" s="15">
        <f t="shared" si="5"/>
        <v>0</v>
      </c>
      <c r="L11" s="15">
        <f t="shared" si="5"/>
        <v>360200</v>
      </c>
      <c r="M11" s="15">
        <f t="shared" si="5"/>
        <v>0</v>
      </c>
      <c r="N11" s="15">
        <f t="shared" si="5"/>
        <v>0</v>
      </c>
      <c r="O11" s="15">
        <f t="shared" si="5"/>
        <v>0</v>
      </c>
      <c r="P11" s="15">
        <f t="shared" si="5"/>
        <v>0</v>
      </c>
      <c r="Q11" s="15">
        <f t="shared" si="5"/>
        <v>0</v>
      </c>
      <c r="R11" s="15">
        <f t="shared" si="5"/>
        <v>360200</v>
      </c>
      <c r="S11" s="15">
        <f t="shared" si="5"/>
        <v>0</v>
      </c>
      <c r="T11" s="15">
        <f t="shared" si="5"/>
        <v>360200</v>
      </c>
      <c r="U11" s="15">
        <f t="shared" si="5"/>
        <v>0</v>
      </c>
      <c r="V11" s="15">
        <f t="shared" si="5"/>
        <v>360200</v>
      </c>
      <c r="W11" s="15">
        <f t="shared" si="5"/>
        <v>0</v>
      </c>
      <c r="X11" s="15">
        <f t="shared" si="5"/>
        <v>360200</v>
      </c>
      <c r="Y11" s="15">
        <f t="shared" si="5"/>
        <v>0</v>
      </c>
      <c r="Z11" s="15">
        <f t="shared" si="5"/>
        <v>0</v>
      </c>
      <c r="AA11" s="15">
        <f t="shared" si="5"/>
        <v>0</v>
      </c>
      <c r="AB11" s="15">
        <f t="shared" si="5"/>
        <v>0</v>
      </c>
      <c r="AC11" s="15">
        <f t="shared" si="5"/>
        <v>0</v>
      </c>
      <c r="AD11" s="15">
        <f t="shared" si="5"/>
        <v>360200</v>
      </c>
      <c r="AE11" s="15">
        <f t="shared" si="5"/>
        <v>0</v>
      </c>
      <c r="AF11" s="15">
        <f t="shared" si="5"/>
        <v>360200</v>
      </c>
      <c r="AG11" s="15">
        <f t="shared" si="5"/>
        <v>0</v>
      </c>
      <c r="AH11" s="15">
        <f t="shared" si="5"/>
        <v>360200</v>
      </c>
      <c r="AI11" s="15">
        <f t="shared" si="5"/>
        <v>0</v>
      </c>
      <c r="AJ11" s="15">
        <f t="shared" si="5"/>
        <v>360200</v>
      </c>
      <c r="AK11" s="15">
        <f t="shared" si="5"/>
        <v>0</v>
      </c>
      <c r="AL11" s="15">
        <f t="shared" si="5"/>
        <v>0</v>
      </c>
      <c r="AM11" s="99">
        <f t="shared" si="5"/>
        <v>0</v>
      </c>
      <c r="AN11" s="15">
        <f t="shared" si="5"/>
        <v>0</v>
      </c>
      <c r="AO11" s="15">
        <f t="shared" si="5"/>
        <v>0</v>
      </c>
      <c r="AP11" s="15">
        <f t="shared" si="5"/>
        <v>360200</v>
      </c>
      <c r="AQ11" s="15">
        <f t="shared" si="5"/>
        <v>0</v>
      </c>
      <c r="AR11" s="15">
        <f t="shared" si="5"/>
        <v>360200</v>
      </c>
      <c r="AS11" s="15">
        <f t="shared" si="5"/>
        <v>0</v>
      </c>
    </row>
    <row r="12" spans="1:103" ht="30" x14ac:dyDescent="0.25">
      <c r="A12" s="89" t="s">
        <v>8</v>
      </c>
      <c r="B12" s="87"/>
      <c r="C12" s="87"/>
      <c r="D12" s="87"/>
      <c r="E12" s="87">
        <v>854</v>
      </c>
      <c r="F12" s="2" t="s">
        <v>11</v>
      </c>
      <c r="G12" s="2" t="s">
        <v>45</v>
      </c>
      <c r="H12" s="3" t="s">
        <v>139</v>
      </c>
      <c r="I12" s="2" t="s">
        <v>18</v>
      </c>
      <c r="J12" s="15">
        <f>'3.ВС'!J457</f>
        <v>360200</v>
      </c>
      <c r="K12" s="15">
        <f>'3.ВС'!K457</f>
        <v>0</v>
      </c>
      <c r="L12" s="15">
        <f>'3.ВС'!L457</f>
        <v>360200</v>
      </c>
      <c r="M12" s="15">
        <f>'3.ВС'!M457</f>
        <v>0</v>
      </c>
      <c r="N12" s="15">
        <f>'3.ВС'!N457</f>
        <v>0</v>
      </c>
      <c r="O12" s="15">
        <f>'3.ВС'!O457</f>
        <v>0</v>
      </c>
      <c r="P12" s="15">
        <f>'3.ВС'!P457</f>
        <v>0</v>
      </c>
      <c r="Q12" s="15">
        <f>'3.ВС'!Q457</f>
        <v>0</v>
      </c>
      <c r="R12" s="15">
        <f>'3.ВС'!R457</f>
        <v>360200</v>
      </c>
      <c r="S12" s="15">
        <f>'3.ВС'!S457</f>
        <v>0</v>
      </c>
      <c r="T12" s="15">
        <f>'3.ВС'!T457</f>
        <v>360200</v>
      </c>
      <c r="U12" s="15">
        <f>'3.ВС'!U457</f>
        <v>0</v>
      </c>
      <c r="V12" s="15">
        <f>'3.ВС'!V457</f>
        <v>360200</v>
      </c>
      <c r="W12" s="15">
        <f>'3.ВС'!W457</f>
        <v>0</v>
      </c>
      <c r="X12" s="15">
        <f>'3.ВС'!X457</f>
        <v>360200</v>
      </c>
      <c r="Y12" s="15">
        <f>'3.ВС'!Y457</f>
        <v>0</v>
      </c>
      <c r="Z12" s="15">
        <f>'3.ВС'!Z457</f>
        <v>0</v>
      </c>
      <c r="AA12" s="15">
        <f>'3.ВС'!AA457</f>
        <v>0</v>
      </c>
      <c r="AB12" s="15">
        <f>'3.ВС'!AB457</f>
        <v>0</v>
      </c>
      <c r="AC12" s="15">
        <f>'3.ВС'!AC457</f>
        <v>0</v>
      </c>
      <c r="AD12" s="15">
        <f>'3.ВС'!AD457</f>
        <v>360200</v>
      </c>
      <c r="AE12" s="15">
        <f>'3.ВС'!AE457</f>
        <v>0</v>
      </c>
      <c r="AF12" s="15">
        <f>'3.ВС'!AF457</f>
        <v>360200</v>
      </c>
      <c r="AG12" s="15">
        <f>'3.ВС'!AG457</f>
        <v>0</v>
      </c>
      <c r="AH12" s="15">
        <f>'3.ВС'!AH457</f>
        <v>360200</v>
      </c>
      <c r="AI12" s="15">
        <f>'3.ВС'!AI457</f>
        <v>0</v>
      </c>
      <c r="AJ12" s="15">
        <f>'3.ВС'!AJ457</f>
        <v>360200</v>
      </c>
      <c r="AK12" s="15">
        <f>'3.ВС'!AK457</f>
        <v>0</v>
      </c>
      <c r="AL12" s="15">
        <f>'3.ВС'!AL457</f>
        <v>0</v>
      </c>
      <c r="AM12" s="99">
        <f>'3.ВС'!AM457</f>
        <v>0</v>
      </c>
      <c r="AN12" s="15">
        <f>'3.ВС'!AN457</f>
        <v>0</v>
      </c>
      <c r="AO12" s="15">
        <f>'3.ВС'!AO457</f>
        <v>0</v>
      </c>
      <c r="AP12" s="15">
        <f>'3.ВС'!AP457</f>
        <v>360200</v>
      </c>
      <c r="AQ12" s="15">
        <f>'3.ВС'!AQ457</f>
        <v>0</v>
      </c>
      <c r="AR12" s="15">
        <f>'3.ВС'!AR457</f>
        <v>360200</v>
      </c>
      <c r="AS12" s="15">
        <f>'3.ВС'!AS457</f>
        <v>0</v>
      </c>
    </row>
    <row r="13" spans="1:103" ht="45" x14ac:dyDescent="0.25">
      <c r="A13" s="91" t="s">
        <v>20</v>
      </c>
      <c r="B13" s="87"/>
      <c r="C13" s="87"/>
      <c r="D13" s="87"/>
      <c r="E13" s="87">
        <v>854</v>
      </c>
      <c r="F13" s="2" t="s">
        <v>11</v>
      </c>
      <c r="G13" s="2" t="s">
        <v>45</v>
      </c>
      <c r="H13" s="3" t="s">
        <v>139</v>
      </c>
      <c r="I13" s="2" t="s">
        <v>21</v>
      </c>
      <c r="J13" s="15">
        <f t="shared" ref="J13:AS13" si="6">J14</f>
        <v>47800</v>
      </c>
      <c r="K13" s="15">
        <f t="shared" si="6"/>
        <v>0</v>
      </c>
      <c r="L13" s="15">
        <f t="shared" si="6"/>
        <v>47800</v>
      </c>
      <c r="M13" s="15">
        <f t="shared" si="6"/>
        <v>0</v>
      </c>
      <c r="N13" s="15">
        <f t="shared" si="6"/>
        <v>0</v>
      </c>
      <c r="O13" s="15">
        <f t="shared" si="6"/>
        <v>0</v>
      </c>
      <c r="P13" s="15">
        <f t="shared" si="6"/>
        <v>0</v>
      </c>
      <c r="Q13" s="15">
        <f t="shared" si="6"/>
        <v>0</v>
      </c>
      <c r="R13" s="15">
        <f t="shared" si="6"/>
        <v>47800</v>
      </c>
      <c r="S13" s="15">
        <f t="shared" si="6"/>
        <v>0</v>
      </c>
      <c r="T13" s="15">
        <f t="shared" si="6"/>
        <v>47800</v>
      </c>
      <c r="U13" s="15">
        <f t="shared" si="6"/>
        <v>0</v>
      </c>
      <c r="V13" s="15">
        <f t="shared" si="6"/>
        <v>47800</v>
      </c>
      <c r="W13" s="15">
        <f t="shared" si="6"/>
        <v>0</v>
      </c>
      <c r="X13" s="15">
        <f t="shared" si="6"/>
        <v>47800</v>
      </c>
      <c r="Y13" s="15">
        <f t="shared" si="6"/>
        <v>0</v>
      </c>
      <c r="Z13" s="15">
        <f t="shared" si="6"/>
        <v>0</v>
      </c>
      <c r="AA13" s="15">
        <f t="shared" si="6"/>
        <v>0</v>
      </c>
      <c r="AB13" s="15">
        <f t="shared" si="6"/>
        <v>0</v>
      </c>
      <c r="AC13" s="15">
        <f t="shared" si="6"/>
        <v>0</v>
      </c>
      <c r="AD13" s="15">
        <f t="shared" si="6"/>
        <v>47800</v>
      </c>
      <c r="AE13" s="15">
        <f t="shared" si="6"/>
        <v>0</v>
      </c>
      <c r="AF13" s="15">
        <f t="shared" si="6"/>
        <v>47800</v>
      </c>
      <c r="AG13" s="15">
        <f t="shared" si="6"/>
        <v>0</v>
      </c>
      <c r="AH13" s="15">
        <f t="shared" si="6"/>
        <v>47800</v>
      </c>
      <c r="AI13" s="15">
        <f t="shared" si="6"/>
        <v>0</v>
      </c>
      <c r="AJ13" s="15">
        <f t="shared" si="6"/>
        <v>47800</v>
      </c>
      <c r="AK13" s="15">
        <f t="shared" si="6"/>
        <v>0</v>
      </c>
      <c r="AL13" s="15">
        <f t="shared" si="6"/>
        <v>0</v>
      </c>
      <c r="AM13" s="99">
        <f t="shared" si="6"/>
        <v>0</v>
      </c>
      <c r="AN13" s="15">
        <f t="shared" si="6"/>
        <v>0</v>
      </c>
      <c r="AO13" s="15">
        <f t="shared" si="6"/>
        <v>0</v>
      </c>
      <c r="AP13" s="15">
        <f t="shared" si="6"/>
        <v>47800</v>
      </c>
      <c r="AQ13" s="15">
        <f t="shared" si="6"/>
        <v>0</v>
      </c>
      <c r="AR13" s="15">
        <f t="shared" si="6"/>
        <v>47800</v>
      </c>
      <c r="AS13" s="15">
        <f t="shared" si="6"/>
        <v>0</v>
      </c>
    </row>
    <row r="14" spans="1:103" ht="45" x14ac:dyDescent="0.25">
      <c r="A14" s="91" t="s">
        <v>9</v>
      </c>
      <c r="B14" s="87"/>
      <c r="C14" s="87"/>
      <c r="D14" s="87"/>
      <c r="E14" s="87">
        <v>854</v>
      </c>
      <c r="F14" s="2" t="s">
        <v>11</v>
      </c>
      <c r="G14" s="2" t="s">
        <v>45</v>
      </c>
      <c r="H14" s="3" t="s">
        <v>139</v>
      </c>
      <c r="I14" s="2" t="s">
        <v>22</v>
      </c>
      <c r="J14" s="15">
        <f>'3.ВС'!J459</f>
        <v>47800</v>
      </c>
      <c r="K14" s="15">
        <f>'3.ВС'!K459</f>
        <v>0</v>
      </c>
      <c r="L14" s="15">
        <f>'3.ВС'!L459</f>
        <v>47800</v>
      </c>
      <c r="M14" s="15">
        <f>'3.ВС'!M459</f>
        <v>0</v>
      </c>
      <c r="N14" s="15">
        <f>'3.ВС'!N459</f>
        <v>0</v>
      </c>
      <c r="O14" s="15">
        <f>'3.ВС'!O459</f>
        <v>0</v>
      </c>
      <c r="P14" s="15">
        <f>'3.ВС'!P459</f>
        <v>0</v>
      </c>
      <c r="Q14" s="15">
        <f>'3.ВС'!Q459</f>
        <v>0</v>
      </c>
      <c r="R14" s="15">
        <f>'3.ВС'!R459</f>
        <v>47800</v>
      </c>
      <c r="S14" s="15">
        <f>'3.ВС'!S459</f>
        <v>0</v>
      </c>
      <c r="T14" s="15">
        <f>'3.ВС'!T459</f>
        <v>47800</v>
      </c>
      <c r="U14" s="15">
        <f>'3.ВС'!U459</f>
        <v>0</v>
      </c>
      <c r="V14" s="15">
        <f>'3.ВС'!V459</f>
        <v>47800</v>
      </c>
      <c r="W14" s="15">
        <f>'3.ВС'!W459</f>
        <v>0</v>
      </c>
      <c r="X14" s="15">
        <f>'3.ВС'!X459</f>
        <v>47800</v>
      </c>
      <c r="Y14" s="15">
        <f>'3.ВС'!Y459</f>
        <v>0</v>
      </c>
      <c r="Z14" s="15">
        <f>'3.ВС'!Z459</f>
        <v>0</v>
      </c>
      <c r="AA14" s="15">
        <f>'3.ВС'!AA459</f>
        <v>0</v>
      </c>
      <c r="AB14" s="15">
        <f>'3.ВС'!AB459</f>
        <v>0</v>
      </c>
      <c r="AC14" s="15">
        <f>'3.ВС'!AC459</f>
        <v>0</v>
      </c>
      <c r="AD14" s="15">
        <f>'3.ВС'!AD459</f>
        <v>47800</v>
      </c>
      <c r="AE14" s="15">
        <f>'3.ВС'!AE459</f>
        <v>0</v>
      </c>
      <c r="AF14" s="15">
        <f>'3.ВС'!AF459</f>
        <v>47800</v>
      </c>
      <c r="AG14" s="15">
        <f>'3.ВС'!AG459</f>
        <v>0</v>
      </c>
      <c r="AH14" s="15">
        <f>'3.ВС'!AH459</f>
        <v>47800</v>
      </c>
      <c r="AI14" s="15">
        <f>'3.ВС'!AI459</f>
        <v>0</v>
      </c>
      <c r="AJ14" s="15">
        <f>'3.ВС'!AJ459</f>
        <v>47800</v>
      </c>
      <c r="AK14" s="15">
        <f>'3.ВС'!AK459</f>
        <v>0</v>
      </c>
      <c r="AL14" s="15">
        <f>'3.ВС'!AL459</f>
        <v>0</v>
      </c>
      <c r="AM14" s="99">
        <f>'3.ВС'!AM459</f>
        <v>0</v>
      </c>
      <c r="AN14" s="15">
        <f>'3.ВС'!AN459</f>
        <v>0</v>
      </c>
      <c r="AO14" s="15">
        <f>'3.ВС'!AO459</f>
        <v>0</v>
      </c>
      <c r="AP14" s="15">
        <f>'3.ВС'!AP459</f>
        <v>47800</v>
      </c>
      <c r="AQ14" s="15">
        <f>'3.ВС'!AQ459</f>
        <v>0</v>
      </c>
      <c r="AR14" s="15">
        <f>'3.ВС'!AR459</f>
        <v>47800</v>
      </c>
      <c r="AS14" s="15">
        <f>'3.ВС'!AS459</f>
        <v>0</v>
      </c>
    </row>
    <row r="15" spans="1:103" ht="75" x14ac:dyDescent="0.25">
      <c r="A15" s="89" t="s">
        <v>12</v>
      </c>
      <c r="B15" s="91"/>
      <c r="C15" s="91"/>
      <c r="D15" s="91"/>
      <c r="E15" s="87">
        <v>851</v>
      </c>
      <c r="F15" s="2" t="s">
        <v>11</v>
      </c>
      <c r="G15" s="2" t="s">
        <v>13</v>
      </c>
      <c r="H15" s="3"/>
      <c r="I15" s="2"/>
      <c r="J15" s="15">
        <f>J16+J21+J26+J31+J36+J41+J44+J60+J51+J54+J57+J63+J66+J69+J72+J75</f>
        <v>27898314</v>
      </c>
      <c r="K15" s="15">
        <f t="shared" ref="K15:R15" si="7">K16+K21+K26+K31+K36+K41+K44+K60+K51+K54+K57+K63+K66+K69+K72+K75</f>
        <v>1553014</v>
      </c>
      <c r="L15" s="15">
        <f t="shared" si="7"/>
        <v>26338700</v>
      </c>
      <c r="M15" s="15">
        <f t="shared" si="7"/>
        <v>6600</v>
      </c>
      <c r="N15" s="15">
        <f t="shared" si="7"/>
        <v>675862</v>
      </c>
      <c r="O15" s="15">
        <f t="shared" si="7"/>
        <v>0</v>
      </c>
      <c r="P15" s="15">
        <f t="shared" si="7"/>
        <v>675862</v>
      </c>
      <c r="Q15" s="15">
        <f t="shared" si="7"/>
        <v>0</v>
      </c>
      <c r="R15" s="15">
        <f t="shared" si="7"/>
        <v>28574176</v>
      </c>
      <c r="S15" s="15">
        <f t="shared" ref="S15:AS15" si="8">S16+S21+S26+S31+S36+S41+S44+S60+S51+S54+S57+S63+S66+S69+S72+S75</f>
        <v>1553014</v>
      </c>
      <c r="T15" s="15">
        <f t="shared" si="8"/>
        <v>27014562</v>
      </c>
      <c r="U15" s="15">
        <f t="shared" si="8"/>
        <v>6600</v>
      </c>
      <c r="V15" s="15">
        <f t="shared" si="8"/>
        <v>27620314</v>
      </c>
      <c r="W15" s="15">
        <f t="shared" si="8"/>
        <v>1553014</v>
      </c>
      <c r="X15" s="15">
        <f t="shared" si="8"/>
        <v>26060700</v>
      </c>
      <c r="Y15" s="15">
        <f t="shared" si="8"/>
        <v>6600</v>
      </c>
      <c r="Z15" s="15">
        <f t="shared" si="8"/>
        <v>0</v>
      </c>
      <c r="AA15" s="15">
        <f t="shared" si="8"/>
        <v>0</v>
      </c>
      <c r="AB15" s="15">
        <f t="shared" si="8"/>
        <v>0</v>
      </c>
      <c r="AC15" s="15">
        <f t="shared" si="8"/>
        <v>0</v>
      </c>
      <c r="AD15" s="15">
        <f t="shared" si="8"/>
        <v>27620314</v>
      </c>
      <c r="AE15" s="15">
        <f t="shared" si="8"/>
        <v>1553014</v>
      </c>
      <c r="AF15" s="15">
        <f t="shared" si="8"/>
        <v>26060700</v>
      </c>
      <c r="AG15" s="15">
        <f t="shared" si="8"/>
        <v>6600</v>
      </c>
      <c r="AH15" s="15">
        <f t="shared" si="8"/>
        <v>27620314</v>
      </c>
      <c r="AI15" s="15">
        <f t="shared" si="8"/>
        <v>1553014</v>
      </c>
      <c r="AJ15" s="15">
        <f t="shared" si="8"/>
        <v>26060700</v>
      </c>
      <c r="AK15" s="15">
        <f t="shared" si="8"/>
        <v>6600</v>
      </c>
      <c r="AL15" s="15">
        <f t="shared" si="8"/>
        <v>0</v>
      </c>
      <c r="AM15" s="99">
        <f t="shared" si="8"/>
        <v>0</v>
      </c>
      <c r="AN15" s="15">
        <f t="shared" si="8"/>
        <v>0</v>
      </c>
      <c r="AO15" s="15">
        <f t="shared" si="8"/>
        <v>0</v>
      </c>
      <c r="AP15" s="15">
        <f t="shared" si="8"/>
        <v>27620314</v>
      </c>
      <c r="AQ15" s="15">
        <f t="shared" si="8"/>
        <v>1553014</v>
      </c>
      <c r="AR15" s="15">
        <f t="shared" si="8"/>
        <v>26060700</v>
      </c>
      <c r="AS15" s="15">
        <f t="shared" si="8"/>
        <v>6600</v>
      </c>
    </row>
    <row r="16" spans="1:103" ht="202.5" customHeight="1" x14ac:dyDescent="0.25">
      <c r="A16" s="91" t="s">
        <v>411</v>
      </c>
      <c r="B16" s="87"/>
      <c r="C16" s="87"/>
      <c r="D16" s="87"/>
      <c r="E16" s="3">
        <v>851</v>
      </c>
      <c r="F16" s="2" t="s">
        <v>11</v>
      </c>
      <c r="G16" s="2" t="s">
        <v>13</v>
      </c>
      <c r="H16" s="3" t="s">
        <v>405</v>
      </c>
      <c r="I16" s="2"/>
      <c r="J16" s="15">
        <f t="shared" ref="J16" si="9">J17+J19</f>
        <v>597236</v>
      </c>
      <c r="K16" s="15">
        <f t="shared" ref="K16:R16" si="10">K17+K19</f>
        <v>597236</v>
      </c>
      <c r="L16" s="15">
        <f t="shared" si="10"/>
        <v>0</v>
      </c>
      <c r="M16" s="15">
        <f t="shared" si="10"/>
        <v>0</v>
      </c>
      <c r="N16" s="15">
        <f t="shared" si="10"/>
        <v>0</v>
      </c>
      <c r="O16" s="15">
        <f t="shared" si="10"/>
        <v>0</v>
      </c>
      <c r="P16" s="15">
        <f t="shared" si="10"/>
        <v>0</v>
      </c>
      <c r="Q16" s="15">
        <f t="shared" si="10"/>
        <v>0</v>
      </c>
      <c r="R16" s="15">
        <f t="shared" si="10"/>
        <v>597236</v>
      </c>
      <c r="S16" s="15">
        <f t="shared" ref="S16:AS16" si="11">S17+S19</f>
        <v>597236</v>
      </c>
      <c r="T16" s="15">
        <f t="shared" si="11"/>
        <v>0</v>
      </c>
      <c r="U16" s="15">
        <f t="shared" si="11"/>
        <v>0</v>
      </c>
      <c r="V16" s="15">
        <f t="shared" si="11"/>
        <v>597236</v>
      </c>
      <c r="W16" s="15">
        <f t="shared" si="11"/>
        <v>597236</v>
      </c>
      <c r="X16" s="15">
        <f t="shared" si="11"/>
        <v>0</v>
      </c>
      <c r="Y16" s="15">
        <f t="shared" si="11"/>
        <v>0</v>
      </c>
      <c r="Z16" s="15">
        <f t="shared" si="11"/>
        <v>0</v>
      </c>
      <c r="AA16" s="15">
        <f t="shared" si="11"/>
        <v>0</v>
      </c>
      <c r="AB16" s="15">
        <f t="shared" si="11"/>
        <v>0</v>
      </c>
      <c r="AC16" s="15">
        <f t="shared" si="11"/>
        <v>0</v>
      </c>
      <c r="AD16" s="15">
        <f t="shared" si="11"/>
        <v>597236</v>
      </c>
      <c r="AE16" s="15">
        <f t="shared" si="11"/>
        <v>597236</v>
      </c>
      <c r="AF16" s="15">
        <f t="shared" si="11"/>
        <v>0</v>
      </c>
      <c r="AG16" s="15">
        <f t="shared" si="11"/>
        <v>0</v>
      </c>
      <c r="AH16" s="15">
        <f t="shared" si="11"/>
        <v>597236</v>
      </c>
      <c r="AI16" s="15">
        <f t="shared" si="11"/>
        <v>597236</v>
      </c>
      <c r="AJ16" s="15">
        <f t="shared" si="11"/>
        <v>0</v>
      </c>
      <c r="AK16" s="15">
        <f t="shared" si="11"/>
        <v>0</v>
      </c>
      <c r="AL16" s="15">
        <f t="shared" si="11"/>
        <v>0</v>
      </c>
      <c r="AM16" s="99">
        <f t="shared" si="11"/>
        <v>0</v>
      </c>
      <c r="AN16" s="15">
        <f t="shared" si="11"/>
        <v>0</v>
      </c>
      <c r="AO16" s="15">
        <f t="shared" si="11"/>
        <v>0</v>
      </c>
      <c r="AP16" s="15">
        <f t="shared" si="11"/>
        <v>597236</v>
      </c>
      <c r="AQ16" s="15">
        <f t="shared" si="11"/>
        <v>597236</v>
      </c>
      <c r="AR16" s="15">
        <f t="shared" si="11"/>
        <v>0</v>
      </c>
      <c r="AS16" s="15">
        <f t="shared" si="11"/>
        <v>0</v>
      </c>
    </row>
    <row r="17" spans="1:45" ht="90" x14ac:dyDescent="0.25">
      <c r="A17" s="91" t="s">
        <v>15</v>
      </c>
      <c r="B17" s="87"/>
      <c r="C17" s="87"/>
      <c r="D17" s="87"/>
      <c r="E17" s="3">
        <v>851</v>
      </c>
      <c r="F17" s="2" t="s">
        <v>11</v>
      </c>
      <c r="G17" s="2" t="s">
        <v>13</v>
      </c>
      <c r="H17" s="3" t="s">
        <v>405</v>
      </c>
      <c r="I17" s="2" t="s">
        <v>17</v>
      </c>
      <c r="J17" s="15">
        <f t="shared" ref="J17:AS17" si="12">J18</f>
        <v>454800</v>
      </c>
      <c r="K17" s="15">
        <f t="shared" si="12"/>
        <v>454800</v>
      </c>
      <c r="L17" s="15">
        <f t="shared" si="12"/>
        <v>0</v>
      </c>
      <c r="M17" s="15">
        <f t="shared" si="12"/>
        <v>0</v>
      </c>
      <c r="N17" s="15">
        <f t="shared" si="12"/>
        <v>0</v>
      </c>
      <c r="O17" s="15">
        <f t="shared" si="12"/>
        <v>0</v>
      </c>
      <c r="P17" s="15">
        <f t="shared" si="12"/>
        <v>0</v>
      </c>
      <c r="Q17" s="15">
        <f t="shared" si="12"/>
        <v>0</v>
      </c>
      <c r="R17" s="15">
        <f t="shared" si="12"/>
        <v>454800</v>
      </c>
      <c r="S17" s="15">
        <f t="shared" si="12"/>
        <v>454800</v>
      </c>
      <c r="T17" s="15">
        <f t="shared" si="12"/>
        <v>0</v>
      </c>
      <c r="U17" s="15">
        <f t="shared" si="12"/>
        <v>0</v>
      </c>
      <c r="V17" s="15">
        <f t="shared" si="12"/>
        <v>454800</v>
      </c>
      <c r="W17" s="15">
        <f t="shared" si="12"/>
        <v>454800</v>
      </c>
      <c r="X17" s="15">
        <f t="shared" si="12"/>
        <v>0</v>
      </c>
      <c r="Y17" s="15">
        <f t="shared" si="12"/>
        <v>0</v>
      </c>
      <c r="Z17" s="15">
        <f t="shared" si="12"/>
        <v>0</v>
      </c>
      <c r="AA17" s="15">
        <f t="shared" si="12"/>
        <v>0</v>
      </c>
      <c r="AB17" s="15">
        <f t="shared" si="12"/>
        <v>0</v>
      </c>
      <c r="AC17" s="15">
        <f t="shared" si="12"/>
        <v>0</v>
      </c>
      <c r="AD17" s="15">
        <f t="shared" si="12"/>
        <v>454800</v>
      </c>
      <c r="AE17" s="15">
        <f t="shared" si="12"/>
        <v>454800</v>
      </c>
      <c r="AF17" s="15">
        <f t="shared" si="12"/>
        <v>0</v>
      </c>
      <c r="AG17" s="15">
        <f t="shared" si="12"/>
        <v>0</v>
      </c>
      <c r="AH17" s="15">
        <f t="shared" si="12"/>
        <v>454800</v>
      </c>
      <c r="AI17" s="15">
        <f t="shared" si="12"/>
        <v>454800</v>
      </c>
      <c r="AJ17" s="15">
        <f t="shared" si="12"/>
        <v>0</v>
      </c>
      <c r="AK17" s="15">
        <f t="shared" si="12"/>
        <v>0</v>
      </c>
      <c r="AL17" s="15">
        <f t="shared" si="12"/>
        <v>0</v>
      </c>
      <c r="AM17" s="99">
        <f t="shared" si="12"/>
        <v>0</v>
      </c>
      <c r="AN17" s="15">
        <f t="shared" si="12"/>
        <v>0</v>
      </c>
      <c r="AO17" s="15">
        <f t="shared" si="12"/>
        <v>0</v>
      </c>
      <c r="AP17" s="15">
        <f t="shared" si="12"/>
        <v>454800</v>
      </c>
      <c r="AQ17" s="15">
        <f t="shared" si="12"/>
        <v>454800</v>
      </c>
      <c r="AR17" s="15">
        <f t="shared" si="12"/>
        <v>0</v>
      </c>
      <c r="AS17" s="15">
        <f t="shared" si="12"/>
        <v>0</v>
      </c>
    </row>
    <row r="18" spans="1:45" ht="30" x14ac:dyDescent="0.25">
      <c r="A18" s="91" t="s">
        <v>262</v>
      </c>
      <c r="B18" s="87"/>
      <c r="C18" s="87"/>
      <c r="D18" s="87"/>
      <c r="E18" s="3">
        <v>851</v>
      </c>
      <c r="F18" s="2" t="s">
        <v>11</v>
      </c>
      <c r="G18" s="2" t="s">
        <v>13</v>
      </c>
      <c r="H18" s="3" t="s">
        <v>405</v>
      </c>
      <c r="I18" s="2" t="s">
        <v>18</v>
      </c>
      <c r="J18" s="15">
        <f>'3.ВС'!J14</f>
        <v>454800</v>
      </c>
      <c r="K18" s="15">
        <f>'3.ВС'!K14</f>
        <v>454800</v>
      </c>
      <c r="L18" s="15">
        <f>'3.ВС'!L14</f>
        <v>0</v>
      </c>
      <c r="M18" s="15">
        <f>'3.ВС'!M14</f>
        <v>0</v>
      </c>
      <c r="N18" s="15">
        <f>'3.ВС'!N14</f>
        <v>0</v>
      </c>
      <c r="O18" s="15">
        <f>'3.ВС'!O14</f>
        <v>0</v>
      </c>
      <c r="P18" s="15">
        <f>'3.ВС'!P14</f>
        <v>0</v>
      </c>
      <c r="Q18" s="15">
        <f>'3.ВС'!Q14</f>
        <v>0</v>
      </c>
      <c r="R18" s="15">
        <f>'3.ВС'!R14</f>
        <v>454800</v>
      </c>
      <c r="S18" s="15">
        <f>'3.ВС'!S14</f>
        <v>454800</v>
      </c>
      <c r="T18" s="15">
        <f>'3.ВС'!T14</f>
        <v>0</v>
      </c>
      <c r="U18" s="15">
        <f>'3.ВС'!U14</f>
        <v>0</v>
      </c>
      <c r="V18" s="15">
        <f>'3.ВС'!V14</f>
        <v>454800</v>
      </c>
      <c r="W18" s="15">
        <f>'3.ВС'!W14</f>
        <v>454800</v>
      </c>
      <c r="X18" s="15">
        <f>'3.ВС'!X14</f>
        <v>0</v>
      </c>
      <c r="Y18" s="15">
        <f>'3.ВС'!Y14</f>
        <v>0</v>
      </c>
      <c r="Z18" s="15">
        <f>'3.ВС'!Z14</f>
        <v>0</v>
      </c>
      <c r="AA18" s="15">
        <f>'3.ВС'!AA14</f>
        <v>0</v>
      </c>
      <c r="AB18" s="15">
        <f>'3.ВС'!AB14</f>
        <v>0</v>
      </c>
      <c r="AC18" s="15">
        <f>'3.ВС'!AC14</f>
        <v>0</v>
      </c>
      <c r="AD18" s="15">
        <f>'3.ВС'!AD14</f>
        <v>454800</v>
      </c>
      <c r="AE18" s="15">
        <f>'3.ВС'!AE14</f>
        <v>454800</v>
      </c>
      <c r="AF18" s="15">
        <f>'3.ВС'!AF14</f>
        <v>0</v>
      </c>
      <c r="AG18" s="15">
        <f>'3.ВС'!AG14</f>
        <v>0</v>
      </c>
      <c r="AH18" s="15">
        <f>'3.ВС'!AH14</f>
        <v>454800</v>
      </c>
      <c r="AI18" s="15">
        <f>'3.ВС'!AI14</f>
        <v>454800</v>
      </c>
      <c r="AJ18" s="15">
        <f>'3.ВС'!AJ14</f>
        <v>0</v>
      </c>
      <c r="AK18" s="15">
        <f>'3.ВС'!AK14</f>
        <v>0</v>
      </c>
      <c r="AL18" s="15">
        <f>'3.ВС'!AL14</f>
        <v>0</v>
      </c>
      <c r="AM18" s="99">
        <f>'3.ВС'!AM14</f>
        <v>0</v>
      </c>
      <c r="AN18" s="15">
        <f>'3.ВС'!AN14</f>
        <v>0</v>
      </c>
      <c r="AO18" s="15">
        <f>'3.ВС'!AO14</f>
        <v>0</v>
      </c>
      <c r="AP18" s="15">
        <f>'3.ВС'!AP14</f>
        <v>454800</v>
      </c>
      <c r="AQ18" s="15">
        <f>'3.ВС'!AQ14</f>
        <v>454800</v>
      </c>
      <c r="AR18" s="15">
        <f>'3.ВС'!AR14</f>
        <v>0</v>
      </c>
      <c r="AS18" s="15">
        <f>'3.ВС'!AS14</f>
        <v>0</v>
      </c>
    </row>
    <row r="19" spans="1:45" ht="45" x14ac:dyDescent="0.25">
      <c r="A19" s="91" t="s">
        <v>20</v>
      </c>
      <c r="B19" s="87"/>
      <c r="C19" s="87"/>
      <c r="D19" s="87"/>
      <c r="E19" s="3">
        <v>851</v>
      </c>
      <c r="F19" s="2" t="s">
        <v>11</v>
      </c>
      <c r="G19" s="2" t="s">
        <v>13</v>
      </c>
      <c r="H19" s="3" t="s">
        <v>405</v>
      </c>
      <c r="I19" s="2" t="s">
        <v>21</v>
      </c>
      <c r="J19" s="15">
        <f t="shared" ref="J19:AS19" si="13">J20</f>
        <v>142436</v>
      </c>
      <c r="K19" s="15">
        <f t="shared" si="13"/>
        <v>142436</v>
      </c>
      <c r="L19" s="15">
        <f t="shared" si="13"/>
        <v>0</v>
      </c>
      <c r="M19" s="15">
        <f t="shared" si="13"/>
        <v>0</v>
      </c>
      <c r="N19" s="15">
        <f t="shared" si="13"/>
        <v>0</v>
      </c>
      <c r="O19" s="15">
        <f t="shared" si="13"/>
        <v>0</v>
      </c>
      <c r="P19" s="15">
        <f t="shared" si="13"/>
        <v>0</v>
      </c>
      <c r="Q19" s="15">
        <f t="shared" si="13"/>
        <v>0</v>
      </c>
      <c r="R19" s="15">
        <f t="shared" si="13"/>
        <v>142436</v>
      </c>
      <c r="S19" s="15">
        <f t="shared" si="13"/>
        <v>142436</v>
      </c>
      <c r="T19" s="15">
        <f t="shared" si="13"/>
        <v>0</v>
      </c>
      <c r="U19" s="15">
        <f t="shared" si="13"/>
        <v>0</v>
      </c>
      <c r="V19" s="15">
        <f t="shared" si="13"/>
        <v>142436</v>
      </c>
      <c r="W19" s="15">
        <f t="shared" si="13"/>
        <v>142436</v>
      </c>
      <c r="X19" s="15">
        <f t="shared" si="13"/>
        <v>0</v>
      </c>
      <c r="Y19" s="15">
        <f t="shared" si="13"/>
        <v>0</v>
      </c>
      <c r="Z19" s="15">
        <f t="shared" si="13"/>
        <v>0</v>
      </c>
      <c r="AA19" s="15">
        <f t="shared" si="13"/>
        <v>0</v>
      </c>
      <c r="AB19" s="15">
        <f t="shared" si="13"/>
        <v>0</v>
      </c>
      <c r="AC19" s="15">
        <f t="shared" si="13"/>
        <v>0</v>
      </c>
      <c r="AD19" s="15">
        <f t="shared" si="13"/>
        <v>142436</v>
      </c>
      <c r="AE19" s="15">
        <f t="shared" si="13"/>
        <v>142436</v>
      </c>
      <c r="AF19" s="15">
        <f t="shared" si="13"/>
        <v>0</v>
      </c>
      <c r="AG19" s="15">
        <f t="shared" si="13"/>
        <v>0</v>
      </c>
      <c r="AH19" s="15">
        <f t="shared" si="13"/>
        <v>142436</v>
      </c>
      <c r="AI19" s="15">
        <f t="shared" si="13"/>
        <v>142436</v>
      </c>
      <c r="AJ19" s="15">
        <f t="shared" si="13"/>
        <v>0</v>
      </c>
      <c r="AK19" s="15">
        <f t="shared" si="13"/>
        <v>0</v>
      </c>
      <c r="AL19" s="15">
        <f t="shared" si="13"/>
        <v>0</v>
      </c>
      <c r="AM19" s="99">
        <f t="shared" si="13"/>
        <v>0</v>
      </c>
      <c r="AN19" s="15">
        <f t="shared" si="13"/>
        <v>0</v>
      </c>
      <c r="AO19" s="15">
        <f t="shared" si="13"/>
        <v>0</v>
      </c>
      <c r="AP19" s="15">
        <f t="shared" si="13"/>
        <v>142436</v>
      </c>
      <c r="AQ19" s="15">
        <f t="shared" si="13"/>
        <v>142436</v>
      </c>
      <c r="AR19" s="15">
        <f t="shared" si="13"/>
        <v>0</v>
      </c>
      <c r="AS19" s="15">
        <f t="shared" si="13"/>
        <v>0</v>
      </c>
    </row>
    <row r="20" spans="1:45" ht="45" x14ac:dyDescent="0.25">
      <c r="A20" s="91" t="s">
        <v>9</v>
      </c>
      <c r="B20" s="87"/>
      <c r="C20" s="87"/>
      <c r="D20" s="87"/>
      <c r="E20" s="3">
        <v>851</v>
      </c>
      <c r="F20" s="2" t="s">
        <v>11</v>
      </c>
      <c r="G20" s="2" t="s">
        <v>13</v>
      </c>
      <c r="H20" s="3" t="s">
        <v>405</v>
      </c>
      <c r="I20" s="2" t="s">
        <v>22</v>
      </c>
      <c r="J20" s="15">
        <f>'3.ВС'!J16</f>
        <v>142436</v>
      </c>
      <c r="K20" s="15">
        <f>'3.ВС'!K16</f>
        <v>142436</v>
      </c>
      <c r="L20" s="15">
        <f>'3.ВС'!L16</f>
        <v>0</v>
      </c>
      <c r="M20" s="15">
        <f>'3.ВС'!M16</f>
        <v>0</v>
      </c>
      <c r="N20" s="15">
        <f>'3.ВС'!N16</f>
        <v>0</v>
      </c>
      <c r="O20" s="15">
        <f>'3.ВС'!O16</f>
        <v>0</v>
      </c>
      <c r="P20" s="15">
        <f>'3.ВС'!P16</f>
        <v>0</v>
      </c>
      <c r="Q20" s="15">
        <f>'3.ВС'!Q16</f>
        <v>0</v>
      </c>
      <c r="R20" s="15">
        <f>'3.ВС'!R16</f>
        <v>142436</v>
      </c>
      <c r="S20" s="15">
        <f>'3.ВС'!S16</f>
        <v>142436</v>
      </c>
      <c r="T20" s="15">
        <f>'3.ВС'!T16</f>
        <v>0</v>
      </c>
      <c r="U20" s="15">
        <f>'3.ВС'!U16</f>
        <v>0</v>
      </c>
      <c r="V20" s="15">
        <f>'3.ВС'!V16</f>
        <v>142436</v>
      </c>
      <c r="W20" s="15">
        <f>'3.ВС'!W16</f>
        <v>142436</v>
      </c>
      <c r="X20" s="15">
        <f>'3.ВС'!X16</f>
        <v>0</v>
      </c>
      <c r="Y20" s="15">
        <f>'3.ВС'!Y16</f>
        <v>0</v>
      </c>
      <c r="Z20" s="15">
        <f>'3.ВС'!Z16</f>
        <v>0</v>
      </c>
      <c r="AA20" s="15">
        <f>'3.ВС'!AA16</f>
        <v>0</v>
      </c>
      <c r="AB20" s="15">
        <f>'3.ВС'!AB16</f>
        <v>0</v>
      </c>
      <c r="AC20" s="15">
        <f>'3.ВС'!AC16</f>
        <v>0</v>
      </c>
      <c r="AD20" s="15">
        <f>'3.ВС'!AD16</f>
        <v>142436</v>
      </c>
      <c r="AE20" s="15">
        <f>'3.ВС'!AE16</f>
        <v>142436</v>
      </c>
      <c r="AF20" s="15">
        <f>'3.ВС'!AF16</f>
        <v>0</v>
      </c>
      <c r="AG20" s="15">
        <f>'3.ВС'!AG16</f>
        <v>0</v>
      </c>
      <c r="AH20" s="15">
        <f>'3.ВС'!AH16</f>
        <v>142436</v>
      </c>
      <c r="AI20" s="15">
        <f>'3.ВС'!AI16</f>
        <v>142436</v>
      </c>
      <c r="AJ20" s="15">
        <f>'3.ВС'!AJ16</f>
        <v>0</v>
      </c>
      <c r="AK20" s="15">
        <f>'3.ВС'!AK16</f>
        <v>0</v>
      </c>
      <c r="AL20" s="15">
        <f>'3.ВС'!AL16</f>
        <v>0</v>
      </c>
      <c r="AM20" s="99">
        <f>'3.ВС'!AM16</f>
        <v>0</v>
      </c>
      <c r="AN20" s="15">
        <f>'3.ВС'!AN16</f>
        <v>0</v>
      </c>
      <c r="AO20" s="15">
        <f>'3.ВС'!AO16</f>
        <v>0</v>
      </c>
      <c r="AP20" s="15">
        <f>'3.ВС'!AP16</f>
        <v>142436</v>
      </c>
      <c r="AQ20" s="15">
        <f>'3.ВС'!AQ16</f>
        <v>142436</v>
      </c>
      <c r="AR20" s="15">
        <f>'3.ВС'!AR16</f>
        <v>0</v>
      </c>
      <c r="AS20" s="15">
        <f>'3.ВС'!AS16</f>
        <v>0</v>
      </c>
    </row>
    <row r="21" spans="1:45" ht="195" x14ac:dyDescent="0.25">
      <c r="A21" s="91" t="s">
        <v>412</v>
      </c>
      <c r="B21" s="87"/>
      <c r="C21" s="87"/>
      <c r="D21" s="87"/>
      <c r="E21" s="3">
        <v>851</v>
      </c>
      <c r="F21" s="2" t="s">
        <v>11</v>
      </c>
      <c r="G21" s="2" t="s">
        <v>13</v>
      </c>
      <c r="H21" s="3" t="s">
        <v>406</v>
      </c>
      <c r="I21" s="2"/>
      <c r="J21" s="15">
        <f t="shared" ref="J21" si="14">J22+J24</f>
        <v>597236</v>
      </c>
      <c r="K21" s="15">
        <f t="shared" ref="K21:R21" si="15">K22+K24</f>
        <v>597236</v>
      </c>
      <c r="L21" s="15">
        <f t="shared" si="15"/>
        <v>0</v>
      </c>
      <c r="M21" s="15">
        <f t="shared" si="15"/>
        <v>0</v>
      </c>
      <c r="N21" s="15">
        <f t="shared" si="15"/>
        <v>0</v>
      </c>
      <c r="O21" s="15">
        <f t="shared" si="15"/>
        <v>0</v>
      </c>
      <c r="P21" s="15">
        <f t="shared" si="15"/>
        <v>0</v>
      </c>
      <c r="Q21" s="15">
        <f t="shared" si="15"/>
        <v>0</v>
      </c>
      <c r="R21" s="15">
        <f t="shared" si="15"/>
        <v>597236</v>
      </c>
      <c r="S21" s="15">
        <f t="shared" ref="S21:AS21" si="16">S22+S24</f>
        <v>597236</v>
      </c>
      <c r="T21" s="15">
        <f t="shared" si="16"/>
        <v>0</v>
      </c>
      <c r="U21" s="15">
        <f t="shared" si="16"/>
        <v>0</v>
      </c>
      <c r="V21" s="15">
        <f t="shared" si="16"/>
        <v>597236</v>
      </c>
      <c r="W21" s="15">
        <f t="shared" si="16"/>
        <v>597236</v>
      </c>
      <c r="X21" s="15">
        <f t="shared" si="16"/>
        <v>0</v>
      </c>
      <c r="Y21" s="15">
        <f t="shared" si="16"/>
        <v>0</v>
      </c>
      <c r="Z21" s="15">
        <f t="shared" si="16"/>
        <v>0</v>
      </c>
      <c r="AA21" s="15">
        <f t="shared" si="16"/>
        <v>0</v>
      </c>
      <c r="AB21" s="15">
        <f t="shared" si="16"/>
        <v>0</v>
      </c>
      <c r="AC21" s="15">
        <f t="shared" si="16"/>
        <v>0</v>
      </c>
      <c r="AD21" s="15">
        <f t="shared" si="16"/>
        <v>597236</v>
      </c>
      <c r="AE21" s="15">
        <f t="shared" si="16"/>
        <v>597236</v>
      </c>
      <c r="AF21" s="15">
        <f t="shared" si="16"/>
        <v>0</v>
      </c>
      <c r="AG21" s="15">
        <f t="shared" si="16"/>
        <v>0</v>
      </c>
      <c r="AH21" s="15">
        <f t="shared" si="16"/>
        <v>597236</v>
      </c>
      <c r="AI21" s="15">
        <f t="shared" si="16"/>
        <v>597236</v>
      </c>
      <c r="AJ21" s="15">
        <f t="shared" si="16"/>
        <v>0</v>
      </c>
      <c r="AK21" s="15">
        <f t="shared" si="16"/>
        <v>0</v>
      </c>
      <c r="AL21" s="15">
        <f t="shared" si="16"/>
        <v>0</v>
      </c>
      <c r="AM21" s="99">
        <f t="shared" si="16"/>
        <v>0</v>
      </c>
      <c r="AN21" s="15">
        <f t="shared" si="16"/>
        <v>0</v>
      </c>
      <c r="AO21" s="15">
        <f t="shared" si="16"/>
        <v>0</v>
      </c>
      <c r="AP21" s="15">
        <f t="shared" si="16"/>
        <v>597236</v>
      </c>
      <c r="AQ21" s="15">
        <f t="shared" si="16"/>
        <v>597236</v>
      </c>
      <c r="AR21" s="15">
        <f t="shared" si="16"/>
        <v>0</v>
      </c>
      <c r="AS21" s="15">
        <f t="shared" si="16"/>
        <v>0</v>
      </c>
    </row>
    <row r="22" spans="1:45" ht="90" x14ac:dyDescent="0.25">
      <c r="A22" s="91" t="s">
        <v>15</v>
      </c>
      <c r="B22" s="87"/>
      <c r="C22" s="87"/>
      <c r="D22" s="87"/>
      <c r="E22" s="3">
        <v>851</v>
      </c>
      <c r="F22" s="2" t="s">
        <v>11</v>
      </c>
      <c r="G22" s="2" t="s">
        <v>13</v>
      </c>
      <c r="H22" s="3" t="s">
        <v>406</v>
      </c>
      <c r="I22" s="2" t="s">
        <v>17</v>
      </c>
      <c r="J22" s="15">
        <f t="shared" ref="J22:AS22" si="17">J23</f>
        <v>420700</v>
      </c>
      <c r="K22" s="15">
        <f t="shared" si="17"/>
        <v>420700</v>
      </c>
      <c r="L22" s="15">
        <f t="shared" si="17"/>
        <v>0</v>
      </c>
      <c r="M22" s="15">
        <f t="shared" si="17"/>
        <v>0</v>
      </c>
      <c r="N22" s="15">
        <f t="shared" si="17"/>
        <v>0</v>
      </c>
      <c r="O22" s="15">
        <f t="shared" si="17"/>
        <v>0</v>
      </c>
      <c r="P22" s="15">
        <f t="shared" si="17"/>
        <v>0</v>
      </c>
      <c r="Q22" s="15">
        <f t="shared" si="17"/>
        <v>0</v>
      </c>
      <c r="R22" s="15">
        <f t="shared" si="17"/>
        <v>420700</v>
      </c>
      <c r="S22" s="15">
        <f t="shared" si="17"/>
        <v>420700</v>
      </c>
      <c r="T22" s="15">
        <f t="shared" si="17"/>
        <v>0</v>
      </c>
      <c r="U22" s="15">
        <f t="shared" si="17"/>
        <v>0</v>
      </c>
      <c r="V22" s="15">
        <f t="shared" si="17"/>
        <v>420700</v>
      </c>
      <c r="W22" s="15">
        <f t="shared" si="17"/>
        <v>420700</v>
      </c>
      <c r="X22" s="15">
        <f t="shared" si="17"/>
        <v>0</v>
      </c>
      <c r="Y22" s="15">
        <f t="shared" si="17"/>
        <v>0</v>
      </c>
      <c r="Z22" s="15">
        <f t="shared" si="17"/>
        <v>0</v>
      </c>
      <c r="AA22" s="15">
        <f t="shared" si="17"/>
        <v>0</v>
      </c>
      <c r="AB22" s="15">
        <f t="shared" si="17"/>
        <v>0</v>
      </c>
      <c r="AC22" s="15">
        <f t="shared" si="17"/>
        <v>0</v>
      </c>
      <c r="AD22" s="15">
        <f t="shared" si="17"/>
        <v>420700</v>
      </c>
      <c r="AE22" s="15">
        <f t="shared" si="17"/>
        <v>420700</v>
      </c>
      <c r="AF22" s="15">
        <f t="shared" si="17"/>
        <v>0</v>
      </c>
      <c r="AG22" s="15">
        <f t="shared" si="17"/>
        <v>0</v>
      </c>
      <c r="AH22" s="15">
        <f t="shared" si="17"/>
        <v>420700</v>
      </c>
      <c r="AI22" s="15">
        <f t="shared" si="17"/>
        <v>420700</v>
      </c>
      <c r="AJ22" s="15">
        <f t="shared" si="17"/>
        <v>0</v>
      </c>
      <c r="AK22" s="15">
        <f t="shared" si="17"/>
        <v>0</v>
      </c>
      <c r="AL22" s="15">
        <f t="shared" si="17"/>
        <v>0</v>
      </c>
      <c r="AM22" s="99">
        <f t="shared" si="17"/>
        <v>0</v>
      </c>
      <c r="AN22" s="15">
        <f t="shared" si="17"/>
        <v>0</v>
      </c>
      <c r="AO22" s="15">
        <f t="shared" si="17"/>
        <v>0</v>
      </c>
      <c r="AP22" s="15">
        <f t="shared" si="17"/>
        <v>420700</v>
      </c>
      <c r="AQ22" s="15">
        <f t="shared" si="17"/>
        <v>420700</v>
      </c>
      <c r="AR22" s="15">
        <f t="shared" si="17"/>
        <v>0</v>
      </c>
      <c r="AS22" s="15">
        <f t="shared" si="17"/>
        <v>0</v>
      </c>
    </row>
    <row r="23" spans="1:45" ht="30" x14ac:dyDescent="0.25">
      <c r="A23" s="91" t="s">
        <v>262</v>
      </c>
      <c r="B23" s="87"/>
      <c r="C23" s="87"/>
      <c r="D23" s="87"/>
      <c r="E23" s="3">
        <v>851</v>
      </c>
      <c r="F23" s="2" t="s">
        <v>11</v>
      </c>
      <c r="G23" s="2" t="s">
        <v>13</v>
      </c>
      <c r="H23" s="3" t="s">
        <v>406</v>
      </c>
      <c r="I23" s="2" t="s">
        <v>18</v>
      </c>
      <c r="J23" s="15">
        <f>'3.ВС'!J19</f>
        <v>420700</v>
      </c>
      <c r="K23" s="15">
        <f>'3.ВС'!K19</f>
        <v>420700</v>
      </c>
      <c r="L23" s="15">
        <f>'3.ВС'!L19</f>
        <v>0</v>
      </c>
      <c r="M23" s="15">
        <f>'3.ВС'!M19</f>
        <v>0</v>
      </c>
      <c r="N23" s="15">
        <f>'3.ВС'!N19</f>
        <v>0</v>
      </c>
      <c r="O23" s="15">
        <f>'3.ВС'!O19</f>
        <v>0</v>
      </c>
      <c r="P23" s="15">
        <f>'3.ВС'!P19</f>
        <v>0</v>
      </c>
      <c r="Q23" s="15">
        <f>'3.ВС'!Q19</f>
        <v>0</v>
      </c>
      <c r="R23" s="15">
        <f>'3.ВС'!R19</f>
        <v>420700</v>
      </c>
      <c r="S23" s="15">
        <f>'3.ВС'!S19</f>
        <v>420700</v>
      </c>
      <c r="T23" s="15">
        <f>'3.ВС'!T19</f>
        <v>0</v>
      </c>
      <c r="U23" s="15">
        <f>'3.ВС'!U19</f>
        <v>0</v>
      </c>
      <c r="V23" s="15">
        <f>'3.ВС'!V19</f>
        <v>420700</v>
      </c>
      <c r="W23" s="15">
        <f>'3.ВС'!W19</f>
        <v>420700</v>
      </c>
      <c r="X23" s="15">
        <f>'3.ВС'!X19</f>
        <v>0</v>
      </c>
      <c r="Y23" s="15">
        <f>'3.ВС'!Y19</f>
        <v>0</v>
      </c>
      <c r="Z23" s="15">
        <f>'3.ВС'!Z19</f>
        <v>0</v>
      </c>
      <c r="AA23" s="15">
        <f>'3.ВС'!AA19</f>
        <v>0</v>
      </c>
      <c r="AB23" s="15">
        <f>'3.ВС'!AB19</f>
        <v>0</v>
      </c>
      <c r="AC23" s="15">
        <f>'3.ВС'!AC19</f>
        <v>0</v>
      </c>
      <c r="AD23" s="15">
        <f>'3.ВС'!AD19</f>
        <v>420700</v>
      </c>
      <c r="AE23" s="15">
        <f>'3.ВС'!AE19</f>
        <v>420700</v>
      </c>
      <c r="AF23" s="15">
        <f>'3.ВС'!AF19</f>
        <v>0</v>
      </c>
      <c r="AG23" s="15">
        <f>'3.ВС'!AG19</f>
        <v>0</v>
      </c>
      <c r="AH23" s="15">
        <f>'3.ВС'!AH19</f>
        <v>420700</v>
      </c>
      <c r="AI23" s="15">
        <f>'3.ВС'!AI19</f>
        <v>420700</v>
      </c>
      <c r="AJ23" s="15">
        <f>'3.ВС'!AJ19</f>
        <v>0</v>
      </c>
      <c r="AK23" s="15">
        <f>'3.ВС'!AK19</f>
        <v>0</v>
      </c>
      <c r="AL23" s="15">
        <f>'3.ВС'!AL19</f>
        <v>0</v>
      </c>
      <c r="AM23" s="99">
        <f>'3.ВС'!AM19</f>
        <v>0</v>
      </c>
      <c r="AN23" s="15">
        <f>'3.ВС'!AN19</f>
        <v>0</v>
      </c>
      <c r="AO23" s="15">
        <f>'3.ВС'!AO19</f>
        <v>0</v>
      </c>
      <c r="AP23" s="15">
        <f>'3.ВС'!AP19</f>
        <v>420700</v>
      </c>
      <c r="AQ23" s="15">
        <f>'3.ВС'!AQ19</f>
        <v>420700</v>
      </c>
      <c r="AR23" s="15">
        <f>'3.ВС'!AR19</f>
        <v>0</v>
      </c>
      <c r="AS23" s="15">
        <f>'3.ВС'!AS19</f>
        <v>0</v>
      </c>
    </row>
    <row r="24" spans="1:45" ht="45" x14ac:dyDescent="0.25">
      <c r="A24" s="91" t="s">
        <v>20</v>
      </c>
      <c r="B24" s="87"/>
      <c r="C24" s="87"/>
      <c r="D24" s="87"/>
      <c r="E24" s="3">
        <v>851</v>
      </c>
      <c r="F24" s="2" t="s">
        <v>11</v>
      </c>
      <c r="G24" s="2" t="s">
        <v>13</v>
      </c>
      <c r="H24" s="3" t="s">
        <v>406</v>
      </c>
      <c r="I24" s="2" t="s">
        <v>21</v>
      </c>
      <c r="J24" s="15">
        <f t="shared" ref="J24:AS24" si="18">J25</f>
        <v>176536</v>
      </c>
      <c r="K24" s="15">
        <f t="shared" si="18"/>
        <v>176536</v>
      </c>
      <c r="L24" s="15">
        <f t="shared" si="18"/>
        <v>0</v>
      </c>
      <c r="M24" s="15">
        <f t="shared" si="18"/>
        <v>0</v>
      </c>
      <c r="N24" s="15">
        <f t="shared" si="18"/>
        <v>0</v>
      </c>
      <c r="O24" s="15">
        <f t="shared" si="18"/>
        <v>0</v>
      </c>
      <c r="P24" s="15">
        <f t="shared" si="18"/>
        <v>0</v>
      </c>
      <c r="Q24" s="15">
        <f t="shared" si="18"/>
        <v>0</v>
      </c>
      <c r="R24" s="15">
        <f t="shared" si="18"/>
        <v>176536</v>
      </c>
      <c r="S24" s="15">
        <f t="shared" si="18"/>
        <v>176536</v>
      </c>
      <c r="T24" s="15">
        <f t="shared" si="18"/>
        <v>0</v>
      </c>
      <c r="U24" s="15">
        <f t="shared" si="18"/>
        <v>0</v>
      </c>
      <c r="V24" s="15">
        <f t="shared" si="18"/>
        <v>176536</v>
      </c>
      <c r="W24" s="15">
        <f t="shared" si="18"/>
        <v>176536</v>
      </c>
      <c r="X24" s="15">
        <f t="shared" si="18"/>
        <v>0</v>
      </c>
      <c r="Y24" s="15">
        <f t="shared" si="18"/>
        <v>0</v>
      </c>
      <c r="Z24" s="15">
        <f t="shared" si="18"/>
        <v>0</v>
      </c>
      <c r="AA24" s="15">
        <f t="shared" si="18"/>
        <v>0</v>
      </c>
      <c r="AB24" s="15">
        <f t="shared" si="18"/>
        <v>0</v>
      </c>
      <c r="AC24" s="15">
        <f t="shared" si="18"/>
        <v>0</v>
      </c>
      <c r="AD24" s="15">
        <f t="shared" si="18"/>
        <v>176536</v>
      </c>
      <c r="AE24" s="15">
        <f t="shared" si="18"/>
        <v>176536</v>
      </c>
      <c r="AF24" s="15">
        <f t="shared" si="18"/>
        <v>0</v>
      </c>
      <c r="AG24" s="15">
        <f t="shared" si="18"/>
        <v>0</v>
      </c>
      <c r="AH24" s="15">
        <f t="shared" si="18"/>
        <v>176536</v>
      </c>
      <c r="AI24" s="15">
        <f t="shared" si="18"/>
        <v>176536</v>
      </c>
      <c r="AJ24" s="15">
        <f t="shared" si="18"/>
        <v>0</v>
      </c>
      <c r="AK24" s="15">
        <f t="shared" si="18"/>
        <v>0</v>
      </c>
      <c r="AL24" s="15">
        <f t="shared" si="18"/>
        <v>0</v>
      </c>
      <c r="AM24" s="99">
        <f t="shared" si="18"/>
        <v>0</v>
      </c>
      <c r="AN24" s="15">
        <f t="shared" si="18"/>
        <v>0</v>
      </c>
      <c r="AO24" s="15">
        <f t="shared" si="18"/>
        <v>0</v>
      </c>
      <c r="AP24" s="15">
        <f t="shared" si="18"/>
        <v>176536</v>
      </c>
      <c r="AQ24" s="15">
        <f t="shared" si="18"/>
        <v>176536</v>
      </c>
      <c r="AR24" s="15">
        <f t="shared" si="18"/>
        <v>0</v>
      </c>
      <c r="AS24" s="15">
        <f t="shared" si="18"/>
        <v>0</v>
      </c>
    </row>
    <row r="25" spans="1:45" ht="45" x14ac:dyDescent="0.25">
      <c r="A25" s="91" t="s">
        <v>9</v>
      </c>
      <c r="B25" s="87"/>
      <c r="C25" s="87"/>
      <c r="D25" s="87"/>
      <c r="E25" s="3">
        <v>851</v>
      </c>
      <c r="F25" s="2" t="s">
        <v>11</v>
      </c>
      <c r="G25" s="2" t="s">
        <v>13</v>
      </c>
      <c r="H25" s="3" t="s">
        <v>406</v>
      </c>
      <c r="I25" s="2" t="s">
        <v>22</v>
      </c>
      <c r="J25" s="15">
        <f>'3.ВС'!J21</f>
        <v>176536</v>
      </c>
      <c r="K25" s="15">
        <f>'3.ВС'!K21</f>
        <v>176536</v>
      </c>
      <c r="L25" s="15">
        <f>'3.ВС'!L21</f>
        <v>0</v>
      </c>
      <c r="M25" s="15">
        <f>'3.ВС'!M21</f>
        <v>0</v>
      </c>
      <c r="N25" s="15">
        <f>'3.ВС'!N21</f>
        <v>0</v>
      </c>
      <c r="O25" s="15">
        <f>'3.ВС'!O21</f>
        <v>0</v>
      </c>
      <c r="P25" s="15">
        <f>'3.ВС'!P21</f>
        <v>0</v>
      </c>
      <c r="Q25" s="15">
        <f>'3.ВС'!Q21</f>
        <v>0</v>
      </c>
      <c r="R25" s="15">
        <f>'3.ВС'!R21</f>
        <v>176536</v>
      </c>
      <c r="S25" s="15">
        <f>'3.ВС'!S21</f>
        <v>176536</v>
      </c>
      <c r="T25" s="15">
        <f>'3.ВС'!T21</f>
        <v>0</v>
      </c>
      <c r="U25" s="15">
        <f>'3.ВС'!U21</f>
        <v>0</v>
      </c>
      <c r="V25" s="15">
        <f>'3.ВС'!V21</f>
        <v>176536</v>
      </c>
      <c r="W25" s="15">
        <f>'3.ВС'!W21</f>
        <v>176536</v>
      </c>
      <c r="X25" s="15">
        <f>'3.ВС'!X21</f>
        <v>0</v>
      </c>
      <c r="Y25" s="15">
        <f>'3.ВС'!Y21</f>
        <v>0</v>
      </c>
      <c r="Z25" s="15">
        <f>'3.ВС'!Z21</f>
        <v>0</v>
      </c>
      <c r="AA25" s="15">
        <f>'3.ВС'!AA21</f>
        <v>0</v>
      </c>
      <c r="AB25" s="15">
        <f>'3.ВС'!AB21</f>
        <v>0</v>
      </c>
      <c r="AC25" s="15">
        <f>'3.ВС'!AC21</f>
        <v>0</v>
      </c>
      <c r="AD25" s="15">
        <f>'3.ВС'!AD21</f>
        <v>176536</v>
      </c>
      <c r="AE25" s="15">
        <f>'3.ВС'!AE21</f>
        <v>176536</v>
      </c>
      <c r="AF25" s="15">
        <f>'3.ВС'!AF21</f>
        <v>0</v>
      </c>
      <c r="AG25" s="15">
        <f>'3.ВС'!AG21</f>
        <v>0</v>
      </c>
      <c r="AH25" s="15">
        <f>'3.ВС'!AH21</f>
        <v>176536</v>
      </c>
      <c r="AI25" s="15">
        <f>'3.ВС'!AI21</f>
        <v>176536</v>
      </c>
      <c r="AJ25" s="15">
        <f>'3.ВС'!AJ21</f>
        <v>0</v>
      </c>
      <c r="AK25" s="15">
        <f>'3.ВС'!AK21</f>
        <v>0</v>
      </c>
      <c r="AL25" s="15">
        <f>'3.ВС'!AL21</f>
        <v>0</v>
      </c>
      <c r="AM25" s="99">
        <f>'3.ВС'!AM21</f>
        <v>0</v>
      </c>
      <c r="AN25" s="15">
        <f>'3.ВС'!AN21</f>
        <v>0</v>
      </c>
      <c r="AO25" s="15">
        <f>'3.ВС'!AO21</f>
        <v>0</v>
      </c>
      <c r="AP25" s="15">
        <f>'3.ВС'!AP21</f>
        <v>176536</v>
      </c>
      <c r="AQ25" s="15">
        <f>'3.ВС'!AQ21</f>
        <v>176536</v>
      </c>
      <c r="AR25" s="15">
        <f>'3.ВС'!AR21</f>
        <v>0</v>
      </c>
      <c r="AS25" s="15">
        <f>'3.ВС'!AS21</f>
        <v>0</v>
      </c>
    </row>
    <row r="26" spans="1:45" ht="240" x14ac:dyDescent="0.25">
      <c r="A26" s="91" t="s">
        <v>413</v>
      </c>
      <c r="B26" s="87"/>
      <c r="C26" s="87"/>
      <c r="D26" s="87"/>
      <c r="E26" s="3">
        <v>851</v>
      </c>
      <c r="F26" s="2" t="s">
        <v>11</v>
      </c>
      <c r="G26" s="2" t="s">
        <v>13</v>
      </c>
      <c r="H26" s="3" t="s">
        <v>407</v>
      </c>
      <c r="I26" s="2"/>
      <c r="J26" s="15">
        <f t="shared" ref="J26" si="19">J27+J29</f>
        <v>400</v>
      </c>
      <c r="K26" s="15">
        <f t="shared" ref="K26:R26" si="20">K27+K29</f>
        <v>200</v>
      </c>
      <c r="L26" s="15">
        <f t="shared" si="20"/>
        <v>0</v>
      </c>
      <c r="M26" s="15">
        <f t="shared" si="20"/>
        <v>200</v>
      </c>
      <c r="N26" s="15">
        <f t="shared" si="20"/>
        <v>0</v>
      </c>
      <c r="O26" s="15">
        <f t="shared" si="20"/>
        <v>0</v>
      </c>
      <c r="P26" s="15">
        <f t="shared" si="20"/>
        <v>0</v>
      </c>
      <c r="Q26" s="15">
        <f t="shared" si="20"/>
        <v>0</v>
      </c>
      <c r="R26" s="15">
        <f t="shared" si="20"/>
        <v>400</v>
      </c>
      <c r="S26" s="15">
        <f t="shared" ref="S26:AS26" si="21">S27+S29</f>
        <v>200</v>
      </c>
      <c r="T26" s="15">
        <f t="shared" si="21"/>
        <v>0</v>
      </c>
      <c r="U26" s="15">
        <f t="shared" si="21"/>
        <v>200</v>
      </c>
      <c r="V26" s="15">
        <f t="shared" si="21"/>
        <v>400</v>
      </c>
      <c r="W26" s="15">
        <f t="shared" si="21"/>
        <v>200</v>
      </c>
      <c r="X26" s="15">
        <f t="shared" si="21"/>
        <v>0</v>
      </c>
      <c r="Y26" s="15">
        <f t="shared" si="21"/>
        <v>200</v>
      </c>
      <c r="Z26" s="15">
        <f t="shared" si="21"/>
        <v>0</v>
      </c>
      <c r="AA26" s="15">
        <f t="shared" si="21"/>
        <v>0</v>
      </c>
      <c r="AB26" s="15">
        <f t="shared" si="21"/>
        <v>0</v>
      </c>
      <c r="AC26" s="15">
        <f t="shared" si="21"/>
        <v>0</v>
      </c>
      <c r="AD26" s="15">
        <f t="shared" si="21"/>
        <v>400</v>
      </c>
      <c r="AE26" s="15">
        <f t="shared" si="21"/>
        <v>200</v>
      </c>
      <c r="AF26" s="15">
        <f t="shared" si="21"/>
        <v>0</v>
      </c>
      <c r="AG26" s="15">
        <f t="shared" si="21"/>
        <v>200</v>
      </c>
      <c r="AH26" s="15">
        <f t="shared" si="21"/>
        <v>400</v>
      </c>
      <c r="AI26" s="15">
        <f t="shared" si="21"/>
        <v>200</v>
      </c>
      <c r="AJ26" s="15">
        <f t="shared" si="21"/>
        <v>0</v>
      </c>
      <c r="AK26" s="15">
        <f t="shared" si="21"/>
        <v>200</v>
      </c>
      <c r="AL26" s="15">
        <f t="shared" si="21"/>
        <v>0</v>
      </c>
      <c r="AM26" s="99">
        <f t="shared" si="21"/>
        <v>0</v>
      </c>
      <c r="AN26" s="15">
        <f t="shared" si="21"/>
        <v>0</v>
      </c>
      <c r="AO26" s="15">
        <f t="shared" si="21"/>
        <v>0</v>
      </c>
      <c r="AP26" s="15">
        <f t="shared" si="21"/>
        <v>400</v>
      </c>
      <c r="AQ26" s="15">
        <f t="shared" si="21"/>
        <v>200</v>
      </c>
      <c r="AR26" s="15">
        <f t="shared" si="21"/>
        <v>0</v>
      </c>
      <c r="AS26" s="15">
        <f t="shared" si="21"/>
        <v>200</v>
      </c>
    </row>
    <row r="27" spans="1:45" ht="45" x14ac:dyDescent="0.25">
      <c r="A27" s="91" t="s">
        <v>20</v>
      </c>
      <c r="B27" s="87"/>
      <c r="C27" s="87"/>
      <c r="D27" s="87"/>
      <c r="E27" s="3">
        <v>851</v>
      </c>
      <c r="F27" s="2" t="s">
        <v>11</v>
      </c>
      <c r="G27" s="2" t="s">
        <v>13</v>
      </c>
      <c r="H27" s="3" t="s">
        <v>407</v>
      </c>
      <c r="I27" s="2" t="s">
        <v>21</v>
      </c>
      <c r="J27" s="15">
        <f t="shared" ref="J27:AS27" si="22">J28</f>
        <v>400</v>
      </c>
      <c r="K27" s="15">
        <f t="shared" si="22"/>
        <v>200</v>
      </c>
      <c r="L27" s="15">
        <f t="shared" si="22"/>
        <v>0</v>
      </c>
      <c r="M27" s="15">
        <f t="shared" si="22"/>
        <v>200</v>
      </c>
      <c r="N27" s="15">
        <f t="shared" si="22"/>
        <v>0</v>
      </c>
      <c r="O27" s="15">
        <f t="shared" si="22"/>
        <v>0</v>
      </c>
      <c r="P27" s="15">
        <f t="shared" si="22"/>
        <v>0</v>
      </c>
      <c r="Q27" s="15">
        <f t="shared" si="22"/>
        <v>0</v>
      </c>
      <c r="R27" s="15">
        <f t="shared" si="22"/>
        <v>400</v>
      </c>
      <c r="S27" s="15">
        <f t="shared" si="22"/>
        <v>200</v>
      </c>
      <c r="T27" s="15">
        <f t="shared" si="22"/>
        <v>0</v>
      </c>
      <c r="U27" s="15">
        <f t="shared" si="22"/>
        <v>200</v>
      </c>
      <c r="V27" s="15">
        <f t="shared" si="22"/>
        <v>400</v>
      </c>
      <c r="W27" s="15">
        <f t="shared" si="22"/>
        <v>200</v>
      </c>
      <c r="X27" s="15">
        <f t="shared" si="22"/>
        <v>0</v>
      </c>
      <c r="Y27" s="15">
        <f t="shared" si="22"/>
        <v>200</v>
      </c>
      <c r="Z27" s="15">
        <f t="shared" si="22"/>
        <v>0</v>
      </c>
      <c r="AA27" s="15">
        <f t="shared" si="22"/>
        <v>0</v>
      </c>
      <c r="AB27" s="15">
        <f t="shared" si="22"/>
        <v>0</v>
      </c>
      <c r="AC27" s="15">
        <f t="shared" si="22"/>
        <v>0</v>
      </c>
      <c r="AD27" s="15">
        <f t="shared" si="22"/>
        <v>400</v>
      </c>
      <c r="AE27" s="15">
        <f t="shared" si="22"/>
        <v>200</v>
      </c>
      <c r="AF27" s="15">
        <f t="shared" si="22"/>
        <v>0</v>
      </c>
      <c r="AG27" s="15">
        <f t="shared" si="22"/>
        <v>200</v>
      </c>
      <c r="AH27" s="15">
        <f t="shared" si="22"/>
        <v>400</v>
      </c>
      <c r="AI27" s="15">
        <f t="shared" si="22"/>
        <v>200</v>
      </c>
      <c r="AJ27" s="15">
        <f t="shared" si="22"/>
        <v>0</v>
      </c>
      <c r="AK27" s="15">
        <f t="shared" si="22"/>
        <v>200</v>
      </c>
      <c r="AL27" s="15">
        <f t="shared" si="22"/>
        <v>0</v>
      </c>
      <c r="AM27" s="99">
        <f t="shared" si="22"/>
        <v>0</v>
      </c>
      <c r="AN27" s="15">
        <f t="shared" si="22"/>
        <v>0</v>
      </c>
      <c r="AO27" s="15">
        <f t="shared" si="22"/>
        <v>0</v>
      </c>
      <c r="AP27" s="15">
        <f t="shared" si="22"/>
        <v>400</v>
      </c>
      <c r="AQ27" s="15">
        <f t="shared" si="22"/>
        <v>200</v>
      </c>
      <c r="AR27" s="15">
        <f t="shared" si="22"/>
        <v>0</v>
      </c>
      <c r="AS27" s="15">
        <f t="shared" si="22"/>
        <v>200</v>
      </c>
    </row>
    <row r="28" spans="1:45" ht="45" x14ac:dyDescent="0.25">
      <c r="A28" s="91" t="s">
        <v>9</v>
      </c>
      <c r="B28" s="87"/>
      <c r="C28" s="87"/>
      <c r="D28" s="87"/>
      <c r="E28" s="3">
        <v>851</v>
      </c>
      <c r="F28" s="2" t="s">
        <v>11</v>
      </c>
      <c r="G28" s="2" t="s">
        <v>13</v>
      </c>
      <c r="H28" s="3" t="s">
        <v>407</v>
      </c>
      <c r="I28" s="2" t="s">
        <v>22</v>
      </c>
      <c r="J28" s="15">
        <f>'3.ВС'!J24</f>
        <v>400</v>
      </c>
      <c r="K28" s="15">
        <f>'3.ВС'!K24</f>
        <v>200</v>
      </c>
      <c r="L28" s="15">
        <f>'3.ВС'!L24</f>
        <v>0</v>
      </c>
      <c r="M28" s="15">
        <f>'3.ВС'!M24</f>
        <v>200</v>
      </c>
      <c r="N28" s="15">
        <f>'3.ВС'!N24</f>
        <v>0</v>
      </c>
      <c r="O28" s="15">
        <f>'3.ВС'!O24</f>
        <v>0</v>
      </c>
      <c r="P28" s="15">
        <f>'3.ВС'!P24</f>
        <v>0</v>
      </c>
      <c r="Q28" s="15">
        <f>'3.ВС'!Q24</f>
        <v>0</v>
      </c>
      <c r="R28" s="15">
        <f>'3.ВС'!R24</f>
        <v>400</v>
      </c>
      <c r="S28" s="15">
        <f>'3.ВС'!S24</f>
        <v>200</v>
      </c>
      <c r="T28" s="15">
        <f>'3.ВС'!T24</f>
        <v>0</v>
      </c>
      <c r="U28" s="15">
        <f>'3.ВС'!U24</f>
        <v>200</v>
      </c>
      <c r="V28" s="15">
        <f>'3.ВС'!V24</f>
        <v>400</v>
      </c>
      <c r="W28" s="15">
        <f>'3.ВС'!W24</f>
        <v>200</v>
      </c>
      <c r="X28" s="15">
        <f>'3.ВС'!X24</f>
        <v>0</v>
      </c>
      <c r="Y28" s="15">
        <f>'3.ВС'!Y24</f>
        <v>200</v>
      </c>
      <c r="Z28" s="15">
        <f>'3.ВС'!Z24</f>
        <v>0</v>
      </c>
      <c r="AA28" s="15">
        <f>'3.ВС'!AA24</f>
        <v>0</v>
      </c>
      <c r="AB28" s="15">
        <f>'3.ВС'!AB24</f>
        <v>0</v>
      </c>
      <c r="AC28" s="15">
        <f>'3.ВС'!AC24</f>
        <v>0</v>
      </c>
      <c r="AD28" s="15">
        <f>'3.ВС'!AD24</f>
        <v>400</v>
      </c>
      <c r="AE28" s="15">
        <f>'3.ВС'!AE24</f>
        <v>200</v>
      </c>
      <c r="AF28" s="15">
        <f>'3.ВС'!AF24</f>
        <v>0</v>
      </c>
      <c r="AG28" s="15">
        <f>'3.ВС'!AG24</f>
        <v>200</v>
      </c>
      <c r="AH28" s="15">
        <f>'3.ВС'!AH24</f>
        <v>400</v>
      </c>
      <c r="AI28" s="15">
        <f>'3.ВС'!AI24</f>
        <v>200</v>
      </c>
      <c r="AJ28" s="15">
        <f>'3.ВС'!AJ24</f>
        <v>0</v>
      </c>
      <c r="AK28" s="15">
        <f>'3.ВС'!AK24</f>
        <v>200</v>
      </c>
      <c r="AL28" s="15">
        <f>'3.ВС'!AL24</f>
        <v>0</v>
      </c>
      <c r="AM28" s="99">
        <f>'3.ВС'!AM24</f>
        <v>0</v>
      </c>
      <c r="AN28" s="15">
        <f>'3.ВС'!AN24</f>
        <v>0</v>
      </c>
      <c r="AO28" s="15">
        <f>'3.ВС'!AO24</f>
        <v>0</v>
      </c>
      <c r="AP28" s="15">
        <f>'3.ВС'!AP24</f>
        <v>400</v>
      </c>
      <c r="AQ28" s="15">
        <f>'3.ВС'!AQ24</f>
        <v>200</v>
      </c>
      <c r="AR28" s="15">
        <f>'3.ВС'!AR24</f>
        <v>0</v>
      </c>
      <c r="AS28" s="15">
        <f>'3.ВС'!AS24</f>
        <v>200</v>
      </c>
    </row>
    <row r="29" spans="1:45" hidden="1" x14ac:dyDescent="0.25">
      <c r="A29" s="91" t="s">
        <v>34</v>
      </c>
      <c r="B29" s="89"/>
      <c r="C29" s="89"/>
      <c r="D29" s="89"/>
      <c r="E29" s="3">
        <v>851</v>
      </c>
      <c r="F29" s="2" t="s">
        <v>11</v>
      </c>
      <c r="G29" s="2" t="s">
        <v>13</v>
      </c>
      <c r="H29" s="3" t="s">
        <v>407</v>
      </c>
      <c r="I29" s="2" t="s">
        <v>35</v>
      </c>
      <c r="J29" s="15">
        <f t="shared" ref="J29:AS29" si="23">J30</f>
        <v>0</v>
      </c>
      <c r="K29" s="15">
        <f t="shared" si="23"/>
        <v>0</v>
      </c>
      <c r="L29" s="15">
        <f t="shared" si="23"/>
        <v>0</v>
      </c>
      <c r="M29" s="15">
        <f t="shared" si="23"/>
        <v>0</v>
      </c>
      <c r="N29" s="15">
        <f t="shared" si="23"/>
        <v>0</v>
      </c>
      <c r="O29" s="15">
        <f t="shared" si="23"/>
        <v>0</v>
      </c>
      <c r="P29" s="15">
        <f t="shared" si="23"/>
        <v>0</v>
      </c>
      <c r="Q29" s="15">
        <f t="shared" si="23"/>
        <v>0</v>
      </c>
      <c r="R29" s="15">
        <f t="shared" si="23"/>
        <v>0</v>
      </c>
      <c r="S29" s="15">
        <f t="shared" si="23"/>
        <v>0</v>
      </c>
      <c r="T29" s="15">
        <f t="shared" si="23"/>
        <v>0</v>
      </c>
      <c r="U29" s="15">
        <f t="shared" si="23"/>
        <v>0</v>
      </c>
      <c r="V29" s="15">
        <f t="shared" si="23"/>
        <v>0</v>
      </c>
      <c r="W29" s="15">
        <f t="shared" si="23"/>
        <v>0</v>
      </c>
      <c r="X29" s="15">
        <f t="shared" si="23"/>
        <v>0</v>
      </c>
      <c r="Y29" s="15">
        <f t="shared" si="23"/>
        <v>0</v>
      </c>
      <c r="Z29" s="15">
        <f t="shared" si="23"/>
        <v>0</v>
      </c>
      <c r="AA29" s="15">
        <f t="shared" si="23"/>
        <v>0</v>
      </c>
      <c r="AB29" s="15">
        <f t="shared" si="23"/>
        <v>0</v>
      </c>
      <c r="AC29" s="15">
        <f t="shared" si="23"/>
        <v>0</v>
      </c>
      <c r="AD29" s="15">
        <f t="shared" si="23"/>
        <v>0</v>
      </c>
      <c r="AE29" s="15">
        <f t="shared" si="23"/>
        <v>0</v>
      </c>
      <c r="AF29" s="15">
        <f t="shared" si="23"/>
        <v>0</v>
      </c>
      <c r="AG29" s="15">
        <f t="shared" si="23"/>
        <v>0</v>
      </c>
      <c r="AH29" s="15">
        <f t="shared" si="23"/>
        <v>0</v>
      </c>
      <c r="AI29" s="15">
        <f t="shared" si="23"/>
        <v>0</v>
      </c>
      <c r="AJ29" s="15">
        <f t="shared" si="23"/>
        <v>0</v>
      </c>
      <c r="AK29" s="15">
        <f t="shared" si="23"/>
        <v>0</v>
      </c>
      <c r="AL29" s="15">
        <f t="shared" si="23"/>
        <v>0</v>
      </c>
      <c r="AM29" s="99">
        <f t="shared" si="23"/>
        <v>0</v>
      </c>
      <c r="AN29" s="15">
        <f t="shared" si="23"/>
        <v>0</v>
      </c>
      <c r="AO29" s="15">
        <f t="shared" si="23"/>
        <v>0</v>
      </c>
      <c r="AP29" s="15">
        <f t="shared" si="23"/>
        <v>0</v>
      </c>
      <c r="AQ29" s="15">
        <f t="shared" si="23"/>
        <v>0</v>
      </c>
      <c r="AR29" s="15">
        <f t="shared" si="23"/>
        <v>0</v>
      </c>
      <c r="AS29" s="15">
        <f t="shared" si="23"/>
        <v>0</v>
      </c>
    </row>
    <row r="30" spans="1:45" hidden="1" x14ac:dyDescent="0.25">
      <c r="A30" s="91" t="s">
        <v>36</v>
      </c>
      <c r="B30" s="89"/>
      <c r="C30" s="89"/>
      <c r="D30" s="89"/>
      <c r="E30" s="3">
        <v>851</v>
      </c>
      <c r="F30" s="2" t="s">
        <v>11</v>
      </c>
      <c r="G30" s="2" t="s">
        <v>13</v>
      </c>
      <c r="H30" s="3" t="s">
        <v>407</v>
      </c>
      <c r="I30" s="2" t="s">
        <v>37</v>
      </c>
      <c r="J30" s="15">
        <f>'3.ВС'!J26</f>
        <v>0</v>
      </c>
      <c r="K30" s="15">
        <f>'3.ВС'!K26</f>
        <v>0</v>
      </c>
      <c r="L30" s="15">
        <f>'3.ВС'!L26</f>
        <v>0</v>
      </c>
      <c r="M30" s="15">
        <f>'3.ВС'!M26</f>
        <v>0</v>
      </c>
      <c r="N30" s="15">
        <f>'3.ВС'!N26</f>
        <v>0</v>
      </c>
      <c r="O30" s="15">
        <f>'3.ВС'!O26</f>
        <v>0</v>
      </c>
      <c r="P30" s="15">
        <f>'3.ВС'!P26</f>
        <v>0</v>
      </c>
      <c r="Q30" s="15">
        <f>'3.ВС'!Q26</f>
        <v>0</v>
      </c>
      <c r="R30" s="15">
        <f>'3.ВС'!R26</f>
        <v>0</v>
      </c>
      <c r="S30" s="15">
        <f>'3.ВС'!S26</f>
        <v>0</v>
      </c>
      <c r="T30" s="15">
        <f>'3.ВС'!T26</f>
        <v>0</v>
      </c>
      <c r="U30" s="15">
        <f>'3.ВС'!U26</f>
        <v>0</v>
      </c>
      <c r="V30" s="15">
        <f>'3.ВС'!V26</f>
        <v>0</v>
      </c>
      <c r="W30" s="15">
        <f>'3.ВС'!W26</f>
        <v>0</v>
      </c>
      <c r="X30" s="15">
        <f>'3.ВС'!X26</f>
        <v>0</v>
      </c>
      <c r="Y30" s="15">
        <f>'3.ВС'!Y26</f>
        <v>0</v>
      </c>
      <c r="Z30" s="15">
        <f>'3.ВС'!Z26</f>
        <v>0</v>
      </c>
      <c r="AA30" s="15">
        <f>'3.ВС'!AA26</f>
        <v>0</v>
      </c>
      <c r="AB30" s="15">
        <f>'3.ВС'!AB26</f>
        <v>0</v>
      </c>
      <c r="AC30" s="15">
        <f>'3.ВС'!AC26</f>
        <v>0</v>
      </c>
      <c r="AD30" s="15">
        <f>'3.ВС'!AD26</f>
        <v>0</v>
      </c>
      <c r="AE30" s="15">
        <f>'3.ВС'!AE26</f>
        <v>0</v>
      </c>
      <c r="AF30" s="15">
        <f>'3.ВС'!AF26</f>
        <v>0</v>
      </c>
      <c r="AG30" s="15">
        <f>'3.ВС'!AG26</f>
        <v>0</v>
      </c>
      <c r="AH30" s="15">
        <f>'3.ВС'!AH26</f>
        <v>0</v>
      </c>
      <c r="AI30" s="15">
        <f>'3.ВС'!AI26</f>
        <v>0</v>
      </c>
      <c r="AJ30" s="15">
        <f>'3.ВС'!AJ26</f>
        <v>0</v>
      </c>
      <c r="AK30" s="15">
        <f>'3.ВС'!AK26</f>
        <v>0</v>
      </c>
      <c r="AL30" s="15">
        <f>'3.ВС'!AL26</f>
        <v>0</v>
      </c>
      <c r="AM30" s="99">
        <f>'3.ВС'!AM26</f>
        <v>0</v>
      </c>
      <c r="AN30" s="15">
        <f>'3.ВС'!AN26</f>
        <v>0</v>
      </c>
      <c r="AO30" s="15">
        <f>'3.ВС'!AO26</f>
        <v>0</v>
      </c>
      <c r="AP30" s="15">
        <f>'3.ВС'!AP26</f>
        <v>0</v>
      </c>
      <c r="AQ30" s="15">
        <f>'3.ВС'!AQ26</f>
        <v>0</v>
      </c>
      <c r="AR30" s="15">
        <f>'3.ВС'!AR26</f>
        <v>0</v>
      </c>
      <c r="AS30" s="15">
        <f>'3.ВС'!AS26</f>
        <v>0</v>
      </c>
    </row>
    <row r="31" spans="1:45" ht="90" x14ac:dyDescent="0.25">
      <c r="A31" s="91" t="s">
        <v>434</v>
      </c>
      <c r="B31" s="91"/>
      <c r="C31" s="91"/>
      <c r="D31" s="91"/>
      <c r="E31" s="3">
        <v>851</v>
      </c>
      <c r="F31" s="2" t="s">
        <v>11</v>
      </c>
      <c r="G31" s="2" t="s">
        <v>13</v>
      </c>
      <c r="H31" s="3" t="s">
        <v>433</v>
      </c>
      <c r="I31" s="3"/>
      <c r="J31" s="15">
        <f t="shared" ref="J31" si="24">J32+J34</f>
        <v>59724</v>
      </c>
      <c r="K31" s="15">
        <f t="shared" ref="K31:R31" si="25">K32+K34</f>
        <v>59724</v>
      </c>
      <c r="L31" s="15">
        <f t="shared" si="25"/>
        <v>0</v>
      </c>
      <c r="M31" s="15">
        <f t="shared" si="25"/>
        <v>0</v>
      </c>
      <c r="N31" s="15">
        <f t="shared" si="25"/>
        <v>0</v>
      </c>
      <c r="O31" s="15">
        <f t="shared" si="25"/>
        <v>0</v>
      </c>
      <c r="P31" s="15">
        <f t="shared" si="25"/>
        <v>0</v>
      </c>
      <c r="Q31" s="15">
        <f t="shared" si="25"/>
        <v>0</v>
      </c>
      <c r="R31" s="15">
        <f t="shared" si="25"/>
        <v>59724</v>
      </c>
      <c r="S31" s="15">
        <f t="shared" ref="S31:AS31" si="26">S32+S34</f>
        <v>59724</v>
      </c>
      <c r="T31" s="15">
        <f t="shared" si="26"/>
        <v>0</v>
      </c>
      <c r="U31" s="15">
        <f t="shared" si="26"/>
        <v>0</v>
      </c>
      <c r="V31" s="15">
        <f t="shared" si="26"/>
        <v>59724</v>
      </c>
      <c r="W31" s="15">
        <f t="shared" si="26"/>
        <v>59724</v>
      </c>
      <c r="X31" s="15">
        <f t="shared" si="26"/>
        <v>0</v>
      </c>
      <c r="Y31" s="15">
        <f t="shared" si="26"/>
        <v>0</v>
      </c>
      <c r="Z31" s="15">
        <f t="shared" si="26"/>
        <v>0</v>
      </c>
      <c r="AA31" s="15">
        <f t="shared" si="26"/>
        <v>0</v>
      </c>
      <c r="AB31" s="15">
        <f t="shared" si="26"/>
        <v>0</v>
      </c>
      <c r="AC31" s="15">
        <f t="shared" si="26"/>
        <v>0</v>
      </c>
      <c r="AD31" s="15">
        <f t="shared" si="26"/>
        <v>59724</v>
      </c>
      <c r="AE31" s="15">
        <f t="shared" si="26"/>
        <v>59724</v>
      </c>
      <c r="AF31" s="15">
        <f t="shared" si="26"/>
        <v>0</v>
      </c>
      <c r="AG31" s="15">
        <f t="shared" si="26"/>
        <v>0</v>
      </c>
      <c r="AH31" s="15">
        <f t="shared" si="26"/>
        <v>59724</v>
      </c>
      <c r="AI31" s="15">
        <f t="shared" si="26"/>
        <v>59724</v>
      </c>
      <c r="AJ31" s="15">
        <f t="shared" si="26"/>
        <v>0</v>
      </c>
      <c r="AK31" s="15">
        <f t="shared" si="26"/>
        <v>0</v>
      </c>
      <c r="AL31" s="15">
        <f t="shared" si="26"/>
        <v>0</v>
      </c>
      <c r="AM31" s="99">
        <f t="shared" si="26"/>
        <v>0</v>
      </c>
      <c r="AN31" s="15">
        <f t="shared" si="26"/>
        <v>0</v>
      </c>
      <c r="AO31" s="15">
        <f t="shared" si="26"/>
        <v>0</v>
      </c>
      <c r="AP31" s="15">
        <f t="shared" si="26"/>
        <v>59724</v>
      </c>
      <c r="AQ31" s="15">
        <f t="shared" si="26"/>
        <v>59724</v>
      </c>
      <c r="AR31" s="15">
        <f t="shared" si="26"/>
        <v>0</v>
      </c>
      <c r="AS31" s="15">
        <f t="shared" si="26"/>
        <v>0</v>
      </c>
    </row>
    <row r="32" spans="1:45" ht="90" x14ac:dyDescent="0.25">
      <c r="A32" s="91" t="s">
        <v>15</v>
      </c>
      <c r="B32" s="91"/>
      <c r="C32" s="91"/>
      <c r="D32" s="91"/>
      <c r="E32" s="3">
        <v>851</v>
      </c>
      <c r="F32" s="2" t="s">
        <v>11</v>
      </c>
      <c r="G32" s="2" t="s">
        <v>13</v>
      </c>
      <c r="H32" s="3" t="s">
        <v>433</v>
      </c>
      <c r="I32" s="2" t="s">
        <v>17</v>
      </c>
      <c r="J32" s="15">
        <f t="shared" ref="J32:AS32" si="27">J33</f>
        <v>33200</v>
      </c>
      <c r="K32" s="15">
        <f t="shared" si="27"/>
        <v>33200</v>
      </c>
      <c r="L32" s="15">
        <f t="shared" si="27"/>
        <v>0</v>
      </c>
      <c r="M32" s="15">
        <f t="shared" si="27"/>
        <v>0</v>
      </c>
      <c r="N32" s="15">
        <f t="shared" si="27"/>
        <v>0</v>
      </c>
      <c r="O32" s="15">
        <f t="shared" si="27"/>
        <v>0</v>
      </c>
      <c r="P32" s="15">
        <f t="shared" si="27"/>
        <v>0</v>
      </c>
      <c r="Q32" s="15">
        <f t="shared" si="27"/>
        <v>0</v>
      </c>
      <c r="R32" s="15">
        <f t="shared" si="27"/>
        <v>33200</v>
      </c>
      <c r="S32" s="15">
        <f t="shared" si="27"/>
        <v>33200</v>
      </c>
      <c r="T32" s="15">
        <f t="shared" si="27"/>
        <v>0</v>
      </c>
      <c r="U32" s="15">
        <f t="shared" si="27"/>
        <v>0</v>
      </c>
      <c r="V32" s="15">
        <f t="shared" si="27"/>
        <v>33200</v>
      </c>
      <c r="W32" s="15">
        <f t="shared" si="27"/>
        <v>33200</v>
      </c>
      <c r="X32" s="15">
        <f t="shared" si="27"/>
        <v>0</v>
      </c>
      <c r="Y32" s="15">
        <f t="shared" si="27"/>
        <v>0</v>
      </c>
      <c r="Z32" s="15">
        <f t="shared" si="27"/>
        <v>0</v>
      </c>
      <c r="AA32" s="15">
        <f t="shared" si="27"/>
        <v>0</v>
      </c>
      <c r="AB32" s="15">
        <f t="shared" si="27"/>
        <v>0</v>
      </c>
      <c r="AC32" s="15">
        <f t="shared" si="27"/>
        <v>0</v>
      </c>
      <c r="AD32" s="15">
        <f t="shared" si="27"/>
        <v>33200</v>
      </c>
      <c r="AE32" s="15">
        <f t="shared" si="27"/>
        <v>33200</v>
      </c>
      <c r="AF32" s="15">
        <f t="shared" si="27"/>
        <v>0</v>
      </c>
      <c r="AG32" s="15">
        <f t="shared" si="27"/>
        <v>0</v>
      </c>
      <c r="AH32" s="15">
        <f t="shared" si="27"/>
        <v>33200</v>
      </c>
      <c r="AI32" s="15">
        <f t="shared" si="27"/>
        <v>33200</v>
      </c>
      <c r="AJ32" s="15">
        <f t="shared" si="27"/>
        <v>0</v>
      </c>
      <c r="AK32" s="15">
        <f t="shared" si="27"/>
        <v>0</v>
      </c>
      <c r="AL32" s="15">
        <f t="shared" si="27"/>
        <v>0</v>
      </c>
      <c r="AM32" s="99">
        <f t="shared" si="27"/>
        <v>0</v>
      </c>
      <c r="AN32" s="15">
        <f t="shared" si="27"/>
        <v>0</v>
      </c>
      <c r="AO32" s="15">
        <f t="shared" si="27"/>
        <v>0</v>
      </c>
      <c r="AP32" s="15">
        <f t="shared" si="27"/>
        <v>33200</v>
      </c>
      <c r="AQ32" s="15">
        <f t="shared" si="27"/>
        <v>33200</v>
      </c>
      <c r="AR32" s="15">
        <f t="shared" si="27"/>
        <v>0</v>
      </c>
      <c r="AS32" s="15">
        <f t="shared" si="27"/>
        <v>0</v>
      </c>
    </row>
    <row r="33" spans="1:45" ht="30" x14ac:dyDescent="0.25">
      <c r="A33" s="91" t="s">
        <v>262</v>
      </c>
      <c r="B33" s="89"/>
      <c r="C33" s="89"/>
      <c r="D33" s="89"/>
      <c r="E33" s="3">
        <v>851</v>
      </c>
      <c r="F33" s="2" t="s">
        <v>11</v>
      </c>
      <c r="G33" s="2" t="s">
        <v>13</v>
      </c>
      <c r="H33" s="3" t="s">
        <v>433</v>
      </c>
      <c r="I33" s="2" t="s">
        <v>18</v>
      </c>
      <c r="J33" s="15">
        <f>'3.ВС'!J29</f>
        <v>33200</v>
      </c>
      <c r="K33" s="15">
        <f>'3.ВС'!K29</f>
        <v>33200</v>
      </c>
      <c r="L33" s="15">
        <f>'3.ВС'!L29</f>
        <v>0</v>
      </c>
      <c r="M33" s="15">
        <f>'3.ВС'!M29</f>
        <v>0</v>
      </c>
      <c r="N33" s="15">
        <f>'3.ВС'!N29</f>
        <v>0</v>
      </c>
      <c r="O33" s="15">
        <f>'3.ВС'!O29</f>
        <v>0</v>
      </c>
      <c r="P33" s="15">
        <f>'3.ВС'!P29</f>
        <v>0</v>
      </c>
      <c r="Q33" s="15">
        <f>'3.ВС'!Q29</f>
        <v>0</v>
      </c>
      <c r="R33" s="15">
        <f>'3.ВС'!R29</f>
        <v>33200</v>
      </c>
      <c r="S33" s="15">
        <f>'3.ВС'!S29</f>
        <v>33200</v>
      </c>
      <c r="T33" s="15">
        <f>'3.ВС'!T29</f>
        <v>0</v>
      </c>
      <c r="U33" s="15">
        <f>'3.ВС'!U29</f>
        <v>0</v>
      </c>
      <c r="V33" s="15">
        <f>'3.ВС'!V29</f>
        <v>33200</v>
      </c>
      <c r="W33" s="15">
        <f>'3.ВС'!W29</f>
        <v>33200</v>
      </c>
      <c r="X33" s="15">
        <f>'3.ВС'!X29</f>
        <v>0</v>
      </c>
      <c r="Y33" s="15">
        <f>'3.ВС'!Y29</f>
        <v>0</v>
      </c>
      <c r="Z33" s="15">
        <f>'3.ВС'!Z29</f>
        <v>0</v>
      </c>
      <c r="AA33" s="15">
        <f>'3.ВС'!AA29</f>
        <v>0</v>
      </c>
      <c r="AB33" s="15">
        <f>'3.ВС'!AB29</f>
        <v>0</v>
      </c>
      <c r="AC33" s="15">
        <f>'3.ВС'!AC29</f>
        <v>0</v>
      </c>
      <c r="AD33" s="15">
        <f>'3.ВС'!AD29</f>
        <v>33200</v>
      </c>
      <c r="AE33" s="15">
        <f>'3.ВС'!AE29</f>
        <v>33200</v>
      </c>
      <c r="AF33" s="15">
        <f>'3.ВС'!AF29</f>
        <v>0</v>
      </c>
      <c r="AG33" s="15">
        <f>'3.ВС'!AG29</f>
        <v>0</v>
      </c>
      <c r="AH33" s="15">
        <f>'3.ВС'!AH29</f>
        <v>33200</v>
      </c>
      <c r="AI33" s="15">
        <f>'3.ВС'!AI29</f>
        <v>33200</v>
      </c>
      <c r="AJ33" s="15">
        <f>'3.ВС'!AJ29</f>
        <v>0</v>
      </c>
      <c r="AK33" s="15">
        <f>'3.ВС'!AK29</f>
        <v>0</v>
      </c>
      <c r="AL33" s="15">
        <f>'3.ВС'!AL29</f>
        <v>0</v>
      </c>
      <c r="AM33" s="99">
        <f>'3.ВС'!AM29</f>
        <v>0</v>
      </c>
      <c r="AN33" s="15">
        <f>'3.ВС'!AN29</f>
        <v>0</v>
      </c>
      <c r="AO33" s="15">
        <f>'3.ВС'!AO29</f>
        <v>0</v>
      </c>
      <c r="AP33" s="15">
        <f>'3.ВС'!AP29</f>
        <v>33200</v>
      </c>
      <c r="AQ33" s="15">
        <f>'3.ВС'!AQ29</f>
        <v>33200</v>
      </c>
      <c r="AR33" s="15">
        <f>'3.ВС'!AR29</f>
        <v>0</v>
      </c>
      <c r="AS33" s="15">
        <f>'3.ВС'!AS29</f>
        <v>0</v>
      </c>
    </row>
    <row r="34" spans="1:45" ht="45" x14ac:dyDescent="0.25">
      <c r="A34" s="91" t="s">
        <v>20</v>
      </c>
      <c r="B34" s="89"/>
      <c r="C34" s="89"/>
      <c r="D34" s="89"/>
      <c r="E34" s="3">
        <v>851</v>
      </c>
      <c r="F34" s="2" t="s">
        <v>11</v>
      </c>
      <c r="G34" s="2" t="s">
        <v>13</v>
      </c>
      <c r="H34" s="3" t="s">
        <v>433</v>
      </c>
      <c r="I34" s="2" t="s">
        <v>21</v>
      </c>
      <c r="J34" s="15">
        <f t="shared" ref="J34:AS34" si="28">J35</f>
        <v>26524</v>
      </c>
      <c r="K34" s="15">
        <f t="shared" si="28"/>
        <v>26524</v>
      </c>
      <c r="L34" s="15">
        <f t="shared" si="28"/>
        <v>0</v>
      </c>
      <c r="M34" s="15">
        <f t="shared" si="28"/>
        <v>0</v>
      </c>
      <c r="N34" s="15">
        <f t="shared" si="28"/>
        <v>0</v>
      </c>
      <c r="O34" s="15">
        <f t="shared" si="28"/>
        <v>0</v>
      </c>
      <c r="P34" s="15">
        <f t="shared" si="28"/>
        <v>0</v>
      </c>
      <c r="Q34" s="15">
        <f t="shared" si="28"/>
        <v>0</v>
      </c>
      <c r="R34" s="15">
        <f t="shared" si="28"/>
        <v>26524</v>
      </c>
      <c r="S34" s="15">
        <f t="shared" si="28"/>
        <v>26524</v>
      </c>
      <c r="T34" s="15">
        <f t="shared" si="28"/>
        <v>0</v>
      </c>
      <c r="U34" s="15">
        <f t="shared" si="28"/>
        <v>0</v>
      </c>
      <c r="V34" s="15">
        <f t="shared" si="28"/>
        <v>26524</v>
      </c>
      <c r="W34" s="15">
        <f t="shared" si="28"/>
        <v>26524</v>
      </c>
      <c r="X34" s="15">
        <f t="shared" si="28"/>
        <v>0</v>
      </c>
      <c r="Y34" s="15">
        <f t="shared" si="28"/>
        <v>0</v>
      </c>
      <c r="Z34" s="15">
        <f t="shared" si="28"/>
        <v>0</v>
      </c>
      <c r="AA34" s="15">
        <f t="shared" si="28"/>
        <v>0</v>
      </c>
      <c r="AB34" s="15">
        <f t="shared" si="28"/>
        <v>0</v>
      </c>
      <c r="AC34" s="15">
        <f t="shared" si="28"/>
        <v>0</v>
      </c>
      <c r="AD34" s="15">
        <f t="shared" si="28"/>
        <v>26524</v>
      </c>
      <c r="AE34" s="15">
        <f t="shared" si="28"/>
        <v>26524</v>
      </c>
      <c r="AF34" s="15">
        <f t="shared" si="28"/>
        <v>0</v>
      </c>
      <c r="AG34" s="15">
        <f t="shared" si="28"/>
        <v>0</v>
      </c>
      <c r="AH34" s="15">
        <f t="shared" si="28"/>
        <v>26524</v>
      </c>
      <c r="AI34" s="15">
        <f t="shared" si="28"/>
        <v>26524</v>
      </c>
      <c r="AJ34" s="15">
        <f t="shared" si="28"/>
        <v>0</v>
      </c>
      <c r="AK34" s="15">
        <f t="shared" si="28"/>
        <v>0</v>
      </c>
      <c r="AL34" s="15">
        <f t="shared" si="28"/>
        <v>0</v>
      </c>
      <c r="AM34" s="99">
        <f t="shared" si="28"/>
        <v>0</v>
      </c>
      <c r="AN34" s="15">
        <f t="shared" si="28"/>
        <v>0</v>
      </c>
      <c r="AO34" s="15">
        <f t="shared" si="28"/>
        <v>0</v>
      </c>
      <c r="AP34" s="15">
        <f t="shared" si="28"/>
        <v>26524</v>
      </c>
      <c r="AQ34" s="15">
        <f t="shared" si="28"/>
        <v>26524</v>
      </c>
      <c r="AR34" s="15">
        <f t="shared" si="28"/>
        <v>0</v>
      </c>
      <c r="AS34" s="15">
        <f t="shared" si="28"/>
        <v>0</v>
      </c>
    </row>
    <row r="35" spans="1:45" ht="45" x14ac:dyDescent="0.25">
      <c r="A35" s="91" t="s">
        <v>9</v>
      </c>
      <c r="B35" s="91"/>
      <c r="C35" s="91"/>
      <c r="D35" s="91"/>
      <c r="E35" s="3">
        <v>851</v>
      </c>
      <c r="F35" s="2" t="s">
        <v>11</v>
      </c>
      <c r="G35" s="2" t="s">
        <v>13</v>
      </c>
      <c r="H35" s="3" t="s">
        <v>433</v>
      </c>
      <c r="I35" s="2" t="s">
        <v>22</v>
      </c>
      <c r="J35" s="15">
        <f>'3.ВС'!J31</f>
        <v>26524</v>
      </c>
      <c r="K35" s="15">
        <f>'3.ВС'!K31</f>
        <v>26524</v>
      </c>
      <c r="L35" s="15">
        <f>'3.ВС'!L31</f>
        <v>0</v>
      </c>
      <c r="M35" s="15">
        <f>'3.ВС'!M31</f>
        <v>0</v>
      </c>
      <c r="N35" s="15">
        <f>'3.ВС'!N31</f>
        <v>0</v>
      </c>
      <c r="O35" s="15">
        <f>'3.ВС'!O31</f>
        <v>0</v>
      </c>
      <c r="P35" s="15">
        <f>'3.ВС'!P31</f>
        <v>0</v>
      </c>
      <c r="Q35" s="15">
        <f>'3.ВС'!Q31</f>
        <v>0</v>
      </c>
      <c r="R35" s="15">
        <f>'3.ВС'!R31</f>
        <v>26524</v>
      </c>
      <c r="S35" s="15">
        <f>'3.ВС'!S31</f>
        <v>26524</v>
      </c>
      <c r="T35" s="15">
        <f>'3.ВС'!T31</f>
        <v>0</v>
      </c>
      <c r="U35" s="15">
        <f>'3.ВС'!U31</f>
        <v>0</v>
      </c>
      <c r="V35" s="15">
        <f>'3.ВС'!V31</f>
        <v>26524</v>
      </c>
      <c r="W35" s="15">
        <f>'3.ВС'!W31</f>
        <v>26524</v>
      </c>
      <c r="X35" s="15">
        <f>'3.ВС'!X31</f>
        <v>0</v>
      </c>
      <c r="Y35" s="15">
        <f>'3.ВС'!Y31</f>
        <v>0</v>
      </c>
      <c r="Z35" s="15">
        <f>'3.ВС'!Z31</f>
        <v>0</v>
      </c>
      <c r="AA35" s="15">
        <f>'3.ВС'!AA31</f>
        <v>0</v>
      </c>
      <c r="AB35" s="15">
        <f>'3.ВС'!AB31</f>
        <v>0</v>
      </c>
      <c r="AC35" s="15">
        <f>'3.ВС'!AC31</f>
        <v>0</v>
      </c>
      <c r="AD35" s="15">
        <f>'3.ВС'!AD31</f>
        <v>26524</v>
      </c>
      <c r="AE35" s="15">
        <f>'3.ВС'!AE31</f>
        <v>26524</v>
      </c>
      <c r="AF35" s="15">
        <f>'3.ВС'!AF31</f>
        <v>0</v>
      </c>
      <c r="AG35" s="15">
        <f>'3.ВС'!AG31</f>
        <v>0</v>
      </c>
      <c r="AH35" s="15">
        <f>'3.ВС'!AH31</f>
        <v>26524</v>
      </c>
      <c r="AI35" s="15">
        <f>'3.ВС'!AI31</f>
        <v>26524</v>
      </c>
      <c r="AJ35" s="15">
        <f>'3.ВС'!AJ31</f>
        <v>0</v>
      </c>
      <c r="AK35" s="15">
        <f>'3.ВС'!AK31</f>
        <v>0</v>
      </c>
      <c r="AL35" s="15">
        <f>'3.ВС'!AL31</f>
        <v>0</v>
      </c>
      <c r="AM35" s="99">
        <f>'3.ВС'!AM31</f>
        <v>0</v>
      </c>
      <c r="AN35" s="15">
        <f>'3.ВС'!AN31</f>
        <v>0</v>
      </c>
      <c r="AO35" s="15">
        <f>'3.ВС'!AO31</f>
        <v>0</v>
      </c>
      <c r="AP35" s="15">
        <f>'3.ВС'!AP31</f>
        <v>26524</v>
      </c>
      <c r="AQ35" s="15">
        <f>'3.ВС'!AQ31</f>
        <v>26524</v>
      </c>
      <c r="AR35" s="15">
        <f>'3.ВС'!AR31</f>
        <v>0</v>
      </c>
      <c r="AS35" s="15">
        <f>'3.ВС'!AS31</f>
        <v>0</v>
      </c>
    </row>
    <row r="36" spans="1:45" ht="60" x14ac:dyDescent="0.25">
      <c r="A36" s="89" t="s">
        <v>63</v>
      </c>
      <c r="B36" s="91"/>
      <c r="C36" s="91"/>
      <c r="D36" s="91"/>
      <c r="E36" s="87">
        <v>851</v>
      </c>
      <c r="F36" s="2" t="s">
        <v>11</v>
      </c>
      <c r="G36" s="2" t="s">
        <v>13</v>
      </c>
      <c r="H36" s="3" t="s">
        <v>327</v>
      </c>
      <c r="I36" s="3"/>
      <c r="J36" s="15">
        <f t="shared" ref="J36" si="29">J37+J39</f>
        <v>298618</v>
      </c>
      <c r="K36" s="15">
        <f t="shared" ref="K36:R36" si="30">K37+K39</f>
        <v>298618</v>
      </c>
      <c r="L36" s="15">
        <f t="shared" si="30"/>
        <v>0</v>
      </c>
      <c r="M36" s="15">
        <f t="shared" si="30"/>
        <v>0</v>
      </c>
      <c r="N36" s="15">
        <f t="shared" si="30"/>
        <v>0</v>
      </c>
      <c r="O36" s="15">
        <f t="shared" si="30"/>
        <v>0</v>
      </c>
      <c r="P36" s="15">
        <f t="shared" si="30"/>
        <v>0</v>
      </c>
      <c r="Q36" s="15">
        <f t="shared" si="30"/>
        <v>0</v>
      </c>
      <c r="R36" s="15">
        <f t="shared" si="30"/>
        <v>298618</v>
      </c>
      <c r="S36" s="15">
        <f t="shared" ref="S36:AS36" si="31">S37+S39</f>
        <v>298618</v>
      </c>
      <c r="T36" s="15">
        <f t="shared" si="31"/>
        <v>0</v>
      </c>
      <c r="U36" s="15">
        <f t="shared" si="31"/>
        <v>0</v>
      </c>
      <c r="V36" s="15">
        <f t="shared" si="31"/>
        <v>298618</v>
      </c>
      <c r="W36" s="15">
        <f t="shared" si="31"/>
        <v>298618</v>
      </c>
      <c r="X36" s="15">
        <f t="shared" si="31"/>
        <v>0</v>
      </c>
      <c r="Y36" s="15">
        <f t="shared" si="31"/>
        <v>0</v>
      </c>
      <c r="Z36" s="15">
        <f t="shared" si="31"/>
        <v>0</v>
      </c>
      <c r="AA36" s="15">
        <f t="shared" si="31"/>
        <v>0</v>
      </c>
      <c r="AB36" s="15">
        <f t="shared" si="31"/>
        <v>0</v>
      </c>
      <c r="AC36" s="15">
        <f t="shared" si="31"/>
        <v>0</v>
      </c>
      <c r="AD36" s="15">
        <f t="shared" si="31"/>
        <v>298618</v>
      </c>
      <c r="AE36" s="15">
        <f t="shared" si="31"/>
        <v>298618</v>
      </c>
      <c r="AF36" s="15">
        <f t="shared" si="31"/>
        <v>0</v>
      </c>
      <c r="AG36" s="15">
        <f t="shared" si="31"/>
        <v>0</v>
      </c>
      <c r="AH36" s="15">
        <f t="shared" si="31"/>
        <v>298618</v>
      </c>
      <c r="AI36" s="15">
        <f t="shared" si="31"/>
        <v>298618</v>
      </c>
      <c r="AJ36" s="15">
        <f t="shared" si="31"/>
        <v>0</v>
      </c>
      <c r="AK36" s="15">
        <f t="shared" si="31"/>
        <v>0</v>
      </c>
      <c r="AL36" s="15">
        <f t="shared" si="31"/>
        <v>0</v>
      </c>
      <c r="AM36" s="99">
        <f t="shared" si="31"/>
        <v>0</v>
      </c>
      <c r="AN36" s="15">
        <f t="shared" si="31"/>
        <v>0</v>
      </c>
      <c r="AO36" s="15">
        <f t="shared" si="31"/>
        <v>0</v>
      </c>
      <c r="AP36" s="15">
        <f t="shared" si="31"/>
        <v>298618</v>
      </c>
      <c r="AQ36" s="15">
        <f t="shared" si="31"/>
        <v>298618</v>
      </c>
      <c r="AR36" s="15">
        <f t="shared" si="31"/>
        <v>0</v>
      </c>
      <c r="AS36" s="15">
        <f t="shared" si="31"/>
        <v>0</v>
      </c>
    </row>
    <row r="37" spans="1:45" ht="90" x14ac:dyDescent="0.25">
      <c r="A37" s="89" t="s">
        <v>15</v>
      </c>
      <c r="B37" s="91"/>
      <c r="C37" s="91"/>
      <c r="D37" s="91"/>
      <c r="E37" s="87">
        <v>851</v>
      </c>
      <c r="F37" s="2" t="s">
        <v>11</v>
      </c>
      <c r="G37" s="2" t="s">
        <v>13</v>
      </c>
      <c r="H37" s="3" t="s">
        <v>327</v>
      </c>
      <c r="I37" s="2" t="s">
        <v>17</v>
      </c>
      <c r="J37" s="15">
        <f t="shared" ref="J37:AS37" si="32">J38</f>
        <v>180100</v>
      </c>
      <c r="K37" s="15">
        <f t="shared" si="32"/>
        <v>180100</v>
      </c>
      <c r="L37" s="15">
        <f t="shared" si="32"/>
        <v>0</v>
      </c>
      <c r="M37" s="15">
        <f t="shared" si="32"/>
        <v>0</v>
      </c>
      <c r="N37" s="15">
        <f t="shared" si="32"/>
        <v>0</v>
      </c>
      <c r="O37" s="15">
        <f t="shared" si="32"/>
        <v>0</v>
      </c>
      <c r="P37" s="15">
        <f t="shared" si="32"/>
        <v>0</v>
      </c>
      <c r="Q37" s="15">
        <f t="shared" si="32"/>
        <v>0</v>
      </c>
      <c r="R37" s="15">
        <f t="shared" si="32"/>
        <v>180100</v>
      </c>
      <c r="S37" s="15">
        <f t="shared" si="32"/>
        <v>180100</v>
      </c>
      <c r="T37" s="15">
        <f t="shared" si="32"/>
        <v>0</v>
      </c>
      <c r="U37" s="15">
        <f t="shared" si="32"/>
        <v>0</v>
      </c>
      <c r="V37" s="15">
        <f t="shared" si="32"/>
        <v>180100</v>
      </c>
      <c r="W37" s="15">
        <f t="shared" si="32"/>
        <v>180100</v>
      </c>
      <c r="X37" s="15">
        <f t="shared" si="32"/>
        <v>0</v>
      </c>
      <c r="Y37" s="15">
        <f t="shared" si="32"/>
        <v>0</v>
      </c>
      <c r="Z37" s="15">
        <f t="shared" si="32"/>
        <v>0</v>
      </c>
      <c r="AA37" s="15">
        <f t="shared" si="32"/>
        <v>0</v>
      </c>
      <c r="AB37" s="15">
        <f t="shared" si="32"/>
        <v>0</v>
      </c>
      <c r="AC37" s="15">
        <f t="shared" si="32"/>
        <v>0</v>
      </c>
      <c r="AD37" s="15">
        <f t="shared" si="32"/>
        <v>180100</v>
      </c>
      <c r="AE37" s="15">
        <f t="shared" si="32"/>
        <v>180100</v>
      </c>
      <c r="AF37" s="15">
        <f t="shared" si="32"/>
        <v>0</v>
      </c>
      <c r="AG37" s="15">
        <f t="shared" si="32"/>
        <v>0</v>
      </c>
      <c r="AH37" s="15">
        <f t="shared" si="32"/>
        <v>180100</v>
      </c>
      <c r="AI37" s="15">
        <f t="shared" si="32"/>
        <v>180100</v>
      </c>
      <c r="AJ37" s="15">
        <f t="shared" si="32"/>
        <v>0</v>
      </c>
      <c r="AK37" s="15">
        <f t="shared" si="32"/>
        <v>0</v>
      </c>
      <c r="AL37" s="15">
        <f t="shared" si="32"/>
        <v>0</v>
      </c>
      <c r="AM37" s="99">
        <f t="shared" si="32"/>
        <v>0</v>
      </c>
      <c r="AN37" s="15">
        <f t="shared" si="32"/>
        <v>0</v>
      </c>
      <c r="AO37" s="15">
        <f t="shared" si="32"/>
        <v>0</v>
      </c>
      <c r="AP37" s="15">
        <f t="shared" si="32"/>
        <v>180100</v>
      </c>
      <c r="AQ37" s="15">
        <f t="shared" si="32"/>
        <v>180100</v>
      </c>
      <c r="AR37" s="15">
        <f t="shared" si="32"/>
        <v>0</v>
      </c>
      <c r="AS37" s="15">
        <f t="shared" si="32"/>
        <v>0</v>
      </c>
    </row>
    <row r="38" spans="1:45" ht="30" x14ac:dyDescent="0.25">
      <c r="A38" s="89" t="s">
        <v>8</v>
      </c>
      <c r="B38" s="89"/>
      <c r="C38" s="89"/>
      <c r="D38" s="89"/>
      <c r="E38" s="87">
        <v>851</v>
      </c>
      <c r="F38" s="2" t="s">
        <v>11</v>
      </c>
      <c r="G38" s="2" t="s">
        <v>13</v>
      </c>
      <c r="H38" s="3" t="s">
        <v>327</v>
      </c>
      <c r="I38" s="2" t="s">
        <v>18</v>
      </c>
      <c r="J38" s="15">
        <f>'3.ВС'!J34</f>
        <v>180100</v>
      </c>
      <c r="K38" s="15">
        <f>'3.ВС'!K34</f>
        <v>180100</v>
      </c>
      <c r="L38" s="15">
        <f>'3.ВС'!L34</f>
        <v>0</v>
      </c>
      <c r="M38" s="15">
        <f>'3.ВС'!M34</f>
        <v>0</v>
      </c>
      <c r="N38" s="15">
        <f>'3.ВС'!N34</f>
        <v>0</v>
      </c>
      <c r="O38" s="15">
        <f>'3.ВС'!O34</f>
        <v>0</v>
      </c>
      <c r="P38" s="15">
        <f>'3.ВС'!P34</f>
        <v>0</v>
      </c>
      <c r="Q38" s="15">
        <f>'3.ВС'!Q34</f>
        <v>0</v>
      </c>
      <c r="R38" s="15">
        <f>'3.ВС'!R34</f>
        <v>180100</v>
      </c>
      <c r="S38" s="15">
        <f>'3.ВС'!S34</f>
        <v>180100</v>
      </c>
      <c r="T38" s="15">
        <f>'3.ВС'!T34</f>
        <v>0</v>
      </c>
      <c r="U38" s="15">
        <f>'3.ВС'!U34</f>
        <v>0</v>
      </c>
      <c r="V38" s="15">
        <f>'3.ВС'!V34</f>
        <v>180100</v>
      </c>
      <c r="W38" s="15">
        <f>'3.ВС'!W34</f>
        <v>180100</v>
      </c>
      <c r="X38" s="15">
        <f>'3.ВС'!X34</f>
        <v>0</v>
      </c>
      <c r="Y38" s="15">
        <f>'3.ВС'!Y34</f>
        <v>0</v>
      </c>
      <c r="Z38" s="15">
        <f>'3.ВС'!Z34</f>
        <v>0</v>
      </c>
      <c r="AA38" s="15">
        <f>'3.ВС'!AA34</f>
        <v>0</v>
      </c>
      <c r="AB38" s="15">
        <f>'3.ВС'!AB34</f>
        <v>0</v>
      </c>
      <c r="AC38" s="15">
        <f>'3.ВС'!AC34</f>
        <v>0</v>
      </c>
      <c r="AD38" s="15">
        <f>'3.ВС'!AD34</f>
        <v>180100</v>
      </c>
      <c r="AE38" s="15">
        <f>'3.ВС'!AE34</f>
        <v>180100</v>
      </c>
      <c r="AF38" s="15">
        <f>'3.ВС'!AF34</f>
        <v>0</v>
      </c>
      <c r="AG38" s="15">
        <f>'3.ВС'!AG34</f>
        <v>0</v>
      </c>
      <c r="AH38" s="15">
        <f>'3.ВС'!AH34</f>
        <v>180100</v>
      </c>
      <c r="AI38" s="15">
        <f>'3.ВС'!AI34</f>
        <v>180100</v>
      </c>
      <c r="AJ38" s="15">
        <f>'3.ВС'!AJ34</f>
        <v>0</v>
      </c>
      <c r="AK38" s="15">
        <f>'3.ВС'!AK34</f>
        <v>0</v>
      </c>
      <c r="AL38" s="15">
        <f>'3.ВС'!AL34</f>
        <v>0</v>
      </c>
      <c r="AM38" s="99">
        <f>'3.ВС'!AM34</f>
        <v>0</v>
      </c>
      <c r="AN38" s="15">
        <f>'3.ВС'!AN34</f>
        <v>0</v>
      </c>
      <c r="AO38" s="15">
        <f>'3.ВС'!AO34</f>
        <v>0</v>
      </c>
      <c r="AP38" s="15">
        <f>'3.ВС'!AP34</f>
        <v>180100</v>
      </c>
      <c r="AQ38" s="15">
        <f>'3.ВС'!AQ34</f>
        <v>180100</v>
      </c>
      <c r="AR38" s="15">
        <f>'3.ВС'!AR34</f>
        <v>0</v>
      </c>
      <c r="AS38" s="15">
        <f>'3.ВС'!AS34</f>
        <v>0</v>
      </c>
    </row>
    <row r="39" spans="1:45" ht="45" x14ac:dyDescent="0.25">
      <c r="A39" s="91" t="s">
        <v>20</v>
      </c>
      <c r="B39" s="89"/>
      <c r="C39" s="89"/>
      <c r="D39" s="89"/>
      <c r="E39" s="87">
        <v>851</v>
      </c>
      <c r="F39" s="2" t="s">
        <v>11</v>
      </c>
      <c r="G39" s="2" t="s">
        <v>13</v>
      </c>
      <c r="H39" s="3" t="s">
        <v>327</v>
      </c>
      <c r="I39" s="2" t="s">
        <v>21</v>
      </c>
      <c r="J39" s="15">
        <f t="shared" ref="J39:AS39" si="33">J40</f>
        <v>118518</v>
      </c>
      <c r="K39" s="15">
        <f t="shared" si="33"/>
        <v>118518</v>
      </c>
      <c r="L39" s="15">
        <f t="shared" si="33"/>
        <v>0</v>
      </c>
      <c r="M39" s="15">
        <f t="shared" si="33"/>
        <v>0</v>
      </c>
      <c r="N39" s="15">
        <f t="shared" si="33"/>
        <v>0</v>
      </c>
      <c r="O39" s="15">
        <f t="shared" si="33"/>
        <v>0</v>
      </c>
      <c r="P39" s="15">
        <f t="shared" si="33"/>
        <v>0</v>
      </c>
      <c r="Q39" s="15">
        <f t="shared" si="33"/>
        <v>0</v>
      </c>
      <c r="R39" s="15">
        <f t="shared" si="33"/>
        <v>118518</v>
      </c>
      <c r="S39" s="15">
        <f t="shared" si="33"/>
        <v>118518</v>
      </c>
      <c r="T39" s="15">
        <f t="shared" si="33"/>
        <v>0</v>
      </c>
      <c r="U39" s="15">
        <f t="shared" si="33"/>
        <v>0</v>
      </c>
      <c r="V39" s="15">
        <f t="shared" si="33"/>
        <v>118518</v>
      </c>
      <c r="W39" s="15">
        <f t="shared" si="33"/>
        <v>118518</v>
      </c>
      <c r="X39" s="15">
        <f t="shared" si="33"/>
        <v>0</v>
      </c>
      <c r="Y39" s="15">
        <f t="shared" si="33"/>
        <v>0</v>
      </c>
      <c r="Z39" s="15">
        <f t="shared" si="33"/>
        <v>0</v>
      </c>
      <c r="AA39" s="15">
        <f t="shared" si="33"/>
        <v>0</v>
      </c>
      <c r="AB39" s="15">
        <f t="shared" si="33"/>
        <v>0</v>
      </c>
      <c r="AC39" s="15">
        <f t="shared" si="33"/>
        <v>0</v>
      </c>
      <c r="AD39" s="15">
        <f t="shared" si="33"/>
        <v>118518</v>
      </c>
      <c r="AE39" s="15">
        <f t="shared" si="33"/>
        <v>118518</v>
      </c>
      <c r="AF39" s="15">
        <f t="shared" si="33"/>
        <v>0</v>
      </c>
      <c r="AG39" s="15">
        <f t="shared" si="33"/>
        <v>0</v>
      </c>
      <c r="AH39" s="15">
        <f t="shared" si="33"/>
        <v>118518</v>
      </c>
      <c r="AI39" s="15">
        <f t="shared" si="33"/>
        <v>118518</v>
      </c>
      <c r="AJ39" s="15">
        <f t="shared" si="33"/>
        <v>0</v>
      </c>
      <c r="AK39" s="15">
        <f t="shared" si="33"/>
        <v>0</v>
      </c>
      <c r="AL39" s="15">
        <f t="shared" si="33"/>
        <v>0</v>
      </c>
      <c r="AM39" s="99">
        <f t="shared" si="33"/>
        <v>0</v>
      </c>
      <c r="AN39" s="15">
        <f t="shared" si="33"/>
        <v>0</v>
      </c>
      <c r="AO39" s="15">
        <f t="shared" si="33"/>
        <v>0</v>
      </c>
      <c r="AP39" s="15">
        <f t="shared" si="33"/>
        <v>118518</v>
      </c>
      <c r="AQ39" s="15">
        <f t="shared" si="33"/>
        <v>118518</v>
      </c>
      <c r="AR39" s="15">
        <f t="shared" si="33"/>
        <v>0</v>
      </c>
      <c r="AS39" s="15">
        <f t="shared" si="33"/>
        <v>0</v>
      </c>
    </row>
    <row r="40" spans="1:45" ht="45" x14ac:dyDescent="0.25">
      <c r="A40" s="91" t="s">
        <v>9</v>
      </c>
      <c r="B40" s="91"/>
      <c r="C40" s="91"/>
      <c r="D40" s="91"/>
      <c r="E40" s="87">
        <v>851</v>
      </c>
      <c r="F40" s="2" t="s">
        <v>11</v>
      </c>
      <c r="G40" s="2" t="s">
        <v>13</v>
      </c>
      <c r="H40" s="3" t="s">
        <v>327</v>
      </c>
      <c r="I40" s="2" t="s">
        <v>22</v>
      </c>
      <c r="J40" s="15">
        <f>'3.ВС'!J36</f>
        <v>118518</v>
      </c>
      <c r="K40" s="15">
        <f>'3.ВС'!K36</f>
        <v>118518</v>
      </c>
      <c r="L40" s="15">
        <f>'3.ВС'!L36</f>
        <v>0</v>
      </c>
      <c r="M40" s="15">
        <f>'3.ВС'!M36</f>
        <v>0</v>
      </c>
      <c r="N40" s="15">
        <f>'3.ВС'!N36</f>
        <v>0</v>
      </c>
      <c r="O40" s="15">
        <f>'3.ВС'!O36</f>
        <v>0</v>
      </c>
      <c r="P40" s="15">
        <f>'3.ВС'!P36</f>
        <v>0</v>
      </c>
      <c r="Q40" s="15">
        <f>'3.ВС'!Q36</f>
        <v>0</v>
      </c>
      <c r="R40" s="15">
        <f>'3.ВС'!R36</f>
        <v>118518</v>
      </c>
      <c r="S40" s="15">
        <f>'3.ВС'!S36</f>
        <v>118518</v>
      </c>
      <c r="T40" s="15">
        <f>'3.ВС'!T36</f>
        <v>0</v>
      </c>
      <c r="U40" s="15">
        <f>'3.ВС'!U36</f>
        <v>0</v>
      </c>
      <c r="V40" s="15">
        <f>'3.ВС'!V36</f>
        <v>118518</v>
      </c>
      <c r="W40" s="15">
        <f>'3.ВС'!W36</f>
        <v>118518</v>
      </c>
      <c r="X40" s="15">
        <f>'3.ВС'!X36</f>
        <v>0</v>
      </c>
      <c r="Y40" s="15">
        <f>'3.ВС'!Y36</f>
        <v>0</v>
      </c>
      <c r="Z40" s="15">
        <f>'3.ВС'!Z36</f>
        <v>0</v>
      </c>
      <c r="AA40" s="15">
        <f>'3.ВС'!AA36</f>
        <v>0</v>
      </c>
      <c r="AB40" s="15">
        <f>'3.ВС'!AB36</f>
        <v>0</v>
      </c>
      <c r="AC40" s="15">
        <f>'3.ВС'!AC36</f>
        <v>0</v>
      </c>
      <c r="AD40" s="15">
        <f>'3.ВС'!AD36</f>
        <v>118518</v>
      </c>
      <c r="AE40" s="15">
        <f>'3.ВС'!AE36</f>
        <v>118518</v>
      </c>
      <c r="AF40" s="15">
        <f>'3.ВС'!AF36</f>
        <v>0</v>
      </c>
      <c r="AG40" s="15">
        <f>'3.ВС'!AG36</f>
        <v>0</v>
      </c>
      <c r="AH40" s="15">
        <f>'3.ВС'!AH36</f>
        <v>118518</v>
      </c>
      <c r="AI40" s="15">
        <f>'3.ВС'!AI36</f>
        <v>118518</v>
      </c>
      <c r="AJ40" s="15">
        <f>'3.ВС'!AJ36</f>
        <v>0</v>
      </c>
      <c r="AK40" s="15">
        <f>'3.ВС'!AK36</f>
        <v>0</v>
      </c>
      <c r="AL40" s="15">
        <f>'3.ВС'!AL36</f>
        <v>0</v>
      </c>
      <c r="AM40" s="99">
        <f>'3.ВС'!AM36</f>
        <v>0</v>
      </c>
      <c r="AN40" s="15">
        <f>'3.ВС'!AN36</f>
        <v>0</v>
      </c>
      <c r="AO40" s="15">
        <f>'3.ВС'!AO36</f>
        <v>0</v>
      </c>
      <c r="AP40" s="15">
        <f>'3.ВС'!AP36</f>
        <v>118518</v>
      </c>
      <c r="AQ40" s="15">
        <f>'3.ВС'!AQ36</f>
        <v>118518</v>
      </c>
      <c r="AR40" s="15">
        <f>'3.ВС'!AR36</f>
        <v>0</v>
      </c>
      <c r="AS40" s="15">
        <f>'3.ВС'!AS36</f>
        <v>0</v>
      </c>
    </row>
    <row r="41" spans="1:45" ht="60" x14ac:dyDescent="0.25">
      <c r="A41" s="89" t="s">
        <v>14</v>
      </c>
      <c r="B41" s="91"/>
      <c r="C41" s="91"/>
      <c r="D41" s="91"/>
      <c r="E41" s="87">
        <v>851</v>
      </c>
      <c r="F41" s="2" t="s">
        <v>11</v>
      </c>
      <c r="G41" s="2" t="s">
        <v>13</v>
      </c>
      <c r="H41" s="3" t="s">
        <v>311</v>
      </c>
      <c r="I41" s="2"/>
      <c r="J41" s="15">
        <f t="shared" ref="J41:AK42" si="34">J42</f>
        <v>1707600</v>
      </c>
      <c r="K41" s="15">
        <f t="shared" si="34"/>
        <v>0</v>
      </c>
      <c r="L41" s="15">
        <f t="shared" si="34"/>
        <v>1707600</v>
      </c>
      <c r="M41" s="15">
        <f t="shared" si="34"/>
        <v>0</v>
      </c>
      <c r="N41" s="15">
        <f t="shared" si="34"/>
        <v>0</v>
      </c>
      <c r="O41" s="15">
        <f t="shared" si="34"/>
        <v>0</v>
      </c>
      <c r="P41" s="15">
        <f t="shared" si="34"/>
        <v>0</v>
      </c>
      <c r="Q41" s="15">
        <f t="shared" si="34"/>
        <v>0</v>
      </c>
      <c r="R41" s="15">
        <f t="shared" si="34"/>
        <v>1707600</v>
      </c>
      <c r="S41" s="15">
        <f t="shared" si="34"/>
        <v>0</v>
      </c>
      <c r="T41" s="15">
        <f t="shared" si="34"/>
        <v>1707600</v>
      </c>
      <c r="U41" s="15">
        <f t="shared" si="34"/>
        <v>0</v>
      </c>
      <c r="V41" s="15">
        <f t="shared" si="34"/>
        <v>1707600</v>
      </c>
      <c r="W41" s="15">
        <f t="shared" si="34"/>
        <v>0</v>
      </c>
      <c r="X41" s="15">
        <f t="shared" si="34"/>
        <v>1707600</v>
      </c>
      <c r="Y41" s="15">
        <f t="shared" si="34"/>
        <v>0</v>
      </c>
      <c r="Z41" s="15">
        <f t="shared" si="34"/>
        <v>0</v>
      </c>
      <c r="AA41" s="15">
        <f t="shared" si="34"/>
        <v>0</v>
      </c>
      <c r="AB41" s="15">
        <f t="shared" si="34"/>
        <v>0</v>
      </c>
      <c r="AC41" s="15">
        <f t="shared" si="34"/>
        <v>0</v>
      </c>
      <c r="AD41" s="15">
        <f t="shared" si="34"/>
        <v>1707600</v>
      </c>
      <c r="AE41" s="15">
        <f t="shared" si="34"/>
        <v>0</v>
      </c>
      <c r="AF41" s="15">
        <f t="shared" si="34"/>
        <v>1707600</v>
      </c>
      <c r="AG41" s="15">
        <f t="shared" si="34"/>
        <v>0</v>
      </c>
      <c r="AH41" s="15">
        <f t="shared" si="34"/>
        <v>1707600</v>
      </c>
      <c r="AI41" s="15">
        <f t="shared" si="34"/>
        <v>0</v>
      </c>
      <c r="AJ41" s="15">
        <f t="shared" si="34"/>
        <v>1707600</v>
      </c>
      <c r="AK41" s="15">
        <f t="shared" si="34"/>
        <v>0</v>
      </c>
      <c r="AL41" s="15">
        <f t="shared" ref="S41:AS42" si="35">AL42</f>
        <v>0</v>
      </c>
      <c r="AM41" s="99">
        <f t="shared" si="35"/>
        <v>0</v>
      </c>
      <c r="AN41" s="15">
        <f t="shared" si="35"/>
        <v>0</v>
      </c>
      <c r="AO41" s="15">
        <f t="shared" si="35"/>
        <v>0</v>
      </c>
      <c r="AP41" s="15">
        <f t="shared" si="35"/>
        <v>1707600</v>
      </c>
      <c r="AQ41" s="15">
        <f t="shared" si="35"/>
        <v>0</v>
      </c>
      <c r="AR41" s="15">
        <f t="shared" si="35"/>
        <v>1707600</v>
      </c>
      <c r="AS41" s="15">
        <f t="shared" si="35"/>
        <v>0</v>
      </c>
    </row>
    <row r="42" spans="1:45" ht="90" x14ac:dyDescent="0.25">
      <c r="A42" s="89" t="s">
        <v>15</v>
      </c>
      <c r="B42" s="91"/>
      <c r="C42" s="91"/>
      <c r="D42" s="91"/>
      <c r="E42" s="87">
        <v>851</v>
      </c>
      <c r="F42" s="2" t="s">
        <v>16</v>
      </c>
      <c r="G42" s="2" t="s">
        <v>13</v>
      </c>
      <c r="H42" s="3" t="s">
        <v>311</v>
      </c>
      <c r="I42" s="2" t="s">
        <v>17</v>
      </c>
      <c r="J42" s="15">
        <f t="shared" si="34"/>
        <v>1707600</v>
      </c>
      <c r="K42" s="15">
        <f t="shared" si="34"/>
        <v>0</v>
      </c>
      <c r="L42" s="15">
        <f t="shared" si="34"/>
        <v>1707600</v>
      </c>
      <c r="M42" s="15">
        <f t="shared" si="34"/>
        <v>0</v>
      </c>
      <c r="N42" s="15">
        <f t="shared" si="34"/>
        <v>0</v>
      </c>
      <c r="O42" s="15">
        <f t="shared" si="34"/>
        <v>0</v>
      </c>
      <c r="P42" s="15">
        <f t="shared" si="34"/>
        <v>0</v>
      </c>
      <c r="Q42" s="15">
        <f t="shared" si="34"/>
        <v>0</v>
      </c>
      <c r="R42" s="15">
        <f t="shared" si="34"/>
        <v>1707600</v>
      </c>
      <c r="S42" s="15">
        <f t="shared" si="35"/>
        <v>0</v>
      </c>
      <c r="T42" s="15">
        <f t="shared" si="35"/>
        <v>1707600</v>
      </c>
      <c r="U42" s="15">
        <f t="shared" si="35"/>
        <v>0</v>
      </c>
      <c r="V42" s="15">
        <f t="shared" si="35"/>
        <v>1707600</v>
      </c>
      <c r="W42" s="15">
        <f t="shared" si="35"/>
        <v>0</v>
      </c>
      <c r="X42" s="15">
        <f t="shared" si="35"/>
        <v>1707600</v>
      </c>
      <c r="Y42" s="15">
        <f t="shared" si="35"/>
        <v>0</v>
      </c>
      <c r="Z42" s="15">
        <f t="shared" si="35"/>
        <v>0</v>
      </c>
      <c r="AA42" s="15">
        <f t="shared" si="35"/>
        <v>0</v>
      </c>
      <c r="AB42" s="15">
        <f t="shared" si="35"/>
        <v>0</v>
      </c>
      <c r="AC42" s="15">
        <f t="shared" si="35"/>
        <v>0</v>
      </c>
      <c r="AD42" s="15">
        <f t="shared" si="35"/>
        <v>1707600</v>
      </c>
      <c r="AE42" s="15">
        <f t="shared" si="35"/>
        <v>0</v>
      </c>
      <c r="AF42" s="15">
        <f t="shared" si="35"/>
        <v>1707600</v>
      </c>
      <c r="AG42" s="15">
        <f t="shared" si="35"/>
        <v>0</v>
      </c>
      <c r="AH42" s="15">
        <f t="shared" si="35"/>
        <v>1707600</v>
      </c>
      <c r="AI42" s="15">
        <f t="shared" si="35"/>
        <v>0</v>
      </c>
      <c r="AJ42" s="15">
        <f t="shared" si="35"/>
        <v>1707600</v>
      </c>
      <c r="AK42" s="15">
        <f t="shared" si="35"/>
        <v>0</v>
      </c>
      <c r="AL42" s="15">
        <f t="shared" si="35"/>
        <v>0</v>
      </c>
      <c r="AM42" s="99">
        <f t="shared" si="35"/>
        <v>0</v>
      </c>
      <c r="AN42" s="15">
        <f t="shared" si="35"/>
        <v>0</v>
      </c>
      <c r="AO42" s="15">
        <f t="shared" si="35"/>
        <v>0</v>
      </c>
      <c r="AP42" s="15">
        <f t="shared" si="35"/>
        <v>1707600</v>
      </c>
      <c r="AQ42" s="15">
        <f t="shared" si="35"/>
        <v>0</v>
      </c>
      <c r="AR42" s="15">
        <f t="shared" si="35"/>
        <v>1707600</v>
      </c>
      <c r="AS42" s="15">
        <f t="shared" si="35"/>
        <v>0</v>
      </c>
    </row>
    <row r="43" spans="1:45" ht="30" x14ac:dyDescent="0.25">
      <c r="A43" s="89" t="s">
        <v>8</v>
      </c>
      <c r="B43" s="89"/>
      <c r="C43" s="89"/>
      <c r="D43" s="89"/>
      <c r="E43" s="87">
        <v>851</v>
      </c>
      <c r="F43" s="2" t="s">
        <v>11</v>
      </c>
      <c r="G43" s="2" t="s">
        <v>13</v>
      </c>
      <c r="H43" s="3" t="s">
        <v>311</v>
      </c>
      <c r="I43" s="2" t="s">
        <v>18</v>
      </c>
      <c r="J43" s="15">
        <f>'3.ВС'!J39</f>
        <v>1707600</v>
      </c>
      <c r="K43" s="15">
        <f>'3.ВС'!K39</f>
        <v>0</v>
      </c>
      <c r="L43" s="15">
        <f>'3.ВС'!L39</f>
        <v>1707600</v>
      </c>
      <c r="M43" s="15">
        <f>'3.ВС'!M39</f>
        <v>0</v>
      </c>
      <c r="N43" s="15">
        <f>'3.ВС'!N39</f>
        <v>0</v>
      </c>
      <c r="O43" s="15">
        <f>'3.ВС'!O39</f>
        <v>0</v>
      </c>
      <c r="P43" s="15">
        <f>'3.ВС'!P39</f>
        <v>0</v>
      </c>
      <c r="Q43" s="15">
        <f>'3.ВС'!Q39</f>
        <v>0</v>
      </c>
      <c r="R43" s="15">
        <f>'3.ВС'!R39</f>
        <v>1707600</v>
      </c>
      <c r="S43" s="15">
        <f>'3.ВС'!S39</f>
        <v>0</v>
      </c>
      <c r="T43" s="15">
        <f>'3.ВС'!T39</f>
        <v>1707600</v>
      </c>
      <c r="U43" s="15">
        <f>'3.ВС'!U39</f>
        <v>0</v>
      </c>
      <c r="V43" s="15">
        <f>'3.ВС'!V39</f>
        <v>1707600</v>
      </c>
      <c r="W43" s="15">
        <f>'3.ВС'!W39</f>
        <v>0</v>
      </c>
      <c r="X43" s="15">
        <f>'3.ВС'!X39</f>
        <v>1707600</v>
      </c>
      <c r="Y43" s="15">
        <f>'3.ВС'!Y39</f>
        <v>0</v>
      </c>
      <c r="Z43" s="15">
        <f>'3.ВС'!Z39</f>
        <v>0</v>
      </c>
      <c r="AA43" s="15">
        <f>'3.ВС'!AA39</f>
        <v>0</v>
      </c>
      <c r="AB43" s="15">
        <f>'3.ВС'!AB39</f>
        <v>0</v>
      </c>
      <c r="AC43" s="15">
        <f>'3.ВС'!AC39</f>
        <v>0</v>
      </c>
      <c r="AD43" s="15">
        <f>'3.ВС'!AD39</f>
        <v>1707600</v>
      </c>
      <c r="AE43" s="15">
        <f>'3.ВС'!AE39</f>
        <v>0</v>
      </c>
      <c r="AF43" s="15">
        <f>'3.ВС'!AF39</f>
        <v>1707600</v>
      </c>
      <c r="AG43" s="15">
        <f>'3.ВС'!AG39</f>
        <v>0</v>
      </c>
      <c r="AH43" s="15">
        <f>'3.ВС'!AH39</f>
        <v>1707600</v>
      </c>
      <c r="AI43" s="15">
        <f>'3.ВС'!AI39</f>
        <v>0</v>
      </c>
      <c r="AJ43" s="15">
        <f>'3.ВС'!AJ39</f>
        <v>1707600</v>
      </c>
      <c r="AK43" s="15">
        <f>'3.ВС'!AK39</f>
        <v>0</v>
      </c>
      <c r="AL43" s="15">
        <f>'3.ВС'!AL39</f>
        <v>0</v>
      </c>
      <c r="AM43" s="99">
        <f>'3.ВС'!AM39</f>
        <v>0</v>
      </c>
      <c r="AN43" s="15">
        <f>'3.ВС'!AN39</f>
        <v>0</v>
      </c>
      <c r="AO43" s="15">
        <f>'3.ВС'!AO39</f>
        <v>0</v>
      </c>
      <c r="AP43" s="15">
        <f>'3.ВС'!AP39</f>
        <v>1707600</v>
      </c>
      <c r="AQ43" s="15">
        <f>'3.ВС'!AQ39</f>
        <v>0</v>
      </c>
      <c r="AR43" s="15">
        <f>'3.ВС'!AR39</f>
        <v>1707600</v>
      </c>
      <c r="AS43" s="15">
        <f>'3.ВС'!AS39</f>
        <v>0</v>
      </c>
    </row>
    <row r="44" spans="1:45" ht="45" x14ac:dyDescent="0.25">
      <c r="A44" s="89" t="s">
        <v>19</v>
      </c>
      <c r="B44" s="89"/>
      <c r="C44" s="87"/>
      <c r="D44" s="87"/>
      <c r="E44" s="87">
        <v>851</v>
      </c>
      <c r="F44" s="2" t="s">
        <v>16</v>
      </c>
      <c r="G44" s="2" t="s">
        <v>13</v>
      </c>
      <c r="H44" s="3" t="s">
        <v>312</v>
      </c>
      <c r="I44" s="2"/>
      <c r="J44" s="15">
        <f t="shared" ref="J44" si="36">J45+J47+J49</f>
        <v>24353100</v>
      </c>
      <c r="K44" s="15">
        <f t="shared" ref="K44:R44" si="37">K45+K47+K49</f>
        <v>0</v>
      </c>
      <c r="L44" s="15">
        <f t="shared" si="37"/>
        <v>24353100</v>
      </c>
      <c r="M44" s="15">
        <f t="shared" si="37"/>
        <v>0</v>
      </c>
      <c r="N44" s="15">
        <f t="shared" si="37"/>
        <v>675862</v>
      </c>
      <c r="O44" s="15">
        <f t="shared" si="37"/>
        <v>0</v>
      </c>
      <c r="P44" s="15">
        <f t="shared" si="37"/>
        <v>675862</v>
      </c>
      <c r="Q44" s="15">
        <f t="shared" si="37"/>
        <v>0</v>
      </c>
      <c r="R44" s="15">
        <f t="shared" si="37"/>
        <v>25028962</v>
      </c>
      <c r="S44" s="15">
        <f t="shared" ref="S44:AS44" si="38">S45+S47+S49</f>
        <v>0</v>
      </c>
      <c r="T44" s="15">
        <f t="shared" si="38"/>
        <v>25028962</v>
      </c>
      <c r="U44" s="15">
        <f t="shared" si="38"/>
        <v>0</v>
      </c>
      <c r="V44" s="15">
        <f t="shared" si="38"/>
        <v>24353100</v>
      </c>
      <c r="W44" s="15">
        <f t="shared" si="38"/>
        <v>0</v>
      </c>
      <c r="X44" s="15">
        <f t="shared" si="38"/>
        <v>24353100</v>
      </c>
      <c r="Y44" s="15">
        <f t="shared" si="38"/>
        <v>0</v>
      </c>
      <c r="Z44" s="15">
        <f t="shared" si="38"/>
        <v>0</v>
      </c>
      <c r="AA44" s="15">
        <f t="shared" si="38"/>
        <v>0</v>
      </c>
      <c r="AB44" s="15">
        <f t="shared" si="38"/>
        <v>0</v>
      </c>
      <c r="AC44" s="15">
        <f t="shared" si="38"/>
        <v>0</v>
      </c>
      <c r="AD44" s="15">
        <f t="shared" si="38"/>
        <v>24353100</v>
      </c>
      <c r="AE44" s="15">
        <f t="shared" si="38"/>
        <v>0</v>
      </c>
      <c r="AF44" s="15">
        <f t="shared" si="38"/>
        <v>24353100</v>
      </c>
      <c r="AG44" s="15">
        <f t="shared" si="38"/>
        <v>0</v>
      </c>
      <c r="AH44" s="15">
        <f t="shared" si="38"/>
        <v>24353100</v>
      </c>
      <c r="AI44" s="15">
        <f t="shared" si="38"/>
        <v>0</v>
      </c>
      <c r="AJ44" s="15">
        <f t="shared" si="38"/>
        <v>24353100</v>
      </c>
      <c r="AK44" s="15">
        <f t="shared" si="38"/>
        <v>0</v>
      </c>
      <c r="AL44" s="15">
        <f t="shared" si="38"/>
        <v>0</v>
      </c>
      <c r="AM44" s="99">
        <f t="shared" si="38"/>
        <v>0</v>
      </c>
      <c r="AN44" s="15">
        <f t="shared" si="38"/>
        <v>0</v>
      </c>
      <c r="AO44" s="15">
        <f t="shared" si="38"/>
        <v>0</v>
      </c>
      <c r="AP44" s="15">
        <f t="shared" si="38"/>
        <v>24353100</v>
      </c>
      <c r="AQ44" s="15">
        <f t="shared" si="38"/>
        <v>0</v>
      </c>
      <c r="AR44" s="15">
        <f t="shared" si="38"/>
        <v>24353100</v>
      </c>
      <c r="AS44" s="15">
        <f t="shared" si="38"/>
        <v>0</v>
      </c>
    </row>
    <row r="45" spans="1:45" ht="90" x14ac:dyDescent="0.25">
      <c r="A45" s="89" t="s">
        <v>15</v>
      </c>
      <c r="B45" s="87"/>
      <c r="C45" s="87"/>
      <c r="D45" s="87"/>
      <c r="E45" s="87">
        <v>851</v>
      </c>
      <c r="F45" s="2" t="s">
        <v>11</v>
      </c>
      <c r="G45" s="2" t="s">
        <v>13</v>
      </c>
      <c r="H45" s="3" t="s">
        <v>312</v>
      </c>
      <c r="I45" s="2" t="s">
        <v>17</v>
      </c>
      <c r="J45" s="15">
        <f t="shared" ref="J45:AS45" si="39">J46</f>
        <v>19304800</v>
      </c>
      <c r="K45" s="15">
        <f t="shared" si="39"/>
        <v>0</v>
      </c>
      <c r="L45" s="15">
        <f t="shared" si="39"/>
        <v>19304800</v>
      </c>
      <c r="M45" s="15">
        <f t="shared" si="39"/>
        <v>0</v>
      </c>
      <c r="N45" s="15">
        <f t="shared" si="39"/>
        <v>0</v>
      </c>
      <c r="O45" s="15">
        <f t="shared" si="39"/>
        <v>0</v>
      </c>
      <c r="P45" s="15">
        <f t="shared" si="39"/>
        <v>0</v>
      </c>
      <c r="Q45" s="15">
        <f t="shared" si="39"/>
        <v>0</v>
      </c>
      <c r="R45" s="15">
        <f t="shared" si="39"/>
        <v>19304800</v>
      </c>
      <c r="S45" s="15">
        <f t="shared" si="39"/>
        <v>0</v>
      </c>
      <c r="T45" s="15">
        <f t="shared" si="39"/>
        <v>19304800</v>
      </c>
      <c r="U45" s="15">
        <f t="shared" si="39"/>
        <v>0</v>
      </c>
      <c r="V45" s="15">
        <f t="shared" si="39"/>
        <v>19304800</v>
      </c>
      <c r="W45" s="15">
        <f t="shared" si="39"/>
        <v>0</v>
      </c>
      <c r="X45" s="15">
        <f t="shared" si="39"/>
        <v>19304800</v>
      </c>
      <c r="Y45" s="15">
        <f t="shared" si="39"/>
        <v>0</v>
      </c>
      <c r="Z45" s="15">
        <f t="shared" si="39"/>
        <v>0</v>
      </c>
      <c r="AA45" s="15">
        <f t="shared" si="39"/>
        <v>0</v>
      </c>
      <c r="AB45" s="15">
        <f t="shared" si="39"/>
        <v>0</v>
      </c>
      <c r="AC45" s="15">
        <f t="shared" si="39"/>
        <v>0</v>
      </c>
      <c r="AD45" s="15">
        <f t="shared" si="39"/>
        <v>19304800</v>
      </c>
      <c r="AE45" s="15">
        <f t="shared" si="39"/>
        <v>0</v>
      </c>
      <c r="AF45" s="15">
        <f t="shared" si="39"/>
        <v>19304800</v>
      </c>
      <c r="AG45" s="15">
        <f t="shared" si="39"/>
        <v>0</v>
      </c>
      <c r="AH45" s="15">
        <f t="shared" si="39"/>
        <v>19304800</v>
      </c>
      <c r="AI45" s="15">
        <f t="shared" si="39"/>
        <v>0</v>
      </c>
      <c r="AJ45" s="15">
        <f t="shared" si="39"/>
        <v>19304800</v>
      </c>
      <c r="AK45" s="15">
        <f t="shared" si="39"/>
        <v>0</v>
      </c>
      <c r="AL45" s="15">
        <f t="shared" si="39"/>
        <v>0</v>
      </c>
      <c r="AM45" s="99">
        <f t="shared" si="39"/>
        <v>0</v>
      </c>
      <c r="AN45" s="15">
        <f t="shared" si="39"/>
        <v>0</v>
      </c>
      <c r="AO45" s="15">
        <f t="shared" si="39"/>
        <v>0</v>
      </c>
      <c r="AP45" s="15">
        <f t="shared" si="39"/>
        <v>19304800</v>
      </c>
      <c r="AQ45" s="15">
        <f t="shared" si="39"/>
        <v>0</v>
      </c>
      <c r="AR45" s="15">
        <f t="shared" si="39"/>
        <v>19304800</v>
      </c>
      <c r="AS45" s="15">
        <f t="shared" si="39"/>
        <v>0</v>
      </c>
    </row>
    <row r="46" spans="1:45" ht="30" x14ac:dyDescent="0.25">
      <c r="A46" s="89" t="s">
        <v>8</v>
      </c>
      <c r="B46" s="87"/>
      <c r="C46" s="87"/>
      <c r="D46" s="87"/>
      <c r="E46" s="87">
        <v>851</v>
      </c>
      <c r="F46" s="2" t="s">
        <v>11</v>
      </c>
      <c r="G46" s="2" t="s">
        <v>13</v>
      </c>
      <c r="H46" s="3" t="s">
        <v>312</v>
      </c>
      <c r="I46" s="2" t="s">
        <v>18</v>
      </c>
      <c r="J46" s="15">
        <f>'3.ВС'!J42</f>
        <v>19304800</v>
      </c>
      <c r="K46" s="15">
        <f>'3.ВС'!K42</f>
        <v>0</v>
      </c>
      <c r="L46" s="15">
        <f>'3.ВС'!L42</f>
        <v>19304800</v>
      </c>
      <c r="M46" s="15">
        <f>'3.ВС'!M42</f>
        <v>0</v>
      </c>
      <c r="N46" s="15">
        <f>'3.ВС'!N42</f>
        <v>0</v>
      </c>
      <c r="O46" s="15">
        <f>'3.ВС'!O42</f>
        <v>0</v>
      </c>
      <c r="P46" s="15">
        <f>'3.ВС'!P42</f>
        <v>0</v>
      </c>
      <c r="Q46" s="15">
        <f>'3.ВС'!Q42</f>
        <v>0</v>
      </c>
      <c r="R46" s="15">
        <f>'3.ВС'!R42</f>
        <v>19304800</v>
      </c>
      <c r="S46" s="15">
        <f>'3.ВС'!S42</f>
        <v>0</v>
      </c>
      <c r="T46" s="15">
        <f>'3.ВС'!T42</f>
        <v>19304800</v>
      </c>
      <c r="U46" s="15">
        <f>'3.ВС'!U42</f>
        <v>0</v>
      </c>
      <c r="V46" s="15">
        <f>'3.ВС'!V42</f>
        <v>19304800</v>
      </c>
      <c r="W46" s="15">
        <f>'3.ВС'!W42</f>
        <v>0</v>
      </c>
      <c r="X46" s="15">
        <f>'3.ВС'!X42</f>
        <v>19304800</v>
      </c>
      <c r="Y46" s="15">
        <f>'3.ВС'!Y42</f>
        <v>0</v>
      </c>
      <c r="Z46" s="15">
        <f>'3.ВС'!Z42</f>
        <v>0</v>
      </c>
      <c r="AA46" s="15">
        <f>'3.ВС'!AA42</f>
        <v>0</v>
      </c>
      <c r="AB46" s="15">
        <f>'3.ВС'!AB42</f>
        <v>0</v>
      </c>
      <c r="AC46" s="15">
        <f>'3.ВС'!AC42</f>
        <v>0</v>
      </c>
      <c r="AD46" s="15">
        <f>'3.ВС'!AD42</f>
        <v>19304800</v>
      </c>
      <c r="AE46" s="15">
        <f>'3.ВС'!AE42</f>
        <v>0</v>
      </c>
      <c r="AF46" s="15">
        <f>'3.ВС'!AF42</f>
        <v>19304800</v>
      </c>
      <c r="AG46" s="15">
        <f>'3.ВС'!AG42</f>
        <v>0</v>
      </c>
      <c r="AH46" s="15">
        <f>'3.ВС'!AH42</f>
        <v>19304800</v>
      </c>
      <c r="AI46" s="15">
        <f>'3.ВС'!AI42</f>
        <v>0</v>
      </c>
      <c r="AJ46" s="15">
        <f>'3.ВС'!AJ42</f>
        <v>19304800</v>
      </c>
      <c r="AK46" s="15">
        <f>'3.ВС'!AK42</f>
        <v>0</v>
      </c>
      <c r="AL46" s="15">
        <f>'3.ВС'!AL42</f>
        <v>0</v>
      </c>
      <c r="AM46" s="99">
        <f>'3.ВС'!AM42</f>
        <v>0</v>
      </c>
      <c r="AN46" s="15">
        <f>'3.ВС'!AN42</f>
        <v>0</v>
      </c>
      <c r="AO46" s="15">
        <f>'3.ВС'!AO42</f>
        <v>0</v>
      </c>
      <c r="AP46" s="15">
        <f>'3.ВС'!AP42</f>
        <v>19304800</v>
      </c>
      <c r="AQ46" s="15">
        <f>'3.ВС'!AQ42</f>
        <v>0</v>
      </c>
      <c r="AR46" s="15">
        <f>'3.ВС'!AR42</f>
        <v>19304800</v>
      </c>
      <c r="AS46" s="15">
        <f>'3.ВС'!AS42</f>
        <v>0</v>
      </c>
    </row>
    <row r="47" spans="1:45" ht="45" x14ac:dyDescent="0.25">
      <c r="A47" s="91" t="s">
        <v>20</v>
      </c>
      <c r="B47" s="87"/>
      <c r="C47" s="87"/>
      <c r="D47" s="87"/>
      <c r="E47" s="87">
        <v>851</v>
      </c>
      <c r="F47" s="2" t="s">
        <v>11</v>
      </c>
      <c r="G47" s="2" t="s">
        <v>13</v>
      </c>
      <c r="H47" s="3" t="s">
        <v>312</v>
      </c>
      <c r="I47" s="2" t="s">
        <v>21</v>
      </c>
      <c r="J47" s="15">
        <f t="shared" ref="J47:AS47" si="40">J48</f>
        <v>4963500</v>
      </c>
      <c r="K47" s="15">
        <f t="shared" si="40"/>
        <v>0</v>
      </c>
      <c r="L47" s="15">
        <f t="shared" si="40"/>
        <v>4963500</v>
      </c>
      <c r="M47" s="15">
        <f t="shared" si="40"/>
        <v>0</v>
      </c>
      <c r="N47" s="15">
        <f t="shared" si="40"/>
        <v>675862</v>
      </c>
      <c r="O47" s="15">
        <f t="shared" si="40"/>
        <v>0</v>
      </c>
      <c r="P47" s="15">
        <f t="shared" si="40"/>
        <v>675862</v>
      </c>
      <c r="Q47" s="15">
        <f t="shared" si="40"/>
        <v>0</v>
      </c>
      <c r="R47" s="15">
        <f t="shared" si="40"/>
        <v>5639362</v>
      </c>
      <c r="S47" s="15">
        <f t="shared" si="40"/>
        <v>0</v>
      </c>
      <c r="T47" s="15">
        <f t="shared" si="40"/>
        <v>5639362</v>
      </c>
      <c r="U47" s="15">
        <f t="shared" si="40"/>
        <v>0</v>
      </c>
      <c r="V47" s="15">
        <f t="shared" si="40"/>
        <v>4963500</v>
      </c>
      <c r="W47" s="15">
        <f t="shared" si="40"/>
        <v>0</v>
      </c>
      <c r="X47" s="15">
        <f t="shared" si="40"/>
        <v>4963500</v>
      </c>
      <c r="Y47" s="15">
        <f t="shared" si="40"/>
        <v>0</v>
      </c>
      <c r="Z47" s="15">
        <f t="shared" si="40"/>
        <v>0</v>
      </c>
      <c r="AA47" s="15">
        <f t="shared" si="40"/>
        <v>0</v>
      </c>
      <c r="AB47" s="15">
        <f t="shared" si="40"/>
        <v>0</v>
      </c>
      <c r="AC47" s="15">
        <f t="shared" si="40"/>
        <v>0</v>
      </c>
      <c r="AD47" s="15">
        <f t="shared" si="40"/>
        <v>4963500</v>
      </c>
      <c r="AE47" s="15">
        <f t="shared" si="40"/>
        <v>0</v>
      </c>
      <c r="AF47" s="15">
        <f t="shared" si="40"/>
        <v>4963500</v>
      </c>
      <c r="AG47" s="15">
        <f t="shared" si="40"/>
        <v>0</v>
      </c>
      <c r="AH47" s="15">
        <f t="shared" si="40"/>
        <v>4963500</v>
      </c>
      <c r="AI47" s="15">
        <f t="shared" si="40"/>
        <v>0</v>
      </c>
      <c r="AJ47" s="15">
        <f t="shared" si="40"/>
        <v>4963500</v>
      </c>
      <c r="AK47" s="15">
        <f t="shared" si="40"/>
        <v>0</v>
      </c>
      <c r="AL47" s="15">
        <f t="shared" si="40"/>
        <v>0</v>
      </c>
      <c r="AM47" s="99">
        <f t="shared" si="40"/>
        <v>0</v>
      </c>
      <c r="AN47" s="15">
        <f t="shared" si="40"/>
        <v>0</v>
      </c>
      <c r="AO47" s="15">
        <f t="shared" si="40"/>
        <v>0</v>
      </c>
      <c r="AP47" s="15">
        <f t="shared" si="40"/>
        <v>4963500</v>
      </c>
      <c r="AQ47" s="15">
        <f t="shared" si="40"/>
        <v>0</v>
      </c>
      <c r="AR47" s="15">
        <f t="shared" si="40"/>
        <v>4963500</v>
      </c>
      <c r="AS47" s="15">
        <f t="shared" si="40"/>
        <v>0</v>
      </c>
    </row>
    <row r="48" spans="1:45" ht="45" x14ac:dyDescent="0.25">
      <c r="A48" s="91" t="s">
        <v>9</v>
      </c>
      <c r="B48" s="87"/>
      <c r="C48" s="87"/>
      <c r="D48" s="87"/>
      <c r="E48" s="87">
        <v>851</v>
      </c>
      <c r="F48" s="2" t="s">
        <v>11</v>
      </c>
      <c r="G48" s="2" t="s">
        <v>13</v>
      </c>
      <c r="H48" s="3" t="s">
        <v>312</v>
      </c>
      <c r="I48" s="2" t="s">
        <v>22</v>
      </c>
      <c r="J48" s="15">
        <f>'3.ВС'!J44</f>
        <v>4963500</v>
      </c>
      <c r="K48" s="15">
        <f>'3.ВС'!K44</f>
        <v>0</v>
      </c>
      <c r="L48" s="15">
        <f>'3.ВС'!L44</f>
        <v>4963500</v>
      </c>
      <c r="M48" s="15">
        <f>'3.ВС'!M44</f>
        <v>0</v>
      </c>
      <c r="N48" s="15">
        <f>'3.ВС'!N44</f>
        <v>675862</v>
      </c>
      <c r="O48" s="15">
        <f>'3.ВС'!O44</f>
        <v>0</v>
      </c>
      <c r="P48" s="15">
        <f>'3.ВС'!P44</f>
        <v>675862</v>
      </c>
      <c r="Q48" s="15">
        <f>'3.ВС'!Q44</f>
        <v>0</v>
      </c>
      <c r="R48" s="15">
        <f>'3.ВС'!R44</f>
        <v>5639362</v>
      </c>
      <c r="S48" s="15">
        <f>'3.ВС'!S44</f>
        <v>0</v>
      </c>
      <c r="T48" s="15">
        <f>'3.ВС'!T44</f>
        <v>5639362</v>
      </c>
      <c r="U48" s="15">
        <f>'3.ВС'!U44</f>
        <v>0</v>
      </c>
      <c r="V48" s="15">
        <f>'3.ВС'!V44</f>
        <v>4963500</v>
      </c>
      <c r="W48" s="15">
        <f>'3.ВС'!W44</f>
        <v>0</v>
      </c>
      <c r="X48" s="15">
        <f>'3.ВС'!X44</f>
        <v>4963500</v>
      </c>
      <c r="Y48" s="15">
        <f>'3.ВС'!Y44</f>
        <v>0</v>
      </c>
      <c r="Z48" s="15">
        <f>'3.ВС'!Z44</f>
        <v>0</v>
      </c>
      <c r="AA48" s="15">
        <f>'3.ВС'!AA44</f>
        <v>0</v>
      </c>
      <c r="AB48" s="15">
        <f>'3.ВС'!AB44</f>
        <v>0</v>
      </c>
      <c r="AC48" s="15">
        <f>'3.ВС'!AC44</f>
        <v>0</v>
      </c>
      <c r="AD48" s="15">
        <f>'3.ВС'!AD44</f>
        <v>4963500</v>
      </c>
      <c r="AE48" s="15">
        <f>'3.ВС'!AE44</f>
        <v>0</v>
      </c>
      <c r="AF48" s="15">
        <f>'3.ВС'!AF44</f>
        <v>4963500</v>
      </c>
      <c r="AG48" s="15">
        <f>'3.ВС'!AG44</f>
        <v>0</v>
      </c>
      <c r="AH48" s="15">
        <f>'3.ВС'!AH44</f>
        <v>4963500</v>
      </c>
      <c r="AI48" s="15">
        <f>'3.ВС'!AI44</f>
        <v>0</v>
      </c>
      <c r="AJ48" s="15">
        <f>'3.ВС'!AJ44</f>
        <v>4963500</v>
      </c>
      <c r="AK48" s="15">
        <f>'3.ВС'!AK44</f>
        <v>0</v>
      </c>
      <c r="AL48" s="15">
        <f>'3.ВС'!AL44</f>
        <v>0</v>
      </c>
      <c r="AM48" s="99">
        <f>'3.ВС'!AM44</f>
        <v>0</v>
      </c>
      <c r="AN48" s="15">
        <f>'3.ВС'!AN44</f>
        <v>0</v>
      </c>
      <c r="AO48" s="15">
        <f>'3.ВС'!AO44</f>
        <v>0</v>
      </c>
      <c r="AP48" s="15">
        <f>'3.ВС'!AP44</f>
        <v>4963500</v>
      </c>
      <c r="AQ48" s="15">
        <f>'3.ВС'!AQ44</f>
        <v>0</v>
      </c>
      <c r="AR48" s="15">
        <f>'3.ВС'!AR44</f>
        <v>4963500</v>
      </c>
      <c r="AS48" s="15">
        <f>'3.ВС'!AS44</f>
        <v>0</v>
      </c>
    </row>
    <row r="49" spans="1:45" x14ac:dyDescent="0.25">
      <c r="A49" s="91" t="s">
        <v>23</v>
      </c>
      <c r="B49" s="87"/>
      <c r="C49" s="87"/>
      <c r="D49" s="87"/>
      <c r="E49" s="87">
        <v>851</v>
      </c>
      <c r="F49" s="2" t="s">
        <v>11</v>
      </c>
      <c r="G49" s="2" t="s">
        <v>13</v>
      </c>
      <c r="H49" s="3" t="s">
        <v>312</v>
      </c>
      <c r="I49" s="2" t="s">
        <v>24</v>
      </c>
      <c r="J49" s="15">
        <f t="shared" ref="J49:AS49" si="41">J50</f>
        <v>84800</v>
      </c>
      <c r="K49" s="15">
        <f t="shared" si="41"/>
        <v>0</v>
      </c>
      <c r="L49" s="15">
        <f t="shared" si="41"/>
        <v>84800</v>
      </c>
      <c r="M49" s="15">
        <f t="shared" si="41"/>
        <v>0</v>
      </c>
      <c r="N49" s="15">
        <f t="shared" si="41"/>
        <v>0</v>
      </c>
      <c r="O49" s="15">
        <f t="shared" si="41"/>
        <v>0</v>
      </c>
      <c r="P49" s="15">
        <f t="shared" si="41"/>
        <v>0</v>
      </c>
      <c r="Q49" s="15">
        <f t="shared" si="41"/>
        <v>0</v>
      </c>
      <c r="R49" s="15">
        <f t="shared" si="41"/>
        <v>84800</v>
      </c>
      <c r="S49" s="15">
        <f t="shared" si="41"/>
        <v>0</v>
      </c>
      <c r="T49" s="15">
        <f t="shared" si="41"/>
        <v>84800</v>
      </c>
      <c r="U49" s="15">
        <f t="shared" si="41"/>
        <v>0</v>
      </c>
      <c r="V49" s="15">
        <f t="shared" si="41"/>
        <v>84800</v>
      </c>
      <c r="W49" s="15">
        <f t="shared" si="41"/>
        <v>0</v>
      </c>
      <c r="X49" s="15">
        <f t="shared" si="41"/>
        <v>84800</v>
      </c>
      <c r="Y49" s="15">
        <f t="shared" si="41"/>
        <v>0</v>
      </c>
      <c r="Z49" s="15">
        <f t="shared" si="41"/>
        <v>0</v>
      </c>
      <c r="AA49" s="15">
        <f t="shared" si="41"/>
        <v>0</v>
      </c>
      <c r="AB49" s="15">
        <f t="shared" si="41"/>
        <v>0</v>
      </c>
      <c r="AC49" s="15">
        <f t="shared" si="41"/>
        <v>0</v>
      </c>
      <c r="AD49" s="15">
        <f t="shared" si="41"/>
        <v>84800</v>
      </c>
      <c r="AE49" s="15">
        <f t="shared" si="41"/>
        <v>0</v>
      </c>
      <c r="AF49" s="15">
        <f t="shared" si="41"/>
        <v>84800</v>
      </c>
      <c r="AG49" s="15">
        <f t="shared" si="41"/>
        <v>0</v>
      </c>
      <c r="AH49" s="15">
        <f t="shared" si="41"/>
        <v>84800</v>
      </c>
      <c r="AI49" s="15">
        <f t="shared" si="41"/>
        <v>0</v>
      </c>
      <c r="AJ49" s="15">
        <f t="shared" si="41"/>
        <v>84800</v>
      </c>
      <c r="AK49" s="15">
        <f t="shared" si="41"/>
        <v>0</v>
      </c>
      <c r="AL49" s="15">
        <f t="shared" si="41"/>
        <v>0</v>
      </c>
      <c r="AM49" s="99">
        <f t="shared" si="41"/>
        <v>0</v>
      </c>
      <c r="AN49" s="15">
        <f t="shared" si="41"/>
        <v>0</v>
      </c>
      <c r="AO49" s="15">
        <f t="shared" si="41"/>
        <v>0</v>
      </c>
      <c r="AP49" s="15">
        <f t="shared" si="41"/>
        <v>84800</v>
      </c>
      <c r="AQ49" s="15">
        <f t="shared" si="41"/>
        <v>0</v>
      </c>
      <c r="AR49" s="15">
        <f t="shared" si="41"/>
        <v>84800</v>
      </c>
      <c r="AS49" s="15">
        <f t="shared" si="41"/>
        <v>0</v>
      </c>
    </row>
    <row r="50" spans="1:45" x14ac:dyDescent="0.25">
      <c r="A50" s="91" t="s">
        <v>25</v>
      </c>
      <c r="B50" s="87"/>
      <c r="C50" s="87"/>
      <c r="D50" s="87"/>
      <c r="E50" s="87">
        <v>851</v>
      </c>
      <c r="F50" s="2" t="s">
        <v>11</v>
      </c>
      <c r="G50" s="2" t="s">
        <v>13</v>
      </c>
      <c r="H50" s="3" t="s">
        <v>312</v>
      </c>
      <c r="I50" s="2" t="s">
        <v>26</v>
      </c>
      <c r="J50" s="15">
        <f>'3.ВС'!J46</f>
        <v>84800</v>
      </c>
      <c r="K50" s="15">
        <f>'3.ВС'!K46</f>
        <v>0</v>
      </c>
      <c r="L50" s="15">
        <f>'3.ВС'!L46</f>
        <v>84800</v>
      </c>
      <c r="M50" s="15">
        <f>'3.ВС'!M46</f>
        <v>0</v>
      </c>
      <c r="N50" s="15">
        <f>'3.ВС'!N46</f>
        <v>0</v>
      </c>
      <c r="O50" s="15">
        <f>'3.ВС'!O46</f>
        <v>0</v>
      </c>
      <c r="P50" s="15">
        <f>'3.ВС'!P46</f>
        <v>0</v>
      </c>
      <c r="Q50" s="15">
        <f>'3.ВС'!Q46</f>
        <v>0</v>
      </c>
      <c r="R50" s="15">
        <f>'3.ВС'!R46</f>
        <v>84800</v>
      </c>
      <c r="S50" s="15">
        <f>'3.ВС'!S46</f>
        <v>0</v>
      </c>
      <c r="T50" s="15">
        <f>'3.ВС'!T46</f>
        <v>84800</v>
      </c>
      <c r="U50" s="15">
        <f>'3.ВС'!U46</f>
        <v>0</v>
      </c>
      <c r="V50" s="15">
        <f>'3.ВС'!V46</f>
        <v>84800</v>
      </c>
      <c r="W50" s="15">
        <f>'3.ВС'!W46</f>
        <v>0</v>
      </c>
      <c r="X50" s="15">
        <f>'3.ВС'!X46</f>
        <v>84800</v>
      </c>
      <c r="Y50" s="15">
        <f>'3.ВС'!Y46</f>
        <v>0</v>
      </c>
      <c r="Z50" s="15">
        <f>'3.ВС'!Z46</f>
        <v>0</v>
      </c>
      <c r="AA50" s="15">
        <f>'3.ВС'!AA46</f>
        <v>0</v>
      </c>
      <c r="AB50" s="15">
        <f>'3.ВС'!AB46</f>
        <v>0</v>
      </c>
      <c r="AC50" s="15">
        <f>'3.ВС'!AC46</f>
        <v>0</v>
      </c>
      <c r="AD50" s="15">
        <f>'3.ВС'!AD46</f>
        <v>84800</v>
      </c>
      <c r="AE50" s="15">
        <f>'3.ВС'!AE46</f>
        <v>0</v>
      </c>
      <c r="AF50" s="15">
        <f>'3.ВС'!AF46</f>
        <v>84800</v>
      </c>
      <c r="AG50" s="15">
        <f>'3.ВС'!AG46</f>
        <v>0</v>
      </c>
      <c r="AH50" s="15">
        <f>'3.ВС'!AH46</f>
        <v>84800</v>
      </c>
      <c r="AI50" s="15">
        <f>'3.ВС'!AI46</f>
        <v>0</v>
      </c>
      <c r="AJ50" s="15">
        <f>'3.ВС'!AJ46</f>
        <v>84800</v>
      </c>
      <c r="AK50" s="15">
        <f>'3.ВС'!AK46</f>
        <v>0</v>
      </c>
      <c r="AL50" s="15">
        <f>'3.ВС'!AL46</f>
        <v>0</v>
      </c>
      <c r="AM50" s="99">
        <f>'3.ВС'!AM46</f>
        <v>0</v>
      </c>
      <c r="AN50" s="15">
        <f>'3.ВС'!AN46</f>
        <v>0</v>
      </c>
      <c r="AO50" s="15">
        <f>'3.ВС'!AO46</f>
        <v>0</v>
      </c>
      <c r="AP50" s="15">
        <f>'3.ВС'!AP46</f>
        <v>84800</v>
      </c>
      <c r="AQ50" s="15">
        <f>'3.ВС'!AQ46</f>
        <v>0</v>
      </c>
      <c r="AR50" s="15">
        <f>'3.ВС'!AR46</f>
        <v>84800</v>
      </c>
      <c r="AS50" s="15">
        <f>'3.ВС'!AS46</f>
        <v>0</v>
      </c>
    </row>
    <row r="51" spans="1:45" ht="30" x14ac:dyDescent="0.25">
      <c r="A51" s="89" t="s">
        <v>401</v>
      </c>
      <c r="B51" s="89"/>
      <c r="C51" s="91"/>
      <c r="D51" s="91"/>
      <c r="E51" s="87">
        <v>851</v>
      </c>
      <c r="F51" s="2" t="s">
        <v>11</v>
      </c>
      <c r="G51" s="2" t="s">
        <v>13</v>
      </c>
      <c r="H51" s="3" t="s">
        <v>313</v>
      </c>
      <c r="I51" s="2"/>
      <c r="J51" s="15">
        <f t="shared" ref="J51:AK52" si="42">J52</f>
        <v>100000</v>
      </c>
      <c r="K51" s="15">
        <f t="shared" si="42"/>
        <v>0</v>
      </c>
      <c r="L51" s="15">
        <f t="shared" si="42"/>
        <v>100000</v>
      </c>
      <c r="M51" s="15">
        <f t="shared" si="42"/>
        <v>0</v>
      </c>
      <c r="N51" s="15">
        <f t="shared" si="42"/>
        <v>0</v>
      </c>
      <c r="O51" s="15">
        <f t="shared" si="42"/>
        <v>0</v>
      </c>
      <c r="P51" s="15">
        <f t="shared" si="42"/>
        <v>0</v>
      </c>
      <c r="Q51" s="15">
        <f t="shared" si="42"/>
        <v>0</v>
      </c>
      <c r="R51" s="15">
        <f t="shared" si="42"/>
        <v>100000</v>
      </c>
      <c r="S51" s="15">
        <f t="shared" si="42"/>
        <v>0</v>
      </c>
      <c r="T51" s="15">
        <f t="shared" si="42"/>
        <v>100000</v>
      </c>
      <c r="U51" s="15">
        <f t="shared" si="42"/>
        <v>0</v>
      </c>
      <c r="V51" s="15">
        <f t="shared" si="42"/>
        <v>0</v>
      </c>
      <c r="W51" s="15">
        <f t="shared" si="42"/>
        <v>0</v>
      </c>
      <c r="X51" s="15">
        <f t="shared" si="42"/>
        <v>0</v>
      </c>
      <c r="Y51" s="15">
        <f t="shared" si="42"/>
        <v>0</v>
      </c>
      <c r="Z51" s="15">
        <f t="shared" si="42"/>
        <v>0</v>
      </c>
      <c r="AA51" s="15">
        <f t="shared" si="42"/>
        <v>0</v>
      </c>
      <c r="AB51" s="15">
        <f t="shared" si="42"/>
        <v>0</v>
      </c>
      <c r="AC51" s="15">
        <f t="shared" si="42"/>
        <v>0</v>
      </c>
      <c r="AD51" s="15">
        <f t="shared" si="42"/>
        <v>0</v>
      </c>
      <c r="AE51" s="15">
        <f t="shared" si="42"/>
        <v>0</v>
      </c>
      <c r="AF51" s="15">
        <f t="shared" si="42"/>
        <v>0</v>
      </c>
      <c r="AG51" s="15">
        <f t="shared" si="42"/>
        <v>0</v>
      </c>
      <c r="AH51" s="15">
        <f t="shared" si="42"/>
        <v>0</v>
      </c>
      <c r="AI51" s="15">
        <f t="shared" si="42"/>
        <v>0</v>
      </c>
      <c r="AJ51" s="15">
        <f t="shared" si="42"/>
        <v>0</v>
      </c>
      <c r="AK51" s="15">
        <f t="shared" si="42"/>
        <v>0</v>
      </c>
      <c r="AL51" s="15">
        <f t="shared" ref="S51:AS52" si="43">AL52</f>
        <v>0</v>
      </c>
      <c r="AM51" s="99">
        <f t="shared" si="43"/>
        <v>0</v>
      </c>
      <c r="AN51" s="15">
        <f t="shared" si="43"/>
        <v>0</v>
      </c>
      <c r="AO51" s="15">
        <f t="shared" si="43"/>
        <v>0</v>
      </c>
      <c r="AP51" s="15">
        <f t="shared" si="43"/>
        <v>0</v>
      </c>
      <c r="AQ51" s="15">
        <f t="shared" si="43"/>
        <v>0</v>
      </c>
      <c r="AR51" s="15">
        <f t="shared" si="43"/>
        <v>0</v>
      </c>
      <c r="AS51" s="15">
        <f t="shared" si="43"/>
        <v>0</v>
      </c>
    </row>
    <row r="52" spans="1:45" ht="45" x14ac:dyDescent="0.25">
      <c r="A52" s="91" t="s">
        <v>20</v>
      </c>
      <c r="B52" s="91"/>
      <c r="C52" s="91"/>
      <c r="D52" s="91"/>
      <c r="E52" s="87">
        <v>851</v>
      </c>
      <c r="F52" s="2" t="s">
        <v>11</v>
      </c>
      <c r="G52" s="2" t="s">
        <v>13</v>
      </c>
      <c r="H52" s="3" t="s">
        <v>313</v>
      </c>
      <c r="I52" s="2" t="s">
        <v>21</v>
      </c>
      <c r="J52" s="15">
        <f t="shared" si="42"/>
        <v>100000</v>
      </c>
      <c r="K52" s="15">
        <f t="shared" si="42"/>
        <v>0</v>
      </c>
      <c r="L52" s="15">
        <f t="shared" si="42"/>
        <v>100000</v>
      </c>
      <c r="M52" s="15">
        <f t="shared" si="42"/>
        <v>0</v>
      </c>
      <c r="N52" s="15">
        <f t="shared" si="42"/>
        <v>0</v>
      </c>
      <c r="O52" s="15">
        <f t="shared" si="42"/>
        <v>0</v>
      </c>
      <c r="P52" s="15">
        <f t="shared" si="42"/>
        <v>0</v>
      </c>
      <c r="Q52" s="15">
        <f t="shared" si="42"/>
        <v>0</v>
      </c>
      <c r="R52" s="15">
        <f t="shared" si="42"/>
        <v>100000</v>
      </c>
      <c r="S52" s="15">
        <f t="shared" si="43"/>
        <v>0</v>
      </c>
      <c r="T52" s="15">
        <f t="shared" si="43"/>
        <v>100000</v>
      </c>
      <c r="U52" s="15">
        <f t="shared" si="43"/>
        <v>0</v>
      </c>
      <c r="V52" s="15">
        <f t="shared" si="43"/>
        <v>0</v>
      </c>
      <c r="W52" s="15">
        <f t="shared" si="43"/>
        <v>0</v>
      </c>
      <c r="X52" s="15">
        <f t="shared" si="43"/>
        <v>0</v>
      </c>
      <c r="Y52" s="15">
        <f t="shared" si="43"/>
        <v>0</v>
      </c>
      <c r="Z52" s="15">
        <f t="shared" si="43"/>
        <v>0</v>
      </c>
      <c r="AA52" s="15">
        <f t="shared" si="43"/>
        <v>0</v>
      </c>
      <c r="AB52" s="15">
        <f t="shared" si="43"/>
        <v>0</v>
      </c>
      <c r="AC52" s="15">
        <f t="shared" si="43"/>
        <v>0</v>
      </c>
      <c r="AD52" s="15">
        <f t="shared" si="43"/>
        <v>0</v>
      </c>
      <c r="AE52" s="15">
        <f t="shared" si="43"/>
        <v>0</v>
      </c>
      <c r="AF52" s="15">
        <f t="shared" si="43"/>
        <v>0</v>
      </c>
      <c r="AG52" s="15">
        <f t="shared" si="43"/>
        <v>0</v>
      </c>
      <c r="AH52" s="15">
        <f t="shared" si="43"/>
        <v>0</v>
      </c>
      <c r="AI52" s="15">
        <f t="shared" si="43"/>
        <v>0</v>
      </c>
      <c r="AJ52" s="15">
        <f t="shared" si="43"/>
        <v>0</v>
      </c>
      <c r="AK52" s="15">
        <f t="shared" si="43"/>
        <v>0</v>
      </c>
      <c r="AL52" s="15">
        <f t="shared" si="43"/>
        <v>0</v>
      </c>
      <c r="AM52" s="99">
        <f t="shared" si="43"/>
        <v>0</v>
      </c>
      <c r="AN52" s="15">
        <f t="shared" si="43"/>
        <v>0</v>
      </c>
      <c r="AO52" s="15">
        <f t="shared" si="43"/>
        <v>0</v>
      </c>
      <c r="AP52" s="15">
        <f t="shared" si="43"/>
        <v>0</v>
      </c>
      <c r="AQ52" s="15">
        <f t="shared" si="43"/>
        <v>0</v>
      </c>
      <c r="AR52" s="15">
        <f t="shared" si="43"/>
        <v>0</v>
      </c>
      <c r="AS52" s="15">
        <f t="shared" si="43"/>
        <v>0</v>
      </c>
    </row>
    <row r="53" spans="1:45" ht="45" x14ac:dyDescent="0.25">
      <c r="A53" s="91" t="s">
        <v>9</v>
      </c>
      <c r="B53" s="91"/>
      <c r="C53" s="91"/>
      <c r="D53" s="91"/>
      <c r="E53" s="87">
        <v>851</v>
      </c>
      <c r="F53" s="2" t="s">
        <v>11</v>
      </c>
      <c r="G53" s="2" t="s">
        <v>13</v>
      </c>
      <c r="H53" s="3" t="s">
        <v>313</v>
      </c>
      <c r="I53" s="2" t="s">
        <v>22</v>
      </c>
      <c r="J53" s="15">
        <f>'3.ВС'!J49</f>
        <v>100000</v>
      </c>
      <c r="K53" s="15">
        <f>'3.ВС'!K49</f>
        <v>0</v>
      </c>
      <c r="L53" s="15">
        <f>'3.ВС'!L49</f>
        <v>100000</v>
      </c>
      <c r="M53" s="15">
        <f>'3.ВС'!M49</f>
        <v>0</v>
      </c>
      <c r="N53" s="15">
        <f>'3.ВС'!N49</f>
        <v>0</v>
      </c>
      <c r="O53" s="15">
        <f>'3.ВС'!O49</f>
        <v>0</v>
      </c>
      <c r="P53" s="15">
        <f>'3.ВС'!P49</f>
        <v>0</v>
      </c>
      <c r="Q53" s="15">
        <f>'3.ВС'!Q49</f>
        <v>0</v>
      </c>
      <c r="R53" s="15">
        <f>'3.ВС'!R49</f>
        <v>100000</v>
      </c>
      <c r="S53" s="15">
        <f>'3.ВС'!S49</f>
        <v>0</v>
      </c>
      <c r="T53" s="15">
        <f>'3.ВС'!T49</f>
        <v>100000</v>
      </c>
      <c r="U53" s="15">
        <f>'3.ВС'!U49</f>
        <v>0</v>
      </c>
      <c r="V53" s="15">
        <f>'3.ВС'!V49</f>
        <v>0</v>
      </c>
      <c r="W53" s="15">
        <f>'3.ВС'!W49</f>
        <v>0</v>
      </c>
      <c r="X53" s="15">
        <f>'3.ВС'!X49</f>
        <v>0</v>
      </c>
      <c r="Y53" s="15">
        <f>'3.ВС'!Y49</f>
        <v>0</v>
      </c>
      <c r="Z53" s="15">
        <f>'3.ВС'!Z49</f>
        <v>0</v>
      </c>
      <c r="AA53" s="15">
        <f>'3.ВС'!AA49</f>
        <v>0</v>
      </c>
      <c r="AB53" s="15">
        <f>'3.ВС'!AB49</f>
        <v>0</v>
      </c>
      <c r="AC53" s="15">
        <f>'3.ВС'!AC49</f>
        <v>0</v>
      </c>
      <c r="AD53" s="15">
        <f>'3.ВС'!AD49</f>
        <v>0</v>
      </c>
      <c r="AE53" s="15">
        <f>'3.ВС'!AE49</f>
        <v>0</v>
      </c>
      <c r="AF53" s="15">
        <f>'3.ВС'!AF49</f>
        <v>0</v>
      </c>
      <c r="AG53" s="15">
        <f>'3.ВС'!AG49</f>
        <v>0</v>
      </c>
      <c r="AH53" s="15">
        <f>'3.ВС'!AH49</f>
        <v>0</v>
      </c>
      <c r="AI53" s="15">
        <f>'3.ВС'!AI49</f>
        <v>0</v>
      </c>
      <c r="AJ53" s="15">
        <f>'3.ВС'!AJ49</f>
        <v>0</v>
      </c>
      <c r="AK53" s="15">
        <f>'3.ВС'!AK49</f>
        <v>0</v>
      </c>
      <c r="AL53" s="15">
        <f>'3.ВС'!AL49</f>
        <v>0</v>
      </c>
      <c r="AM53" s="99">
        <f>'3.ВС'!AM49</f>
        <v>0</v>
      </c>
      <c r="AN53" s="15">
        <f>'3.ВС'!AN49</f>
        <v>0</v>
      </c>
      <c r="AO53" s="15">
        <f>'3.ВС'!AO49</f>
        <v>0</v>
      </c>
      <c r="AP53" s="15">
        <f>'3.ВС'!AP49</f>
        <v>0</v>
      </c>
      <c r="AQ53" s="15">
        <f>'3.ВС'!AQ49</f>
        <v>0</v>
      </c>
      <c r="AR53" s="15">
        <f>'3.ВС'!AR49</f>
        <v>0</v>
      </c>
      <c r="AS53" s="15">
        <f>'3.ВС'!AS49</f>
        <v>0</v>
      </c>
    </row>
    <row r="54" spans="1:45" ht="45" x14ac:dyDescent="0.25">
      <c r="A54" s="89" t="s">
        <v>295</v>
      </c>
      <c r="B54" s="89"/>
      <c r="C54" s="89"/>
      <c r="D54" s="89"/>
      <c r="E54" s="87">
        <v>851</v>
      </c>
      <c r="F54" s="2" t="s">
        <v>11</v>
      </c>
      <c r="G54" s="2" t="s">
        <v>13</v>
      </c>
      <c r="H54" s="3" t="s">
        <v>314</v>
      </c>
      <c r="I54" s="2"/>
      <c r="J54" s="15">
        <f t="shared" ref="J54:AK55" si="44">J55</f>
        <v>100000</v>
      </c>
      <c r="K54" s="15">
        <f t="shared" si="44"/>
        <v>0</v>
      </c>
      <c r="L54" s="15">
        <f t="shared" si="44"/>
        <v>100000</v>
      </c>
      <c r="M54" s="15">
        <f t="shared" si="44"/>
        <v>0</v>
      </c>
      <c r="N54" s="15">
        <f t="shared" si="44"/>
        <v>0</v>
      </c>
      <c r="O54" s="15">
        <f t="shared" si="44"/>
        <v>0</v>
      </c>
      <c r="P54" s="15">
        <f t="shared" si="44"/>
        <v>0</v>
      </c>
      <c r="Q54" s="15">
        <f t="shared" si="44"/>
        <v>0</v>
      </c>
      <c r="R54" s="15">
        <f t="shared" si="44"/>
        <v>100000</v>
      </c>
      <c r="S54" s="15">
        <f t="shared" si="44"/>
        <v>0</v>
      </c>
      <c r="T54" s="15">
        <f t="shared" si="44"/>
        <v>100000</v>
      </c>
      <c r="U54" s="15">
        <f t="shared" si="44"/>
        <v>0</v>
      </c>
      <c r="V54" s="15">
        <f t="shared" si="44"/>
        <v>0</v>
      </c>
      <c r="W54" s="15">
        <f t="shared" si="44"/>
        <v>0</v>
      </c>
      <c r="X54" s="15">
        <f t="shared" si="44"/>
        <v>0</v>
      </c>
      <c r="Y54" s="15">
        <f t="shared" si="44"/>
        <v>0</v>
      </c>
      <c r="Z54" s="15">
        <f t="shared" si="44"/>
        <v>0</v>
      </c>
      <c r="AA54" s="15">
        <f t="shared" si="44"/>
        <v>0</v>
      </c>
      <c r="AB54" s="15">
        <f t="shared" si="44"/>
        <v>0</v>
      </c>
      <c r="AC54" s="15">
        <f t="shared" si="44"/>
        <v>0</v>
      </c>
      <c r="AD54" s="15">
        <f t="shared" si="44"/>
        <v>0</v>
      </c>
      <c r="AE54" s="15">
        <f t="shared" si="44"/>
        <v>0</v>
      </c>
      <c r="AF54" s="15">
        <f t="shared" si="44"/>
        <v>0</v>
      </c>
      <c r="AG54" s="15">
        <f t="shared" si="44"/>
        <v>0</v>
      </c>
      <c r="AH54" s="15">
        <f t="shared" si="44"/>
        <v>0</v>
      </c>
      <c r="AI54" s="15">
        <f t="shared" si="44"/>
        <v>0</v>
      </c>
      <c r="AJ54" s="15">
        <f t="shared" si="44"/>
        <v>0</v>
      </c>
      <c r="AK54" s="15">
        <f t="shared" si="44"/>
        <v>0</v>
      </c>
      <c r="AL54" s="15">
        <f t="shared" ref="S54:AS55" si="45">AL55</f>
        <v>0</v>
      </c>
      <c r="AM54" s="99">
        <f t="shared" si="45"/>
        <v>0</v>
      </c>
      <c r="AN54" s="15">
        <f t="shared" si="45"/>
        <v>0</v>
      </c>
      <c r="AO54" s="15">
        <f t="shared" si="45"/>
        <v>0</v>
      </c>
      <c r="AP54" s="15">
        <f t="shared" si="45"/>
        <v>0</v>
      </c>
      <c r="AQ54" s="15">
        <f t="shared" si="45"/>
        <v>0</v>
      </c>
      <c r="AR54" s="15">
        <f t="shared" si="45"/>
        <v>0</v>
      </c>
      <c r="AS54" s="15">
        <f t="shared" si="45"/>
        <v>0</v>
      </c>
    </row>
    <row r="55" spans="1:45" ht="45" x14ac:dyDescent="0.25">
      <c r="A55" s="91" t="s">
        <v>20</v>
      </c>
      <c r="B55" s="91"/>
      <c r="C55" s="91"/>
      <c r="D55" s="91"/>
      <c r="E55" s="87">
        <v>851</v>
      </c>
      <c r="F55" s="2" t="s">
        <v>11</v>
      </c>
      <c r="G55" s="2" t="s">
        <v>13</v>
      </c>
      <c r="H55" s="3" t="s">
        <v>314</v>
      </c>
      <c r="I55" s="2" t="s">
        <v>21</v>
      </c>
      <c r="J55" s="15">
        <f t="shared" si="44"/>
        <v>100000</v>
      </c>
      <c r="K55" s="15">
        <f t="shared" si="44"/>
        <v>0</v>
      </c>
      <c r="L55" s="15">
        <f t="shared" si="44"/>
        <v>100000</v>
      </c>
      <c r="M55" s="15">
        <f t="shared" si="44"/>
        <v>0</v>
      </c>
      <c r="N55" s="15">
        <f t="shared" si="44"/>
        <v>0</v>
      </c>
      <c r="O55" s="15">
        <f t="shared" si="44"/>
        <v>0</v>
      </c>
      <c r="P55" s="15">
        <f t="shared" si="44"/>
        <v>0</v>
      </c>
      <c r="Q55" s="15">
        <f t="shared" si="44"/>
        <v>0</v>
      </c>
      <c r="R55" s="15">
        <f t="shared" si="44"/>
        <v>100000</v>
      </c>
      <c r="S55" s="15">
        <f t="shared" si="45"/>
        <v>0</v>
      </c>
      <c r="T55" s="15">
        <f t="shared" si="45"/>
        <v>100000</v>
      </c>
      <c r="U55" s="15">
        <f t="shared" si="45"/>
        <v>0</v>
      </c>
      <c r="V55" s="15">
        <f t="shared" si="45"/>
        <v>0</v>
      </c>
      <c r="W55" s="15">
        <f t="shared" si="45"/>
        <v>0</v>
      </c>
      <c r="X55" s="15">
        <f t="shared" si="45"/>
        <v>0</v>
      </c>
      <c r="Y55" s="15">
        <f t="shared" si="45"/>
        <v>0</v>
      </c>
      <c r="Z55" s="15">
        <f t="shared" si="45"/>
        <v>0</v>
      </c>
      <c r="AA55" s="15">
        <f t="shared" si="45"/>
        <v>0</v>
      </c>
      <c r="AB55" s="15">
        <f t="shared" si="45"/>
        <v>0</v>
      </c>
      <c r="AC55" s="15">
        <f t="shared" si="45"/>
        <v>0</v>
      </c>
      <c r="AD55" s="15">
        <f t="shared" si="45"/>
        <v>0</v>
      </c>
      <c r="AE55" s="15">
        <f t="shared" si="45"/>
        <v>0</v>
      </c>
      <c r="AF55" s="15">
        <f t="shared" si="45"/>
        <v>0</v>
      </c>
      <c r="AG55" s="15">
        <f t="shared" si="45"/>
        <v>0</v>
      </c>
      <c r="AH55" s="15">
        <f t="shared" si="45"/>
        <v>0</v>
      </c>
      <c r="AI55" s="15">
        <f t="shared" si="45"/>
        <v>0</v>
      </c>
      <c r="AJ55" s="15">
        <f t="shared" si="45"/>
        <v>0</v>
      </c>
      <c r="AK55" s="15">
        <f t="shared" si="45"/>
        <v>0</v>
      </c>
      <c r="AL55" s="15">
        <f t="shared" si="45"/>
        <v>0</v>
      </c>
      <c r="AM55" s="99">
        <f t="shared" si="45"/>
        <v>0</v>
      </c>
      <c r="AN55" s="15">
        <f t="shared" si="45"/>
        <v>0</v>
      </c>
      <c r="AO55" s="15">
        <f t="shared" si="45"/>
        <v>0</v>
      </c>
      <c r="AP55" s="15">
        <f t="shared" si="45"/>
        <v>0</v>
      </c>
      <c r="AQ55" s="15">
        <f t="shared" si="45"/>
        <v>0</v>
      </c>
      <c r="AR55" s="15">
        <f t="shared" si="45"/>
        <v>0</v>
      </c>
      <c r="AS55" s="15">
        <f t="shared" si="45"/>
        <v>0</v>
      </c>
    </row>
    <row r="56" spans="1:45" ht="45" x14ac:dyDescent="0.25">
      <c r="A56" s="91" t="s">
        <v>9</v>
      </c>
      <c r="B56" s="91"/>
      <c r="C56" s="91"/>
      <c r="D56" s="91"/>
      <c r="E56" s="87">
        <v>851</v>
      </c>
      <c r="F56" s="2" t="s">
        <v>11</v>
      </c>
      <c r="G56" s="2" t="s">
        <v>13</v>
      </c>
      <c r="H56" s="3" t="s">
        <v>314</v>
      </c>
      <c r="I56" s="2" t="s">
        <v>22</v>
      </c>
      <c r="J56" s="15">
        <f>'3.ВС'!J52</f>
        <v>100000</v>
      </c>
      <c r="K56" s="15">
        <f>'3.ВС'!K52</f>
        <v>0</v>
      </c>
      <c r="L56" s="15">
        <f>'3.ВС'!L52</f>
        <v>100000</v>
      </c>
      <c r="M56" s="15">
        <f>'3.ВС'!M52</f>
        <v>0</v>
      </c>
      <c r="N56" s="15">
        <f>'3.ВС'!N52</f>
        <v>0</v>
      </c>
      <c r="O56" s="15">
        <f>'3.ВС'!O52</f>
        <v>0</v>
      </c>
      <c r="P56" s="15">
        <f>'3.ВС'!P52</f>
        <v>0</v>
      </c>
      <c r="Q56" s="15">
        <f>'3.ВС'!Q52</f>
        <v>0</v>
      </c>
      <c r="R56" s="15">
        <f>'3.ВС'!R52</f>
        <v>100000</v>
      </c>
      <c r="S56" s="15">
        <f>'3.ВС'!S52</f>
        <v>0</v>
      </c>
      <c r="T56" s="15">
        <f>'3.ВС'!T52</f>
        <v>100000</v>
      </c>
      <c r="U56" s="15">
        <f>'3.ВС'!U52</f>
        <v>0</v>
      </c>
      <c r="V56" s="15">
        <f>'3.ВС'!V52</f>
        <v>0</v>
      </c>
      <c r="W56" s="15">
        <f>'3.ВС'!W52</f>
        <v>0</v>
      </c>
      <c r="X56" s="15">
        <f>'3.ВС'!X52</f>
        <v>0</v>
      </c>
      <c r="Y56" s="15">
        <f>'3.ВС'!Y52</f>
        <v>0</v>
      </c>
      <c r="Z56" s="15">
        <f>'3.ВС'!Z52</f>
        <v>0</v>
      </c>
      <c r="AA56" s="15">
        <f>'3.ВС'!AA52</f>
        <v>0</v>
      </c>
      <c r="AB56" s="15">
        <f>'3.ВС'!AB52</f>
        <v>0</v>
      </c>
      <c r="AC56" s="15">
        <f>'3.ВС'!AC52</f>
        <v>0</v>
      </c>
      <c r="AD56" s="15">
        <f>'3.ВС'!AD52</f>
        <v>0</v>
      </c>
      <c r="AE56" s="15">
        <f>'3.ВС'!AE52</f>
        <v>0</v>
      </c>
      <c r="AF56" s="15">
        <f>'3.ВС'!AF52</f>
        <v>0</v>
      </c>
      <c r="AG56" s="15">
        <f>'3.ВС'!AG52</f>
        <v>0</v>
      </c>
      <c r="AH56" s="15">
        <f>'3.ВС'!AH52</f>
        <v>0</v>
      </c>
      <c r="AI56" s="15">
        <f>'3.ВС'!AI52</f>
        <v>0</v>
      </c>
      <c r="AJ56" s="15">
        <f>'3.ВС'!AJ52</f>
        <v>0</v>
      </c>
      <c r="AK56" s="15">
        <f>'3.ВС'!AK52</f>
        <v>0</v>
      </c>
      <c r="AL56" s="15">
        <f>'3.ВС'!AL52</f>
        <v>0</v>
      </c>
      <c r="AM56" s="99">
        <f>'3.ВС'!AM52</f>
        <v>0</v>
      </c>
      <c r="AN56" s="15">
        <f>'3.ВС'!AN52</f>
        <v>0</v>
      </c>
      <c r="AO56" s="15">
        <f>'3.ВС'!AO52</f>
        <v>0</v>
      </c>
      <c r="AP56" s="15">
        <f>'3.ВС'!AP52</f>
        <v>0</v>
      </c>
      <c r="AQ56" s="15">
        <f>'3.ВС'!AQ52</f>
        <v>0</v>
      </c>
      <c r="AR56" s="15">
        <f>'3.ВС'!AR52</f>
        <v>0</v>
      </c>
      <c r="AS56" s="15">
        <f>'3.ВС'!AS52</f>
        <v>0</v>
      </c>
    </row>
    <row r="57" spans="1:45" ht="30" x14ac:dyDescent="0.25">
      <c r="A57" s="89" t="s">
        <v>28</v>
      </c>
      <c r="B57" s="89"/>
      <c r="C57" s="91"/>
      <c r="D57" s="91"/>
      <c r="E57" s="87">
        <v>851</v>
      </c>
      <c r="F57" s="2" t="s">
        <v>11</v>
      </c>
      <c r="G57" s="2" t="s">
        <v>13</v>
      </c>
      <c r="H57" s="3" t="s">
        <v>315</v>
      </c>
      <c r="I57" s="2"/>
      <c r="J57" s="15">
        <f t="shared" ref="J57:AK58" si="46">J58</f>
        <v>78000</v>
      </c>
      <c r="K57" s="15">
        <f t="shared" si="46"/>
        <v>0</v>
      </c>
      <c r="L57" s="15">
        <f t="shared" si="46"/>
        <v>78000</v>
      </c>
      <c r="M57" s="15">
        <f t="shared" si="46"/>
        <v>0</v>
      </c>
      <c r="N57" s="15">
        <f t="shared" si="46"/>
        <v>0</v>
      </c>
      <c r="O57" s="15">
        <f t="shared" si="46"/>
        <v>0</v>
      </c>
      <c r="P57" s="15">
        <f t="shared" si="46"/>
        <v>0</v>
      </c>
      <c r="Q57" s="15">
        <f t="shared" si="46"/>
        <v>0</v>
      </c>
      <c r="R57" s="15">
        <f t="shared" si="46"/>
        <v>78000</v>
      </c>
      <c r="S57" s="15">
        <f t="shared" si="46"/>
        <v>0</v>
      </c>
      <c r="T57" s="15">
        <f t="shared" si="46"/>
        <v>78000</v>
      </c>
      <c r="U57" s="15">
        <f t="shared" si="46"/>
        <v>0</v>
      </c>
      <c r="V57" s="15">
        <f t="shared" si="46"/>
        <v>0</v>
      </c>
      <c r="W57" s="15">
        <f t="shared" si="46"/>
        <v>0</v>
      </c>
      <c r="X57" s="15">
        <f t="shared" si="46"/>
        <v>0</v>
      </c>
      <c r="Y57" s="15">
        <f t="shared" si="46"/>
        <v>0</v>
      </c>
      <c r="Z57" s="15">
        <f t="shared" si="46"/>
        <v>0</v>
      </c>
      <c r="AA57" s="15">
        <f t="shared" si="46"/>
        <v>0</v>
      </c>
      <c r="AB57" s="15">
        <f t="shared" si="46"/>
        <v>0</v>
      </c>
      <c r="AC57" s="15">
        <f t="shared" si="46"/>
        <v>0</v>
      </c>
      <c r="AD57" s="15">
        <f t="shared" si="46"/>
        <v>0</v>
      </c>
      <c r="AE57" s="15">
        <f t="shared" si="46"/>
        <v>0</v>
      </c>
      <c r="AF57" s="15">
        <f t="shared" si="46"/>
        <v>0</v>
      </c>
      <c r="AG57" s="15">
        <f t="shared" si="46"/>
        <v>0</v>
      </c>
      <c r="AH57" s="15">
        <f t="shared" si="46"/>
        <v>0</v>
      </c>
      <c r="AI57" s="15">
        <f t="shared" si="46"/>
        <v>0</v>
      </c>
      <c r="AJ57" s="15">
        <f t="shared" si="46"/>
        <v>0</v>
      </c>
      <c r="AK57" s="15">
        <f t="shared" si="46"/>
        <v>0</v>
      </c>
      <c r="AL57" s="15">
        <f t="shared" ref="S57:AS58" si="47">AL58</f>
        <v>0</v>
      </c>
      <c r="AM57" s="99">
        <f t="shared" si="47"/>
        <v>0</v>
      </c>
      <c r="AN57" s="15">
        <f t="shared" si="47"/>
        <v>0</v>
      </c>
      <c r="AO57" s="15">
        <f t="shared" si="47"/>
        <v>0</v>
      </c>
      <c r="AP57" s="15">
        <f t="shared" si="47"/>
        <v>0</v>
      </c>
      <c r="AQ57" s="15">
        <f t="shared" si="47"/>
        <v>0</v>
      </c>
      <c r="AR57" s="15">
        <f t="shared" si="47"/>
        <v>0</v>
      </c>
      <c r="AS57" s="15">
        <f t="shared" si="47"/>
        <v>0</v>
      </c>
    </row>
    <row r="58" spans="1:45" x14ac:dyDescent="0.25">
      <c r="A58" s="91" t="s">
        <v>23</v>
      </c>
      <c r="B58" s="91"/>
      <c r="C58" s="91"/>
      <c r="D58" s="91"/>
      <c r="E58" s="87">
        <v>851</v>
      </c>
      <c r="F58" s="2" t="s">
        <v>11</v>
      </c>
      <c r="G58" s="2" t="s">
        <v>13</v>
      </c>
      <c r="H58" s="3" t="s">
        <v>315</v>
      </c>
      <c r="I58" s="2" t="s">
        <v>24</v>
      </c>
      <c r="J58" s="15">
        <f t="shared" si="46"/>
        <v>78000</v>
      </c>
      <c r="K58" s="15">
        <f t="shared" si="46"/>
        <v>0</v>
      </c>
      <c r="L58" s="15">
        <f t="shared" si="46"/>
        <v>78000</v>
      </c>
      <c r="M58" s="15">
        <f t="shared" si="46"/>
        <v>0</v>
      </c>
      <c r="N58" s="15">
        <f t="shared" si="46"/>
        <v>0</v>
      </c>
      <c r="O58" s="15">
        <f t="shared" si="46"/>
        <v>0</v>
      </c>
      <c r="P58" s="15">
        <f t="shared" si="46"/>
        <v>0</v>
      </c>
      <c r="Q58" s="15">
        <f t="shared" si="46"/>
        <v>0</v>
      </c>
      <c r="R58" s="15">
        <f t="shared" si="46"/>
        <v>78000</v>
      </c>
      <c r="S58" s="15">
        <f t="shared" si="47"/>
        <v>0</v>
      </c>
      <c r="T58" s="15">
        <f t="shared" si="47"/>
        <v>78000</v>
      </c>
      <c r="U58" s="15">
        <f t="shared" si="47"/>
        <v>0</v>
      </c>
      <c r="V58" s="15">
        <f t="shared" si="47"/>
        <v>0</v>
      </c>
      <c r="W58" s="15">
        <f t="shared" si="47"/>
        <v>0</v>
      </c>
      <c r="X58" s="15">
        <f t="shared" si="47"/>
        <v>0</v>
      </c>
      <c r="Y58" s="15">
        <f t="shared" si="47"/>
        <v>0</v>
      </c>
      <c r="Z58" s="15">
        <f t="shared" si="47"/>
        <v>0</v>
      </c>
      <c r="AA58" s="15">
        <f t="shared" si="47"/>
        <v>0</v>
      </c>
      <c r="AB58" s="15">
        <f t="shared" si="47"/>
        <v>0</v>
      </c>
      <c r="AC58" s="15">
        <f t="shared" si="47"/>
        <v>0</v>
      </c>
      <c r="AD58" s="15">
        <f t="shared" si="47"/>
        <v>0</v>
      </c>
      <c r="AE58" s="15">
        <f t="shared" si="47"/>
        <v>0</v>
      </c>
      <c r="AF58" s="15">
        <f t="shared" si="47"/>
        <v>0</v>
      </c>
      <c r="AG58" s="15">
        <f t="shared" si="47"/>
        <v>0</v>
      </c>
      <c r="AH58" s="15">
        <f t="shared" si="47"/>
        <v>0</v>
      </c>
      <c r="AI58" s="15">
        <f t="shared" si="47"/>
        <v>0</v>
      </c>
      <c r="AJ58" s="15">
        <f t="shared" si="47"/>
        <v>0</v>
      </c>
      <c r="AK58" s="15">
        <f t="shared" si="47"/>
        <v>0</v>
      </c>
      <c r="AL58" s="15">
        <f t="shared" si="47"/>
        <v>0</v>
      </c>
      <c r="AM58" s="99">
        <f t="shared" si="47"/>
        <v>0</v>
      </c>
      <c r="AN58" s="15">
        <f t="shared" si="47"/>
        <v>0</v>
      </c>
      <c r="AO58" s="15">
        <f t="shared" si="47"/>
        <v>0</v>
      </c>
      <c r="AP58" s="15">
        <f t="shared" si="47"/>
        <v>0</v>
      </c>
      <c r="AQ58" s="15">
        <f t="shared" si="47"/>
        <v>0</v>
      </c>
      <c r="AR58" s="15">
        <f t="shared" si="47"/>
        <v>0</v>
      </c>
      <c r="AS58" s="15">
        <f t="shared" si="47"/>
        <v>0</v>
      </c>
    </row>
    <row r="59" spans="1:45" x14ac:dyDescent="0.25">
      <c r="A59" s="91" t="s">
        <v>25</v>
      </c>
      <c r="B59" s="91"/>
      <c r="C59" s="91"/>
      <c r="D59" s="91"/>
      <c r="E59" s="87">
        <v>851</v>
      </c>
      <c r="F59" s="2" t="s">
        <v>11</v>
      </c>
      <c r="G59" s="2" t="s">
        <v>13</v>
      </c>
      <c r="H59" s="3" t="s">
        <v>315</v>
      </c>
      <c r="I59" s="2" t="s">
        <v>26</v>
      </c>
      <c r="J59" s="15">
        <f>'3.ВС'!J55</f>
        <v>78000</v>
      </c>
      <c r="K59" s="15">
        <f>'3.ВС'!K55</f>
        <v>0</v>
      </c>
      <c r="L59" s="15">
        <f>'3.ВС'!L55</f>
        <v>78000</v>
      </c>
      <c r="M59" s="15">
        <f>'3.ВС'!M55</f>
        <v>0</v>
      </c>
      <c r="N59" s="15">
        <f>'3.ВС'!N55</f>
        <v>0</v>
      </c>
      <c r="O59" s="15">
        <f>'3.ВС'!O55</f>
        <v>0</v>
      </c>
      <c r="P59" s="15">
        <f>'3.ВС'!P55</f>
        <v>0</v>
      </c>
      <c r="Q59" s="15">
        <f>'3.ВС'!Q55</f>
        <v>0</v>
      </c>
      <c r="R59" s="15">
        <f>'3.ВС'!R55</f>
        <v>78000</v>
      </c>
      <c r="S59" s="15">
        <f>'3.ВС'!S55</f>
        <v>0</v>
      </c>
      <c r="T59" s="15">
        <f>'3.ВС'!T55</f>
        <v>78000</v>
      </c>
      <c r="U59" s="15">
        <f>'3.ВС'!U55</f>
        <v>0</v>
      </c>
      <c r="V59" s="15">
        <f>'3.ВС'!V55</f>
        <v>0</v>
      </c>
      <c r="W59" s="15">
        <f>'3.ВС'!W55</f>
        <v>0</v>
      </c>
      <c r="X59" s="15">
        <f>'3.ВС'!X55</f>
        <v>0</v>
      </c>
      <c r="Y59" s="15">
        <f>'3.ВС'!Y55</f>
        <v>0</v>
      </c>
      <c r="Z59" s="15">
        <f>'3.ВС'!Z55</f>
        <v>0</v>
      </c>
      <c r="AA59" s="15">
        <f>'3.ВС'!AA55</f>
        <v>0</v>
      </c>
      <c r="AB59" s="15">
        <f>'3.ВС'!AB55</f>
        <v>0</v>
      </c>
      <c r="AC59" s="15">
        <f>'3.ВС'!AC55</f>
        <v>0</v>
      </c>
      <c r="AD59" s="15">
        <f>'3.ВС'!AD55</f>
        <v>0</v>
      </c>
      <c r="AE59" s="15">
        <f>'3.ВС'!AE55</f>
        <v>0</v>
      </c>
      <c r="AF59" s="15">
        <f>'3.ВС'!AF55</f>
        <v>0</v>
      </c>
      <c r="AG59" s="15">
        <f>'3.ВС'!AG55</f>
        <v>0</v>
      </c>
      <c r="AH59" s="15">
        <f>'3.ВС'!AH55</f>
        <v>0</v>
      </c>
      <c r="AI59" s="15">
        <f>'3.ВС'!AI55</f>
        <v>0</v>
      </c>
      <c r="AJ59" s="15">
        <f>'3.ВС'!AJ55</f>
        <v>0</v>
      </c>
      <c r="AK59" s="15">
        <f>'3.ВС'!AK55</f>
        <v>0</v>
      </c>
      <c r="AL59" s="15">
        <f>'3.ВС'!AL55</f>
        <v>0</v>
      </c>
      <c r="AM59" s="99">
        <f>'3.ВС'!AM55</f>
        <v>0</v>
      </c>
      <c r="AN59" s="15">
        <f>'3.ВС'!AN55</f>
        <v>0</v>
      </c>
      <c r="AO59" s="15">
        <f>'3.ВС'!AO55</f>
        <v>0</v>
      </c>
      <c r="AP59" s="15">
        <f>'3.ВС'!AP55</f>
        <v>0</v>
      </c>
      <c r="AQ59" s="15">
        <f>'3.ВС'!AQ55</f>
        <v>0</v>
      </c>
      <c r="AR59" s="15">
        <f>'3.ВС'!AR55</f>
        <v>0</v>
      </c>
      <c r="AS59" s="15">
        <f>'3.ВС'!AS55</f>
        <v>0</v>
      </c>
    </row>
    <row r="60" spans="1:45" ht="75" x14ac:dyDescent="0.25">
      <c r="A60" s="89" t="s">
        <v>27</v>
      </c>
      <c r="B60" s="89"/>
      <c r="C60" s="91"/>
      <c r="D60" s="91"/>
      <c r="E60" s="87">
        <v>851</v>
      </c>
      <c r="F60" s="2" t="s">
        <v>11</v>
      </c>
      <c r="G60" s="2" t="s">
        <v>13</v>
      </c>
      <c r="H60" s="3" t="s">
        <v>316</v>
      </c>
      <c r="I60" s="2"/>
      <c r="J60" s="15">
        <f t="shared" ref="J60:AK61" si="48">J61</f>
        <v>2500</v>
      </c>
      <c r="K60" s="15">
        <f t="shared" si="48"/>
        <v>0</v>
      </c>
      <c r="L60" s="15">
        <f t="shared" si="48"/>
        <v>0</v>
      </c>
      <c r="M60" s="15">
        <f t="shared" si="48"/>
        <v>2500</v>
      </c>
      <c r="N60" s="15">
        <f t="shared" si="48"/>
        <v>0</v>
      </c>
      <c r="O60" s="15">
        <f t="shared" si="48"/>
        <v>0</v>
      </c>
      <c r="P60" s="15">
        <f t="shared" si="48"/>
        <v>0</v>
      </c>
      <c r="Q60" s="15">
        <f t="shared" si="48"/>
        <v>0</v>
      </c>
      <c r="R60" s="15">
        <f t="shared" si="48"/>
        <v>2500</v>
      </c>
      <c r="S60" s="15">
        <f t="shared" si="48"/>
        <v>0</v>
      </c>
      <c r="T60" s="15">
        <f t="shared" si="48"/>
        <v>0</v>
      </c>
      <c r="U60" s="15">
        <f t="shared" si="48"/>
        <v>2500</v>
      </c>
      <c r="V60" s="15">
        <f t="shared" si="48"/>
        <v>2500</v>
      </c>
      <c r="W60" s="15">
        <f t="shared" si="48"/>
        <v>0</v>
      </c>
      <c r="X60" s="15">
        <f t="shared" si="48"/>
        <v>0</v>
      </c>
      <c r="Y60" s="15">
        <f t="shared" si="48"/>
        <v>2500</v>
      </c>
      <c r="Z60" s="15">
        <f t="shared" si="48"/>
        <v>0</v>
      </c>
      <c r="AA60" s="15">
        <f t="shared" si="48"/>
        <v>0</v>
      </c>
      <c r="AB60" s="15">
        <f t="shared" si="48"/>
        <v>0</v>
      </c>
      <c r="AC60" s="15">
        <f t="shared" si="48"/>
        <v>0</v>
      </c>
      <c r="AD60" s="15">
        <f t="shared" si="48"/>
        <v>2500</v>
      </c>
      <c r="AE60" s="15">
        <f t="shared" si="48"/>
        <v>0</v>
      </c>
      <c r="AF60" s="15">
        <f t="shared" si="48"/>
        <v>0</v>
      </c>
      <c r="AG60" s="15">
        <f t="shared" si="48"/>
        <v>2500</v>
      </c>
      <c r="AH60" s="15">
        <f t="shared" si="48"/>
        <v>2500</v>
      </c>
      <c r="AI60" s="15">
        <f t="shared" si="48"/>
        <v>0</v>
      </c>
      <c r="AJ60" s="15">
        <f t="shared" si="48"/>
        <v>0</v>
      </c>
      <c r="AK60" s="15">
        <f t="shared" si="48"/>
        <v>2500</v>
      </c>
      <c r="AL60" s="15">
        <f t="shared" ref="S60:AS61" si="49">AL61</f>
        <v>0</v>
      </c>
      <c r="AM60" s="99">
        <f t="shared" si="49"/>
        <v>0</v>
      </c>
      <c r="AN60" s="15">
        <f t="shared" si="49"/>
        <v>0</v>
      </c>
      <c r="AO60" s="15">
        <f t="shared" si="49"/>
        <v>0</v>
      </c>
      <c r="AP60" s="15">
        <f t="shared" si="49"/>
        <v>2500</v>
      </c>
      <c r="AQ60" s="15">
        <f t="shared" si="49"/>
        <v>0</v>
      </c>
      <c r="AR60" s="15">
        <f t="shared" si="49"/>
        <v>0</v>
      </c>
      <c r="AS60" s="15">
        <f t="shared" si="49"/>
        <v>2500</v>
      </c>
    </row>
    <row r="61" spans="1:45" ht="45" x14ac:dyDescent="0.25">
      <c r="A61" s="91" t="s">
        <v>20</v>
      </c>
      <c r="B61" s="89"/>
      <c r="C61" s="89"/>
      <c r="D61" s="89"/>
      <c r="E61" s="87">
        <v>851</v>
      </c>
      <c r="F61" s="2" t="s">
        <v>11</v>
      </c>
      <c r="G61" s="2" t="s">
        <v>13</v>
      </c>
      <c r="H61" s="3" t="s">
        <v>316</v>
      </c>
      <c r="I61" s="2" t="s">
        <v>21</v>
      </c>
      <c r="J61" s="15">
        <f t="shared" si="48"/>
        <v>2500</v>
      </c>
      <c r="K61" s="15">
        <f t="shared" si="48"/>
        <v>0</v>
      </c>
      <c r="L61" s="15">
        <f t="shared" si="48"/>
        <v>0</v>
      </c>
      <c r="M61" s="15">
        <f t="shared" si="48"/>
        <v>2500</v>
      </c>
      <c r="N61" s="15">
        <f t="shared" si="48"/>
        <v>0</v>
      </c>
      <c r="O61" s="15">
        <f t="shared" si="48"/>
        <v>0</v>
      </c>
      <c r="P61" s="15">
        <f t="shared" si="48"/>
        <v>0</v>
      </c>
      <c r="Q61" s="15">
        <f t="shared" si="48"/>
        <v>0</v>
      </c>
      <c r="R61" s="15">
        <f t="shared" si="48"/>
        <v>2500</v>
      </c>
      <c r="S61" s="15">
        <f t="shared" si="49"/>
        <v>0</v>
      </c>
      <c r="T61" s="15">
        <f t="shared" si="49"/>
        <v>0</v>
      </c>
      <c r="U61" s="15">
        <f t="shared" si="49"/>
        <v>2500</v>
      </c>
      <c r="V61" s="15">
        <f t="shared" si="49"/>
        <v>2500</v>
      </c>
      <c r="W61" s="15">
        <f t="shared" si="49"/>
        <v>0</v>
      </c>
      <c r="X61" s="15">
        <f t="shared" si="49"/>
        <v>0</v>
      </c>
      <c r="Y61" s="15">
        <f t="shared" si="49"/>
        <v>2500</v>
      </c>
      <c r="Z61" s="15">
        <f t="shared" si="49"/>
        <v>0</v>
      </c>
      <c r="AA61" s="15">
        <f t="shared" si="49"/>
        <v>0</v>
      </c>
      <c r="AB61" s="15">
        <f t="shared" si="49"/>
        <v>0</v>
      </c>
      <c r="AC61" s="15">
        <f t="shared" si="49"/>
        <v>0</v>
      </c>
      <c r="AD61" s="15">
        <f t="shared" si="49"/>
        <v>2500</v>
      </c>
      <c r="AE61" s="15">
        <f t="shared" si="49"/>
        <v>0</v>
      </c>
      <c r="AF61" s="15">
        <f t="shared" si="49"/>
        <v>0</v>
      </c>
      <c r="AG61" s="15">
        <f t="shared" si="49"/>
        <v>2500</v>
      </c>
      <c r="AH61" s="15">
        <f t="shared" si="49"/>
        <v>2500</v>
      </c>
      <c r="AI61" s="15">
        <f t="shared" si="49"/>
        <v>0</v>
      </c>
      <c r="AJ61" s="15">
        <f t="shared" si="49"/>
        <v>0</v>
      </c>
      <c r="AK61" s="15">
        <f t="shared" si="49"/>
        <v>2500</v>
      </c>
      <c r="AL61" s="15">
        <f t="shared" si="49"/>
        <v>0</v>
      </c>
      <c r="AM61" s="99">
        <f t="shared" si="49"/>
        <v>0</v>
      </c>
      <c r="AN61" s="15">
        <f t="shared" si="49"/>
        <v>0</v>
      </c>
      <c r="AO61" s="15">
        <f t="shared" si="49"/>
        <v>0</v>
      </c>
      <c r="AP61" s="15">
        <f t="shared" si="49"/>
        <v>2500</v>
      </c>
      <c r="AQ61" s="15">
        <f t="shared" si="49"/>
        <v>0</v>
      </c>
      <c r="AR61" s="15">
        <f t="shared" si="49"/>
        <v>0</v>
      </c>
      <c r="AS61" s="15">
        <f t="shared" si="49"/>
        <v>2500</v>
      </c>
    </row>
    <row r="62" spans="1:45" ht="45" x14ac:dyDescent="0.25">
      <c r="A62" s="91" t="s">
        <v>9</v>
      </c>
      <c r="B62" s="91"/>
      <c r="C62" s="91"/>
      <c r="D62" s="91"/>
      <c r="E62" s="87">
        <v>851</v>
      </c>
      <c r="F62" s="2" t="s">
        <v>11</v>
      </c>
      <c r="G62" s="2" t="s">
        <v>13</v>
      </c>
      <c r="H62" s="3" t="s">
        <v>316</v>
      </c>
      <c r="I62" s="2" t="s">
        <v>22</v>
      </c>
      <c r="J62" s="15">
        <f>'3.ВС'!J58</f>
        <v>2500</v>
      </c>
      <c r="K62" s="15">
        <f>'3.ВС'!K58</f>
        <v>0</v>
      </c>
      <c r="L62" s="15">
        <f>'3.ВС'!L58</f>
        <v>0</v>
      </c>
      <c r="M62" s="15">
        <f>'3.ВС'!M58</f>
        <v>2500</v>
      </c>
      <c r="N62" s="15">
        <f>'3.ВС'!N58</f>
        <v>0</v>
      </c>
      <c r="O62" s="15">
        <f>'3.ВС'!O58</f>
        <v>0</v>
      </c>
      <c r="P62" s="15">
        <f>'3.ВС'!P58</f>
        <v>0</v>
      </c>
      <c r="Q62" s="15">
        <f>'3.ВС'!Q58</f>
        <v>0</v>
      </c>
      <c r="R62" s="15">
        <f>'3.ВС'!R58</f>
        <v>2500</v>
      </c>
      <c r="S62" s="15">
        <f>'3.ВС'!S58</f>
        <v>0</v>
      </c>
      <c r="T62" s="15">
        <f>'3.ВС'!T58</f>
        <v>0</v>
      </c>
      <c r="U62" s="15">
        <f>'3.ВС'!U58</f>
        <v>2500</v>
      </c>
      <c r="V62" s="15">
        <f>'3.ВС'!V58</f>
        <v>2500</v>
      </c>
      <c r="W62" s="15">
        <f>'3.ВС'!W58</f>
        <v>0</v>
      </c>
      <c r="X62" s="15">
        <f>'3.ВС'!X58</f>
        <v>0</v>
      </c>
      <c r="Y62" s="15">
        <f>'3.ВС'!Y58</f>
        <v>2500</v>
      </c>
      <c r="Z62" s="15">
        <f>'3.ВС'!Z58</f>
        <v>0</v>
      </c>
      <c r="AA62" s="15">
        <f>'3.ВС'!AA58</f>
        <v>0</v>
      </c>
      <c r="AB62" s="15">
        <f>'3.ВС'!AB58</f>
        <v>0</v>
      </c>
      <c r="AC62" s="15">
        <f>'3.ВС'!AC58</f>
        <v>0</v>
      </c>
      <c r="AD62" s="15">
        <f>'3.ВС'!AD58</f>
        <v>2500</v>
      </c>
      <c r="AE62" s="15">
        <f>'3.ВС'!AE58</f>
        <v>0</v>
      </c>
      <c r="AF62" s="15">
        <f>'3.ВС'!AF58</f>
        <v>0</v>
      </c>
      <c r="AG62" s="15">
        <f>'3.ВС'!AG58</f>
        <v>2500</v>
      </c>
      <c r="AH62" s="15">
        <f>'3.ВС'!AH58</f>
        <v>2500</v>
      </c>
      <c r="AI62" s="15">
        <f>'3.ВС'!AI58</f>
        <v>0</v>
      </c>
      <c r="AJ62" s="15">
        <f>'3.ВС'!AJ58</f>
        <v>0</v>
      </c>
      <c r="AK62" s="15">
        <f>'3.ВС'!AK58</f>
        <v>2500</v>
      </c>
      <c r="AL62" s="15">
        <f>'3.ВС'!AL58</f>
        <v>0</v>
      </c>
      <c r="AM62" s="99">
        <f>'3.ВС'!AM58</f>
        <v>0</v>
      </c>
      <c r="AN62" s="15">
        <f>'3.ВС'!AN58</f>
        <v>0</v>
      </c>
      <c r="AO62" s="15">
        <f>'3.ВС'!AO58</f>
        <v>0</v>
      </c>
      <c r="AP62" s="15">
        <f>'3.ВС'!AP58</f>
        <v>2500</v>
      </c>
      <c r="AQ62" s="15">
        <f>'3.ВС'!AQ58</f>
        <v>0</v>
      </c>
      <c r="AR62" s="15">
        <f>'3.ВС'!AR58</f>
        <v>0</v>
      </c>
      <c r="AS62" s="15">
        <f>'3.ВС'!AS58</f>
        <v>2500</v>
      </c>
    </row>
    <row r="63" spans="1:45" ht="63.75" x14ac:dyDescent="0.25">
      <c r="A63" s="38" t="s">
        <v>459</v>
      </c>
      <c r="B63" s="89"/>
      <c r="C63" s="91"/>
      <c r="D63" s="91"/>
      <c r="E63" s="37">
        <v>851</v>
      </c>
      <c r="F63" s="2" t="s">
        <v>11</v>
      </c>
      <c r="G63" s="2" t="s">
        <v>13</v>
      </c>
      <c r="H63" s="3" t="s">
        <v>460</v>
      </c>
      <c r="I63" s="2"/>
      <c r="J63" s="15">
        <f t="shared" ref="J63:AK73" si="50">J64</f>
        <v>600</v>
      </c>
      <c r="K63" s="15">
        <f t="shared" si="50"/>
        <v>0</v>
      </c>
      <c r="L63" s="15">
        <f t="shared" si="50"/>
        <v>0</v>
      </c>
      <c r="M63" s="15">
        <f t="shared" si="50"/>
        <v>600</v>
      </c>
      <c r="N63" s="15">
        <f t="shared" si="50"/>
        <v>0</v>
      </c>
      <c r="O63" s="15">
        <f t="shared" si="50"/>
        <v>0</v>
      </c>
      <c r="P63" s="15">
        <f t="shared" si="50"/>
        <v>0</v>
      </c>
      <c r="Q63" s="15">
        <f t="shared" si="50"/>
        <v>0</v>
      </c>
      <c r="R63" s="15">
        <f t="shared" si="50"/>
        <v>600</v>
      </c>
      <c r="S63" s="15">
        <f t="shared" si="50"/>
        <v>0</v>
      </c>
      <c r="T63" s="15">
        <f t="shared" si="50"/>
        <v>0</v>
      </c>
      <c r="U63" s="15">
        <f t="shared" si="50"/>
        <v>600</v>
      </c>
      <c r="V63" s="15">
        <f t="shared" si="50"/>
        <v>600</v>
      </c>
      <c r="W63" s="15">
        <f t="shared" si="50"/>
        <v>0</v>
      </c>
      <c r="X63" s="15">
        <f t="shared" si="50"/>
        <v>0</v>
      </c>
      <c r="Y63" s="15">
        <f t="shared" si="50"/>
        <v>600</v>
      </c>
      <c r="Z63" s="15">
        <f t="shared" si="50"/>
        <v>0</v>
      </c>
      <c r="AA63" s="15">
        <f t="shared" si="50"/>
        <v>0</v>
      </c>
      <c r="AB63" s="15">
        <f t="shared" si="50"/>
        <v>0</v>
      </c>
      <c r="AC63" s="15">
        <f t="shared" si="50"/>
        <v>0</v>
      </c>
      <c r="AD63" s="15">
        <f t="shared" si="50"/>
        <v>600</v>
      </c>
      <c r="AE63" s="15">
        <f t="shared" si="50"/>
        <v>0</v>
      </c>
      <c r="AF63" s="15">
        <f t="shared" si="50"/>
        <v>0</v>
      </c>
      <c r="AG63" s="15">
        <f t="shared" si="50"/>
        <v>600</v>
      </c>
      <c r="AH63" s="15">
        <f t="shared" si="50"/>
        <v>600</v>
      </c>
      <c r="AI63" s="15">
        <f t="shared" si="50"/>
        <v>0</v>
      </c>
      <c r="AJ63" s="15">
        <f t="shared" si="50"/>
        <v>0</v>
      </c>
      <c r="AK63" s="15">
        <f t="shared" si="50"/>
        <v>600</v>
      </c>
      <c r="AL63" s="15">
        <f t="shared" ref="S63:AS73" si="51">AL64</f>
        <v>0</v>
      </c>
      <c r="AM63" s="99">
        <f t="shared" si="51"/>
        <v>0</v>
      </c>
      <c r="AN63" s="15">
        <f t="shared" si="51"/>
        <v>0</v>
      </c>
      <c r="AO63" s="15">
        <f t="shared" si="51"/>
        <v>0</v>
      </c>
      <c r="AP63" s="15">
        <f t="shared" si="51"/>
        <v>600</v>
      </c>
      <c r="AQ63" s="15">
        <f t="shared" si="51"/>
        <v>0</v>
      </c>
      <c r="AR63" s="15">
        <f t="shared" si="51"/>
        <v>0</v>
      </c>
      <c r="AS63" s="15">
        <f t="shared" si="51"/>
        <v>600</v>
      </c>
    </row>
    <row r="64" spans="1:45" ht="45" x14ac:dyDescent="0.25">
      <c r="A64" s="91" t="s">
        <v>20</v>
      </c>
      <c r="B64" s="89"/>
      <c r="C64" s="89"/>
      <c r="D64" s="89"/>
      <c r="E64" s="37">
        <v>851</v>
      </c>
      <c r="F64" s="2" t="s">
        <v>11</v>
      </c>
      <c r="G64" s="2" t="s">
        <v>13</v>
      </c>
      <c r="H64" s="3" t="s">
        <v>460</v>
      </c>
      <c r="I64" s="2" t="s">
        <v>21</v>
      </c>
      <c r="J64" s="15">
        <f t="shared" si="50"/>
        <v>600</v>
      </c>
      <c r="K64" s="15">
        <f t="shared" si="50"/>
        <v>0</v>
      </c>
      <c r="L64" s="15">
        <f t="shared" si="50"/>
        <v>0</v>
      </c>
      <c r="M64" s="15">
        <f t="shared" si="50"/>
        <v>600</v>
      </c>
      <c r="N64" s="15">
        <f t="shared" si="50"/>
        <v>0</v>
      </c>
      <c r="O64" s="15">
        <f t="shared" si="50"/>
        <v>0</v>
      </c>
      <c r="P64" s="15">
        <f t="shared" si="50"/>
        <v>0</v>
      </c>
      <c r="Q64" s="15">
        <f t="shared" si="50"/>
        <v>0</v>
      </c>
      <c r="R64" s="15">
        <f t="shared" si="50"/>
        <v>600</v>
      </c>
      <c r="S64" s="15">
        <f t="shared" si="51"/>
        <v>0</v>
      </c>
      <c r="T64" s="15">
        <f t="shared" si="51"/>
        <v>0</v>
      </c>
      <c r="U64" s="15">
        <f t="shared" si="51"/>
        <v>600</v>
      </c>
      <c r="V64" s="15">
        <f t="shared" si="51"/>
        <v>600</v>
      </c>
      <c r="W64" s="15">
        <f t="shared" si="51"/>
        <v>0</v>
      </c>
      <c r="X64" s="15">
        <f t="shared" si="51"/>
        <v>0</v>
      </c>
      <c r="Y64" s="15">
        <f t="shared" si="51"/>
        <v>600</v>
      </c>
      <c r="Z64" s="15">
        <f t="shared" si="51"/>
        <v>0</v>
      </c>
      <c r="AA64" s="15">
        <f t="shared" si="51"/>
        <v>0</v>
      </c>
      <c r="AB64" s="15">
        <f t="shared" si="51"/>
        <v>0</v>
      </c>
      <c r="AC64" s="15">
        <f t="shared" si="51"/>
        <v>0</v>
      </c>
      <c r="AD64" s="15">
        <f t="shared" si="51"/>
        <v>600</v>
      </c>
      <c r="AE64" s="15">
        <f t="shared" si="51"/>
        <v>0</v>
      </c>
      <c r="AF64" s="15">
        <f t="shared" si="51"/>
        <v>0</v>
      </c>
      <c r="AG64" s="15">
        <f t="shared" si="51"/>
        <v>600</v>
      </c>
      <c r="AH64" s="15">
        <f t="shared" si="51"/>
        <v>600</v>
      </c>
      <c r="AI64" s="15">
        <f t="shared" si="51"/>
        <v>0</v>
      </c>
      <c r="AJ64" s="15">
        <f t="shared" si="51"/>
        <v>0</v>
      </c>
      <c r="AK64" s="15">
        <f t="shared" si="51"/>
        <v>600</v>
      </c>
      <c r="AL64" s="15">
        <f t="shared" si="51"/>
        <v>0</v>
      </c>
      <c r="AM64" s="99">
        <f t="shared" si="51"/>
        <v>0</v>
      </c>
      <c r="AN64" s="15">
        <f t="shared" si="51"/>
        <v>0</v>
      </c>
      <c r="AO64" s="15">
        <f t="shared" si="51"/>
        <v>0</v>
      </c>
      <c r="AP64" s="15">
        <f t="shared" si="51"/>
        <v>600</v>
      </c>
      <c r="AQ64" s="15">
        <f t="shared" si="51"/>
        <v>0</v>
      </c>
      <c r="AR64" s="15">
        <f t="shared" si="51"/>
        <v>0</v>
      </c>
      <c r="AS64" s="15">
        <f t="shared" si="51"/>
        <v>600</v>
      </c>
    </row>
    <row r="65" spans="1:45" ht="45" x14ac:dyDescent="0.25">
      <c r="A65" s="91" t="s">
        <v>9</v>
      </c>
      <c r="B65" s="91"/>
      <c r="C65" s="91"/>
      <c r="D65" s="91"/>
      <c r="E65" s="37">
        <v>851</v>
      </c>
      <c r="F65" s="2" t="s">
        <v>11</v>
      </c>
      <c r="G65" s="2" t="s">
        <v>13</v>
      </c>
      <c r="H65" s="3" t="s">
        <v>460</v>
      </c>
      <c r="I65" s="2" t="s">
        <v>22</v>
      </c>
      <c r="J65" s="15">
        <f>'3.ВС'!J61</f>
        <v>600</v>
      </c>
      <c r="K65" s="15">
        <f>'3.ВС'!K61</f>
        <v>0</v>
      </c>
      <c r="L65" s="15">
        <f>'3.ВС'!L61</f>
        <v>0</v>
      </c>
      <c r="M65" s="15">
        <f>'3.ВС'!M61</f>
        <v>600</v>
      </c>
      <c r="N65" s="15">
        <f>'3.ВС'!N61</f>
        <v>0</v>
      </c>
      <c r="O65" s="15">
        <f>'3.ВС'!O61</f>
        <v>0</v>
      </c>
      <c r="P65" s="15">
        <f>'3.ВС'!P61</f>
        <v>0</v>
      </c>
      <c r="Q65" s="15">
        <f>'3.ВС'!Q61</f>
        <v>0</v>
      </c>
      <c r="R65" s="15">
        <f>'3.ВС'!R61</f>
        <v>600</v>
      </c>
      <c r="S65" s="15">
        <f>'3.ВС'!S61</f>
        <v>0</v>
      </c>
      <c r="T65" s="15">
        <f>'3.ВС'!T61</f>
        <v>0</v>
      </c>
      <c r="U65" s="15">
        <f>'3.ВС'!U61</f>
        <v>600</v>
      </c>
      <c r="V65" s="15">
        <f>'3.ВС'!V61</f>
        <v>600</v>
      </c>
      <c r="W65" s="15">
        <f>'3.ВС'!W61</f>
        <v>0</v>
      </c>
      <c r="X65" s="15">
        <f>'3.ВС'!X61</f>
        <v>0</v>
      </c>
      <c r="Y65" s="15">
        <f>'3.ВС'!Y61</f>
        <v>600</v>
      </c>
      <c r="Z65" s="15">
        <f>'3.ВС'!Z61</f>
        <v>0</v>
      </c>
      <c r="AA65" s="15">
        <f>'3.ВС'!AA61</f>
        <v>0</v>
      </c>
      <c r="AB65" s="15">
        <f>'3.ВС'!AB61</f>
        <v>0</v>
      </c>
      <c r="AC65" s="15">
        <f>'3.ВС'!AC61</f>
        <v>0</v>
      </c>
      <c r="AD65" s="15">
        <f>'3.ВС'!AD61</f>
        <v>600</v>
      </c>
      <c r="AE65" s="15">
        <f>'3.ВС'!AE61</f>
        <v>0</v>
      </c>
      <c r="AF65" s="15">
        <f>'3.ВС'!AF61</f>
        <v>0</v>
      </c>
      <c r="AG65" s="15">
        <f>'3.ВС'!AG61</f>
        <v>600</v>
      </c>
      <c r="AH65" s="15">
        <f>'3.ВС'!AH61</f>
        <v>600</v>
      </c>
      <c r="AI65" s="15">
        <f>'3.ВС'!AI61</f>
        <v>0</v>
      </c>
      <c r="AJ65" s="15">
        <f>'3.ВС'!AJ61</f>
        <v>0</v>
      </c>
      <c r="AK65" s="15">
        <f>'3.ВС'!AK61</f>
        <v>600</v>
      </c>
      <c r="AL65" s="15">
        <f>'3.ВС'!AL61</f>
        <v>0</v>
      </c>
      <c r="AM65" s="99">
        <f>'3.ВС'!AM61</f>
        <v>0</v>
      </c>
      <c r="AN65" s="15">
        <f>'3.ВС'!AN61</f>
        <v>0</v>
      </c>
      <c r="AO65" s="15">
        <f>'3.ВС'!AO61</f>
        <v>0</v>
      </c>
      <c r="AP65" s="15">
        <f>'3.ВС'!AP61</f>
        <v>600</v>
      </c>
      <c r="AQ65" s="15">
        <f>'3.ВС'!AQ61</f>
        <v>0</v>
      </c>
      <c r="AR65" s="15">
        <f>'3.ВС'!AR61</f>
        <v>0</v>
      </c>
      <c r="AS65" s="15">
        <f>'3.ВС'!AS61</f>
        <v>600</v>
      </c>
    </row>
    <row r="66" spans="1:45" ht="63.75" x14ac:dyDescent="0.25">
      <c r="A66" s="38" t="s">
        <v>461</v>
      </c>
      <c r="B66" s="89"/>
      <c r="C66" s="91"/>
      <c r="D66" s="91"/>
      <c r="E66" s="37">
        <v>851</v>
      </c>
      <c r="F66" s="2" t="s">
        <v>11</v>
      </c>
      <c r="G66" s="2" t="s">
        <v>13</v>
      </c>
      <c r="H66" s="3" t="s">
        <v>462</v>
      </c>
      <c r="I66" s="2"/>
      <c r="J66" s="15">
        <f t="shared" si="50"/>
        <v>600</v>
      </c>
      <c r="K66" s="15">
        <f t="shared" si="50"/>
        <v>0</v>
      </c>
      <c r="L66" s="15">
        <f t="shared" si="50"/>
        <v>0</v>
      </c>
      <c r="M66" s="15">
        <f t="shared" si="50"/>
        <v>600</v>
      </c>
      <c r="N66" s="15">
        <f t="shared" si="50"/>
        <v>0</v>
      </c>
      <c r="O66" s="15">
        <f t="shared" si="50"/>
        <v>0</v>
      </c>
      <c r="P66" s="15">
        <f t="shared" si="50"/>
        <v>0</v>
      </c>
      <c r="Q66" s="15">
        <f t="shared" si="50"/>
        <v>0</v>
      </c>
      <c r="R66" s="15">
        <f t="shared" si="50"/>
        <v>600</v>
      </c>
      <c r="S66" s="15">
        <f t="shared" si="51"/>
        <v>0</v>
      </c>
      <c r="T66" s="15">
        <f t="shared" si="51"/>
        <v>0</v>
      </c>
      <c r="U66" s="15">
        <f t="shared" si="51"/>
        <v>600</v>
      </c>
      <c r="V66" s="15">
        <f t="shared" si="51"/>
        <v>600</v>
      </c>
      <c r="W66" s="15">
        <f t="shared" si="51"/>
        <v>0</v>
      </c>
      <c r="X66" s="15">
        <f t="shared" si="51"/>
        <v>0</v>
      </c>
      <c r="Y66" s="15">
        <f t="shared" si="51"/>
        <v>600</v>
      </c>
      <c r="Z66" s="15">
        <f t="shared" si="51"/>
        <v>0</v>
      </c>
      <c r="AA66" s="15">
        <f t="shared" si="51"/>
        <v>0</v>
      </c>
      <c r="AB66" s="15">
        <f t="shared" si="51"/>
        <v>0</v>
      </c>
      <c r="AC66" s="15">
        <f t="shared" si="51"/>
        <v>0</v>
      </c>
      <c r="AD66" s="15">
        <f t="shared" si="51"/>
        <v>600</v>
      </c>
      <c r="AE66" s="15">
        <f t="shared" si="51"/>
        <v>0</v>
      </c>
      <c r="AF66" s="15">
        <f t="shared" si="51"/>
        <v>0</v>
      </c>
      <c r="AG66" s="15">
        <f t="shared" si="51"/>
        <v>600</v>
      </c>
      <c r="AH66" s="15">
        <f t="shared" si="51"/>
        <v>600</v>
      </c>
      <c r="AI66" s="15">
        <f t="shared" si="51"/>
        <v>0</v>
      </c>
      <c r="AJ66" s="15">
        <f t="shared" si="51"/>
        <v>0</v>
      </c>
      <c r="AK66" s="15">
        <f t="shared" si="51"/>
        <v>600</v>
      </c>
      <c r="AL66" s="15">
        <f t="shared" si="51"/>
        <v>0</v>
      </c>
      <c r="AM66" s="99">
        <f t="shared" si="51"/>
        <v>0</v>
      </c>
      <c r="AN66" s="15">
        <f t="shared" si="51"/>
        <v>0</v>
      </c>
      <c r="AO66" s="15">
        <f t="shared" si="51"/>
        <v>0</v>
      </c>
      <c r="AP66" s="15">
        <f t="shared" si="51"/>
        <v>600</v>
      </c>
      <c r="AQ66" s="15">
        <f t="shared" si="51"/>
        <v>0</v>
      </c>
      <c r="AR66" s="15">
        <f t="shared" si="51"/>
        <v>0</v>
      </c>
      <c r="AS66" s="15">
        <f t="shared" si="51"/>
        <v>600</v>
      </c>
    </row>
    <row r="67" spans="1:45" ht="45" x14ac:dyDescent="0.25">
      <c r="A67" s="91" t="s">
        <v>20</v>
      </c>
      <c r="B67" s="89"/>
      <c r="C67" s="89"/>
      <c r="D67" s="89"/>
      <c r="E67" s="37">
        <v>851</v>
      </c>
      <c r="F67" s="2" t="s">
        <v>11</v>
      </c>
      <c r="G67" s="2" t="s">
        <v>13</v>
      </c>
      <c r="H67" s="3" t="s">
        <v>462</v>
      </c>
      <c r="I67" s="2" t="s">
        <v>21</v>
      </c>
      <c r="J67" s="15">
        <f t="shared" si="50"/>
        <v>600</v>
      </c>
      <c r="K67" s="15">
        <f t="shared" si="50"/>
        <v>0</v>
      </c>
      <c r="L67" s="15">
        <f t="shared" si="50"/>
        <v>0</v>
      </c>
      <c r="M67" s="15">
        <f t="shared" si="50"/>
        <v>600</v>
      </c>
      <c r="N67" s="15">
        <f t="shared" si="50"/>
        <v>0</v>
      </c>
      <c r="O67" s="15">
        <f t="shared" si="50"/>
        <v>0</v>
      </c>
      <c r="P67" s="15">
        <f t="shared" si="50"/>
        <v>0</v>
      </c>
      <c r="Q67" s="15">
        <f t="shared" si="50"/>
        <v>0</v>
      </c>
      <c r="R67" s="15">
        <f t="shared" si="50"/>
        <v>600</v>
      </c>
      <c r="S67" s="15">
        <f t="shared" si="51"/>
        <v>0</v>
      </c>
      <c r="T67" s="15">
        <f t="shared" si="51"/>
        <v>0</v>
      </c>
      <c r="U67" s="15">
        <f t="shared" si="51"/>
        <v>600</v>
      </c>
      <c r="V67" s="15">
        <f t="shared" si="51"/>
        <v>600</v>
      </c>
      <c r="W67" s="15">
        <f t="shared" si="51"/>
        <v>0</v>
      </c>
      <c r="X67" s="15">
        <f t="shared" si="51"/>
        <v>0</v>
      </c>
      <c r="Y67" s="15">
        <f t="shared" si="51"/>
        <v>600</v>
      </c>
      <c r="Z67" s="15">
        <f t="shared" si="51"/>
        <v>0</v>
      </c>
      <c r="AA67" s="15">
        <f t="shared" si="51"/>
        <v>0</v>
      </c>
      <c r="AB67" s="15">
        <f t="shared" si="51"/>
        <v>0</v>
      </c>
      <c r="AC67" s="15">
        <f t="shared" si="51"/>
        <v>0</v>
      </c>
      <c r="AD67" s="15">
        <f t="shared" si="51"/>
        <v>600</v>
      </c>
      <c r="AE67" s="15">
        <f t="shared" si="51"/>
        <v>0</v>
      </c>
      <c r="AF67" s="15">
        <f t="shared" si="51"/>
        <v>0</v>
      </c>
      <c r="AG67" s="15">
        <f t="shared" si="51"/>
        <v>600</v>
      </c>
      <c r="AH67" s="15">
        <f t="shared" si="51"/>
        <v>600</v>
      </c>
      <c r="AI67" s="15">
        <f t="shared" si="51"/>
        <v>0</v>
      </c>
      <c r="AJ67" s="15">
        <f t="shared" si="51"/>
        <v>0</v>
      </c>
      <c r="AK67" s="15">
        <f t="shared" si="51"/>
        <v>600</v>
      </c>
      <c r="AL67" s="15">
        <f t="shared" si="51"/>
        <v>0</v>
      </c>
      <c r="AM67" s="99">
        <f t="shared" si="51"/>
        <v>0</v>
      </c>
      <c r="AN67" s="15">
        <f t="shared" si="51"/>
        <v>0</v>
      </c>
      <c r="AO67" s="15">
        <f t="shared" si="51"/>
        <v>0</v>
      </c>
      <c r="AP67" s="15">
        <f t="shared" si="51"/>
        <v>600</v>
      </c>
      <c r="AQ67" s="15">
        <f t="shared" si="51"/>
        <v>0</v>
      </c>
      <c r="AR67" s="15">
        <f t="shared" si="51"/>
        <v>0</v>
      </c>
      <c r="AS67" s="15">
        <f t="shared" si="51"/>
        <v>600</v>
      </c>
    </row>
    <row r="68" spans="1:45" ht="45" x14ac:dyDescent="0.25">
      <c r="A68" s="91" t="s">
        <v>9</v>
      </c>
      <c r="B68" s="91"/>
      <c r="C68" s="91"/>
      <c r="D68" s="91"/>
      <c r="E68" s="37">
        <v>851</v>
      </c>
      <c r="F68" s="2" t="s">
        <v>11</v>
      </c>
      <c r="G68" s="2" t="s">
        <v>13</v>
      </c>
      <c r="H68" s="3" t="s">
        <v>462</v>
      </c>
      <c r="I68" s="2" t="s">
        <v>22</v>
      </c>
      <c r="J68" s="15">
        <f>'3.ВС'!J64</f>
        <v>600</v>
      </c>
      <c r="K68" s="15">
        <f>'3.ВС'!K64</f>
        <v>0</v>
      </c>
      <c r="L68" s="15">
        <f>'3.ВС'!L64</f>
        <v>0</v>
      </c>
      <c r="M68" s="15">
        <f>'3.ВС'!M64</f>
        <v>600</v>
      </c>
      <c r="N68" s="15">
        <f>'3.ВС'!N64</f>
        <v>0</v>
      </c>
      <c r="O68" s="15">
        <f>'3.ВС'!O64</f>
        <v>0</v>
      </c>
      <c r="P68" s="15">
        <f>'3.ВС'!P64</f>
        <v>0</v>
      </c>
      <c r="Q68" s="15">
        <f>'3.ВС'!Q64</f>
        <v>0</v>
      </c>
      <c r="R68" s="15">
        <f>'3.ВС'!R64</f>
        <v>600</v>
      </c>
      <c r="S68" s="15">
        <f>'3.ВС'!S64</f>
        <v>0</v>
      </c>
      <c r="T68" s="15">
        <f>'3.ВС'!T64</f>
        <v>0</v>
      </c>
      <c r="U68" s="15">
        <f>'3.ВС'!U64</f>
        <v>600</v>
      </c>
      <c r="V68" s="15">
        <f>'3.ВС'!V64</f>
        <v>600</v>
      </c>
      <c r="W68" s="15">
        <f>'3.ВС'!W64</f>
        <v>0</v>
      </c>
      <c r="X68" s="15">
        <f>'3.ВС'!X64</f>
        <v>0</v>
      </c>
      <c r="Y68" s="15">
        <f>'3.ВС'!Y64</f>
        <v>600</v>
      </c>
      <c r="Z68" s="15">
        <f>'3.ВС'!Z64</f>
        <v>0</v>
      </c>
      <c r="AA68" s="15">
        <f>'3.ВС'!AA64</f>
        <v>0</v>
      </c>
      <c r="AB68" s="15">
        <f>'3.ВС'!AB64</f>
        <v>0</v>
      </c>
      <c r="AC68" s="15">
        <f>'3.ВС'!AC64</f>
        <v>0</v>
      </c>
      <c r="AD68" s="15">
        <f>'3.ВС'!AD64</f>
        <v>600</v>
      </c>
      <c r="AE68" s="15">
        <f>'3.ВС'!AE64</f>
        <v>0</v>
      </c>
      <c r="AF68" s="15">
        <f>'3.ВС'!AF64</f>
        <v>0</v>
      </c>
      <c r="AG68" s="15">
        <f>'3.ВС'!AG64</f>
        <v>600</v>
      </c>
      <c r="AH68" s="15">
        <f>'3.ВС'!AH64</f>
        <v>600</v>
      </c>
      <c r="AI68" s="15">
        <f>'3.ВС'!AI64</f>
        <v>0</v>
      </c>
      <c r="AJ68" s="15">
        <f>'3.ВС'!AJ64</f>
        <v>0</v>
      </c>
      <c r="AK68" s="15">
        <f>'3.ВС'!AK64</f>
        <v>600</v>
      </c>
      <c r="AL68" s="15">
        <f>'3.ВС'!AL64</f>
        <v>0</v>
      </c>
      <c r="AM68" s="99">
        <f>'3.ВС'!AM64</f>
        <v>0</v>
      </c>
      <c r="AN68" s="15">
        <f>'3.ВС'!AN64</f>
        <v>0</v>
      </c>
      <c r="AO68" s="15">
        <f>'3.ВС'!AO64</f>
        <v>0</v>
      </c>
      <c r="AP68" s="15">
        <f>'3.ВС'!AP64</f>
        <v>600</v>
      </c>
      <c r="AQ68" s="15">
        <f>'3.ВС'!AQ64</f>
        <v>0</v>
      </c>
      <c r="AR68" s="15">
        <f>'3.ВС'!AR64</f>
        <v>0</v>
      </c>
      <c r="AS68" s="15">
        <f>'3.ВС'!AS64</f>
        <v>600</v>
      </c>
    </row>
    <row r="69" spans="1:45" ht="89.25" x14ac:dyDescent="0.25">
      <c r="A69" s="38" t="s">
        <v>463</v>
      </c>
      <c r="B69" s="89"/>
      <c r="C69" s="91"/>
      <c r="D69" s="91"/>
      <c r="E69" s="37">
        <v>851</v>
      </c>
      <c r="F69" s="2" t="s">
        <v>11</v>
      </c>
      <c r="G69" s="2" t="s">
        <v>13</v>
      </c>
      <c r="H69" s="3" t="s">
        <v>464</v>
      </c>
      <c r="I69" s="2"/>
      <c r="J69" s="15">
        <f t="shared" si="50"/>
        <v>600</v>
      </c>
      <c r="K69" s="15">
        <f t="shared" si="50"/>
        <v>0</v>
      </c>
      <c r="L69" s="15">
        <f t="shared" si="50"/>
        <v>0</v>
      </c>
      <c r="M69" s="15">
        <f t="shared" si="50"/>
        <v>600</v>
      </c>
      <c r="N69" s="15">
        <f t="shared" si="50"/>
        <v>0</v>
      </c>
      <c r="O69" s="15">
        <f t="shared" si="50"/>
        <v>0</v>
      </c>
      <c r="P69" s="15">
        <f t="shared" si="50"/>
        <v>0</v>
      </c>
      <c r="Q69" s="15">
        <f t="shared" si="50"/>
        <v>0</v>
      </c>
      <c r="R69" s="15">
        <f t="shared" si="50"/>
        <v>600</v>
      </c>
      <c r="S69" s="15">
        <f t="shared" si="51"/>
        <v>0</v>
      </c>
      <c r="T69" s="15">
        <f t="shared" si="51"/>
        <v>0</v>
      </c>
      <c r="U69" s="15">
        <f t="shared" si="51"/>
        <v>600</v>
      </c>
      <c r="V69" s="15">
        <f t="shared" si="51"/>
        <v>600</v>
      </c>
      <c r="W69" s="15">
        <f t="shared" si="51"/>
        <v>0</v>
      </c>
      <c r="X69" s="15">
        <f t="shared" si="51"/>
        <v>0</v>
      </c>
      <c r="Y69" s="15">
        <f t="shared" si="51"/>
        <v>600</v>
      </c>
      <c r="Z69" s="15">
        <f t="shared" si="51"/>
        <v>0</v>
      </c>
      <c r="AA69" s="15">
        <f t="shared" si="51"/>
        <v>0</v>
      </c>
      <c r="AB69" s="15">
        <f t="shared" si="51"/>
        <v>0</v>
      </c>
      <c r="AC69" s="15">
        <f t="shared" si="51"/>
        <v>0</v>
      </c>
      <c r="AD69" s="15">
        <f t="shared" si="51"/>
        <v>600</v>
      </c>
      <c r="AE69" s="15">
        <f t="shared" si="51"/>
        <v>0</v>
      </c>
      <c r="AF69" s="15">
        <f t="shared" si="51"/>
        <v>0</v>
      </c>
      <c r="AG69" s="15">
        <f t="shared" si="51"/>
        <v>600</v>
      </c>
      <c r="AH69" s="15">
        <f t="shared" si="51"/>
        <v>600</v>
      </c>
      <c r="AI69" s="15">
        <f t="shared" si="51"/>
        <v>0</v>
      </c>
      <c r="AJ69" s="15">
        <f t="shared" si="51"/>
        <v>0</v>
      </c>
      <c r="AK69" s="15">
        <f t="shared" si="51"/>
        <v>600</v>
      </c>
      <c r="AL69" s="15">
        <f t="shared" si="51"/>
        <v>0</v>
      </c>
      <c r="AM69" s="99">
        <f t="shared" si="51"/>
        <v>0</v>
      </c>
      <c r="AN69" s="15">
        <f t="shared" si="51"/>
        <v>0</v>
      </c>
      <c r="AO69" s="15">
        <f t="shared" si="51"/>
        <v>0</v>
      </c>
      <c r="AP69" s="15">
        <f t="shared" si="51"/>
        <v>600</v>
      </c>
      <c r="AQ69" s="15">
        <f t="shared" si="51"/>
        <v>0</v>
      </c>
      <c r="AR69" s="15">
        <f t="shared" si="51"/>
        <v>0</v>
      </c>
      <c r="AS69" s="15">
        <f t="shared" si="51"/>
        <v>600</v>
      </c>
    </row>
    <row r="70" spans="1:45" ht="45" x14ac:dyDescent="0.25">
      <c r="A70" s="91" t="s">
        <v>20</v>
      </c>
      <c r="B70" s="89"/>
      <c r="C70" s="89"/>
      <c r="D70" s="89"/>
      <c r="E70" s="37">
        <v>851</v>
      </c>
      <c r="F70" s="2" t="s">
        <v>11</v>
      </c>
      <c r="G70" s="2" t="s">
        <v>13</v>
      </c>
      <c r="H70" s="3" t="s">
        <v>464</v>
      </c>
      <c r="I70" s="2" t="s">
        <v>21</v>
      </c>
      <c r="J70" s="15">
        <f t="shared" si="50"/>
        <v>600</v>
      </c>
      <c r="K70" s="15">
        <f t="shared" si="50"/>
        <v>0</v>
      </c>
      <c r="L70" s="15">
        <f t="shared" si="50"/>
        <v>0</v>
      </c>
      <c r="M70" s="15">
        <f t="shared" si="50"/>
        <v>600</v>
      </c>
      <c r="N70" s="15">
        <f t="shared" si="50"/>
        <v>0</v>
      </c>
      <c r="O70" s="15">
        <f t="shared" si="50"/>
        <v>0</v>
      </c>
      <c r="P70" s="15">
        <f t="shared" si="50"/>
        <v>0</v>
      </c>
      <c r="Q70" s="15">
        <f t="shared" si="50"/>
        <v>0</v>
      </c>
      <c r="R70" s="15">
        <f t="shared" si="50"/>
        <v>600</v>
      </c>
      <c r="S70" s="15">
        <f t="shared" si="51"/>
        <v>0</v>
      </c>
      <c r="T70" s="15">
        <f t="shared" si="51"/>
        <v>0</v>
      </c>
      <c r="U70" s="15">
        <f t="shared" si="51"/>
        <v>600</v>
      </c>
      <c r="V70" s="15">
        <f t="shared" si="51"/>
        <v>600</v>
      </c>
      <c r="W70" s="15">
        <f t="shared" si="51"/>
        <v>0</v>
      </c>
      <c r="X70" s="15">
        <f t="shared" si="51"/>
        <v>0</v>
      </c>
      <c r="Y70" s="15">
        <f t="shared" si="51"/>
        <v>600</v>
      </c>
      <c r="Z70" s="15">
        <f t="shared" si="51"/>
        <v>0</v>
      </c>
      <c r="AA70" s="15">
        <f t="shared" si="51"/>
        <v>0</v>
      </c>
      <c r="AB70" s="15">
        <f t="shared" si="51"/>
        <v>0</v>
      </c>
      <c r="AC70" s="15">
        <f t="shared" si="51"/>
        <v>0</v>
      </c>
      <c r="AD70" s="15">
        <f t="shared" si="51"/>
        <v>600</v>
      </c>
      <c r="AE70" s="15">
        <f t="shared" si="51"/>
        <v>0</v>
      </c>
      <c r="AF70" s="15">
        <f t="shared" si="51"/>
        <v>0</v>
      </c>
      <c r="AG70" s="15">
        <f t="shared" si="51"/>
        <v>600</v>
      </c>
      <c r="AH70" s="15">
        <f t="shared" si="51"/>
        <v>600</v>
      </c>
      <c r="AI70" s="15">
        <f t="shared" si="51"/>
        <v>0</v>
      </c>
      <c r="AJ70" s="15">
        <f t="shared" si="51"/>
        <v>0</v>
      </c>
      <c r="AK70" s="15">
        <f t="shared" si="51"/>
        <v>600</v>
      </c>
      <c r="AL70" s="15">
        <f t="shared" si="51"/>
        <v>0</v>
      </c>
      <c r="AM70" s="99">
        <f t="shared" si="51"/>
        <v>0</v>
      </c>
      <c r="AN70" s="15">
        <f t="shared" si="51"/>
        <v>0</v>
      </c>
      <c r="AO70" s="15">
        <f t="shared" si="51"/>
        <v>0</v>
      </c>
      <c r="AP70" s="15">
        <f t="shared" si="51"/>
        <v>600</v>
      </c>
      <c r="AQ70" s="15">
        <f t="shared" si="51"/>
        <v>0</v>
      </c>
      <c r="AR70" s="15">
        <f t="shared" si="51"/>
        <v>0</v>
      </c>
      <c r="AS70" s="15">
        <f t="shared" si="51"/>
        <v>600</v>
      </c>
    </row>
    <row r="71" spans="1:45" ht="45" x14ac:dyDescent="0.25">
      <c r="A71" s="91" t="s">
        <v>9</v>
      </c>
      <c r="B71" s="91"/>
      <c r="C71" s="91"/>
      <c r="D71" s="91"/>
      <c r="E71" s="37">
        <v>851</v>
      </c>
      <c r="F71" s="2" t="s">
        <v>11</v>
      </c>
      <c r="G71" s="2" t="s">
        <v>13</v>
      </c>
      <c r="H71" s="3" t="s">
        <v>464</v>
      </c>
      <c r="I71" s="2" t="s">
        <v>22</v>
      </c>
      <c r="J71" s="15">
        <f>'3.ВС'!J67</f>
        <v>600</v>
      </c>
      <c r="K71" s="15">
        <f>'3.ВС'!K67</f>
        <v>0</v>
      </c>
      <c r="L71" s="15">
        <f>'3.ВС'!L67</f>
        <v>0</v>
      </c>
      <c r="M71" s="15">
        <f>'3.ВС'!M67</f>
        <v>600</v>
      </c>
      <c r="N71" s="15">
        <f>'3.ВС'!N67</f>
        <v>0</v>
      </c>
      <c r="O71" s="15">
        <f>'3.ВС'!O67</f>
        <v>0</v>
      </c>
      <c r="P71" s="15">
        <f>'3.ВС'!P67</f>
        <v>0</v>
      </c>
      <c r="Q71" s="15">
        <f>'3.ВС'!Q67</f>
        <v>0</v>
      </c>
      <c r="R71" s="15">
        <f>'3.ВС'!R67</f>
        <v>600</v>
      </c>
      <c r="S71" s="15">
        <f>'3.ВС'!S67</f>
        <v>0</v>
      </c>
      <c r="T71" s="15">
        <f>'3.ВС'!T67</f>
        <v>0</v>
      </c>
      <c r="U71" s="15">
        <f>'3.ВС'!U67</f>
        <v>600</v>
      </c>
      <c r="V71" s="15">
        <f>'3.ВС'!V67</f>
        <v>600</v>
      </c>
      <c r="W71" s="15">
        <f>'3.ВС'!W67</f>
        <v>0</v>
      </c>
      <c r="X71" s="15">
        <f>'3.ВС'!X67</f>
        <v>0</v>
      </c>
      <c r="Y71" s="15">
        <f>'3.ВС'!Y67</f>
        <v>600</v>
      </c>
      <c r="Z71" s="15">
        <f>'3.ВС'!Z67</f>
        <v>0</v>
      </c>
      <c r="AA71" s="15">
        <f>'3.ВС'!AA67</f>
        <v>0</v>
      </c>
      <c r="AB71" s="15">
        <f>'3.ВС'!AB67</f>
        <v>0</v>
      </c>
      <c r="AC71" s="15">
        <f>'3.ВС'!AC67</f>
        <v>0</v>
      </c>
      <c r="AD71" s="15">
        <f>'3.ВС'!AD67</f>
        <v>600</v>
      </c>
      <c r="AE71" s="15">
        <f>'3.ВС'!AE67</f>
        <v>0</v>
      </c>
      <c r="AF71" s="15">
        <f>'3.ВС'!AF67</f>
        <v>0</v>
      </c>
      <c r="AG71" s="15">
        <f>'3.ВС'!AG67</f>
        <v>600</v>
      </c>
      <c r="AH71" s="15">
        <f>'3.ВС'!AH67</f>
        <v>600</v>
      </c>
      <c r="AI71" s="15">
        <f>'3.ВС'!AI67</f>
        <v>0</v>
      </c>
      <c r="AJ71" s="15">
        <f>'3.ВС'!AJ67</f>
        <v>0</v>
      </c>
      <c r="AK71" s="15">
        <f>'3.ВС'!AK67</f>
        <v>600</v>
      </c>
      <c r="AL71" s="15">
        <f>'3.ВС'!AL67</f>
        <v>0</v>
      </c>
      <c r="AM71" s="99">
        <f>'3.ВС'!AM67</f>
        <v>0</v>
      </c>
      <c r="AN71" s="15">
        <f>'3.ВС'!AN67</f>
        <v>0</v>
      </c>
      <c r="AO71" s="15">
        <f>'3.ВС'!AO67</f>
        <v>0</v>
      </c>
      <c r="AP71" s="15">
        <f>'3.ВС'!AP67</f>
        <v>600</v>
      </c>
      <c r="AQ71" s="15">
        <f>'3.ВС'!AQ67</f>
        <v>0</v>
      </c>
      <c r="AR71" s="15">
        <f>'3.ВС'!AR67</f>
        <v>0</v>
      </c>
      <c r="AS71" s="15">
        <f>'3.ВС'!AS67</f>
        <v>600</v>
      </c>
    </row>
    <row r="72" spans="1:45" ht="63.75" x14ac:dyDescent="0.25">
      <c r="A72" s="38" t="s">
        <v>465</v>
      </c>
      <c r="B72" s="89"/>
      <c r="C72" s="91"/>
      <c r="D72" s="91"/>
      <c r="E72" s="37">
        <v>851</v>
      </c>
      <c r="F72" s="2" t="s">
        <v>11</v>
      </c>
      <c r="G72" s="2" t="s">
        <v>13</v>
      </c>
      <c r="H72" s="3" t="s">
        <v>466</v>
      </c>
      <c r="I72" s="2"/>
      <c r="J72" s="15">
        <f t="shared" si="50"/>
        <v>2100</v>
      </c>
      <c r="K72" s="15">
        <f t="shared" si="50"/>
        <v>0</v>
      </c>
      <c r="L72" s="15">
        <f t="shared" si="50"/>
        <v>0</v>
      </c>
      <c r="M72" s="15">
        <f t="shared" si="50"/>
        <v>2100</v>
      </c>
      <c r="N72" s="15">
        <f t="shared" si="50"/>
        <v>0</v>
      </c>
      <c r="O72" s="15">
        <f t="shared" si="50"/>
        <v>0</v>
      </c>
      <c r="P72" s="15">
        <f t="shared" si="50"/>
        <v>0</v>
      </c>
      <c r="Q72" s="15">
        <f t="shared" si="50"/>
        <v>0</v>
      </c>
      <c r="R72" s="15">
        <f t="shared" si="50"/>
        <v>2100</v>
      </c>
      <c r="S72" s="15">
        <f t="shared" si="51"/>
        <v>0</v>
      </c>
      <c r="T72" s="15">
        <f t="shared" si="51"/>
        <v>0</v>
      </c>
      <c r="U72" s="15">
        <f t="shared" si="51"/>
        <v>2100</v>
      </c>
      <c r="V72" s="15">
        <f t="shared" si="51"/>
        <v>2100</v>
      </c>
      <c r="W72" s="15">
        <f t="shared" si="51"/>
        <v>0</v>
      </c>
      <c r="X72" s="15">
        <f t="shared" si="51"/>
        <v>0</v>
      </c>
      <c r="Y72" s="15">
        <f t="shared" si="51"/>
        <v>2100</v>
      </c>
      <c r="Z72" s="15">
        <f t="shared" si="51"/>
        <v>0</v>
      </c>
      <c r="AA72" s="15">
        <f t="shared" si="51"/>
        <v>0</v>
      </c>
      <c r="AB72" s="15">
        <f t="shared" si="51"/>
        <v>0</v>
      </c>
      <c r="AC72" s="15">
        <f t="shared" si="51"/>
        <v>0</v>
      </c>
      <c r="AD72" s="15">
        <f t="shared" si="51"/>
        <v>2100</v>
      </c>
      <c r="AE72" s="15">
        <f t="shared" si="51"/>
        <v>0</v>
      </c>
      <c r="AF72" s="15">
        <f t="shared" si="51"/>
        <v>0</v>
      </c>
      <c r="AG72" s="15">
        <f t="shared" si="51"/>
        <v>2100</v>
      </c>
      <c r="AH72" s="15">
        <f t="shared" si="51"/>
        <v>2100</v>
      </c>
      <c r="AI72" s="15">
        <f t="shared" si="51"/>
        <v>0</v>
      </c>
      <c r="AJ72" s="15">
        <f t="shared" si="51"/>
        <v>0</v>
      </c>
      <c r="AK72" s="15">
        <f t="shared" si="51"/>
        <v>2100</v>
      </c>
      <c r="AL72" s="15">
        <f t="shared" si="51"/>
        <v>0</v>
      </c>
      <c r="AM72" s="99">
        <f t="shared" si="51"/>
        <v>0</v>
      </c>
      <c r="AN72" s="15">
        <f t="shared" si="51"/>
        <v>0</v>
      </c>
      <c r="AO72" s="15">
        <f t="shared" si="51"/>
        <v>0</v>
      </c>
      <c r="AP72" s="15">
        <f t="shared" si="51"/>
        <v>2100</v>
      </c>
      <c r="AQ72" s="15">
        <f t="shared" si="51"/>
        <v>0</v>
      </c>
      <c r="AR72" s="15">
        <f t="shared" si="51"/>
        <v>0</v>
      </c>
      <c r="AS72" s="15">
        <f t="shared" si="51"/>
        <v>2100</v>
      </c>
    </row>
    <row r="73" spans="1:45" ht="45" x14ac:dyDescent="0.25">
      <c r="A73" s="91" t="s">
        <v>20</v>
      </c>
      <c r="B73" s="89"/>
      <c r="C73" s="89"/>
      <c r="D73" s="89"/>
      <c r="E73" s="37">
        <v>851</v>
      </c>
      <c r="F73" s="2" t="s">
        <v>11</v>
      </c>
      <c r="G73" s="2" t="s">
        <v>13</v>
      </c>
      <c r="H73" s="3" t="s">
        <v>466</v>
      </c>
      <c r="I73" s="2" t="s">
        <v>21</v>
      </c>
      <c r="J73" s="15">
        <f t="shared" si="50"/>
        <v>2100</v>
      </c>
      <c r="K73" s="15">
        <f t="shared" si="50"/>
        <v>0</v>
      </c>
      <c r="L73" s="15">
        <f t="shared" si="50"/>
        <v>0</v>
      </c>
      <c r="M73" s="15">
        <f t="shared" si="50"/>
        <v>2100</v>
      </c>
      <c r="N73" s="15">
        <f t="shared" si="50"/>
        <v>0</v>
      </c>
      <c r="O73" s="15">
        <f t="shared" si="50"/>
        <v>0</v>
      </c>
      <c r="P73" s="15">
        <f t="shared" si="50"/>
        <v>0</v>
      </c>
      <c r="Q73" s="15">
        <f t="shared" si="50"/>
        <v>0</v>
      </c>
      <c r="R73" s="15">
        <f t="shared" si="50"/>
        <v>2100</v>
      </c>
      <c r="S73" s="15">
        <f t="shared" si="51"/>
        <v>0</v>
      </c>
      <c r="T73" s="15">
        <f t="shared" si="51"/>
        <v>0</v>
      </c>
      <c r="U73" s="15">
        <f t="shared" si="51"/>
        <v>2100</v>
      </c>
      <c r="V73" s="15">
        <f t="shared" si="51"/>
        <v>2100</v>
      </c>
      <c r="W73" s="15">
        <f t="shared" si="51"/>
        <v>0</v>
      </c>
      <c r="X73" s="15">
        <f t="shared" si="51"/>
        <v>0</v>
      </c>
      <c r="Y73" s="15">
        <f t="shared" si="51"/>
        <v>2100</v>
      </c>
      <c r="Z73" s="15">
        <f t="shared" si="51"/>
        <v>0</v>
      </c>
      <c r="AA73" s="15">
        <f t="shared" si="51"/>
        <v>0</v>
      </c>
      <c r="AB73" s="15">
        <f t="shared" si="51"/>
        <v>0</v>
      </c>
      <c r="AC73" s="15">
        <f t="shared" si="51"/>
        <v>0</v>
      </c>
      <c r="AD73" s="15">
        <f t="shared" si="51"/>
        <v>2100</v>
      </c>
      <c r="AE73" s="15">
        <f t="shared" si="51"/>
        <v>0</v>
      </c>
      <c r="AF73" s="15">
        <f t="shared" si="51"/>
        <v>0</v>
      </c>
      <c r="AG73" s="15">
        <f t="shared" si="51"/>
        <v>2100</v>
      </c>
      <c r="AH73" s="15">
        <f t="shared" si="51"/>
        <v>2100</v>
      </c>
      <c r="AI73" s="15">
        <f t="shared" si="51"/>
        <v>0</v>
      </c>
      <c r="AJ73" s="15">
        <f t="shared" si="51"/>
        <v>0</v>
      </c>
      <c r="AK73" s="15">
        <f t="shared" si="51"/>
        <v>2100</v>
      </c>
      <c r="AL73" s="15">
        <f t="shared" si="51"/>
        <v>0</v>
      </c>
      <c r="AM73" s="99">
        <f t="shared" si="51"/>
        <v>0</v>
      </c>
      <c r="AN73" s="15">
        <f t="shared" si="51"/>
        <v>0</v>
      </c>
      <c r="AO73" s="15">
        <f t="shared" si="51"/>
        <v>0</v>
      </c>
      <c r="AP73" s="15">
        <f t="shared" si="51"/>
        <v>2100</v>
      </c>
      <c r="AQ73" s="15">
        <f t="shared" si="51"/>
        <v>0</v>
      </c>
      <c r="AR73" s="15">
        <f t="shared" si="51"/>
        <v>0</v>
      </c>
      <c r="AS73" s="15">
        <f t="shared" si="51"/>
        <v>2100</v>
      </c>
    </row>
    <row r="74" spans="1:45" ht="45" x14ac:dyDescent="0.25">
      <c r="A74" s="91" t="s">
        <v>9</v>
      </c>
      <c r="B74" s="91"/>
      <c r="C74" s="91"/>
      <c r="D74" s="91"/>
      <c r="E74" s="37">
        <v>851</v>
      </c>
      <c r="F74" s="2" t="s">
        <v>11</v>
      </c>
      <c r="G74" s="2" t="s">
        <v>13</v>
      </c>
      <c r="H74" s="3" t="s">
        <v>466</v>
      </c>
      <c r="I74" s="2" t="s">
        <v>22</v>
      </c>
      <c r="J74" s="15">
        <f>'3.ВС'!J70</f>
        <v>2100</v>
      </c>
      <c r="K74" s="15">
        <f>'3.ВС'!K70</f>
        <v>0</v>
      </c>
      <c r="L74" s="15">
        <f>'3.ВС'!L70</f>
        <v>0</v>
      </c>
      <c r="M74" s="15">
        <f>'3.ВС'!M70</f>
        <v>2100</v>
      </c>
      <c r="N74" s="15">
        <f>'3.ВС'!N70</f>
        <v>0</v>
      </c>
      <c r="O74" s="15">
        <f>'3.ВС'!O70</f>
        <v>0</v>
      </c>
      <c r="P74" s="15">
        <f>'3.ВС'!P70</f>
        <v>0</v>
      </c>
      <c r="Q74" s="15">
        <f>'3.ВС'!Q70</f>
        <v>0</v>
      </c>
      <c r="R74" s="15">
        <f>'3.ВС'!R70</f>
        <v>2100</v>
      </c>
      <c r="S74" s="15">
        <f>'3.ВС'!S70</f>
        <v>0</v>
      </c>
      <c r="T74" s="15">
        <f>'3.ВС'!T70</f>
        <v>0</v>
      </c>
      <c r="U74" s="15">
        <f>'3.ВС'!U70</f>
        <v>2100</v>
      </c>
      <c r="V74" s="15">
        <f>'3.ВС'!V70</f>
        <v>2100</v>
      </c>
      <c r="W74" s="15">
        <f>'3.ВС'!W70</f>
        <v>0</v>
      </c>
      <c r="X74" s="15">
        <f>'3.ВС'!X70</f>
        <v>0</v>
      </c>
      <c r="Y74" s="15">
        <f>'3.ВС'!Y70</f>
        <v>2100</v>
      </c>
      <c r="Z74" s="15">
        <f>'3.ВС'!Z70</f>
        <v>0</v>
      </c>
      <c r="AA74" s="15">
        <f>'3.ВС'!AA70</f>
        <v>0</v>
      </c>
      <c r="AB74" s="15">
        <f>'3.ВС'!AB70</f>
        <v>0</v>
      </c>
      <c r="AC74" s="15">
        <f>'3.ВС'!AC70</f>
        <v>0</v>
      </c>
      <c r="AD74" s="15">
        <f>'3.ВС'!AD70</f>
        <v>2100</v>
      </c>
      <c r="AE74" s="15">
        <f>'3.ВС'!AE70</f>
        <v>0</v>
      </c>
      <c r="AF74" s="15">
        <f>'3.ВС'!AF70</f>
        <v>0</v>
      </c>
      <c r="AG74" s="15">
        <f>'3.ВС'!AG70</f>
        <v>2100</v>
      </c>
      <c r="AH74" s="15">
        <f>'3.ВС'!AH70</f>
        <v>2100</v>
      </c>
      <c r="AI74" s="15">
        <f>'3.ВС'!AI70</f>
        <v>0</v>
      </c>
      <c r="AJ74" s="15">
        <f>'3.ВС'!AJ70</f>
        <v>0</v>
      </c>
      <c r="AK74" s="15">
        <f>'3.ВС'!AK70</f>
        <v>2100</v>
      </c>
      <c r="AL74" s="15">
        <f>'3.ВС'!AL70</f>
        <v>0</v>
      </c>
      <c r="AM74" s="99">
        <f>'3.ВС'!AM70</f>
        <v>0</v>
      </c>
      <c r="AN74" s="15">
        <f>'3.ВС'!AN70</f>
        <v>0</v>
      </c>
      <c r="AO74" s="15">
        <f>'3.ВС'!AO70</f>
        <v>0</v>
      </c>
      <c r="AP74" s="15">
        <f>'3.ВС'!AP70</f>
        <v>2100</v>
      </c>
      <c r="AQ74" s="15">
        <f>'3.ВС'!AQ70</f>
        <v>0</v>
      </c>
      <c r="AR74" s="15">
        <f>'3.ВС'!AR70</f>
        <v>0</v>
      </c>
      <c r="AS74" s="15">
        <f>'3.ВС'!AS70</f>
        <v>2100</v>
      </c>
    </row>
    <row r="75" spans="1:45" ht="45" hidden="1" x14ac:dyDescent="0.25">
      <c r="A75" s="91" t="s">
        <v>418</v>
      </c>
      <c r="B75" s="91"/>
      <c r="C75" s="91"/>
      <c r="D75" s="91"/>
      <c r="E75" s="3">
        <v>851</v>
      </c>
      <c r="F75" s="2" t="s">
        <v>11</v>
      </c>
      <c r="G75" s="2" t="s">
        <v>13</v>
      </c>
      <c r="H75" s="87" t="s">
        <v>419</v>
      </c>
      <c r="I75" s="2"/>
      <c r="J75" s="15">
        <f t="shared" ref="J75:AK76" si="52">J76</f>
        <v>0</v>
      </c>
      <c r="K75" s="15">
        <f t="shared" si="52"/>
        <v>0</v>
      </c>
      <c r="L75" s="15">
        <f t="shared" si="52"/>
        <v>0</v>
      </c>
      <c r="M75" s="15">
        <f t="shared" si="52"/>
        <v>0</v>
      </c>
      <c r="N75" s="15">
        <f t="shared" si="52"/>
        <v>0</v>
      </c>
      <c r="O75" s="15">
        <f t="shared" si="52"/>
        <v>0</v>
      </c>
      <c r="P75" s="15">
        <f t="shared" si="52"/>
        <v>0</v>
      </c>
      <c r="Q75" s="15">
        <f t="shared" si="52"/>
        <v>0</v>
      </c>
      <c r="R75" s="15">
        <f t="shared" si="52"/>
        <v>0</v>
      </c>
      <c r="S75" s="15">
        <f t="shared" si="52"/>
        <v>0</v>
      </c>
      <c r="T75" s="15">
        <f t="shared" si="52"/>
        <v>0</v>
      </c>
      <c r="U75" s="15">
        <f t="shared" si="52"/>
        <v>0</v>
      </c>
      <c r="V75" s="15">
        <f t="shared" si="52"/>
        <v>0</v>
      </c>
      <c r="W75" s="15">
        <f t="shared" si="52"/>
        <v>0</v>
      </c>
      <c r="X75" s="15">
        <f t="shared" si="52"/>
        <v>0</v>
      </c>
      <c r="Y75" s="15">
        <f t="shared" si="52"/>
        <v>0</v>
      </c>
      <c r="Z75" s="15">
        <f t="shared" si="52"/>
        <v>0</v>
      </c>
      <c r="AA75" s="15">
        <f t="shared" si="52"/>
        <v>0</v>
      </c>
      <c r="AB75" s="15">
        <f t="shared" si="52"/>
        <v>0</v>
      </c>
      <c r="AC75" s="15">
        <f t="shared" si="52"/>
        <v>0</v>
      </c>
      <c r="AD75" s="15">
        <f t="shared" si="52"/>
        <v>0</v>
      </c>
      <c r="AE75" s="15">
        <f t="shared" si="52"/>
        <v>0</v>
      </c>
      <c r="AF75" s="15">
        <f t="shared" si="52"/>
        <v>0</v>
      </c>
      <c r="AG75" s="15">
        <f t="shared" si="52"/>
        <v>0</v>
      </c>
      <c r="AH75" s="15">
        <f t="shared" si="52"/>
        <v>0</v>
      </c>
      <c r="AI75" s="15">
        <f t="shared" si="52"/>
        <v>0</v>
      </c>
      <c r="AJ75" s="15">
        <f t="shared" si="52"/>
        <v>0</v>
      </c>
      <c r="AK75" s="15">
        <f t="shared" si="52"/>
        <v>0</v>
      </c>
      <c r="AL75" s="15">
        <f t="shared" ref="S75:AS76" si="53">AL76</f>
        <v>0</v>
      </c>
      <c r="AM75" s="99">
        <f t="shared" si="53"/>
        <v>0</v>
      </c>
      <c r="AN75" s="15">
        <f t="shared" si="53"/>
        <v>0</v>
      </c>
      <c r="AO75" s="15">
        <f t="shared" si="53"/>
        <v>0</v>
      </c>
      <c r="AP75" s="15">
        <f t="shared" si="53"/>
        <v>0</v>
      </c>
      <c r="AQ75" s="15">
        <f t="shared" si="53"/>
        <v>0</v>
      </c>
      <c r="AR75" s="15">
        <f t="shared" si="53"/>
        <v>0</v>
      </c>
      <c r="AS75" s="15">
        <f t="shared" si="53"/>
        <v>0</v>
      </c>
    </row>
    <row r="76" spans="1:45" ht="90" hidden="1" x14ac:dyDescent="0.25">
      <c r="A76" s="91" t="s">
        <v>15</v>
      </c>
      <c r="B76" s="91"/>
      <c r="C76" s="91"/>
      <c r="D76" s="91"/>
      <c r="E76" s="3">
        <v>851</v>
      </c>
      <c r="F76" s="2" t="s">
        <v>11</v>
      </c>
      <c r="G76" s="2" t="s">
        <v>13</v>
      </c>
      <c r="H76" s="87" t="s">
        <v>419</v>
      </c>
      <c r="I76" s="2" t="s">
        <v>17</v>
      </c>
      <c r="J76" s="15">
        <f t="shared" si="52"/>
        <v>0</v>
      </c>
      <c r="K76" s="15">
        <f t="shared" si="52"/>
        <v>0</v>
      </c>
      <c r="L76" s="15">
        <f t="shared" si="52"/>
        <v>0</v>
      </c>
      <c r="M76" s="15">
        <f t="shared" si="52"/>
        <v>0</v>
      </c>
      <c r="N76" s="15">
        <f t="shared" si="52"/>
        <v>0</v>
      </c>
      <c r="O76" s="15">
        <f t="shared" si="52"/>
        <v>0</v>
      </c>
      <c r="P76" s="15">
        <f t="shared" si="52"/>
        <v>0</v>
      </c>
      <c r="Q76" s="15">
        <f t="shared" si="52"/>
        <v>0</v>
      </c>
      <c r="R76" s="15">
        <f t="shared" si="52"/>
        <v>0</v>
      </c>
      <c r="S76" s="15">
        <f t="shared" si="53"/>
        <v>0</v>
      </c>
      <c r="T76" s="15">
        <f t="shared" si="53"/>
        <v>0</v>
      </c>
      <c r="U76" s="15">
        <f t="shared" si="53"/>
        <v>0</v>
      </c>
      <c r="V76" s="15">
        <f t="shared" si="53"/>
        <v>0</v>
      </c>
      <c r="W76" s="15">
        <f t="shared" si="53"/>
        <v>0</v>
      </c>
      <c r="X76" s="15">
        <f t="shared" si="53"/>
        <v>0</v>
      </c>
      <c r="Y76" s="15">
        <f t="shared" si="53"/>
        <v>0</v>
      </c>
      <c r="Z76" s="15">
        <f t="shared" si="53"/>
        <v>0</v>
      </c>
      <c r="AA76" s="15">
        <f t="shared" si="53"/>
        <v>0</v>
      </c>
      <c r="AB76" s="15">
        <f t="shared" si="53"/>
        <v>0</v>
      </c>
      <c r="AC76" s="15">
        <f t="shared" si="53"/>
        <v>0</v>
      </c>
      <c r="AD76" s="15">
        <f t="shared" si="53"/>
        <v>0</v>
      </c>
      <c r="AE76" s="15">
        <f t="shared" si="53"/>
        <v>0</v>
      </c>
      <c r="AF76" s="15">
        <f t="shared" si="53"/>
        <v>0</v>
      </c>
      <c r="AG76" s="15">
        <f t="shared" si="53"/>
        <v>0</v>
      </c>
      <c r="AH76" s="15">
        <f t="shared" si="53"/>
        <v>0</v>
      </c>
      <c r="AI76" s="15">
        <f t="shared" si="53"/>
        <v>0</v>
      </c>
      <c r="AJ76" s="15">
        <f t="shared" si="53"/>
        <v>0</v>
      </c>
      <c r="AK76" s="15">
        <f t="shared" si="53"/>
        <v>0</v>
      </c>
      <c r="AL76" s="15">
        <f t="shared" si="53"/>
        <v>0</v>
      </c>
      <c r="AM76" s="99">
        <f t="shared" si="53"/>
        <v>0</v>
      </c>
      <c r="AN76" s="15">
        <f t="shared" si="53"/>
        <v>0</v>
      </c>
      <c r="AO76" s="15">
        <f t="shared" si="53"/>
        <v>0</v>
      </c>
      <c r="AP76" s="15">
        <f t="shared" si="53"/>
        <v>0</v>
      </c>
      <c r="AQ76" s="15">
        <f t="shared" si="53"/>
        <v>0</v>
      </c>
      <c r="AR76" s="15">
        <f t="shared" si="53"/>
        <v>0</v>
      </c>
      <c r="AS76" s="15">
        <f t="shared" si="53"/>
        <v>0</v>
      </c>
    </row>
    <row r="77" spans="1:45" ht="30" hidden="1" x14ac:dyDescent="0.25">
      <c r="A77" s="91" t="s">
        <v>262</v>
      </c>
      <c r="B77" s="91"/>
      <c r="C77" s="91"/>
      <c r="D77" s="91"/>
      <c r="E77" s="3">
        <v>851</v>
      </c>
      <c r="F77" s="2" t="s">
        <v>11</v>
      </c>
      <c r="G77" s="2" t="s">
        <v>13</v>
      </c>
      <c r="H77" s="87" t="s">
        <v>419</v>
      </c>
      <c r="I77" s="2" t="s">
        <v>18</v>
      </c>
      <c r="J77" s="15">
        <f>'3.ВС'!J73</f>
        <v>0</v>
      </c>
      <c r="K77" s="15">
        <f>'3.ВС'!K73</f>
        <v>0</v>
      </c>
      <c r="L77" s="15">
        <f>'3.ВС'!L73</f>
        <v>0</v>
      </c>
      <c r="M77" s="15">
        <f>'3.ВС'!M73</f>
        <v>0</v>
      </c>
      <c r="N77" s="15">
        <f>'3.ВС'!N73</f>
        <v>0</v>
      </c>
      <c r="O77" s="15">
        <f>'3.ВС'!O73</f>
        <v>0</v>
      </c>
      <c r="P77" s="15">
        <f>'3.ВС'!P73</f>
        <v>0</v>
      </c>
      <c r="Q77" s="15">
        <f>'3.ВС'!Q73</f>
        <v>0</v>
      </c>
      <c r="R77" s="15">
        <f>'3.ВС'!R73</f>
        <v>0</v>
      </c>
      <c r="S77" s="15">
        <f>'3.ВС'!S73</f>
        <v>0</v>
      </c>
      <c r="T77" s="15">
        <f>'3.ВС'!T73</f>
        <v>0</v>
      </c>
      <c r="U77" s="15">
        <f>'3.ВС'!U73</f>
        <v>0</v>
      </c>
      <c r="V77" s="15">
        <f>'3.ВС'!V73</f>
        <v>0</v>
      </c>
      <c r="W77" s="15">
        <f>'3.ВС'!W73</f>
        <v>0</v>
      </c>
      <c r="X77" s="15">
        <f>'3.ВС'!X73</f>
        <v>0</v>
      </c>
      <c r="Y77" s="15">
        <f>'3.ВС'!Y73</f>
        <v>0</v>
      </c>
      <c r="Z77" s="15">
        <f>'3.ВС'!Z73</f>
        <v>0</v>
      </c>
      <c r="AA77" s="15">
        <f>'3.ВС'!AA73</f>
        <v>0</v>
      </c>
      <c r="AB77" s="15">
        <f>'3.ВС'!AB73</f>
        <v>0</v>
      </c>
      <c r="AC77" s="15">
        <f>'3.ВС'!AC73</f>
        <v>0</v>
      </c>
      <c r="AD77" s="15">
        <f>'3.ВС'!AD73</f>
        <v>0</v>
      </c>
      <c r="AE77" s="15">
        <f>'3.ВС'!AE73</f>
        <v>0</v>
      </c>
      <c r="AF77" s="15">
        <f>'3.ВС'!AF73</f>
        <v>0</v>
      </c>
      <c r="AG77" s="15">
        <f>'3.ВС'!AG73</f>
        <v>0</v>
      </c>
      <c r="AH77" s="15">
        <f>'3.ВС'!AH73</f>
        <v>0</v>
      </c>
      <c r="AI77" s="15">
        <f>'3.ВС'!AI73</f>
        <v>0</v>
      </c>
      <c r="AJ77" s="15">
        <f>'3.ВС'!AJ73</f>
        <v>0</v>
      </c>
      <c r="AK77" s="15">
        <f>'3.ВС'!AK73</f>
        <v>0</v>
      </c>
      <c r="AL77" s="15">
        <f>'3.ВС'!AL73</f>
        <v>0</v>
      </c>
      <c r="AM77" s="99">
        <f>'3.ВС'!AM73</f>
        <v>0</v>
      </c>
      <c r="AN77" s="15">
        <f>'3.ВС'!AN73</f>
        <v>0</v>
      </c>
      <c r="AO77" s="15">
        <f>'3.ВС'!AO73</f>
        <v>0</v>
      </c>
      <c r="AP77" s="15">
        <f>'3.ВС'!AP73</f>
        <v>0</v>
      </c>
      <c r="AQ77" s="15">
        <f>'3.ВС'!AQ73</f>
        <v>0</v>
      </c>
      <c r="AR77" s="15">
        <f>'3.ВС'!AR73</f>
        <v>0</v>
      </c>
      <c r="AS77" s="15">
        <f>'3.ВС'!AS73</f>
        <v>0</v>
      </c>
    </row>
    <row r="78" spans="1:45" x14ac:dyDescent="0.25">
      <c r="A78" s="89" t="s">
        <v>29</v>
      </c>
      <c r="B78" s="91"/>
      <c r="C78" s="91"/>
      <c r="D78" s="91"/>
      <c r="E78" s="87">
        <v>851</v>
      </c>
      <c r="F78" s="2" t="s">
        <v>11</v>
      </c>
      <c r="G78" s="2" t="s">
        <v>30</v>
      </c>
      <c r="H78" s="3"/>
      <c r="I78" s="2"/>
      <c r="J78" s="15">
        <f t="shared" ref="J78:AK80" si="54">J79</f>
        <v>4200</v>
      </c>
      <c r="K78" s="15">
        <f t="shared" si="54"/>
        <v>4200</v>
      </c>
      <c r="L78" s="15">
        <f t="shared" si="54"/>
        <v>0</v>
      </c>
      <c r="M78" s="15">
        <f t="shared" si="54"/>
        <v>0</v>
      </c>
      <c r="N78" s="15">
        <f t="shared" si="54"/>
        <v>0</v>
      </c>
      <c r="O78" s="15">
        <f t="shared" si="54"/>
        <v>0</v>
      </c>
      <c r="P78" s="15">
        <f t="shared" si="54"/>
        <v>0</v>
      </c>
      <c r="Q78" s="15">
        <f t="shared" si="54"/>
        <v>0</v>
      </c>
      <c r="R78" s="15">
        <f t="shared" si="54"/>
        <v>4200</v>
      </c>
      <c r="S78" s="15">
        <f t="shared" si="54"/>
        <v>4200</v>
      </c>
      <c r="T78" s="15">
        <f t="shared" si="54"/>
        <v>0</v>
      </c>
      <c r="U78" s="15">
        <f t="shared" si="54"/>
        <v>0</v>
      </c>
      <c r="V78" s="15">
        <f t="shared" si="54"/>
        <v>4360</v>
      </c>
      <c r="W78" s="15">
        <f t="shared" si="54"/>
        <v>4360</v>
      </c>
      <c r="X78" s="15">
        <f t="shared" si="54"/>
        <v>0</v>
      </c>
      <c r="Y78" s="15">
        <f t="shared" si="54"/>
        <v>0</v>
      </c>
      <c r="Z78" s="15">
        <f t="shared" si="54"/>
        <v>0</v>
      </c>
      <c r="AA78" s="15">
        <f t="shared" si="54"/>
        <v>0</v>
      </c>
      <c r="AB78" s="15">
        <f t="shared" si="54"/>
        <v>0</v>
      </c>
      <c r="AC78" s="15">
        <f t="shared" si="54"/>
        <v>0</v>
      </c>
      <c r="AD78" s="15">
        <f t="shared" si="54"/>
        <v>4360</v>
      </c>
      <c r="AE78" s="15">
        <f t="shared" si="54"/>
        <v>4360</v>
      </c>
      <c r="AF78" s="15">
        <f t="shared" si="54"/>
        <v>0</v>
      </c>
      <c r="AG78" s="15">
        <f t="shared" si="54"/>
        <v>0</v>
      </c>
      <c r="AH78" s="15">
        <f t="shared" si="54"/>
        <v>38869</v>
      </c>
      <c r="AI78" s="15">
        <f t="shared" si="54"/>
        <v>38869</v>
      </c>
      <c r="AJ78" s="15">
        <f t="shared" si="54"/>
        <v>0</v>
      </c>
      <c r="AK78" s="15">
        <f t="shared" si="54"/>
        <v>0</v>
      </c>
      <c r="AL78" s="15">
        <f t="shared" ref="S78:AS80" si="55">AL79</f>
        <v>0</v>
      </c>
      <c r="AM78" s="99">
        <f t="shared" si="55"/>
        <v>0</v>
      </c>
      <c r="AN78" s="15">
        <f t="shared" si="55"/>
        <v>0</v>
      </c>
      <c r="AO78" s="15">
        <f t="shared" si="55"/>
        <v>0</v>
      </c>
      <c r="AP78" s="15">
        <f t="shared" si="55"/>
        <v>38869</v>
      </c>
      <c r="AQ78" s="15">
        <f t="shared" si="55"/>
        <v>38869</v>
      </c>
      <c r="AR78" s="15">
        <f t="shared" si="55"/>
        <v>0</v>
      </c>
      <c r="AS78" s="15">
        <f t="shared" si="55"/>
        <v>0</v>
      </c>
    </row>
    <row r="79" spans="1:45" ht="60" x14ac:dyDescent="0.25">
      <c r="A79" s="89" t="s">
        <v>31</v>
      </c>
      <c r="B79" s="91"/>
      <c r="C79" s="91"/>
      <c r="D79" s="91"/>
      <c r="E79" s="87">
        <v>851</v>
      </c>
      <c r="F79" s="2" t="s">
        <v>11</v>
      </c>
      <c r="G79" s="2" t="s">
        <v>30</v>
      </c>
      <c r="H79" s="3" t="s">
        <v>317</v>
      </c>
      <c r="I79" s="2"/>
      <c r="J79" s="15">
        <f t="shared" si="54"/>
        <v>4200</v>
      </c>
      <c r="K79" s="15">
        <f t="shared" si="54"/>
        <v>4200</v>
      </c>
      <c r="L79" s="15">
        <f t="shared" si="54"/>
        <v>0</v>
      </c>
      <c r="M79" s="15">
        <f t="shared" si="54"/>
        <v>0</v>
      </c>
      <c r="N79" s="15">
        <f t="shared" si="54"/>
        <v>0</v>
      </c>
      <c r="O79" s="15">
        <f t="shared" si="54"/>
        <v>0</v>
      </c>
      <c r="P79" s="15">
        <f t="shared" si="54"/>
        <v>0</v>
      </c>
      <c r="Q79" s="15">
        <f t="shared" si="54"/>
        <v>0</v>
      </c>
      <c r="R79" s="15">
        <f t="shared" si="54"/>
        <v>4200</v>
      </c>
      <c r="S79" s="15">
        <f t="shared" si="55"/>
        <v>4200</v>
      </c>
      <c r="T79" s="15">
        <f t="shared" si="55"/>
        <v>0</v>
      </c>
      <c r="U79" s="15">
        <f t="shared" si="55"/>
        <v>0</v>
      </c>
      <c r="V79" s="15">
        <f t="shared" si="55"/>
        <v>4360</v>
      </c>
      <c r="W79" s="15">
        <f t="shared" si="55"/>
        <v>4360</v>
      </c>
      <c r="X79" s="15">
        <f t="shared" si="55"/>
        <v>0</v>
      </c>
      <c r="Y79" s="15">
        <f t="shared" si="55"/>
        <v>0</v>
      </c>
      <c r="Z79" s="15">
        <f t="shared" si="55"/>
        <v>0</v>
      </c>
      <c r="AA79" s="15">
        <f t="shared" si="55"/>
        <v>0</v>
      </c>
      <c r="AB79" s="15">
        <f t="shared" si="55"/>
        <v>0</v>
      </c>
      <c r="AC79" s="15">
        <f t="shared" si="55"/>
        <v>0</v>
      </c>
      <c r="AD79" s="15">
        <f t="shared" si="55"/>
        <v>4360</v>
      </c>
      <c r="AE79" s="15">
        <f t="shared" si="55"/>
        <v>4360</v>
      </c>
      <c r="AF79" s="15">
        <f t="shared" si="55"/>
        <v>0</v>
      </c>
      <c r="AG79" s="15">
        <f t="shared" si="55"/>
        <v>0</v>
      </c>
      <c r="AH79" s="15">
        <f t="shared" si="55"/>
        <v>38869</v>
      </c>
      <c r="AI79" s="15">
        <f t="shared" si="55"/>
        <v>38869</v>
      </c>
      <c r="AJ79" s="15">
        <f t="shared" si="55"/>
        <v>0</v>
      </c>
      <c r="AK79" s="15">
        <f t="shared" si="55"/>
        <v>0</v>
      </c>
      <c r="AL79" s="15">
        <f t="shared" si="55"/>
        <v>0</v>
      </c>
      <c r="AM79" s="99">
        <f t="shared" si="55"/>
        <v>0</v>
      </c>
      <c r="AN79" s="15">
        <f t="shared" si="55"/>
        <v>0</v>
      </c>
      <c r="AO79" s="15">
        <f t="shared" si="55"/>
        <v>0</v>
      </c>
      <c r="AP79" s="15">
        <f t="shared" si="55"/>
        <v>38869</v>
      </c>
      <c r="AQ79" s="15">
        <f t="shared" si="55"/>
        <v>38869</v>
      </c>
      <c r="AR79" s="15">
        <f t="shared" si="55"/>
        <v>0</v>
      </c>
      <c r="AS79" s="15">
        <f t="shared" si="55"/>
        <v>0</v>
      </c>
    </row>
    <row r="80" spans="1:45" ht="45" x14ac:dyDescent="0.25">
      <c r="A80" s="91" t="s">
        <v>20</v>
      </c>
      <c r="B80" s="89"/>
      <c r="C80" s="89"/>
      <c r="D80" s="89"/>
      <c r="E80" s="87">
        <v>851</v>
      </c>
      <c r="F80" s="2" t="s">
        <v>11</v>
      </c>
      <c r="G80" s="2" t="s">
        <v>30</v>
      </c>
      <c r="H80" s="3" t="s">
        <v>317</v>
      </c>
      <c r="I80" s="2" t="s">
        <v>21</v>
      </c>
      <c r="J80" s="15">
        <f t="shared" si="54"/>
        <v>4200</v>
      </c>
      <c r="K80" s="15">
        <f t="shared" si="54"/>
        <v>4200</v>
      </c>
      <c r="L80" s="15">
        <f t="shared" si="54"/>
        <v>0</v>
      </c>
      <c r="M80" s="15">
        <f t="shared" si="54"/>
        <v>0</v>
      </c>
      <c r="N80" s="15">
        <f t="shared" si="54"/>
        <v>0</v>
      </c>
      <c r="O80" s="15">
        <f t="shared" si="54"/>
        <v>0</v>
      </c>
      <c r="P80" s="15">
        <f t="shared" si="54"/>
        <v>0</v>
      </c>
      <c r="Q80" s="15">
        <f t="shared" si="54"/>
        <v>0</v>
      </c>
      <c r="R80" s="15">
        <f t="shared" si="54"/>
        <v>4200</v>
      </c>
      <c r="S80" s="15">
        <f t="shared" si="55"/>
        <v>4200</v>
      </c>
      <c r="T80" s="15">
        <f t="shared" si="55"/>
        <v>0</v>
      </c>
      <c r="U80" s="15">
        <f t="shared" si="55"/>
        <v>0</v>
      </c>
      <c r="V80" s="15">
        <f t="shared" si="55"/>
        <v>4360</v>
      </c>
      <c r="W80" s="15">
        <f t="shared" si="55"/>
        <v>4360</v>
      </c>
      <c r="X80" s="15">
        <f t="shared" si="55"/>
        <v>0</v>
      </c>
      <c r="Y80" s="15">
        <f t="shared" si="55"/>
        <v>0</v>
      </c>
      <c r="Z80" s="15">
        <f t="shared" si="55"/>
        <v>0</v>
      </c>
      <c r="AA80" s="15">
        <f t="shared" si="55"/>
        <v>0</v>
      </c>
      <c r="AB80" s="15">
        <f t="shared" si="55"/>
        <v>0</v>
      </c>
      <c r="AC80" s="15">
        <f t="shared" si="55"/>
        <v>0</v>
      </c>
      <c r="AD80" s="15">
        <f t="shared" si="55"/>
        <v>4360</v>
      </c>
      <c r="AE80" s="15">
        <f t="shared" si="55"/>
        <v>4360</v>
      </c>
      <c r="AF80" s="15">
        <f t="shared" si="55"/>
        <v>0</v>
      </c>
      <c r="AG80" s="15">
        <f t="shared" si="55"/>
        <v>0</v>
      </c>
      <c r="AH80" s="15">
        <f t="shared" si="55"/>
        <v>38869</v>
      </c>
      <c r="AI80" s="15">
        <f t="shared" si="55"/>
        <v>38869</v>
      </c>
      <c r="AJ80" s="15">
        <f t="shared" si="55"/>
        <v>0</v>
      </c>
      <c r="AK80" s="15">
        <f t="shared" si="55"/>
        <v>0</v>
      </c>
      <c r="AL80" s="15">
        <f t="shared" si="55"/>
        <v>0</v>
      </c>
      <c r="AM80" s="99">
        <f t="shared" si="55"/>
        <v>0</v>
      </c>
      <c r="AN80" s="15">
        <f t="shared" si="55"/>
        <v>0</v>
      </c>
      <c r="AO80" s="15">
        <f t="shared" si="55"/>
        <v>0</v>
      </c>
      <c r="AP80" s="15">
        <f t="shared" si="55"/>
        <v>38869</v>
      </c>
      <c r="AQ80" s="15">
        <f t="shared" si="55"/>
        <v>38869</v>
      </c>
      <c r="AR80" s="15">
        <f t="shared" si="55"/>
        <v>0</v>
      </c>
      <c r="AS80" s="15">
        <f t="shared" si="55"/>
        <v>0</v>
      </c>
    </row>
    <row r="81" spans="1:45" ht="45" x14ac:dyDescent="0.25">
      <c r="A81" s="91" t="s">
        <v>9</v>
      </c>
      <c r="B81" s="91"/>
      <c r="C81" s="91"/>
      <c r="D81" s="91"/>
      <c r="E81" s="87">
        <v>851</v>
      </c>
      <c r="F81" s="2" t="s">
        <v>11</v>
      </c>
      <c r="G81" s="2" t="s">
        <v>30</v>
      </c>
      <c r="H81" s="3" t="s">
        <v>317</v>
      </c>
      <c r="I81" s="2" t="s">
        <v>22</v>
      </c>
      <c r="J81" s="15">
        <f>'3.ВС'!J77</f>
        <v>4200</v>
      </c>
      <c r="K81" s="15">
        <f>'3.ВС'!K77</f>
        <v>4200</v>
      </c>
      <c r="L81" s="15">
        <f>'3.ВС'!L77</f>
        <v>0</v>
      </c>
      <c r="M81" s="15">
        <f>'3.ВС'!M77</f>
        <v>0</v>
      </c>
      <c r="N81" s="15">
        <f>'3.ВС'!N77</f>
        <v>0</v>
      </c>
      <c r="O81" s="15">
        <f>'3.ВС'!O77</f>
        <v>0</v>
      </c>
      <c r="P81" s="15">
        <f>'3.ВС'!P77</f>
        <v>0</v>
      </c>
      <c r="Q81" s="15">
        <f>'3.ВС'!Q77</f>
        <v>0</v>
      </c>
      <c r="R81" s="15">
        <f>'3.ВС'!R77</f>
        <v>4200</v>
      </c>
      <c r="S81" s="15">
        <f>'3.ВС'!S77</f>
        <v>4200</v>
      </c>
      <c r="T81" s="15">
        <f>'3.ВС'!T77</f>
        <v>0</v>
      </c>
      <c r="U81" s="15">
        <f>'3.ВС'!U77</f>
        <v>0</v>
      </c>
      <c r="V81" s="15">
        <f>'3.ВС'!V77</f>
        <v>4360</v>
      </c>
      <c r="W81" s="15">
        <f>'3.ВС'!W77</f>
        <v>4360</v>
      </c>
      <c r="X81" s="15">
        <f>'3.ВС'!X77</f>
        <v>0</v>
      </c>
      <c r="Y81" s="15">
        <f>'3.ВС'!Y77</f>
        <v>0</v>
      </c>
      <c r="Z81" s="15">
        <f>'3.ВС'!Z77</f>
        <v>0</v>
      </c>
      <c r="AA81" s="15">
        <f>'3.ВС'!AA77</f>
        <v>0</v>
      </c>
      <c r="AB81" s="15">
        <f>'3.ВС'!AB77</f>
        <v>0</v>
      </c>
      <c r="AC81" s="15">
        <f>'3.ВС'!AC77</f>
        <v>0</v>
      </c>
      <c r="AD81" s="15">
        <f>'3.ВС'!AD77</f>
        <v>4360</v>
      </c>
      <c r="AE81" s="15">
        <f>'3.ВС'!AE77</f>
        <v>4360</v>
      </c>
      <c r="AF81" s="15">
        <f>'3.ВС'!AF77</f>
        <v>0</v>
      </c>
      <c r="AG81" s="15">
        <f>'3.ВС'!AG77</f>
        <v>0</v>
      </c>
      <c r="AH81" s="15">
        <f>'3.ВС'!AH77</f>
        <v>38869</v>
      </c>
      <c r="AI81" s="15">
        <f>'3.ВС'!AI77</f>
        <v>38869</v>
      </c>
      <c r="AJ81" s="15">
        <f>'3.ВС'!AJ77</f>
        <v>0</v>
      </c>
      <c r="AK81" s="15">
        <f>'3.ВС'!AK77</f>
        <v>0</v>
      </c>
      <c r="AL81" s="15">
        <f>'3.ВС'!AL77</f>
        <v>0</v>
      </c>
      <c r="AM81" s="99">
        <f>'3.ВС'!AM77</f>
        <v>0</v>
      </c>
      <c r="AN81" s="15">
        <f>'3.ВС'!AN77</f>
        <v>0</v>
      </c>
      <c r="AO81" s="15">
        <f>'3.ВС'!AO77</f>
        <v>0</v>
      </c>
      <c r="AP81" s="15">
        <f>'3.ВС'!AP77</f>
        <v>38869</v>
      </c>
      <c r="AQ81" s="15">
        <f>'3.ВС'!AQ77</f>
        <v>38869</v>
      </c>
      <c r="AR81" s="15">
        <f>'3.ВС'!AR77</f>
        <v>0</v>
      </c>
      <c r="AS81" s="15">
        <f>'3.ВС'!AS77</f>
        <v>0</v>
      </c>
    </row>
    <row r="82" spans="1:45" ht="45" x14ac:dyDescent="0.25">
      <c r="A82" s="89" t="s">
        <v>126</v>
      </c>
      <c r="B82" s="91"/>
      <c r="C82" s="91"/>
      <c r="D82" s="91"/>
      <c r="E82" s="4">
        <v>853</v>
      </c>
      <c r="F82" s="2" t="s">
        <v>11</v>
      </c>
      <c r="G82" s="2" t="s">
        <v>100</v>
      </c>
      <c r="H82" s="3"/>
      <c r="I82" s="2"/>
      <c r="J82" s="15">
        <f t="shared" ref="J82" si="56">J83+J88+J91+J94+J97+J100</f>
        <v>7513300</v>
      </c>
      <c r="K82" s="15">
        <f t="shared" ref="K82:R82" si="57">K83+K88+K91+K94+K97+K100</f>
        <v>0</v>
      </c>
      <c r="L82" s="15">
        <f t="shared" si="57"/>
        <v>7492900</v>
      </c>
      <c r="M82" s="15">
        <f t="shared" si="57"/>
        <v>20400</v>
      </c>
      <c r="N82" s="15">
        <f t="shared" si="57"/>
        <v>0</v>
      </c>
      <c r="O82" s="15">
        <f t="shared" si="57"/>
        <v>0</v>
      </c>
      <c r="P82" s="15">
        <f t="shared" si="57"/>
        <v>0</v>
      </c>
      <c r="Q82" s="15">
        <f t="shared" si="57"/>
        <v>0</v>
      </c>
      <c r="R82" s="15">
        <f t="shared" si="57"/>
        <v>7513300</v>
      </c>
      <c r="S82" s="15">
        <f t="shared" ref="S82:AS82" si="58">S83+S88+S91+S94+S97+S100</f>
        <v>0</v>
      </c>
      <c r="T82" s="15">
        <f t="shared" si="58"/>
        <v>7492900</v>
      </c>
      <c r="U82" s="15">
        <f t="shared" si="58"/>
        <v>20400</v>
      </c>
      <c r="V82" s="15">
        <f t="shared" si="58"/>
        <v>7510600</v>
      </c>
      <c r="W82" s="15">
        <f t="shared" si="58"/>
        <v>0</v>
      </c>
      <c r="X82" s="15">
        <f t="shared" si="58"/>
        <v>7490200</v>
      </c>
      <c r="Y82" s="15">
        <f t="shared" si="58"/>
        <v>20400</v>
      </c>
      <c r="Z82" s="15">
        <f t="shared" si="58"/>
        <v>0</v>
      </c>
      <c r="AA82" s="15">
        <f t="shared" si="58"/>
        <v>0</v>
      </c>
      <c r="AB82" s="15">
        <f t="shared" si="58"/>
        <v>0</v>
      </c>
      <c r="AC82" s="15">
        <f t="shared" si="58"/>
        <v>0</v>
      </c>
      <c r="AD82" s="15">
        <f t="shared" si="58"/>
        <v>7510600</v>
      </c>
      <c r="AE82" s="15">
        <f t="shared" si="58"/>
        <v>0</v>
      </c>
      <c r="AF82" s="15">
        <f t="shared" si="58"/>
        <v>7490200</v>
      </c>
      <c r="AG82" s="15">
        <f t="shared" si="58"/>
        <v>20400</v>
      </c>
      <c r="AH82" s="15">
        <f t="shared" si="58"/>
        <v>7510600</v>
      </c>
      <c r="AI82" s="15">
        <f t="shared" si="58"/>
        <v>0</v>
      </c>
      <c r="AJ82" s="15">
        <f t="shared" si="58"/>
        <v>7490200</v>
      </c>
      <c r="AK82" s="15">
        <f t="shared" si="58"/>
        <v>20400</v>
      </c>
      <c r="AL82" s="15">
        <f t="shared" si="58"/>
        <v>0</v>
      </c>
      <c r="AM82" s="99">
        <f t="shared" si="58"/>
        <v>0</v>
      </c>
      <c r="AN82" s="15">
        <f t="shared" si="58"/>
        <v>0</v>
      </c>
      <c r="AO82" s="15">
        <f t="shared" si="58"/>
        <v>0</v>
      </c>
      <c r="AP82" s="15">
        <f t="shared" si="58"/>
        <v>7510600</v>
      </c>
      <c r="AQ82" s="15">
        <f t="shared" si="58"/>
        <v>0</v>
      </c>
      <c r="AR82" s="15">
        <f t="shared" si="58"/>
        <v>7490200</v>
      </c>
      <c r="AS82" s="15">
        <f t="shared" si="58"/>
        <v>20400</v>
      </c>
    </row>
    <row r="83" spans="1:45" ht="45" x14ac:dyDescent="0.25">
      <c r="A83" s="89" t="s">
        <v>19</v>
      </c>
      <c r="B83" s="87"/>
      <c r="C83" s="87"/>
      <c r="D83" s="87"/>
      <c r="E83" s="4">
        <v>853</v>
      </c>
      <c r="F83" s="2" t="s">
        <v>16</v>
      </c>
      <c r="G83" s="2" t="s">
        <v>100</v>
      </c>
      <c r="H83" s="3" t="s">
        <v>377</v>
      </c>
      <c r="I83" s="2"/>
      <c r="J83" s="15">
        <f t="shared" ref="J83" si="59">J84+J86</f>
        <v>6712200</v>
      </c>
      <c r="K83" s="15">
        <f t="shared" ref="K83:R83" si="60">K84+K86</f>
        <v>0</v>
      </c>
      <c r="L83" s="15">
        <f t="shared" si="60"/>
        <v>6712200</v>
      </c>
      <c r="M83" s="15">
        <f t="shared" si="60"/>
        <v>0</v>
      </c>
      <c r="N83" s="15">
        <f t="shared" si="60"/>
        <v>0</v>
      </c>
      <c r="O83" s="15">
        <f t="shared" si="60"/>
        <v>0</v>
      </c>
      <c r="P83" s="15">
        <f t="shared" si="60"/>
        <v>0</v>
      </c>
      <c r="Q83" s="15">
        <f t="shared" si="60"/>
        <v>0</v>
      </c>
      <c r="R83" s="15">
        <f t="shared" si="60"/>
        <v>6712200</v>
      </c>
      <c r="S83" s="15">
        <f t="shared" ref="S83:AS83" si="61">S84+S86</f>
        <v>0</v>
      </c>
      <c r="T83" s="15">
        <f t="shared" si="61"/>
        <v>6712200</v>
      </c>
      <c r="U83" s="15">
        <f t="shared" si="61"/>
        <v>0</v>
      </c>
      <c r="V83" s="15">
        <f t="shared" si="61"/>
        <v>6712200</v>
      </c>
      <c r="W83" s="15">
        <f t="shared" si="61"/>
        <v>0</v>
      </c>
      <c r="X83" s="15">
        <f t="shared" si="61"/>
        <v>6712200</v>
      </c>
      <c r="Y83" s="15">
        <f t="shared" si="61"/>
        <v>0</v>
      </c>
      <c r="Z83" s="15">
        <f t="shared" si="61"/>
        <v>0</v>
      </c>
      <c r="AA83" s="15">
        <f t="shared" si="61"/>
        <v>0</v>
      </c>
      <c r="AB83" s="15">
        <f t="shared" si="61"/>
        <v>0</v>
      </c>
      <c r="AC83" s="15">
        <f t="shared" si="61"/>
        <v>0</v>
      </c>
      <c r="AD83" s="15">
        <f t="shared" si="61"/>
        <v>6712200</v>
      </c>
      <c r="AE83" s="15">
        <f t="shared" si="61"/>
        <v>0</v>
      </c>
      <c r="AF83" s="15">
        <f t="shared" si="61"/>
        <v>6712200</v>
      </c>
      <c r="AG83" s="15">
        <f t="shared" si="61"/>
        <v>0</v>
      </c>
      <c r="AH83" s="15">
        <f t="shared" si="61"/>
        <v>6712200</v>
      </c>
      <c r="AI83" s="15">
        <f t="shared" si="61"/>
        <v>0</v>
      </c>
      <c r="AJ83" s="15">
        <f t="shared" si="61"/>
        <v>6712200</v>
      </c>
      <c r="AK83" s="15">
        <f t="shared" si="61"/>
        <v>0</v>
      </c>
      <c r="AL83" s="15">
        <f t="shared" si="61"/>
        <v>0</v>
      </c>
      <c r="AM83" s="99">
        <f t="shared" si="61"/>
        <v>0</v>
      </c>
      <c r="AN83" s="15">
        <f t="shared" si="61"/>
        <v>0</v>
      </c>
      <c r="AO83" s="15">
        <f t="shared" si="61"/>
        <v>0</v>
      </c>
      <c r="AP83" s="15">
        <f t="shared" si="61"/>
        <v>6712200</v>
      </c>
      <c r="AQ83" s="15">
        <f t="shared" si="61"/>
        <v>0</v>
      </c>
      <c r="AR83" s="15">
        <f t="shared" si="61"/>
        <v>6712200</v>
      </c>
      <c r="AS83" s="15">
        <f t="shared" si="61"/>
        <v>0</v>
      </c>
    </row>
    <row r="84" spans="1:45" ht="90" x14ac:dyDescent="0.25">
      <c r="A84" s="89" t="s">
        <v>15</v>
      </c>
      <c r="B84" s="87"/>
      <c r="C84" s="87"/>
      <c r="D84" s="87"/>
      <c r="E84" s="4">
        <v>853</v>
      </c>
      <c r="F84" s="2" t="s">
        <v>11</v>
      </c>
      <c r="G84" s="2" t="s">
        <v>100</v>
      </c>
      <c r="H84" s="3" t="s">
        <v>377</v>
      </c>
      <c r="I84" s="2" t="s">
        <v>17</v>
      </c>
      <c r="J84" s="15">
        <f t="shared" ref="J84:AS84" si="62">J85</f>
        <v>6432200</v>
      </c>
      <c r="K84" s="15">
        <f t="shared" si="62"/>
        <v>0</v>
      </c>
      <c r="L84" s="15">
        <f t="shared" si="62"/>
        <v>6432200</v>
      </c>
      <c r="M84" s="15">
        <f t="shared" si="62"/>
        <v>0</v>
      </c>
      <c r="N84" s="15">
        <f t="shared" si="62"/>
        <v>0</v>
      </c>
      <c r="O84" s="15">
        <f t="shared" si="62"/>
        <v>0</v>
      </c>
      <c r="P84" s="15">
        <f t="shared" si="62"/>
        <v>0</v>
      </c>
      <c r="Q84" s="15">
        <f t="shared" si="62"/>
        <v>0</v>
      </c>
      <c r="R84" s="15">
        <f t="shared" si="62"/>
        <v>6432200</v>
      </c>
      <c r="S84" s="15">
        <f t="shared" si="62"/>
        <v>0</v>
      </c>
      <c r="T84" s="15">
        <f t="shared" si="62"/>
        <v>6432200</v>
      </c>
      <c r="U84" s="15">
        <f t="shared" si="62"/>
        <v>0</v>
      </c>
      <c r="V84" s="15">
        <f t="shared" si="62"/>
        <v>6432200</v>
      </c>
      <c r="W84" s="15">
        <f t="shared" si="62"/>
        <v>0</v>
      </c>
      <c r="X84" s="15">
        <f t="shared" si="62"/>
        <v>6432200</v>
      </c>
      <c r="Y84" s="15">
        <f t="shared" si="62"/>
        <v>0</v>
      </c>
      <c r="Z84" s="15">
        <f t="shared" si="62"/>
        <v>0</v>
      </c>
      <c r="AA84" s="15">
        <f t="shared" si="62"/>
        <v>0</v>
      </c>
      <c r="AB84" s="15">
        <f t="shared" si="62"/>
        <v>0</v>
      </c>
      <c r="AC84" s="15">
        <f t="shared" si="62"/>
        <v>0</v>
      </c>
      <c r="AD84" s="15">
        <f t="shared" si="62"/>
        <v>6432200</v>
      </c>
      <c r="AE84" s="15">
        <f t="shared" si="62"/>
        <v>0</v>
      </c>
      <c r="AF84" s="15">
        <f t="shared" si="62"/>
        <v>6432200</v>
      </c>
      <c r="AG84" s="15">
        <f t="shared" si="62"/>
        <v>0</v>
      </c>
      <c r="AH84" s="15">
        <f t="shared" si="62"/>
        <v>6432200</v>
      </c>
      <c r="AI84" s="15">
        <f t="shared" si="62"/>
        <v>0</v>
      </c>
      <c r="AJ84" s="15">
        <f t="shared" si="62"/>
        <v>6432200</v>
      </c>
      <c r="AK84" s="15">
        <f t="shared" si="62"/>
        <v>0</v>
      </c>
      <c r="AL84" s="15">
        <f t="shared" si="62"/>
        <v>0</v>
      </c>
      <c r="AM84" s="99">
        <f t="shared" si="62"/>
        <v>0</v>
      </c>
      <c r="AN84" s="15">
        <f t="shared" si="62"/>
        <v>0</v>
      </c>
      <c r="AO84" s="15">
        <f t="shared" si="62"/>
        <v>0</v>
      </c>
      <c r="AP84" s="15">
        <f t="shared" si="62"/>
        <v>6432200</v>
      </c>
      <c r="AQ84" s="15">
        <f t="shared" si="62"/>
        <v>0</v>
      </c>
      <c r="AR84" s="15">
        <f t="shared" si="62"/>
        <v>6432200</v>
      </c>
      <c r="AS84" s="15">
        <f t="shared" si="62"/>
        <v>0</v>
      </c>
    </row>
    <row r="85" spans="1:45" ht="30" x14ac:dyDescent="0.25">
      <c r="A85" s="89" t="s">
        <v>8</v>
      </c>
      <c r="B85" s="87"/>
      <c r="C85" s="87"/>
      <c r="D85" s="87"/>
      <c r="E85" s="4">
        <v>853</v>
      </c>
      <c r="F85" s="2" t="s">
        <v>11</v>
      </c>
      <c r="G85" s="2" t="s">
        <v>100</v>
      </c>
      <c r="H85" s="3" t="s">
        <v>377</v>
      </c>
      <c r="I85" s="2" t="s">
        <v>18</v>
      </c>
      <c r="J85" s="15">
        <f>'3.ВС'!J426</f>
        <v>6432200</v>
      </c>
      <c r="K85" s="15">
        <f>'3.ВС'!K426</f>
        <v>0</v>
      </c>
      <c r="L85" s="15">
        <f>'3.ВС'!L426</f>
        <v>6432200</v>
      </c>
      <c r="M85" s="15">
        <f>'3.ВС'!M426</f>
        <v>0</v>
      </c>
      <c r="N85" s="15">
        <f>'3.ВС'!N426</f>
        <v>0</v>
      </c>
      <c r="O85" s="15">
        <f>'3.ВС'!O426</f>
        <v>0</v>
      </c>
      <c r="P85" s="15">
        <f>'3.ВС'!P426</f>
        <v>0</v>
      </c>
      <c r="Q85" s="15">
        <f>'3.ВС'!Q426</f>
        <v>0</v>
      </c>
      <c r="R85" s="15">
        <f>'3.ВС'!R426</f>
        <v>6432200</v>
      </c>
      <c r="S85" s="15">
        <f>'3.ВС'!S426</f>
        <v>0</v>
      </c>
      <c r="T85" s="15">
        <f>'3.ВС'!T426</f>
        <v>6432200</v>
      </c>
      <c r="U85" s="15">
        <f>'3.ВС'!U426</f>
        <v>0</v>
      </c>
      <c r="V85" s="15">
        <f>'3.ВС'!V426</f>
        <v>6432200</v>
      </c>
      <c r="W85" s="15">
        <f>'3.ВС'!W426</f>
        <v>0</v>
      </c>
      <c r="X85" s="15">
        <f>'3.ВС'!X426</f>
        <v>6432200</v>
      </c>
      <c r="Y85" s="15">
        <f>'3.ВС'!Y426</f>
        <v>0</v>
      </c>
      <c r="Z85" s="15">
        <f>'3.ВС'!Z426</f>
        <v>0</v>
      </c>
      <c r="AA85" s="15">
        <f>'3.ВС'!AA426</f>
        <v>0</v>
      </c>
      <c r="AB85" s="15">
        <f>'3.ВС'!AB426</f>
        <v>0</v>
      </c>
      <c r="AC85" s="15">
        <f>'3.ВС'!AC426</f>
        <v>0</v>
      </c>
      <c r="AD85" s="15">
        <f>'3.ВС'!AD426</f>
        <v>6432200</v>
      </c>
      <c r="AE85" s="15">
        <f>'3.ВС'!AE426</f>
        <v>0</v>
      </c>
      <c r="AF85" s="15">
        <f>'3.ВС'!AF426</f>
        <v>6432200</v>
      </c>
      <c r="AG85" s="15">
        <f>'3.ВС'!AG426</f>
        <v>0</v>
      </c>
      <c r="AH85" s="15">
        <f>'3.ВС'!AH426</f>
        <v>6432200</v>
      </c>
      <c r="AI85" s="15">
        <f>'3.ВС'!AI426</f>
        <v>0</v>
      </c>
      <c r="AJ85" s="15">
        <f>'3.ВС'!AJ426</f>
        <v>6432200</v>
      </c>
      <c r="AK85" s="15">
        <f>'3.ВС'!AK426</f>
        <v>0</v>
      </c>
      <c r="AL85" s="15">
        <f>'3.ВС'!AL426</f>
        <v>0</v>
      </c>
      <c r="AM85" s="99">
        <f>'3.ВС'!AM426</f>
        <v>0</v>
      </c>
      <c r="AN85" s="15">
        <f>'3.ВС'!AN426</f>
        <v>0</v>
      </c>
      <c r="AO85" s="15">
        <f>'3.ВС'!AO426</f>
        <v>0</v>
      </c>
      <c r="AP85" s="15">
        <f>'3.ВС'!AP426</f>
        <v>6432200</v>
      </c>
      <c r="AQ85" s="15">
        <f>'3.ВС'!AQ426</f>
        <v>0</v>
      </c>
      <c r="AR85" s="15">
        <f>'3.ВС'!AR426</f>
        <v>6432200</v>
      </c>
      <c r="AS85" s="15">
        <f>'3.ВС'!AS426</f>
        <v>0</v>
      </c>
    </row>
    <row r="86" spans="1:45" ht="45" x14ac:dyDescent="0.25">
      <c r="A86" s="91" t="s">
        <v>20</v>
      </c>
      <c r="B86" s="87"/>
      <c r="C86" s="87"/>
      <c r="D86" s="87"/>
      <c r="E86" s="4">
        <v>853</v>
      </c>
      <c r="F86" s="2" t="s">
        <v>11</v>
      </c>
      <c r="G86" s="2" t="s">
        <v>100</v>
      </c>
      <c r="H86" s="3" t="s">
        <v>377</v>
      </c>
      <c r="I86" s="2" t="s">
        <v>21</v>
      </c>
      <c r="J86" s="15">
        <f t="shared" ref="J86:AS86" si="63">J87</f>
        <v>280000</v>
      </c>
      <c r="K86" s="15">
        <f t="shared" si="63"/>
        <v>0</v>
      </c>
      <c r="L86" s="15">
        <f t="shared" si="63"/>
        <v>280000</v>
      </c>
      <c r="M86" s="15">
        <f t="shared" si="63"/>
        <v>0</v>
      </c>
      <c r="N86" s="15">
        <f t="shared" si="63"/>
        <v>0</v>
      </c>
      <c r="O86" s="15">
        <f t="shared" si="63"/>
        <v>0</v>
      </c>
      <c r="P86" s="15">
        <f t="shared" si="63"/>
        <v>0</v>
      </c>
      <c r="Q86" s="15">
        <f t="shared" si="63"/>
        <v>0</v>
      </c>
      <c r="R86" s="15">
        <f t="shared" si="63"/>
        <v>280000</v>
      </c>
      <c r="S86" s="15">
        <f t="shared" si="63"/>
        <v>0</v>
      </c>
      <c r="T86" s="15">
        <f t="shared" si="63"/>
        <v>280000</v>
      </c>
      <c r="U86" s="15">
        <f t="shared" si="63"/>
        <v>0</v>
      </c>
      <c r="V86" s="15">
        <f t="shared" si="63"/>
        <v>280000</v>
      </c>
      <c r="W86" s="15">
        <f t="shared" si="63"/>
        <v>0</v>
      </c>
      <c r="X86" s="15">
        <f t="shared" si="63"/>
        <v>280000</v>
      </c>
      <c r="Y86" s="15">
        <f t="shared" si="63"/>
        <v>0</v>
      </c>
      <c r="Z86" s="15">
        <f t="shared" si="63"/>
        <v>0</v>
      </c>
      <c r="AA86" s="15">
        <f t="shared" si="63"/>
        <v>0</v>
      </c>
      <c r="AB86" s="15">
        <f t="shared" si="63"/>
        <v>0</v>
      </c>
      <c r="AC86" s="15">
        <f t="shared" si="63"/>
        <v>0</v>
      </c>
      <c r="AD86" s="15">
        <f t="shared" si="63"/>
        <v>280000</v>
      </c>
      <c r="AE86" s="15">
        <f t="shared" si="63"/>
        <v>0</v>
      </c>
      <c r="AF86" s="15">
        <f t="shared" si="63"/>
        <v>280000</v>
      </c>
      <c r="AG86" s="15">
        <f t="shared" si="63"/>
        <v>0</v>
      </c>
      <c r="AH86" s="15">
        <f t="shared" si="63"/>
        <v>280000</v>
      </c>
      <c r="AI86" s="15">
        <f t="shared" si="63"/>
        <v>0</v>
      </c>
      <c r="AJ86" s="15">
        <f t="shared" si="63"/>
        <v>280000</v>
      </c>
      <c r="AK86" s="15">
        <f t="shared" si="63"/>
        <v>0</v>
      </c>
      <c r="AL86" s="15">
        <f t="shared" si="63"/>
        <v>0</v>
      </c>
      <c r="AM86" s="99">
        <f t="shared" si="63"/>
        <v>0</v>
      </c>
      <c r="AN86" s="15">
        <f t="shared" si="63"/>
        <v>0</v>
      </c>
      <c r="AO86" s="15">
        <f t="shared" si="63"/>
        <v>0</v>
      </c>
      <c r="AP86" s="15">
        <f t="shared" si="63"/>
        <v>280000</v>
      </c>
      <c r="AQ86" s="15">
        <f t="shared" si="63"/>
        <v>0</v>
      </c>
      <c r="AR86" s="15">
        <f t="shared" si="63"/>
        <v>280000</v>
      </c>
      <c r="AS86" s="15">
        <f t="shared" si="63"/>
        <v>0</v>
      </c>
    </row>
    <row r="87" spans="1:45" ht="45" x14ac:dyDescent="0.25">
      <c r="A87" s="91" t="s">
        <v>9</v>
      </c>
      <c r="B87" s="87"/>
      <c r="C87" s="87"/>
      <c r="D87" s="87"/>
      <c r="E87" s="4">
        <v>853</v>
      </c>
      <c r="F87" s="2" t="s">
        <v>11</v>
      </c>
      <c r="G87" s="2" t="s">
        <v>100</v>
      </c>
      <c r="H87" s="3" t="s">
        <v>377</v>
      </c>
      <c r="I87" s="2" t="s">
        <v>22</v>
      </c>
      <c r="J87" s="15">
        <f>'3.ВС'!J428</f>
        <v>280000</v>
      </c>
      <c r="K87" s="15">
        <f>'3.ВС'!K428</f>
        <v>0</v>
      </c>
      <c r="L87" s="15">
        <f>'3.ВС'!L428</f>
        <v>280000</v>
      </c>
      <c r="M87" s="15">
        <f>'3.ВС'!M428</f>
        <v>0</v>
      </c>
      <c r="N87" s="15">
        <f>'3.ВС'!N428</f>
        <v>0</v>
      </c>
      <c r="O87" s="15">
        <f>'3.ВС'!O428</f>
        <v>0</v>
      </c>
      <c r="P87" s="15">
        <f>'3.ВС'!P428</f>
        <v>0</v>
      </c>
      <c r="Q87" s="15">
        <f>'3.ВС'!Q428</f>
        <v>0</v>
      </c>
      <c r="R87" s="15">
        <f>'3.ВС'!R428</f>
        <v>280000</v>
      </c>
      <c r="S87" s="15">
        <f>'3.ВС'!S428</f>
        <v>0</v>
      </c>
      <c r="T87" s="15">
        <f>'3.ВС'!T428</f>
        <v>280000</v>
      </c>
      <c r="U87" s="15">
        <f>'3.ВС'!U428</f>
        <v>0</v>
      </c>
      <c r="V87" s="15">
        <f>'3.ВС'!V428</f>
        <v>280000</v>
      </c>
      <c r="W87" s="15">
        <f>'3.ВС'!W428</f>
        <v>0</v>
      </c>
      <c r="X87" s="15">
        <f>'3.ВС'!X428</f>
        <v>280000</v>
      </c>
      <c r="Y87" s="15">
        <f>'3.ВС'!Y428</f>
        <v>0</v>
      </c>
      <c r="Z87" s="15">
        <f>'3.ВС'!Z428</f>
        <v>0</v>
      </c>
      <c r="AA87" s="15">
        <f>'3.ВС'!AA428</f>
        <v>0</v>
      </c>
      <c r="AB87" s="15">
        <f>'3.ВС'!AB428</f>
        <v>0</v>
      </c>
      <c r="AC87" s="15">
        <f>'3.ВС'!AC428</f>
        <v>0</v>
      </c>
      <c r="AD87" s="15">
        <f>'3.ВС'!AD428</f>
        <v>280000</v>
      </c>
      <c r="AE87" s="15">
        <f>'3.ВС'!AE428</f>
        <v>0</v>
      </c>
      <c r="AF87" s="15">
        <f>'3.ВС'!AF428</f>
        <v>280000</v>
      </c>
      <c r="AG87" s="15">
        <f>'3.ВС'!AG428</f>
        <v>0</v>
      </c>
      <c r="AH87" s="15">
        <f>'3.ВС'!AH428</f>
        <v>280000</v>
      </c>
      <c r="AI87" s="15">
        <f>'3.ВС'!AI428</f>
        <v>0</v>
      </c>
      <c r="AJ87" s="15">
        <f>'3.ВС'!AJ428</f>
        <v>280000</v>
      </c>
      <c r="AK87" s="15">
        <f>'3.ВС'!AK428</f>
        <v>0</v>
      </c>
      <c r="AL87" s="15">
        <f>'3.ВС'!AL428</f>
        <v>0</v>
      </c>
      <c r="AM87" s="99">
        <f>'3.ВС'!AM428</f>
        <v>0</v>
      </c>
      <c r="AN87" s="15">
        <f>'3.ВС'!AN428</f>
        <v>0</v>
      </c>
      <c r="AO87" s="15">
        <f>'3.ВС'!AO428</f>
        <v>0</v>
      </c>
      <c r="AP87" s="15">
        <f>'3.ВС'!AP428</f>
        <v>280000</v>
      </c>
      <c r="AQ87" s="15">
        <f>'3.ВС'!AQ428</f>
        <v>0</v>
      </c>
      <c r="AR87" s="15">
        <f>'3.ВС'!AR428</f>
        <v>280000</v>
      </c>
      <c r="AS87" s="15">
        <f>'3.ВС'!AS428</f>
        <v>0</v>
      </c>
    </row>
    <row r="88" spans="1:45" ht="90" x14ac:dyDescent="0.25">
      <c r="A88" s="91" t="s">
        <v>239</v>
      </c>
      <c r="B88" s="87"/>
      <c r="C88" s="87"/>
      <c r="D88" s="87"/>
      <c r="E88" s="4"/>
      <c r="F88" s="2" t="s">
        <v>11</v>
      </c>
      <c r="G88" s="2" t="s">
        <v>100</v>
      </c>
      <c r="H88" s="3" t="s">
        <v>378</v>
      </c>
      <c r="I88" s="2"/>
      <c r="J88" s="15">
        <f t="shared" ref="J88:AK89" si="64">J89</f>
        <v>2400</v>
      </c>
      <c r="K88" s="15">
        <f t="shared" si="64"/>
        <v>0</v>
      </c>
      <c r="L88" s="15">
        <f t="shared" si="64"/>
        <v>0</v>
      </c>
      <c r="M88" s="15">
        <f t="shared" si="64"/>
        <v>2400</v>
      </c>
      <c r="N88" s="15">
        <f t="shared" si="64"/>
        <v>0</v>
      </c>
      <c r="O88" s="15">
        <f t="shared" si="64"/>
        <v>0</v>
      </c>
      <c r="P88" s="15">
        <f t="shared" si="64"/>
        <v>0</v>
      </c>
      <c r="Q88" s="15">
        <f t="shared" si="64"/>
        <v>0</v>
      </c>
      <c r="R88" s="15">
        <f t="shared" si="64"/>
        <v>2400</v>
      </c>
      <c r="S88" s="15">
        <f t="shared" si="64"/>
        <v>0</v>
      </c>
      <c r="T88" s="15">
        <f t="shared" si="64"/>
        <v>0</v>
      </c>
      <c r="U88" s="15">
        <f t="shared" si="64"/>
        <v>2400</v>
      </c>
      <c r="V88" s="15">
        <f t="shared" si="64"/>
        <v>2400</v>
      </c>
      <c r="W88" s="15">
        <f t="shared" si="64"/>
        <v>0</v>
      </c>
      <c r="X88" s="15">
        <f t="shared" si="64"/>
        <v>0</v>
      </c>
      <c r="Y88" s="15">
        <f t="shared" si="64"/>
        <v>2400</v>
      </c>
      <c r="Z88" s="15">
        <f t="shared" si="64"/>
        <v>0</v>
      </c>
      <c r="AA88" s="15">
        <f t="shared" si="64"/>
        <v>0</v>
      </c>
      <c r="AB88" s="15">
        <f t="shared" si="64"/>
        <v>0</v>
      </c>
      <c r="AC88" s="15">
        <f t="shared" si="64"/>
        <v>0</v>
      </c>
      <c r="AD88" s="15">
        <f t="shared" si="64"/>
        <v>2400</v>
      </c>
      <c r="AE88" s="15">
        <f t="shared" si="64"/>
        <v>0</v>
      </c>
      <c r="AF88" s="15">
        <f t="shared" si="64"/>
        <v>0</v>
      </c>
      <c r="AG88" s="15">
        <f t="shared" si="64"/>
        <v>2400</v>
      </c>
      <c r="AH88" s="15">
        <f t="shared" si="64"/>
        <v>2400</v>
      </c>
      <c r="AI88" s="15">
        <f t="shared" si="64"/>
        <v>0</v>
      </c>
      <c r="AJ88" s="15">
        <f t="shared" si="64"/>
        <v>0</v>
      </c>
      <c r="AK88" s="15">
        <f t="shared" si="64"/>
        <v>2400</v>
      </c>
      <c r="AL88" s="15">
        <f t="shared" ref="S88:AS89" si="65">AL89</f>
        <v>0</v>
      </c>
      <c r="AM88" s="99">
        <f t="shared" si="65"/>
        <v>0</v>
      </c>
      <c r="AN88" s="15">
        <f t="shared" si="65"/>
        <v>0</v>
      </c>
      <c r="AO88" s="15">
        <f t="shared" si="65"/>
        <v>0</v>
      </c>
      <c r="AP88" s="15">
        <f t="shared" si="65"/>
        <v>2400</v>
      </c>
      <c r="AQ88" s="15">
        <f t="shared" si="65"/>
        <v>0</v>
      </c>
      <c r="AR88" s="15">
        <f t="shared" si="65"/>
        <v>0</v>
      </c>
      <c r="AS88" s="15">
        <f t="shared" si="65"/>
        <v>2400</v>
      </c>
    </row>
    <row r="89" spans="1:45" ht="45" x14ac:dyDescent="0.25">
      <c r="A89" s="91" t="s">
        <v>20</v>
      </c>
      <c r="B89" s="87"/>
      <c r="C89" s="87"/>
      <c r="D89" s="87"/>
      <c r="E89" s="4"/>
      <c r="F89" s="2" t="s">
        <v>11</v>
      </c>
      <c r="G89" s="2" t="s">
        <v>100</v>
      </c>
      <c r="H89" s="3" t="s">
        <v>378</v>
      </c>
      <c r="I89" s="2" t="s">
        <v>21</v>
      </c>
      <c r="J89" s="15">
        <f t="shared" si="64"/>
        <v>2400</v>
      </c>
      <c r="K89" s="15">
        <f t="shared" si="64"/>
        <v>0</v>
      </c>
      <c r="L89" s="15">
        <f t="shared" si="64"/>
        <v>0</v>
      </c>
      <c r="M89" s="15">
        <f t="shared" si="64"/>
        <v>2400</v>
      </c>
      <c r="N89" s="15">
        <f t="shared" si="64"/>
        <v>0</v>
      </c>
      <c r="O89" s="15">
        <f t="shared" si="64"/>
        <v>0</v>
      </c>
      <c r="P89" s="15">
        <f t="shared" si="64"/>
        <v>0</v>
      </c>
      <c r="Q89" s="15">
        <f t="shared" si="64"/>
        <v>0</v>
      </c>
      <c r="R89" s="15">
        <f t="shared" si="64"/>
        <v>2400</v>
      </c>
      <c r="S89" s="15">
        <f t="shared" si="65"/>
        <v>0</v>
      </c>
      <c r="T89" s="15">
        <f t="shared" si="65"/>
        <v>0</v>
      </c>
      <c r="U89" s="15">
        <f t="shared" si="65"/>
        <v>2400</v>
      </c>
      <c r="V89" s="15">
        <f t="shared" si="65"/>
        <v>2400</v>
      </c>
      <c r="W89" s="15">
        <f t="shared" si="65"/>
        <v>0</v>
      </c>
      <c r="X89" s="15">
        <f t="shared" si="65"/>
        <v>0</v>
      </c>
      <c r="Y89" s="15">
        <f t="shared" si="65"/>
        <v>2400</v>
      </c>
      <c r="Z89" s="15">
        <f t="shared" si="65"/>
        <v>0</v>
      </c>
      <c r="AA89" s="15">
        <f t="shared" si="65"/>
        <v>0</v>
      </c>
      <c r="AB89" s="15">
        <f t="shared" si="65"/>
        <v>0</v>
      </c>
      <c r="AC89" s="15">
        <f t="shared" si="65"/>
        <v>0</v>
      </c>
      <c r="AD89" s="15">
        <f t="shared" si="65"/>
        <v>2400</v>
      </c>
      <c r="AE89" s="15">
        <f t="shared" si="65"/>
        <v>0</v>
      </c>
      <c r="AF89" s="15">
        <f t="shared" si="65"/>
        <v>0</v>
      </c>
      <c r="AG89" s="15">
        <f t="shared" si="65"/>
        <v>2400</v>
      </c>
      <c r="AH89" s="15">
        <f t="shared" si="65"/>
        <v>2400</v>
      </c>
      <c r="AI89" s="15">
        <f t="shared" si="65"/>
        <v>0</v>
      </c>
      <c r="AJ89" s="15">
        <f t="shared" si="65"/>
        <v>0</v>
      </c>
      <c r="AK89" s="15">
        <f t="shared" si="65"/>
        <v>2400</v>
      </c>
      <c r="AL89" s="15">
        <f t="shared" si="65"/>
        <v>0</v>
      </c>
      <c r="AM89" s="99">
        <f t="shared" si="65"/>
        <v>0</v>
      </c>
      <c r="AN89" s="15">
        <f t="shared" si="65"/>
        <v>0</v>
      </c>
      <c r="AO89" s="15">
        <f t="shared" si="65"/>
        <v>0</v>
      </c>
      <c r="AP89" s="15">
        <f t="shared" si="65"/>
        <v>2400</v>
      </c>
      <c r="AQ89" s="15">
        <f t="shared" si="65"/>
        <v>0</v>
      </c>
      <c r="AR89" s="15">
        <f t="shared" si="65"/>
        <v>0</v>
      </c>
      <c r="AS89" s="15">
        <f t="shared" si="65"/>
        <v>2400</v>
      </c>
    </row>
    <row r="90" spans="1:45" ht="45" x14ac:dyDescent="0.25">
      <c r="A90" s="91" t="s">
        <v>9</v>
      </c>
      <c r="B90" s="87"/>
      <c r="C90" s="87"/>
      <c r="D90" s="87"/>
      <c r="E90" s="4"/>
      <c r="F90" s="2" t="s">
        <v>11</v>
      </c>
      <c r="G90" s="2" t="s">
        <v>100</v>
      </c>
      <c r="H90" s="3" t="s">
        <v>378</v>
      </c>
      <c r="I90" s="2" t="s">
        <v>22</v>
      </c>
      <c r="J90" s="15">
        <f>'3.ВС'!J431</f>
        <v>2400</v>
      </c>
      <c r="K90" s="15">
        <f>'3.ВС'!K431</f>
        <v>0</v>
      </c>
      <c r="L90" s="15">
        <f>'3.ВС'!L431</f>
        <v>0</v>
      </c>
      <c r="M90" s="15">
        <f>'3.ВС'!M431</f>
        <v>2400</v>
      </c>
      <c r="N90" s="15">
        <f>'3.ВС'!N431</f>
        <v>0</v>
      </c>
      <c r="O90" s="15">
        <f>'3.ВС'!O431</f>
        <v>0</v>
      </c>
      <c r="P90" s="15">
        <f>'3.ВС'!P431</f>
        <v>0</v>
      </c>
      <c r="Q90" s="15">
        <f>'3.ВС'!Q431</f>
        <v>0</v>
      </c>
      <c r="R90" s="15">
        <f>'3.ВС'!R431</f>
        <v>2400</v>
      </c>
      <c r="S90" s="15">
        <f>'3.ВС'!S431</f>
        <v>0</v>
      </c>
      <c r="T90" s="15">
        <f>'3.ВС'!T431</f>
        <v>0</v>
      </c>
      <c r="U90" s="15">
        <f>'3.ВС'!U431</f>
        <v>2400</v>
      </c>
      <c r="V90" s="15">
        <f>'3.ВС'!V431</f>
        <v>2400</v>
      </c>
      <c r="W90" s="15">
        <f>'3.ВС'!W431</f>
        <v>0</v>
      </c>
      <c r="X90" s="15">
        <f>'3.ВС'!X431</f>
        <v>0</v>
      </c>
      <c r="Y90" s="15">
        <f>'3.ВС'!Y431</f>
        <v>2400</v>
      </c>
      <c r="Z90" s="15">
        <f>'3.ВС'!Z431</f>
        <v>0</v>
      </c>
      <c r="AA90" s="15">
        <f>'3.ВС'!AA431</f>
        <v>0</v>
      </c>
      <c r="AB90" s="15">
        <f>'3.ВС'!AB431</f>
        <v>0</v>
      </c>
      <c r="AC90" s="15">
        <f>'3.ВС'!AC431</f>
        <v>0</v>
      </c>
      <c r="AD90" s="15">
        <f>'3.ВС'!AD431</f>
        <v>2400</v>
      </c>
      <c r="AE90" s="15">
        <f>'3.ВС'!AE431</f>
        <v>0</v>
      </c>
      <c r="AF90" s="15">
        <f>'3.ВС'!AF431</f>
        <v>0</v>
      </c>
      <c r="AG90" s="15">
        <f>'3.ВС'!AG431</f>
        <v>2400</v>
      </c>
      <c r="AH90" s="15">
        <f>'3.ВС'!AH431</f>
        <v>2400</v>
      </c>
      <c r="AI90" s="15">
        <f>'3.ВС'!AI431</f>
        <v>0</v>
      </c>
      <c r="AJ90" s="15">
        <f>'3.ВС'!AJ431</f>
        <v>0</v>
      </c>
      <c r="AK90" s="15">
        <f>'3.ВС'!AK431</f>
        <v>2400</v>
      </c>
      <c r="AL90" s="15">
        <f>'3.ВС'!AL431</f>
        <v>0</v>
      </c>
      <c r="AM90" s="99">
        <f>'3.ВС'!AM431</f>
        <v>0</v>
      </c>
      <c r="AN90" s="15">
        <f>'3.ВС'!AN431</f>
        <v>0</v>
      </c>
      <c r="AO90" s="15">
        <f>'3.ВС'!AO431</f>
        <v>0</v>
      </c>
      <c r="AP90" s="15">
        <f>'3.ВС'!AP431</f>
        <v>2400</v>
      </c>
      <c r="AQ90" s="15">
        <f>'3.ВС'!AQ431</f>
        <v>0</v>
      </c>
      <c r="AR90" s="15">
        <f>'3.ВС'!AR431</f>
        <v>0</v>
      </c>
      <c r="AS90" s="15">
        <f>'3.ВС'!AS431</f>
        <v>2400</v>
      </c>
    </row>
    <row r="91" spans="1:45" ht="45" hidden="1" x14ac:dyDescent="0.25">
      <c r="A91" s="32" t="s">
        <v>418</v>
      </c>
      <c r="B91" s="32"/>
      <c r="C91" s="32"/>
      <c r="D91" s="32"/>
      <c r="E91" s="61">
        <v>853</v>
      </c>
      <c r="F91" s="53" t="s">
        <v>11</v>
      </c>
      <c r="G91" s="53" t="s">
        <v>100</v>
      </c>
      <c r="H91" s="47" t="s">
        <v>419</v>
      </c>
      <c r="I91" s="53"/>
      <c r="J91" s="15">
        <f t="shared" ref="J91:AK92" si="66">J92</f>
        <v>0</v>
      </c>
      <c r="K91" s="15">
        <f t="shared" si="66"/>
        <v>0</v>
      </c>
      <c r="L91" s="15">
        <f t="shared" si="66"/>
        <v>0</v>
      </c>
      <c r="M91" s="15">
        <f t="shared" si="66"/>
        <v>0</v>
      </c>
      <c r="N91" s="15">
        <f t="shared" si="66"/>
        <v>0</v>
      </c>
      <c r="O91" s="15">
        <f t="shared" si="66"/>
        <v>0</v>
      </c>
      <c r="P91" s="15">
        <f t="shared" si="66"/>
        <v>0</v>
      </c>
      <c r="Q91" s="15">
        <f t="shared" si="66"/>
        <v>0</v>
      </c>
      <c r="R91" s="15">
        <f t="shared" si="66"/>
        <v>0</v>
      </c>
      <c r="S91" s="15">
        <f t="shared" si="66"/>
        <v>0</v>
      </c>
      <c r="T91" s="15">
        <f t="shared" si="66"/>
        <v>0</v>
      </c>
      <c r="U91" s="15">
        <f t="shared" si="66"/>
        <v>0</v>
      </c>
      <c r="V91" s="15">
        <f t="shared" si="66"/>
        <v>0</v>
      </c>
      <c r="W91" s="15">
        <f t="shared" si="66"/>
        <v>0</v>
      </c>
      <c r="X91" s="15">
        <f t="shared" si="66"/>
        <v>0</v>
      </c>
      <c r="Y91" s="15">
        <f t="shared" si="66"/>
        <v>0</v>
      </c>
      <c r="Z91" s="15">
        <f t="shared" si="66"/>
        <v>0</v>
      </c>
      <c r="AA91" s="15">
        <f t="shared" si="66"/>
        <v>0</v>
      </c>
      <c r="AB91" s="15">
        <f t="shared" si="66"/>
        <v>0</v>
      </c>
      <c r="AC91" s="15">
        <f t="shared" si="66"/>
        <v>0</v>
      </c>
      <c r="AD91" s="15">
        <f t="shared" si="66"/>
        <v>0</v>
      </c>
      <c r="AE91" s="15">
        <f t="shared" si="66"/>
        <v>0</v>
      </c>
      <c r="AF91" s="15">
        <f t="shared" si="66"/>
        <v>0</v>
      </c>
      <c r="AG91" s="15">
        <f t="shared" si="66"/>
        <v>0</v>
      </c>
      <c r="AH91" s="15">
        <f t="shared" si="66"/>
        <v>0</v>
      </c>
      <c r="AI91" s="15">
        <f t="shared" si="66"/>
        <v>0</v>
      </c>
      <c r="AJ91" s="15">
        <f t="shared" si="66"/>
        <v>0</v>
      </c>
      <c r="AK91" s="15">
        <f t="shared" si="66"/>
        <v>0</v>
      </c>
      <c r="AL91" s="15">
        <f t="shared" ref="S91:AS92" si="67">AL92</f>
        <v>0</v>
      </c>
      <c r="AM91" s="99">
        <f t="shared" si="67"/>
        <v>0</v>
      </c>
      <c r="AN91" s="15">
        <f t="shared" si="67"/>
        <v>0</v>
      </c>
      <c r="AO91" s="15">
        <f t="shared" si="67"/>
        <v>0</v>
      </c>
      <c r="AP91" s="15">
        <f t="shared" si="67"/>
        <v>0</v>
      </c>
      <c r="AQ91" s="15">
        <f t="shared" si="67"/>
        <v>0</v>
      </c>
      <c r="AR91" s="15">
        <f t="shared" si="67"/>
        <v>0</v>
      </c>
      <c r="AS91" s="15">
        <f t="shared" si="67"/>
        <v>0</v>
      </c>
    </row>
    <row r="92" spans="1:45" ht="90" hidden="1" x14ac:dyDescent="0.25">
      <c r="A92" s="32" t="s">
        <v>15</v>
      </c>
      <c r="B92" s="32"/>
      <c r="C92" s="32"/>
      <c r="D92" s="32"/>
      <c r="E92" s="61">
        <v>853</v>
      </c>
      <c r="F92" s="53" t="s">
        <v>11</v>
      </c>
      <c r="G92" s="53" t="s">
        <v>100</v>
      </c>
      <c r="H92" s="47" t="s">
        <v>419</v>
      </c>
      <c r="I92" s="53" t="s">
        <v>17</v>
      </c>
      <c r="J92" s="15">
        <f t="shared" si="66"/>
        <v>0</v>
      </c>
      <c r="K92" s="15">
        <f t="shared" si="66"/>
        <v>0</v>
      </c>
      <c r="L92" s="15">
        <f t="shared" si="66"/>
        <v>0</v>
      </c>
      <c r="M92" s="15">
        <f t="shared" si="66"/>
        <v>0</v>
      </c>
      <c r="N92" s="15">
        <f t="shared" si="66"/>
        <v>0</v>
      </c>
      <c r="O92" s="15">
        <f t="shared" si="66"/>
        <v>0</v>
      </c>
      <c r="P92" s="15">
        <f t="shared" si="66"/>
        <v>0</v>
      </c>
      <c r="Q92" s="15">
        <f t="shared" si="66"/>
        <v>0</v>
      </c>
      <c r="R92" s="15">
        <f t="shared" si="66"/>
        <v>0</v>
      </c>
      <c r="S92" s="15">
        <f t="shared" si="67"/>
        <v>0</v>
      </c>
      <c r="T92" s="15">
        <f t="shared" si="67"/>
        <v>0</v>
      </c>
      <c r="U92" s="15">
        <f t="shared" si="67"/>
        <v>0</v>
      </c>
      <c r="V92" s="15">
        <f t="shared" si="67"/>
        <v>0</v>
      </c>
      <c r="W92" s="15">
        <f t="shared" si="67"/>
        <v>0</v>
      </c>
      <c r="X92" s="15">
        <f t="shared" si="67"/>
        <v>0</v>
      </c>
      <c r="Y92" s="15">
        <f t="shared" si="67"/>
        <v>0</v>
      </c>
      <c r="Z92" s="15">
        <f t="shared" si="67"/>
        <v>0</v>
      </c>
      <c r="AA92" s="15">
        <f t="shared" si="67"/>
        <v>0</v>
      </c>
      <c r="AB92" s="15">
        <f t="shared" si="67"/>
        <v>0</v>
      </c>
      <c r="AC92" s="15">
        <f t="shared" si="67"/>
        <v>0</v>
      </c>
      <c r="AD92" s="15">
        <f t="shared" si="67"/>
        <v>0</v>
      </c>
      <c r="AE92" s="15">
        <f t="shared" si="67"/>
        <v>0</v>
      </c>
      <c r="AF92" s="15">
        <f t="shared" si="67"/>
        <v>0</v>
      </c>
      <c r="AG92" s="15">
        <f t="shared" si="67"/>
        <v>0</v>
      </c>
      <c r="AH92" s="15">
        <f t="shared" si="67"/>
        <v>0</v>
      </c>
      <c r="AI92" s="15">
        <f t="shared" si="67"/>
        <v>0</v>
      </c>
      <c r="AJ92" s="15">
        <f t="shared" si="67"/>
        <v>0</v>
      </c>
      <c r="AK92" s="15">
        <f t="shared" si="67"/>
        <v>0</v>
      </c>
      <c r="AL92" s="15">
        <f t="shared" si="67"/>
        <v>0</v>
      </c>
      <c r="AM92" s="99">
        <f t="shared" si="67"/>
        <v>0</v>
      </c>
      <c r="AN92" s="15">
        <f t="shared" si="67"/>
        <v>0</v>
      </c>
      <c r="AO92" s="15">
        <f t="shared" si="67"/>
        <v>0</v>
      </c>
      <c r="AP92" s="15">
        <f t="shared" si="67"/>
        <v>0</v>
      </c>
      <c r="AQ92" s="15">
        <f t="shared" si="67"/>
        <v>0</v>
      </c>
      <c r="AR92" s="15">
        <f t="shared" si="67"/>
        <v>0</v>
      </c>
      <c r="AS92" s="15">
        <f t="shared" si="67"/>
        <v>0</v>
      </c>
    </row>
    <row r="93" spans="1:45" ht="30" hidden="1" x14ac:dyDescent="0.25">
      <c r="A93" s="32" t="s">
        <v>262</v>
      </c>
      <c r="B93" s="32"/>
      <c r="C93" s="32"/>
      <c r="D93" s="32"/>
      <c r="E93" s="61">
        <v>853</v>
      </c>
      <c r="F93" s="53" t="s">
        <v>11</v>
      </c>
      <c r="G93" s="53" t="s">
        <v>100</v>
      </c>
      <c r="H93" s="47" t="s">
        <v>419</v>
      </c>
      <c r="I93" s="53" t="s">
        <v>18</v>
      </c>
      <c r="J93" s="15">
        <f>'3.ВС'!J434</f>
        <v>0</v>
      </c>
      <c r="K93" s="15">
        <f>'3.ВС'!K434</f>
        <v>0</v>
      </c>
      <c r="L93" s="15">
        <f>'3.ВС'!L434</f>
        <v>0</v>
      </c>
      <c r="M93" s="15">
        <f>'3.ВС'!M434</f>
        <v>0</v>
      </c>
      <c r="N93" s="15">
        <f>'3.ВС'!N434</f>
        <v>0</v>
      </c>
      <c r="O93" s="15">
        <f>'3.ВС'!O434</f>
        <v>0</v>
      </c>
      <c r="P93" s="15">
        <f>'3.ВС'!P434</f>
        <v>0</v>
      </c>
      <c r="Q93" s="15">
        <f>'3.ВС'!Q434</f>
        <v>0</v>
      </c>
      <c r="R93" s="15">
        <f>'3.ВС'!R434</f>
        <v>0</v>
      </c>
      <c r="S93" s="15">
        <f>'3.ВС'!S434</f>
        <v>0</v>
      </c>
      <c r="T93" s="15">
        <f>'3.ВС'!T434</f>
        <v>0</v>
      </c>
      <c r="U93" s="15">
        <f>'3.ВС'!U434</f>
        <v>0</v>
      </c>
      <c r="V93" s="15">
        <f>'3.ВС'!V434</f>
        <v>0</v>
      </c>
      <c r="W93" s="15">
        <f>'3.ВС'!W434</f>
        <v>0</v>
      </c>
      <c r="X93" s="15">
        <f>'3.ВС'!X434</f>
        <v>0</v>
      </c>
      <c r="Y93" s="15">
        <f>'3.ВС'!Y434</f>
        <v>0</v>
      </c>
      <c r="Z93" s="15">
        <f>'3.ВС'!Z434</f>
        <v>0</v>
      </c>
      <c r="AA93" s="15">
        <f>'3.ВС'!AA434</f>
        <v>0</v>
      </c>
      <c r="AB93" s="15">
        <f>'3.ВС'!AB434</f>
        <v>0</v>
      </c>
      <c r="AC93" s="15">
        <f>'3.ВС'!AC434</f>
        <v>0</v>
      </c>
      <c r="AD93" s="15">
        <f>'3.ВС'!AD434</f>
        <v>0</v>
      </c>
      <c r="AE93" s="15">
        <f>'3.ВС'!AE434</f>
        <v>0</v>
      </c>
      <c r="AF93" s="15">
        <f>'3.ВС'!AF434</f>
        <v>0</v>
      </c>
      <c r="AG93" s="15">
        <f>'3.ВС'!AG434</f>
        <v>0</v>
      </c>
      <c r="AH93" s="15">
        <f>'3.ВС'!AH434</f>
        <v>0</v>
      </c>
      <c r="AI93" s="15">
        <f>'3.ВС'!AI434</f>
        <v>0</v>
      </c>
      <c r="AJ93" s="15">
        <f>'3.ВС'!AJ434</f>
        <v>0</v>
      </c>
      <c r="AK93" s="15">
        <f>'3.ВС'!AK434</f>
        <v>0</v>
      </c>
      <c r="AL93" s="15">
        <f>'3.ВС'!AL434</f>
        <v>0</v>
      </c>
      <c r="AM93" s="99">
        <f>'3.ВС'!AM434</f>
        <v>0</v>
      </c>
      <c r="AN93" s="15">
        <f>'3.ВС'!AN434</f>
        <v>0</v>
      </c>
      <c r="AO93" s="15">
        <f>'3.ВС'!AO434</f>
        <v>0</v>
      </c>
      <c r="AP93" s="15">
        <f>'3.ВС'!AP434</f>
        <v>0</v>
      </c>
      <c r="AQ93" s="15">
        <f>'3.ВС'!AQ434</f>
        <v>0</v>
      </c>
      <c r="AR93" s="15">
        <f>'3.ВС'!AR434</f>
        <v>0</v>
      </c>
      <c r="AS93" s="15">
        <f>'3.ВС'!AS434</f>
        <v>0</v>
      </c>
    </row>
    <row r="94" spans="1:45" ht="45" x14ac:dyDescent="0.25">
      <c r="A94" s="89" t="s">
        <v>19</v>
      </c>
      <c r="B94" s="91"/>
      <c r="C94" s="91"/>
      <c r="D94" s="91"/>
      <c r="E94" s="87">
        <v>857</v>
      </c>
      <c r="F94" s="2" t="s">
        <v>11</v>
      </c>
      <c r="G94" s="2" t="s">
        <v>100</v>
      </c>
      <c r="H94" s="3" t="s">
        <v>139</v>
      </c>
      <c r="I94" s="2"/>
      <c r="J94" s="15">
        <f t="shared" ref="J94:AK95" si="68">J95</f>
        <v>4500</v>
      </c>
      <c r="K94" s="15">
        <f t="shared" si="68"/>
        <v>0</v>
      </c>
      <c r="L94" s="15">
        <f t="shared" si="68"/>
        <v>4500</v>
      </c>
      <c r="M94" s="15">
        <f t="shared" si="68"/>
        <v>0</v>
      </c>
      <c r="N94" s="15">
        <f t="shared" si="68"/>
        <v>0</v>
      </c>
      <c r="O94" s="15">
        <f t="shared" si="68"/>
        <v>0</v>
      </c>
      <c r="P94" s="15">
        <f t="shared" si="68"/>
        <v>0</v>
      </c>
      <c r="Q94" s="15">
        <f t="shared" si="68"/>
        <v>0</v>
      </c>
      <c r="R94" s="15">
        <f t="shared" si="68"/>
        <v>4500</v>
      </c>
      <c r="S94" s="15">
        <f t="shared" si="68"/>
        <v>0</v>
      </c>
      <c r="T94" s="15">
        <f t="shared" si="68"/>
        <v>4500</v>
      </c>
      <c r="U94" s="15">
        <f t="shared" si="68"/>
        <v>0</v>
      </c>
      <c r="V94" s="15">
        <f t="shared" si="68"/>
        <v>3000</v>
      </c>
      <c r="W94" s="15">
        <f t="shared" si="68"/>
        <v>0</v>
      </c>
      <c r="X94" s="15">
        <f t="shared" si="68"/>
        <v>3000</v>
      </c>
      <c r="Y94" s="15">
        <f t="shared" si="68"/>
        <v>0</v>
      </c>
      <c r="Z94" s="15">
        <f t="shared" si="68"/>
        <v>0</v>
      </c>
      <c r="AA94" s="15">
        <f t="shared" si="68"/>
        <v>0</v>
      </c>
      <c r="AB94" s="15">
        <f t="shared" si="68"/>
        <v>0</v>
      </c>
      <c r="AC94" s="15">
        <f t="shared" si="68"/>
        <v>0</v>
      </c>
      <c r="AD94" s="15">
        <f t="shared" si="68"/>
        <v>3000</v>
      </c>
      <c r="AE94" s="15">
        <f t="shared" si="68"/>
        <v>0</v>
      </c>
      <c r="AF94" s="15">
        <f t="shared" si="68"/>
        <v>3000</v>
      </c>
      <c r="AG94" s="15">
        <f t="shared" si="68"/>
        <v>0</v>
      </c>
      <c r="AH94" s="15">
        <f t="shared" si="68"/>
        <v>3000</v>
      </c>
      <c r="AI94" s="15">
        <f t="shared" si="68"/>
        <v>0</v>
      </c>
      <c r="AJ94" s="15">
        <f t="shared" si="68"/>
        <v>3000</v>
      </c>
      <c r="AK94" s="15">
        <f t="shared" si="68"/>
        <v>0</v>
      </c>
      <c r="AL94" s="15">
        <f t="shared" ref="S94:AS95" si="69">AL95</f>
        <v>0</v>
      </c>
      <c r="AM94" s="99">
        <f t="shared" si="69"/>
        <v>0</v>
      </c>
      <c r="AN94" s="15">
        <f t="shared" si="69"/>
        <v>0</v>
      </c>
      <c r="AO94" s="15">
        <f t="shared" si="69"/>
        <v>0</v>
      </c>
      <c r="AP94" s="15">
        <f t="shared" si="69"/>
        <v>3000</v>
      </c>
      <c r="AQ94" s="15">
        <f t="shared" si="69"/>
        <v>0</v>
      </c>
      <c r="AR94" s="15">
        <f t="shared" si="69"/>
        <v>3000</v>
      </c>
      <c r="AS94" s="15">
        <f t="shared" si="69"/>
        <v>0</v>
      </c>
    </row>
    <row r="95" spans="1:45" ht="45" x14ac:dyDescent="0.25">
      <c r="A95" s="91" t="s">
        <v>20</v>
      </c>
      <c r="B95" s="89"/>
      <c r="C95" s="89"/>
      <c r="D95" s="2" t="s">
        <v>11</v>
      </c>
      <c r="E95" s="87">
        <v>857</v>
      </c>
      <c r="F95" s="2" t="s">
        <v>11</v>
      </c>
      <c r="G95" s="2" t="s">
        <v>100</v>
      </c>
      <c r="H95" s="3" t="s">
        <v>139</v>
      </c>
      <c r="I95" s="2" t="s">
        <v>21</v>
      </c>
      <c r="J95" s="15">
        <f t="shared" si="68"/>
        <v>4500</v>
      </c>
      <c r="K95" s="15">
        <f t="shared" si="68"/>
        <v>0</v>
      </c>
      <c r="L95" s="15">
        <f t="shared" si="68"/>
        <v>4500</v>
      </c>
      <c r="M95" s="15">
        <f t="shared" si="68"/>
        <v>0</v>
      </c>
      <c r="N95" s="15">
        <f t="shared" si="68"/>
        <v>0</v>
      </c>
      <c r="O95" s="15">
        <f t="shared" si="68"/>
        <v>0</v>
      </c>
      <c r="P95" s="15">
        <f t="shared" si="68"/>
        <v>0</v>
      </c>
      <c r="Q95" s="15">
        <f t="shared" si="68"/>
        <v>0</v>
      </c>
      <c r="R95" s="15">
        <f t="shared" si="68"/>
        <v>4500</v>
      </c>
      <c r="S95" s="15">
        <f t="shared" si="69"/>
        <v>0</v>
      </c>
      <c r="T95" s="15">
        <f t="shared" si="69"/>
        <v>4500</v>
      </c>
      <c r="U95" s="15">
        <f t="shared" si="69"/>
        <v>0</v>
      </c>
      <c r="V95" s="15">
        <f t="shared" si="69"/>
        <v>3000</v>
      </c>
      <c r="W95" s="15">
        <f t="shared" si="69"/>
        <v>0</v>
      </c>
      <c r="X95" s="15">
        <f t="shared" si="69"/>
        <v>3000</v>
      </c>
      <c r="Y95" s="15">
        <f t="shared" si="69"/>
        <v>0</v>
      </c>
      <c r="Z95" s="15">
        <f t="shared" si="69"/>
        <v>0</v>
      </c>
      <c r="AA95" s="15">
        <f t="shared" si="69"/>
        <v>0</v>
      </c>
      <c r="AB95" s="15">
        <f t="shared" si="69"/>
        <v>0</v>
      </c>
      <c r="AC95" s="15">
        <f t="shared" si="69"/>
        <v>0</v>
      </c>
      <c r="AD95" s="15">
        <f t="shared" si="69"/>
        <v>3000</v>
      </c>
      <c r="AE95" s="15">
        <f t="shared" si="69"/>
        <v>0</v>
      </c>
      <c r="AF95" s="15">
        <f t="shared" si="69"/>
        <v>3000</v>
      </c>
      <c r="AG95" s="15">
        <f t="shared" si="69"/>
        <v>0</v>
      </c>
      <c r="AH95" s="15">
        <f t="shared" si="69"/>
        <v>3000</v>
      </c>
      <c r="AI95" s="15">
        <f t="shared" si="69"/>
        <v>0</v>
      </c>
      <c r="AJ95" s="15">
        <f t="shared" si="69"/>
        <v>3000</v>
      </c>
      <c r="AK95" s="15">
        <f t="shared" si="69"/>
        <v>0</v>
      </c>
      <c r="AL95" s="15">
        <f t="shared" si="69"/>
        <v>0</v>
      </c>
      <c r="AM95" s="99">
        <f t="shared" si="69"/>
        <v>0</v>
      </c>
      <c r="AN95" s="15">
        <f t="shared" si="69"/>
        <v>0</v>
      </c>
      <c r="AO95" s="15">
        <f t="shared" si="69"/>
        <v>0</v>
      </c>
      <c r="AP95" s="15">
        <f t="shared" si="69"/>
        <v>3000</v>
      </c>
      <c r="AQ95" s="15">
        <f t="shared" si="69"/>
        <v>0</v>
      </c>
      <c r="AR95" s="15">
        <f t="shared" si="69"/>
        <v>3000</v>
      </c>
      <c r="AS95" s="15">
        <f t="shared" si="69"/>
        <v>0</v>
      </c>
    </row>
    <row r="96" spans="1:45" ht="45" x14ac:dyDescent="0.25">
      <c r="A96" s="91" t="s">
        <v>9</v>
      </c>
      <c r="B96" s="91"/>
      <c r="C96" s="91"/>
      <c r="D96" s="2" t="s">
        <v>11</v>
      </c>
      <c r="E96" s="87">
        <v>857</v>
      </c>
      <c r="F96" s="2" t="s">
        <v>11</v>
      </c>
      <c r="G96" s="2" t="s">
        <v>100</v>
      </c>
      <c r="H96" s="3" t="s">
        <v>139</v>
      </c>
      <c r="I96" s="2" t="s">
        <v>22</v>
      </c>
      <c r="J96" s="15">
        <f>'3.ВС'!J465</f>
        <v>4500</v>
      </c>
      <c r="K96" s="15">
        <f>'3.ВС'!K465</f>
        <v>0</v>
      </c>
      <c r="L96" s="15">
        <f>'3.ВС'!L465</f>
        <v>4500</v>
      </c>
      <c r="M96" s="15">
        <f>'3.ВС'!M465</f>
        <v>0</v>
      </c>
      <c r="N96" s="15">
        <f>'3.ВС'!N465</f>
        <v>0</v>
      </c>
      <c r="O96" s="15">
        <f>'3.ВС'!O465</f>
        <v>0</v>
      </c>
      <c r="P96" s="15">
        <f>'3.ВС'!P465</f>
        <v>0</v>
      </c>
      <c r="Q96" s="15">
        <f>'3.ВС'!Q465</f>
        <v>0</v>
      </c>
      <c r="R96" s="15">
        <f>'3.ВС'!R465</f>
        <v>4500</v>
      </c>
      <c r="S96" s="15">
        <f>'3.ВС'!S465</f>
        <v>0</v>
      </c>
      <c r="T96" s="15">
        <f>'3.ВС'!T465</f>
        <v>4500</v>
      </c>
      <c r="U96" s="15">
        <f>'3.ВС'!U465</f>
        <v>0</v>
      </c>
      <c r="V96" s="15">
        <f>'3.ВС'!V465</f>
        <v>3000</v>
      </c>
      <c r="W96" s="15">
        <f>'3.ВС'!W465</f>
        <v>0</v>
      </c>
      <c r="X96" s="15">
        <f>'3.ВС'!X465</f>
        <v>3000</v>
      </c>
      <c r="Y96" s="15">
        <f>'3.ВС'!Y465</f>
        <v>0</v>
      </c>
      <c r="Z96" s="15">
        <f>'3.ВС'!Z465</f>
        <v>0</v>
      </c>
      <c r="AA96" s="15">
        <f>'3.ВС'!AA465</f>
        <v>0</v>
      </c>
      <c r="AB96" s="15">
        <f>'3.ВС'!AB465</f>
        <v>0</v>
      </c>
      <c r="AC96" s="15">
        <f>'3.ВС'!AC465</f>
        <v>0</v>
      </c>
      <c r="AD96" s="15">
        <f>'3.ВС'!AD465</f>
        <v>3000</v>
      </c>
      <c r="AE96" s="15">
        <f>'3.ВС'!AE465</f>
        <v>0</v>
      </c>
      <c r="AF96" s="15">
        <f>'3.ВС'!AF465</f>
        <v>3000</v>
      </c>
      <c r="AG96" s="15">
        <f>'3.ВС'!AG465</f>
        <v>0</v>
      </c>
      <c r="AH96" s="15">
        <f>'3.ВС'!AH465</f>
        <v>3000</v>
      </c>
      <c r="AI96" s="15">
        <f>'3.ВС'!AI465</f>
        <v>0</v>
      </c>
      <c r="AJ96" s="15">
        <f>'3.ВС'!AJ465</f>
        <v>3000</v>
      </c>
      <c r="AK96" s="15">
        <f>'3.ВС'!AK465</f>
        <v>0</v>
      </c>
      <c r="AL96" s="15">
        <f>'3.ВС'!AL465</f>
        <v>0</v>
      </c>
      <c r="AM96" s="99">
        <f>'3.ВС'!AM465</f>
        <v>0</v>
      </c>
      <c r="AN96" s="15">
        <f>'3.ВС'!AN465</f>
        <v>0</v>
      </c>
      <c r="AO96" s="15">
        <f>'3.ВС'!AO465</f>
        <v>0</v>
      </c>
      <c r="AP96" s="15">
        <f>'3.ВС'!AP465</f>
        <v>3000</v>
      </c>
      <c r="AQ96" s="15">
        <f>'3.ВС'!AQ465</f>
        <v>0</v>
      </c>
      <c r="AR96" s="15">
        <f>'3.ВС'!AR465</f>
        <v>3000</v>
      </c>
      <c r="AS96" s="15">
        <f>'3.ВС'!AS465</f>
        <v>0</v>
      </c>
    </row>
    <row r="97" spans="1:45" ht="45" x14ac:dyDescent="0.25">
      <c r="A97" s="89" t="s">
        <v>141</v>
      </c>
      <c r="B97" s="91"/>
      <c r="C97" s="91"/>
      <c r="D97" s="91"/>
      <c r="E97" s="87">
        <v>857</v>
      </c>
      <c r="F97" s="2" t="s">
        <v>11</v>
      </c>
      <c r="G97" s="2" t="s">
        <v>100</v>
      </c>
      <c r="H97" s="3" t="s">
        <v>142</v>
      </c>
      <c r="I97" s="2"/>
      <c r="J97" s="15">
        <f t="shared" ref="J97:AK98" si="70">J98</f>
        <v>776200</v>
      </c>
      <c r="K97" s="15">
        <f t="shared" si="70"/>
        <v>0</v>
      </c>
      <c r="L97" s="15">
        <f t="shared" si="70"/>
        <v>776200</v>
      </c>
      <c r="M97" s="15">
        <f t="shared" si="70"/>
        <v>0</v>
      </c>
      <c r="N97" s="15">
        <f t="shared" si="70"/>
        <v>0</v>
      </c>
      <c r="O97" s="15">
        <f t="shared" si="70"/>
        <v>0</v>
      </c>
      <c r="P97" s="15">
        <f t="shared" si="70"/>
        <v>0</v>
      </c>
      <c r="Q97" s="15">
        <f t="shared" si="70"/>
        <v>0</v>
      </c>
      <c r="R97" s="15">
        <f t="shared" si="70"/>
        <v>776200</v>
      </c>
      <c r="S97" s="15">
        <f t="shared" si="70"/>
        <v>0</v>
      </c>
      <c r="T97" s="15">
        <f t="shared" si="70"/>
        <v>776200</v>
      </c>
      <c r="U97" s="15">
        <f t="shared" si="70"/>
        <v>0</v>
      </c>
      <c r="V97" s="15">
        <f t="shared" si="70"/>
        <v>775000</v>
      </c>
      <c r="W97" s="15">
        <f t="shared" si="70"/>
        <v>0</v>
      </c>
      <c r="X97" s="15">
        <f t="shared" si="70"/>
        <v>775000</v>
      </c>
      <c r="Y97" s="15">
        <f t="shared" si="70"/>
        <v>0</v>
      </c>
      <c r="Z97" s="15">
        <f t="shared" si="70"/>
        <v>0</v>
      </c>
      <c r="AA97" s="15">
        <f t="shared" si="70"/>
        <v>0</v>
      </c>
      <c r="AB97" s="15">
        <f t="shared" si="70"/>
        <v>0</v>
      </c>
      <c r="AC97" s="15">
        <f t="shared" si="70"/>
        <v>0</v>
      </c>
      <c r="AD97" s="15">
        <f t="shared" si="70"/>
        <v>775000</v>
      </c>
      <c r="AE97" s="15">
        <f t="shared" si="70"/>
        <v>0</v>
      </c>
      <c r="AF97" s="15">
        <f t="shared" si="70"/>
        <v>775000</v>
      </c>
      <c r="AG97" s="15">
        <f t="shared" si="70"/>
        <v>0</v>
      </c>
      <c r="AH97" s="15">
        <f t="shared" si="70"/>
        <v>775000</v>
      </c>
      <c r="AI97" s="15">
        <f t="shared" si="70"/>
        <v>0</v>
      </c>
      <c r="AJ97" s="15">
        <f t="shared" si="70"/>
        <v>775000</v>
      </c>
      <c r="AK97" s="15">
        <f t="shared" si="70"/>
        <v>0</v>
      </c>
      <c r="AL97" s="15">
        <f t="shared" ref="S97:AS98" si="71">AL98</f>
        <v>0</v>
      </c>
      <c r="AM97" s="99">
        <f t="shared" si="71"/>
        <v>0</v>
      </c>
      <c r="AN97" s="15">
        <f t="shared" si="71"/>
        <v>0</v>
      </c>
      <c r="AO97" s="15">
        <f t="shared" si="71"/>
        <v>0</v>
      </c>
      <c r="AP97" s="15">
        <f t="shared" si="71"/>
        <v>775000</v>
      </c>
      <c r="AQ97" s="15">
        <f t="shared" si="71"/>
        <v>0</v>
      </c>
      <c r="AR97" s="15">
        <f t="shared" si="71"/>
        <v>775000</v>
      </c>
      <c r="AS97" s="15">
        <f t="shared" si="71"/>
        <v>0</v>
      </c>
    </row>
    <row r="98" spans="1:45" ht="90" x14ac:dyDescent="0.25">
      <c r="A98" s="89" t="s">
        <v>15</v>
      </c>
      <c r="B98" s="91"/>
      <c r="C98" s="91"/>
      <c r="D98" s="91"/>
      <c r="E98" s="87">
        <v>857</v>
      </c>
      <c r="F98" s="2" t="s">
        <v>16</v>
      </c>
      <c r="G98" s="2" t="s">
        <v>100</v>
      </c>
      <c r="H98" s="3" t="s">
        <v>142</v>
      </c>
      <c r="I98" s="2" t="s">
        <v>17</v>
      </c>
      <c r="J98" s="15">
        <f t="shared" si="70"/>
        <v>776200</v>
      </c>
      <c r="K98" s="15">
        <f t="shared" si="70"/>
        <v>0</v>
      </c>
      <c r="L98" s="15">
        <f t="shared" si="70"/>
        <v>776200</v>
      </c>
      <c r="M98" s="15">
        <f t="shared" si="70"/>
        <v>0</v>
      </c>
      <c r="N98" s="15">
        <f t="shared" si="70"/>
        <v>0</v>
      </c>
      <c r="O98" s="15">
        <f t="shared" si="70"/>
        <v>0</v>
      </c>
      <c r="P98" s="15">
        <f t="shared" si="70"/>
        <v>0</v>
      </c>
      <c r="Q98" s="15">
        <f t="shared" si="70"/>
        <v>0</v>
      </c>
      <c r="R98" s="15">
        <f t="shared" si="70"/>
        <v>776200</v>
      </c>
      <c r="S98" s="15">
        <f t="shared" si="71"/>
        <v>0</v>
      </c>
      <c r="T98" s="15">
        <f t="shared" si="71"/>
        <v>776200</v>
      </c>
      <c r="U98" s="15">
        <f t="shared" si="71"/>
        <v>0</v>
      </c>
      <c r="V98" s="15">
        <f t="shared" si="71"/>
        <v>775000</v>
      </c>
      <c r="W98" s="15">
        <f t="shared" si="71"/>
        <v>0</v>
      </c>
      <c r="X98" s="15">
        <f t="shared" si="71"/>
        <v>775000</v>
      </c>
      <c r="Y98" s="15">
        <f t="shared" si="71"/>
        <v>0</v>
      </c>
      <c r="Z98" s="15">
        <f t="shared" si="71"/>
        <v>0</v>
      </c>
      <c r="AA98" s="15">
        <f t="shared" si="71"/>
        <v>0</v>
      </c>
      <c r="AB98" s="15">
        <f t="shared" si="71"/>
        <v>0</v>
      </c>
      <c r="AC98" s="15">
        <f t="shared" si="71"/>
        <v>0</v>
      </c>
      <c r="AD98" s="15">
        <f t="shared" si="71"/>
        <v>775000</v>
      </c>
      <c r="AE98" s="15">
        <f t="shared" si="71"/>
        <v>0</v>
      </c>
      <c r="AF98" s="15">
        <f t="shared" si="71"/>
        <v>775000</v>
      </c>
      <c r="AG98" s="15">
        <f t="shared" si="71"/>
        <v>0</v>
      </c>
      <c r="AH98" s="15">
        <f t="shared" si="71"/>
        <v>775000</v>
      </c>
      <c r="AI98" s="15">
        <f t="shared" si="71"/>
        <v>0</v>
      </c>
      <c r="AJ98" s="15">
        <f t="shared" si="71"/>
        <v>775000</v>
      </c>
      <c r="AK98" s="15">
        <f t="shared" si="71"/>
        <v>0</v>
      </c>
      <c r="AL98" s="15">
        <f t="shared" si="71"/>
        <v>0</v>
      </c>
      <c r="AM98" s="99">
        <f t="shared" si="71"/>
        <v>0</v>
      </c>
      <c r="AN98" s="15">
        <f t="shared" si="71"/>
        <v>0</v>
      </c>
      <c r="AO98" s="15">
        <f t="shared" si="71"/>
        <v>0</v>
      </c>
      <c r="AP98" s="15">
        <f t="shared" si="71"/>
        <v>775000</v>
      </c>
      <c r="AQ98" s="15">
        <f t="shared" si="71"/>
        <v>0</v>
      </c>
      <c r="AR98" s="15">
        <f t="shared" si="71"/>
        <v>775000</v>
      </c>
      <c r="AS98" s="15">
        <f t="shared" si="71"/>
        <v>0</v>
      </c>
    </row>
    <row r="99" spans="1:45" ht="30" x14ac:dyDescent="0.25">
      <c r="A99" s="89" t="s">
        <v>8</v>
      </c>
      <c r="B99" s="89"/>
      <c r="C99" s="89"/>
      <c r="D99" s="89"/>
      <c r="E99" s="87">
        <v>857</v>
      </c>
      <c r="F99" s="2" t="s">
        <v>11</v>
      </c>
      <c r="G99" s="2" t="s">
        <v>100</v>
      </c>
      <c r="H99" s="3" t="s">
        <v>142</v>
      </c>
      <c r="I99" s="2" t="s">
        <v>18</v>
      </c>
      <c r="J99" s="15">
        <f>'3.ВС'!J468</f>
        <v>776200</v>
      </c>
      <c r="K99" s="15">
        <f>'3.ВС'!K468</f>
        <v>0</v>
      </c>
      <c r="L99" s="15">
        <f>'3.ВС'!L468</f>
        <v>776200</v>
      </c>
      <c r="M99" s="15">
        <f>'3.ВС'!M468</f>
        <v>0</v>
      </c>
      <c r="N99" s="15">
        <f>'3.ВС'!N468</f>
        <v>0</v>
      </c>
      <c r="O99" s="15">
        <f>'3.ВС'!O468</f>
        <v>0</v>
      </c>
      <c r="P99" s="15">
        <f>'3.ВС'!P468</f>
        <v>0</v>
      </c>
      <c r="Q99" s="15">
        <f>'3.ВС'!Q468</f>
        <v>0</v>
      </c>
      <c r="R99" s="15">
        <f>'3.ВС'!R468</f>
        <v>776200</v>
      </c>
      <c r="S99" s="15">
        <f>'3.ВС'!S468</f>
        <v>0</v>
      </c>
      <c r="T99" s="15">
        <f>'3.ВС'!T468</f>
        <v>776200</v>
      </c>
      <c r="U99" s="15">
        <f>'3.ВС'!U468</f>
        <v>0</v>
      </c>
      <c r="V99" s="15">
        <f>'3.ВС'!V468</f>
        <v>775000</v>
      </c>
      <c r="W99" s="15">
        <f>'3.ВС'!W468</f>
        <v>0</v>
      </c>
      <c r="X99" s="15">
        <f>'3.ВС'!X468</f>
        <v>775000</v>
      </c>
      <c r="Y99" s="15">
        <f>'3.ВС'!Y468</f>
        <v>0</v>
      </c>
      <c r="Z99" s="15">
        <f>'3.ВС'!Z468</f>
        <v>0</v>
      </c>
      <c r="AA99" s="15">
        <f>'3.ВС'!AA468</f>
        <v>0</v>
      </c>
      <c r="AB99" s="15">
        <f>'3.ВС'!AB468</f>
        <v>0</v>
      </c>
      <c r="AC99" s="15">
        <f>'3.ВС'!AC468</f>
        <v>0</v>
      </c>
      <c r="AD99" s="15">
        <f>'3.ВС'!AD468</f>
        <v>775000</v>
      </c>
      <c r="AE99" s="15">
        <f>'3.ВС'!AE468</f>
        <v>0</v>
      </c>
      <c r="AF99" s="15">
        <f>'3.ВС'!AF468</f>
        <v>775000</v>
      </c>
      <c r="AG99" s="15">
        <f>'3.ВС'!AG468</f>
        <v>0</v>
      </c>
      <c r="AH99" s="15">
        <f>'3.ВС'!AH468</f>
        <v>775000</v>
      </c>
      <c r="AI99" s="15">
        <f>'3.ВС'!AI468</f>
        <v>0</v>
      </c>
      <c r="AJ99" s="15">
        <f>'3.ВС'!AJ468</f>
        <v>775000</v>
      </c>
      <c r="AK99" s="15">
        <f>'3.ВС'!AK468</f>
        <v>0</v>
      </c>
      <c r="AL99" s="15">
        <f>'3.ВС'!AL468</f>
        <v>0</v>
      </c>
      <c r="AM99" s="99">
        <f>'3.ВС'!AM468</f>
        <v>0</v>
      </c>
      <c r="AN99" s="15">
        <f>'3.ВС'!AN468</f>
        <v>0</v>
      </c>
      <c r="AO99" s="15">
        <f>'3.ВС'!AO468</f>
        <v>0</v>
      </c>
      <c r="AP99" s="15">
        <f>'3.ВС'!AP468</f>
        <v>775000</v>
      </c>
      <c r="AQ99" s="15">
        <f>'3.ВС'!AQ468</f>
        <v>0</v>
      </c>
      <c r="AR99" s="15">
        <f>'3.ВС'!AR468</f>
        <v>775000</v>
      </c>
      <c r="AS99" s="15">
        <f>'3.ВС'!AS468</f>
        <v>0</v>
      </c>
    </row>
    <row r="100" spans="1:45" ht="90" x14ac:dyDescent="0.25">
      <c r="A100" s="89" t="s">
        <v>143</v>
      </c>
      <c r="B100" s="91"/>
      <c r="C100" s="91"/>
      <c r="D100" s="2" t="s">
        <v>11</v>
      </c>
      <c r="E100" s="87">
        <v>857</v>
      </c>
      <c r="F100" s="2" t="s">
        <v>16</v>
      </c>
      <c r="G100" s="2" t="s">
        <v>100</v>
      </c>
      <c r="H100" s="3" t="s">
        <v>144</v>
      </c>
      <c r="I100" s="2"/>
      <c r="J100" s="15">
        <f t="shared" ref="J100:AK101" si="72">J101</f>
        <v>18000</v>
      </c>
      <c r="K100" s="15">
        <f t="shared" si="72"/>
        <v>0</v>
      </c>
      <c r="L100" s="15">
        <f t="shared" si="72"/>
        <v>0</v>
      </c>
      <c r="M100" s="15">
        <f t="shared" si="72"/>
        <v>18000</v>
      </c>
      <c r="N100" s="15">
        <f t="shared" si="72"/>
        <v>0</v>
      </c>
      <c r="O100" s="15">
        <f t="shared" si="72"/>
        <v>0</v>
      </c>
      <c r="P100" s="15">
        <f t="shared" si="72"/>
        <v>0</v>
      </c>
      <c r="Q100" s="15">
        <f t="shared" si="72"/>
        <v>0</v>
      </c>
      <c r="R100" s="15">
        <f t="shared" si="72"/>
        <v>18000</v>
      </c>
      <c r="S100" s="15">
        <f t="shared" si="72"/>
        <v>0</v>
      </c>
      <c r="T100" s="15">
        <f t="shared" si="72"/>
        <v>0</v>
      </c>
      <c r="U100" s="15">
        <f t="shared" si="72"/>
        <v>18000</v>
      </c>
      <c r="V100" s="15">
        <f t="shared" si="72"/>
        <v>18000</v>
      </c>
      <c r="W100" s="15">
        <f t="shared" si="72"/>
        <v>0</v>
      </c>
      <c r="X100" s="15">
        <f t="shared" si="72"/>
        <v>0</v>
      </c>
      <c r="Y100" s="15">
        <f t="shared" si="72"/>
        <v>18000</v>
      </c>
      <c r="Z100" s="15">
        <f t="shared" si="72"/>
        <v>0</v>
      </c>
      <c r="AA100" s="15">
        <f t="shared" si="72"/>
        <v>0</v>
      </c>
      <c r="AB100" s="15">
        <f t="shared" si="72"/>
        <v>0</v>
      </c>
      <c r="AC100" s="15">
        <f t="shared" si="72"/>
        <v>0</v>
      </c>
      <c r="AD100" s="15">
        <f t="shared" si="72"/>
        <v>18000</v>
      </c>
      <c r="AE100" s="15">
        <f t="shared" si="72"/>
        <v>0</v>
      </c>
      <c r="AF100" s="15">
        <f t="shared" si="72"/>
        <v>0</v>
      </c>
      <c r="AG100" s="15">
        <f t="shared" si="72"/>
        <v>18000</v>
      </c>
      <c r="AH100" s="15">
        <f t="shared" si="72"/>
        <v>18000</v>
      </c>
      <c r="AI100" s="15">
        <f t="shared" si="72"/>
        <v>0</v>
      </c>
      <c r="AJ100" s="15">
        <f t="shared" si="72"/>
        <v>0</v>
      </c>
      <c r="AK100" s="15">
        <f t="shared" si="72"/>
        <v>18000</v>
      </c>
      <c r="AL100" s="15">
        <f t="shared" ref="S100:AS101" si="73">AL101</f>
        <v>0</v>
      </c>
      <c r="AM100" s="99">
        <f t="shared" si="73"/>
        <v>0</v>
      </c>
      <c r="AN100" s="15">
        <f t="shared" si="73"/>
        <v>0</v>
      </c>
      <c r="AO100" s="15">
        <f t="shared" si="73"/>
        <v>0</v>
      </c>
      <c r="AP100" s="15">
        <f t="shared" si="73"/>
        <v>18000</v>
      </c>
      <c r="AQ100" s="15">
        <f t="shared" si="73"/>
        <v>0</v>
      </c>
      <c r="AR100" s="15">
        <f t="shared" si="73"/>
        <v>0</v>
      </c>
      <c r="AS100" s="15">
        <f t="shared" si="73"/>
        <v>18000</v>
      </c>
    </row>
    <row r="101" spans="1:45" ht="45" x14ac:dyDescent="0.25">
      <c r="A101" s="91" t="s">
        <v>20</v>
      </c>
      <c r="B101" s="89"/>
      <c r="C101" s="89"/>
      <c r="D101" s="2" t="s">
        <v>11</v>
      </c>
      <c r="E101" s="87">
        <v>857</v>
      </c>
      <c r="F101" s="2" t="s">
        <v>11</v>
      </c>
      <c r="G101" s="2" t="s">
        <v>100</v>
      </c>
      <c r="H101" s="3" t="s">
        <v>144</v>
      </c>
      <c r="I101" s="2" t="s">
        <v>21</v>
      </c>
      <c r="J101" s="15">
        <f t="shared" si="72"/>
        <v>18000</v>
      </c>
      <c r="K101" s="15">
        <f t="shared" si="72"/>
        <v>0</v>
      </c>
      <c r="L101" s="15">
        <f t="shared" si="72"/>
        <v>0</v>
      </c>
      <c r="M101" s="15">
        <f t="shared" si="72"/>
        <v>18000</v>
      </c>
      <c r="N101" s="15">
        <f t="shared" si="72"/>
        <v>0</v>
      </c>
      <c r="O101" s="15">
        <f t="shared" si="72"/>
        <v>0</v>
      </c>
      <c r="P101" s="15">
        <f t="shared" si="72"/>
        <v>0</v>
      </c>
      <c r="Q101" s="15">
        <f t="shared" si="72"/>
        <v>0</v>
      </c>
      <c r="R101" s="15">
        <f t="shared" si="72"/>
        <v>18000</v>
      </c>
      <c r="S101" s="15">
        <f t="shared" si="73"/>
        <v>0</v>
      </c>
      <c r="T101" s="15">
        <f t="shared" si="73"/>
        <v>0</v>
      </c>
      <c r="U101" s="15">
        <f t="shared" si="73"/>
        <v>18000</v>
      </c>
      <c r="V101" s="15">
        <f t="shared" si="73"/>
        <v>18000</v>
      </c>
      <c r="W101" s="15">
        <f t="shared" si="73"/>
        <v>0</v>
      </c>
      <c r="X101" s="15">
        <f t="shared" si="73"/>
        <v>0</v>
      </c>
      <c r="Y101" s="15">
        <f t="shared" si="73"/>
        <v>18000</v>
      </c>
      <c r="Z101" s="15">
        <f t="shared" si="73"/>
        <v>0</v>
      </c>
      <c r="AA101" s="15">
        <f t="shared" si="73"/>
        <v>0</v>
      </c>
      <c r="AB101" s="15">
        <f t="shared" si="73"/>
        <v>0</v>
      </c>
      <c r="AC101" s="15">
        <f t="shared" si="73"/>
        <v>0</v>
      </c>
      <c r="AD101" s="15">
        <f t="shared" si="73"/>
        <v>18000</v>
      </c>
      <c r="AE101" s="15">
        <f t="shared" si="73"/>
        <v>0</v>
      </c>
      <c r="AF101" s="15">
        <f t="shared" si="73"/>
        <v>0</v>
      </c>
      <c r="AG101" s="15">
        <f t="shared" si="73"/>
        <v>18000</v>
      </c>
      <c r="AH101" s="15">
        <f t="shared" si="73"/>
        <v>18000</v>
      </c>
      <c r="AI101" s="15">
        <f t="shared" si="73"/>
        <v>0</v>
      </c>
      <c r="AJ101" s="15">
        <f t="shared" si="73"/>
        <v>0</v>
      </c>
      <c r="AK101" s="15">
        <f t="shared" si="73"/>
        <v>18000</v>
      </c>
      <c r="AL101" s="15">
        <f t="shared" si="73"/>
        <v>0</v>
      </c>
      <c r="AM101" s="99">
        <f t="shared" si="73"/>
        <v>0</v>
      </c>
      <c r="AN101" s="15">
        <f t="shared" si="73"/>
        <v>0</v>
      </c>
      <c r="AO101" s="15">
        <f t="shared" si="73"/>
        <v>0</v>
      </c>
      <c r="AP101" s="15">
        <f t="shared" si="73"/>
        <v>18000</v>
      </c>
      <c r="AQ101" s="15">
        <f t="shared" si="73"/>
        <v>0</v>
      </c>
      <c r="AR101" s="15">
        <f t="shared" si="73"/>
        <v>0</v>
      </c>
      <c r="AS101" s="15">
        <f t="shared" si="73"/>
        <v>18000</v>
      </c>
    </row>
    <row r="102" spans="1:45" ht="45" x14ac:dyDescent="0.25">
      <c r="A102" s="91" t="s">
        <v>9</v>
      </c>
      <c r="B102" s="91"/>
      <c r="C102" s="91"/>
      <c r="D102" s="2" t="s">
        <v>11</v>
      </c>
      <c r="E102" s="87">
        <v>857</v>
      </c>
      <c r="F102" s="2" t="s">
        <v>11</v>
      </c>
      <c r="G102" s="2" t="s">
        <v>100</v>
      </c>
      <c r="H102" s="3" t="s">
        <v>144</v>
      </c>
      <c r="I102" s="2" t="s">
        <v>22</v>
      </c>
      <c r="J102" s="15">
        <f>'3.ВС'!J471</f>
        <v>18000</v>
      </c>
      <c r="K102" s="15">
        <f>'3.ВС'!K471</f>
        <v>0</v>
      </c>
      <c r="L102" s="15">
        <f>'3.ВС'!L471</f>
        <v>0</v>
      </c>
      <c r="M102" s="15">
        <f>'3.ВС'!M471</f>
        <v>18000</v>
      </c>
      <c r="N102" s="15">
        <f>'3.ВС'!N471</f>
        <v>0</v>
      </c>
      <c r="O102" s="15">
        <f>'3.ВС'!O471</f>
        <v>0</v>
      </c>
      <c r="P102" s="15">
        <f>'3.ВС'!P471</f>
        <v>0</v>
      </c>
      <c r="Q102" s="15">
        <f>'3.ВС'!Q471</f>
        <v>0</v>
      </c>
      <c r="R102" s="15">
        <f>'3.ВС'!R471</f>
        <v>18000</v>
      </c>
      <c r="S102" s="15">
        <f>'3.ВС'!S471</f>
        <v>0</v>
      </c>
      <c r="T102" s="15">
        <f>'3.ВС'!T471</f>
        <v>0</v>
      </c>
      <c r="U102" s="15">
        <f>'3.ВС'!U471</f>
        <v>18000</v>
      </c>
      <c r="V102" s="15">
        <f>'3.ВС'!V471</f>
        <v>18000</v>
      </c>
      <c r="W102" s="15">
        <f>'3.ВС'!W471</f>
        <v>0</v>
      </c>
      <c r="X102" s="15">
        <f>'3.ВС'!X471</f>
        <v>0</v>
      </c>
      <c r="Y102" s="15">
        <f>'3.ВС'!Y471</f>
        <v>18000</v>
      </c>
      <c r="Z102" s="15">
        <f>'3.ВС'!Z471</f>
        <v>0</v>
      </c>
      <c r="AA102" s="15">
        <f>'3.ВС'!AA471</f>
        <v>0</v>
      </c>
      <c r="AB102" s="15">
        <f>'3.ВС'!AB471</f>
        <v>0</v>
      </c>
      <c r="AC102" s="15">
        <f>'3.ВС'!AC471</f>
        <v>0</v>
      </c>
      <c r="AD102" s="15">
        <f>'3.ВС'!AD471</f>
        <v>18000</v>
      </c>
      <c r="AE102" s="15">
        <f>'3.ВС'!AE471</f>
        <v>0</v>
      </c>
      <c r="AF102" s="15">
        <f>'3.ВС'!AF471</f>
        <v>0</v>
      </c>
      <c r="AG102" s="15">
        <f>'3.ВС'!AG471</f>
        <v>18000</v>
      </c>
      <c r="AH102" s="15">
        <f>'3.ВС'!AH471</f>
        <v>18000</v>
      </c>
      <c r="AI102" s="15">
        <f>'3.ВС'!AI471</f>
        <v>0</v>
      </c>
      <c r="AJ102" s="15">
        <f>'3.ВС'!AJ471</f>
        <v>0</v>
      </c>
      <c r="AK102" s="15">
        <f>'3.ВС'!AK471</f>
        <v>18000</v>
      </c>
      <c r="AL102" s="15">
        <f>'3.ВС'!AL471</f>
        <v>0</v>
      </c>
      <c r="AM102" s="99">
        <f>'3.ВС'!AM471</f>
        <v>0</v>
      </c>
      <c r="AN102" s="15">
        <f>'3.ВС'!AN471</f>
        <v>0</v>
      </c>
      <c r="AO102" s="15">
        <f>'3.ВС'!AO471</f>
        <v>0</v>
      </c>
      <c r="AP102" s="15">
        <f>'3.ВС'!AP471</f>
        <v>18000</v>
      </c>
      <c r="AQ102" s="15">
        <f>'3.ВС'!AQ471</f>
        <v>0</v>
      </c>
      <c r="AR102" s="15">
        <f>'3.ВС'!AR471</f>
        <v>0</v>
      </c>
      <c r="AS102" s="15">
        <f>'3.ВС'!AS471</f>
        <v>18000</v>
      </c>
    </row>
    <row r="103" spans="1:45" ht="30" x14ac:dyDescent="0.25">
      <c r="A103" s="91" t="s">
        <v>502</v>
      </c>
      <c r="B103" s="91"/>
      <c r="C103" s="91"/>
      <c r="D103" s="91"/>
      <c r="E103" s="37" t="s">
        <v>256</v>
      </c>
      <c r="F103" s="2" t="s">
        <v>11</v>
      </c>
      <c r="G103" s="2" t="s">
        <v>75</v>
      </c>
      <c r="H103" s="3"/>
      <c r="I103" s="2"/>
      <c r="J103" s="15">
        <f t="shared" ref="J103:Y105" si="74">J104</f>
        <v>0</v>
      </c>
      <c r="K103" s="15">
        <f t="shared" si="74"/>
        <v>0</v>
      </c>
      <c r="L103" s="15">
        <f t="shared" si="74"/>
        <v>0</v>
      </c>
      <c r="M103" s="15">
        <f t="shared" si="74"/>
        <v>0</v>
      </c>
      <c r="N103" s="15">
        <f t="shared" si="74"/>
        <v>80961</v>
      </c>
      <c r="O103" s="15">
        <f t="shared" si="74"/>
        <v>0</v>
      </c>
      <c r="P103" s="15">
        <f t="shared" si="74"/>
        <v>80961</v>
      </c>
      <c r="Q103" s="15">
        <f t="shared" si="74"/>
        <v>0</v>
      </c>
      <c r="R103" s="15">
        <f t="shared" si="74"/>
        <v>80961</v>
      </c>
      <c r="S103" s="15">
        <f t="shared" si="74"/>
        <v>0</v>
      </c>
      <c r="T103" s="15">
        <f t="shared" si="74"/>
        <v>80961</v>
      </c>
      <c r="U103" s="15">
        <f t="shared" si="74"/>
        <v>0</v>
      </c>
      <c r="V103" s="15">
        <f t="shared" si="74"/>
        <v>0</v>
      </c>
      <c r="W103" s="15">
        <f t="shared" si="74"/>
        <v>0</v>
      </c>
      <c r="X103" s="15">
        <f t="shared" si="74"/>
        <v>0</v>
      </c>
      <c r="Y103" s="15">
        <f t="shared" si="74"/>
        <v>0</v>
      </c>
      <c r="Z103" s="15">
        <f t="shared" ref="K103:AS105" si="75">Z104</f>
        <v>0</v>
      </c>
      <c r="AA103" s="15">
        <f t="shared" si="75"/>
        <v>0</v>
      </c>
      <c r="AB103" s="15">
        <f t="shared" si="75"/>
        <v>0</v>
      </c>
      <c r="AC103" s="15">
        <f t="shared" si="75"/>
        <v>0</v>
      </c>
      <c r="AD103" s="15">
        <f t="shared" si="75"/>
        <v>0</v>
      </c>
      <c r="AE103" s="15">
        <f t="shared" si="75"/>
        <v>0</v>
      </c>
      <c r="AF103" s="15">
        <f t="shared" si="75"/>
        <v>0</v>
      </c>
      <c r="AG103" s="15">
        <f t="shared" si="75"/>
        <v>0</v>
      </c>
      <c r="AH103" s="15">
        <f t="shared" si="75"/>
        <v>0</v>
      </c>
      <c r="AI103" s="15">
        <f t="shared" si="75"/>
        <v>0</v>
      </c>
      <c r="AJ103" s="15">
        <f t="shared" si="75"/>
        <v>0</v>
      </c>
      <c r="AK103" s="15">
        <f t="shared" si="75"/>
        <v>0</v>
      </c>
      <c r="AL103" s="15">
        <f t="shared" si="75"/>
        <v>0</v>
      </c>
      <c r="AM103" s="98">
        <f t="shared" si="75"/>
        <v>0</v>
      </c>
      <c r="AN103" s="16">
        <f t="shared" si="75"/>
        <v>0</v>
      </c>
      <c r="AO103" s="16">
        <f t="shared" si="75"/>
        <v>0</v>
      </c>
      <c r="AP103" s="15">
        <f t="shared" si="75"/>
        <v>0</v>
      </c>
      <c r="AQ103" s="16">
        <f t="shared" si="75"/>
        <v>0</v>
      </c>
      <c r="AR103" s="16">
        <f t="shared" si="75"/>
        <v>0</v>
      </c>
      <c r="AS103" s="16">
        <f t="shared" si="75"/>
        <v>0</v>
      </c>
    </row>
    <row r="104" spans="1:45" ht="30" x14ac:dyDescent="0.25">
      <c r="A104" s="91" t="s">
        <v>503</v>
      </c>
      <c r="B104" s="91"/>
      <c r="C104" s="91"/>
      <c r="D104" s="91"/>
      <c r="E104" s="37" t="s">
        <v>256</v>
      </c>
      <c r="F104" s="2" t="s">
        <v>11</v>
      </c>
      <c r="G104" s="2" t="s">
        <v>75</v>
      </c>
      <c r="H104" s="3" t="s">
        <v>506</v>
      </c>
      <c r="I104" s="2"/>
      <c r="J104" s="15">
        <f t="shared" si="74"/>
        <v>0</v>
      </c>
      <c r="K104" s="15">
        <f t="shared" si="75"/>
        <v>0</v>
      </c>
      <c r="L104" s="15">
        <f t="shared" si="75"/>
        <v>0</v>
      </c>
      <c r="M104" s="15">
        <f t="shared" si="75"/>
        <v>0</v>
      </c>
      <c r="N104" s="15">
        <f t="shared" si="75"/>
        <v>80961</v>
      </c>
      <c r="O104" s="15">
        <f t="shared" si="75"/>
        <v>0</v>
      </c>
      <c r="P104" s="15">
        <f t="shared" si="75"/>
        <v>80961</v>
      </c>
      <c r="Q104" s="15">
        <f t="shared" si="75"/>
        <v>0</v>
      </c>
      <c r="R104" s="15">
        <f t="shared" si="75"/>
        <v>80961</v>
      </c>
      <c r="S104" s="15">
        <f t="shared" si="75"/>
        <v>0</v>
      </c>
      <c r="T104" s="15">
        <f t="shared" si="75"/>
        <v>80961</v>
      </c>
      <c r="U104" s="15">
        <f t="shared" si="75"/>
        <v>0</v>
      </c>
      <c r="V104" s="15">
        <f t="shared" si="75"/>
        <v>0</v>
      </c>
      <c r="W104" s="15">
        <f t="shared" si="75"/>
        <v>0</v>
      </c>
      <c r="X104" s="15">
        <f t="shared" si="75"/>
        <v>0</v>
      </c>
      <c r="Y104" s="15">
        <f t="shared" si="75"/>
        <v>0</v>
      </c>
      <c r="Z104" s="15">
        <f t="shared" si="75"/>
        <v>0</v>
      </c>
      <c r="AA104" s="15">
        <f t="shared" si="75"/>
        <v>0</v>
      </c>
      <c r="AB104" s="15">
        <f t="shared" si="75"/>
        <v>0</v>
      </c>
      <c r="AC104" s="15">
        <f t="shared" si="75"/>
        <v>0</v>
      </c>
      <c r="AD104" s="15">
        <f t="shared" si="75"/>
        <v>0</v>
      </c>
      <c r="AE104" s="15">
        <f t="shared" si="75"/>
        <v>0</v>
      </c>
      <c r="AF104" s="15">
        <f t="shared" si="75"/>
        <v>0</v>
      </c>
      <c r="AG104" s="15">
        <f t="shared" si="75"/>
        <v>0</v>
      </c>
      <c r="AH104" s="15">
        <f t="shared" si="75"/>
        <v>0</v>
      </c>
      <c r="AI104" s="15">
        <f t="shared" si="75"/>
        <v>0</v>
      </c>
      <c r="AJ104" s="15">
        <f t="shared" si="75"/>
        <v>0</v>
      </c>
      <c r="AK104" s="15">
        <f t="shared" si="75"/>
        <v>0</v>
      </c>
      <c r="AL104" s="15">
        <f t="shared" si="75"/>
        <v>0</v>
      </c>
      <c r="AM104" s="99">
        <f t="shared" si="75"/>
        <v>0</v>
      </c>
      <c r="AN104" s="15">
        <f t="shared" si="75"/>
        <v>0</v>
      </c>
      <c r="AO104" s="15">
        <f t="shared" si="75"/>
        <v>0</v>
      </c>
      <c r="AP104" s="15">
        <f t="shared" si="75"/>
        <v>0</v>
      </c>
      <c r="AQ104" s="15">
        <f t="shared" si="75"/>
        <v>0</v>
      </c>
      <c r="AR104" s="15">
        <f t="shared" si="75"/>
        <v>0</v>
      </c>
      <c r="AS104" s="15">
        <f t="shared" si="75"/>
        <v>0</v>
      </c>
    </row>
    <row r="105" spans="1:45" x14ac:dyDescent="0.25">
      <c r="A105" s="91" t="s">
        <v>23</v>
      </c>
      <c r="B105" s="91"/>
      <c r="C105" s="91"/>
      <c r="D105" s="91"/>
      <c r="E105" s="37" t="s">
        <v>256</v>
      </c>
      <c r="F105" s="2" t="s">
        <v>11</v>
      </c>
      <c r="G105" s="2" t="s">
        <v>75</v>
      </c>
      <c r="H105" s="3" t="s">
        <v>506</v>
      </c>
      <c r="I105" s="2" t="s">
        <v>24</v>
      </c>
      <c r="J105" s="15">
        <f t="shared" si="74"/>
        <v>0</v>
      </c>
      <c r="K105" s="15">
        <f t="shared" si="75"/>
        <v>0</v>
      </c>
      <c r="L105" s="15">
        <f t="shared" si="75"/>
        <v>0</v>
      </c>
      <c r="M105" s="15">
        <f t="shared" si="75"/>
        <v>0</v>
      </c>
      <c r="N105" s="15">
        <f t="shared" si="75"/>
        <v>80961</v>
      </c>
      <c r="O105" s="15">
        <f t="shared" si="75"/>
        <v>0</v>
      </c>
      <c r="P105" s="15">
        <f t="shared" si="75"/>
        <v>80961</v>
      </c>
      <c r="Q105" s="15">
        <f t="shared" si="75"/>
        <v>0</v>
      </c>
      <c r="R105" s="15">
        <f t="shared" si="75"/>
        <v>80961</v>
      </c>
      <c r="S105" s="15">
        <f t="shared" si="75"/>
        <v>0</v>
      </c>
      <c r="T105" s="15">
        <f t="shared" si="75"/>
        <v>80961</v>
      </c>
      <c r="U105" s="15">
        <f t="shared" si="75"/>
        <v>0</v>
      </c>
      <c r="V105" s="15">
        <f t="shared" si="75"/>
        <v>0</v>
      </c>
      <c r="W105" s="15">
        <f t="shared" si="75"/>
        <v>0</v>
      </c>
      <c r="X105" s="15">
        <f t="shared" si="75"/>
        <v>0</v>
      </c>
      <c r="Y105" s="15">
        <f t="shared" si="75"/>
        <v>0</v>
      </c>
      <c r="Z105" s="15">
        <f t="shared" si="75"/>
        <v>0</v>
      </c>
      <c r="AA105" s="15">
        <f t="shared" si="75"/>
        <v>0</v>
      </c>
      <c r="AB105" s="15">
        <f t="shared" si="75"/>
        <v>0</v>
      </c>
      <c r="AC105" s="15">
        <f t="shared" si="75"/>
        <v>0</v>
      </c>
      <c r="AD105" s="15">
        <f t="shared" si="75"/>
        <v>0</v>
      </c>
      <c r="AE105" s="15">
        <f t="shared" si="75"/>
        <v>0</v>
      </c>
      <c r="AF105" s="15">
        <f t="shared" si="75"/>
        <v>0</v>
      </c>
      <c r="AG105" s="15">
        <f t="shared" si="75"/>
        <v>0</v>
      </c>
      <c r="AH105" s="15">
        <f t="shared" si="75"/>
        <v>0</v>
      </c>
      <c r="AI105" s="15">
        <f t="shared" si="75"/>
        <v>0</v>
      </c>
      <c r="AJ105" s="15">
        <f t="shared" si="75"/>
        <v>0</v>
      </c>
      <c r="AK105" s="15">
        <f t="shared" si="75"/>
        <v>0</v>
      </c>
      <c r="AL105" s="15">
        <f t="shared" si="75"/>
        <v>0</v>
      </c>
      <c r="AM105" s="99">
        <f t="shared" si="75"/>
        <v>0</v>
      </c>
      <c r="AN105" s="15">
        <f t="shared" si="75"/>
        <v>0</v>
      </c>
      <c r="AO105" s="15">
        <f t="shared" si="75"/>
        <v>0</v>
      </c>
      <c r="AP105" s="15">
        <f t="shared" si="75"/>
        <v>0</v>
      </c>
      <c r="AQ105" s="15">
        <f t="shared" si="75"/>
        <v>0</v>
      </c>
      <c r="AR105" s="15">
        <f t="shared" si="75"/>
        <v>0</v>
      </c>
      <c r="AS105" s="15">
        <f t="shared" si="75"/>
        <v>0</v>
      </c>
    </row>
    <row r="106" spans="1:45" x14ac:dyDescent="0.25">
      <c r="A106" s="91" t="s">
        <v>505</v>
      </c>
      <c r="B106" s="91"/>
      <c r="C106" s="91"/>
      <c r="D106" s="91"/>
      <c r="E106" s="37" t="s">
        <v>256</v>
      </c>
      <c r="F106" s="2" t="s">
        <v>11</v>
      </c>
      <c r="G106" s="2" t="s">
        <v>75</v>
      </c>
      <c r="H106" s="3" t="s">
        <v>506</v>
      </c>
      <c r="I106" s="2" t="s">
        <v>504</v>
      </c>
      <c r="J106" s="15">
        <f>'3.ВС'!J81</f>
        <v>0</v>
      </c>
      <c r="K106" s="15">
        <f>'3.ВС'!K81</f>
        <v>0</v>
      </c>
      <c r="L106" s="15">
        <f>'3.ВС'!L81</f>
        <v>0</v>
      </c>
      <c r="M106" s="15">
        <f>'3.ВС'!M81</f>
        <v>0</v>
      </c>
      <c r="N106" s="15">
        <f>'3.ВС'!N81</f>
        <v>80961</v>
      </c>
      <c r="O106" s="15">
        <f>'3.ВС'!O81</f>
        <v>0</v>
      </c>
      <c r="P106" s="15">
        <f>'3.ВС'!P81</f>
        <v>80961</v>
      </c>
      <c r="Q106" s="15">
        <f>'3.ВС'!Q81</f>
        <v>0</v>
      </c>
      <c r="R106" s="15">
        <f>'3.ВС'!R81</f>
        <v>80961</v>
      </c>
      <c r="S106" s="15">
        <f>'3.ВС'!S81</f>
        <v>0</v>
      </c>
      <c r="T106" s="15">
        <f>'3.ВС'!T81</f>
        <v>80961</v>
      </c>
      <c r="U106" s="15">
        <f>'3.ВС'!U81</f>
        <v>0</v>
      </c>
      <c r="V106" s="15">
        <f>'3.ВС'!V81</f>
        <v>0</v>
      </c>
      <c r="W106" s="15">
        <f>'3.ВС'!W81</f>
        <v>0</v>
      </c>
      <c r="X106" s="15">
        <f>'3.ВС'!X81</f>
        <v>0</v>
      </c>
      <c r="Y106" s="15">
        <f>'3.ВС'!Y81</f>
        <v>0</v>
      </c>
      <c r="Z106" s="15">
        <f>'3.ВС'!Z81</f>
        <v>0</v>
      </c>
      <c r="AA106" s="15">
        <f>'3.ВС'!AA81</f>
        <v>0</v>
      </c>
      <c r="AB106" s="15">
        <f>'3.ВС'!AB81</f>
        <v>0</v>
      </c>
      <c r="AC106" s="15">
        <f>'3.ВС'!AC81</f>
        <v>0</v>
      </c>
      <c r="AD106" s="15">
        <f>'3.ВС'!AD81</f>
        <v>0</v>
      </c>
      <c r="AE106" s="15">
        <f>'3.ВС'!AE81</f>
        <v>0</v>
      </c>
      <c r="AF106" s="15">
        <f>'3.ВС'!AF81</f>
        <v>0</v>
      </c>
      <c r="AG106" s="15">
        <f>'3.ВС'!AG81</f>
        <v>0</v>
      </c>
      <c r="AH106" s="15">
        <f>'3.ВС'!AH81</f>
        <v>0</v>
      </c>
      <c r="AI106" s="15">
        <f>'3.ВС'!AI81</f>
        <v>0</v>
      </c>
      <c r="AJ106" s="15">
        <f>'3.ВС'!AJ81</f>
        <v>0</v>
      </c>
      <c r="AK106" s="15">
        <f>'3.ВС'!AK81</f>
        <v>0</v>
      </c>
      <c r="AL106" s="15">
        <f>'3.ВС'!AL81</f>
        <v>0</v>
      </c>
      <c r="AM106" s="99">
        <f>'3.ВС'!AM81</f>
        <v>0</v>
      </c>
      <c r="AN106" s="15">
        <f>'3.ВС'!AN81</f>
        <v>0</v>
      </c>
      <c r="AO106" s="15">
        <f>'3.ВС'!AO81</f>
        <v>0</v>
      </c>
      <c r="AP106" s="15">
        <f>'3.ВС'!AP81</f>
        <v>0</v>
      </c>
      <c r="AQ106" s="15">
        <f>'3.ВС'!AQ81</f>
        <v>0</v>
      </c>
      <c r="AR106" s="15">
        <f>'3.ВС'!AR81</f>
        <v>0</v>
      </c>
      <c r="AS106" s="15">
        <f>'3.ВС'!AS81</f>
        <v>0</v>
      </c>
    </row>
    <row r="107" spans="1:45" x14ac:dyDescent="0.25">
      <c r="A107" s="89" t="s">
        <v>127</v>
      </c>
      <c r="B107" s="91"/>
      <c r="C107" s="91"/>
      <c r="D107" s="91"/>
      <c r="E107" s="4">
        <v>853</v>
      </c>
      <c r="F107" s="2" t="s">
        <v>11</v>
      </c>
      <c r="G107" s="2" t="s">
        <v>104</v>
      </c>
      <c r="H107" s="3"/>
      <c r="I107" s="2"/>
      <c r="J107" s="15">
        <f t="shared" ref="J107:AK109" si="76">J108</f>
        <v>1000000</v>
      </c>
      <c r="K107" s="15">
        <f t="shared" si="76"/>
        <v>0</v>
      </c>
      <c r="L107" s="15">
        <f t="shared" si="76"/>
        <v>1000000</v>
      </c>
      <c r="M107" s="15">
        <f t="shared" si="76"/>
        <v>0</v>
      </c>
      <c r="N107" s="15">
        <f t="shared" si="76"/>
        <v>-40000</v>
      </c>
      <c r="O107" s="15">
        <f t="shared" si="76"/>
        <v>0</v>
      </c>
      <c r="P107" s="15">
        <f t="shared" si="76"/>
        <v>-40000</v>
      </c>
      <c r="Q107" s="15">
        <f t="shared" si="76"/>
        <v>0</v>
      </c>
      <c r="R107" s="15">
        <f t="shared" si="76"/>
        <v>960000</v>
      </c>
      <c r="S107" s="15">
        <f t="shared" si="76"/>
        <v>0</v>
      </c>
      <c r="T107" s="15">
        <f t="shared" si="76"/>
        <v>0</v>
      </c>
      <c r="U107" s="15">
        <f t="shared" si="76"/>
        <v>0</v>
      </c>
      <c r="V107" s="15">
        <f t="shared" si="76"/>
        <v>0</v>
      </c>
      <c r="W107" s="15">
        <f t="shared" si="76"/>
        <v>0</v>
      </c>
      <c r="X107" s="15">
        <f t="shared" si="76"/>
        <v>0</v>
      </c>
      <c r="Y107" s="15">
        <f t="shared" si="76"/>
        <v>0</v>
      </c>
      <c r="Z107" s="15">
        <f t="shared" si="76"/>
        <v>0</v>
      </c>
      <c r="AA107" s="15">
        <f t="shared" si="76"/>
        <v>0</v>
      </c>
      <c r="AB107" s="15">
        <f t="shared" si="76"/>
        <v>0</v>
      </c>
      <c r="AC107" s="15">
        <f t="shared" si="76"/>
        <v>0</v>
      </c>
      <c r="AD107" s="15">
        <f t="shared" si="76"/>
        <v>0</v>
      </c>
      <c r="AE107" s="15">
        <f t="shared" si="76"/>
        <v>0</v>
      </c>
      <c r="AF107" s="15">
        <f t="shared" si="76"/>
        <v>0</v>
      </c>
      <c r="AG107" s="15">
        <f t="shared" si="76"/>
        <v>0</v>
      </c>
      <c r="AH107" s="15">
        <f t="shared" si="76"/>
        <v>0</v>
      </c>
      <c r="AI107" s="15">
        <f t="shared" si="76"/>
        <v>0</v>
      </c>
      <c r="AJ107" s="15">
        <f t="shared" si="76"/>
        <v>0</v>
      </c>
      <c r="AK107" s="15">
        <f t="shared" si="76"/>
        <v>0</v>
      </c>
      <c r="AL107" s="15">
        <f t="shared" ref="S107:AS109" si="77">AL108</f>
        <v>0</v>
      </c>
      <c r="AM107" s="99">
        <f t="shared" si="77"/>
        <v>0</v>
      </c>
      <c r="AN107" s="15">
        <f t="shared" si="77"/>
        <v>0</v>
      </c>
      <c r="AO107" s="15">
        <f t="shared" si="77"/>
        <v>0</v>
      </c>
      <c r="AP107" s="15">
        <f t="shared" si="77"/>
        <v>0</v>
      </c>
      <c r="AQ107" s="15">
        <f t="shared" si="77"/>
        <v>0</v>
      </c>
      <c r="AR107" s="15">
        <f t="shared" si="77"/>
        <v>0</v>
      </c>
      <c r="AS107" s="15">
        <f t="shared" si="77"/>
        <v>0</v>
      </c>
    </row>
    <row r="108" spans="1:45" x14ac:dyDescent="0.25">
      <c r="A108" s="89" t="s">
        <v>97</v>
      </c>
      <c r="B108" s="91"/>
      <c r="C108" s="91"/>
      <c r="D108" s="91"/>
      <c r="E108" s="4">
        <v>853</v>
      </c>
      <c r="F108" s="2" t="s">
        <v>11</v>
      </c>
      <c r="G108" s="2" t="s">
        <v>104</v>
      </c>
      <c r="H108" s="3" t="s">
        <v>216</v>
      </c>
      <c r="I108" s="2"/>
      <c r="J108" s="15">
        <f t="shared" si="76"/>
        <v>1000000</v>
      </c>
      <c r="K108" s="15">
        <f t="shared" si="76"/>
        <v>0</v>
      </c>
      <c r="L108" s="15">
        <f t="shared" si="76"/>
        <v>1000000</v>
      </c>
      <c r="M108" s="15">
        <f t="shared" si="76"/>
        <v>0</v>
      </c>
      <c r="N108" s="15">
        <f t="shared" si="76"/>
        <v>-40000</v>
      </c>
      <c r="O108" s="15">
        <f t="shared" si="76"/>
        <v>0</v>
      </c>
      <c r="P108" s="15">
        <f t="shared" si="76"/>
        <v>-40000</v>
      </c>
      <c r="Q108" s="15">
        <f t="shared" si="76"/>
        <v>0</v>
      </c>
      <c r="R108" s="15">
        <f t="shared" si="76"/>
        <v>960000</v>
      </c>
      <c r="S108" s="15">
        <f t="shared" si="77"/>
        <v>0</v>
      </c>
      <c r="T108" s="15">
        <f t="shared" si="77"/>
        <v>0</v>
      </c>
      <c r="U108" s="15">
        <f t="shared" si="77"/>
        <v>0</v>
      </c>
      <c r="V108" s="15">
        <f t="shared" si="77"/>
        <v>0</v>
      </c>
      <c r="W108" s="15">
        <f t="shared" si="77"/>
        <v>0</v>
      </c>
      <c r="X108" s="15">
        <f t="shared" si="77"/>
        <v>0</v>
      </c>
      <c r="Y108" s="15">
        <f t="shared" si="77"/>
        <v>0</v>
      </c>
      <c r="Z108" s="15">
        <f t="shared" si="77"/>
        <v>0</v>
      </c>
      <c r="AA108" s="15">
        <f t="shared" si="77"/>
        <v>0</v>
      </c>
      <c r="AB108" s="15">
        <f t="shared" si="77"/>
        <v>0</v>
      </c>
      <c r="AC108" s="15">
        <f t="shared" si="77"/>
        <v>0</v>
      </c>
      <c r="AD108" s="15">
        <f t="shared" si="77"/>
        <v>0</v>
      </c>
      <c r="AE108" s="15">
        <f t="shared" si="77"/>
        <v>0</v>
      </c>
      <c r="AF108" s="15">
        <f t="shared" si="77"/>
        <v>0</v>
      </c>
      <c r="AG108" s="15">
        <f t="shared" si="77"/>
        <v>0</v>
      </c>
      <c r="AH108" s="15">
        <f t="shared" si="77"/>
        <v>0</v>
      </c>
      <c r="AI108" s="15">
        <f t="shared" si="77"/>
        <v>0</v>
      </c>
      <c r="AJ108" s="15">
        <f t="shared" si="77"/>
        <v>0</v>
      </c>
      <c r="AK108" s="15">
        <f t="shared" si="77"/>
        <v>0</v>
      </c>
      <c r="AL108" s="15">
        <f t="shared" si="77"/>
        <v>0</v>
      </c>
      <c r="AM108" s="99">
        <f t="shared" si="77"/>
        <v>0</v>
      </c>
      <c r="AN108" s="15">
        <f t="shared" si="77"/>
        <v>0</v>
      </c>
      <c r="AO108" s="15">
        <f t="shared" si="77"/>
        <v>0</v>
      </c>
      <c r="AP108" s="15">
        <f t="shared" si="77"/>
        <v>0</v>
      </c>
      <c r="AQ108" s="15">
        <f t="shared" si="77"/>
        <v>0</v>
      </c>
      <c r="AR108" s="15">
        <f t="shared" si="77"/>
        <v>0</v>
      </c>
      <c r="AS108" s="15">
        <f t="shared" si="77"/>
        <v>0</v>
      </c>
    </row>
    <row r="109" spans="1:45" x14ac:dyDescent="0.25">
      <c r="A109" s="91" t="s">
        <v>23</v>
      </c>
      <c r="B109" s="91"/>
      <c r="C109" s="91"/>
      <c r="D109" s="91"/>
      <c r="E109" s="4">
        <v>853</v>
      </c>
      <c r="F109" s="2" t="s">
        <v>11</v>
      </c>
      <c r="G109" s="2" t="s">
        <v>104</v>
      </c>
      <c r="H109" s="3" t="s">
        <v>216</v>
      </c>
      <c r="I109" s="2" t="s">
        <v>24</v>
      </c>
      <c r="J109" s="15">
        <f t="shared" si="76"/>
        <v>1000000</v>
      </c>
      <c r="K109" s="15">
        <f t="shared" si="76"/>
        <v>0</v>
      </c>
      <c r="L109" s="15">
        <f t="shared" si="76"/>
        <v>1000000</v>
      </c>
      <c r="M109" s="15">
        <f t="shared" si="76"/>
        <v>0</v>
      </c>
      <c r="N109" s="15">
        <f t="shared" si="76"/>
        <v>-40000</v>
      </c>
      <c r="O109" s="15">
        <f t="shared" si="76"/>
        <v>0</v>
      </c>
      <c r="P109" s="15">
        <f t="shared" si="76"/>
        <v>-40000</v>
      </c>
      <c r="Q109" s="15">
        <f t="shared" si="76"/>
        <v>0</v>
      </c>
      <c r="R109" s="15">
        <f t="shared" si="76"/>
        <v>960000</v>
      </c>
      <c r="S109" s="15">
        <f t="shared" si="77"/>
        <v>0</v>
      </c>
      <c r="T109" s="15">
        <f t="shared" si="77"/>
        <v>0</v>
      </c>
      <c r="U109" s="15">
        <f t="shared" si="77"/>
        <v>0</v>
      </c>
      <c r="V109" s="15">
        <f t="shared" si="77"/>
        <v>0</v>
      </c>
      <c r="W109" s="15">
        <f t="shared" si="77"/>
        <v>0</v>
      </c>
      <c r="X109" s="15">
        <f t="shared" si="77"/>
        <v>0</v>
      </c>
      <c r="Y109" s="15">
        <f t="shared" si="77"/>
        <v>0</v>
      </c>
      <c r="Z109" s="15">
        <f t="shared" si="77"/>
        <v>0</v>
      </c>
      <c r="AA109" s="15">
        <f t="shared" si="77"/>
        <v>0</v>
      </c>
      <c r="AB109" s="15">
        <f t="shared" si="77"/>
        <v>0</v>
      </c>
      <c r="AC109" s="15">
        <f t="shared" si="77"/>
        <v>0</v>
      </c>
      <c r="AD109" s="15">
        <f t="shared" si="77"/>
        <v>0</v>
      </c>
      <c r="AE109" s="15">
        <f t="shared" si="77"/>
        <v>0</v>
      </c>
      <c r="AF109" s="15">
        <f t="shared" si="77"/>
        <v>0</v>
      </c>
      <c r="AG109" s="15">
        <f t="shared" si="77"/>
        <v>0</v>
      </c>
      <c r="AH109" s="15">
        <f t="shared" si="77"/>
        <v>0</v>
      </c>
      <c r="AI109" s="15">
        <f t="shared" si="77"/>
        <v>0</v>
      </c>
      <c r="AJ109" s="15">
        <f t="shared" si="77"/>
        <v>0</v>
      </c>
      <c r="AK109" s="15">
        <f t="shared" si="77"/>
        <v>0</v>
      </c>
      <c r="AL109" s="15">
        <f t="shared" si="77"/>
        <v>0</v>
      </c>
      <c r="AM109" s="99">
        <f t="shared" si="77"/>
        <v>0</v>
      </c>
      <c r="AN109" s="15">
        <f t="shared" si="77"/>
        <v>0</v>
      </c>
      <c r="AO109" s="15">
        <f t="shared" si="77"/>
        <v>0</v>
      </c>
      <c r="AP109" s="15">
        <f t="shared" si="77"/>
        <v>0</v>
      </c>
      <c r="AQ109" s="15">
        <f t="shared" si="77"/>
        <v>0</v>
      </c>
      <c r="AR109" s="15">
        <f t="shared" si="77"/>
        <v>0</v>
      </c>
      <c r="AS109" s="15">
        <f t="shared" si="77"/>
        <v>0</v>
      </c>
    </row>
    <row r="110" spans="1:45" x14ac:dyDescent="0.25">
      <c r="A110" s="89" t="s">
        <v>128</v>
      </c>
      <c r="B110" s="89"/>
      <c r="C110" s="89"/>
      <c r="D110" s="89"/>
      <c r="E110" s="4">
        <v>853</v>
      </c>
      <c r="F110" s="2" t="s">
        <v>11</v>
      </c>
      <c r="G110" s="2" t="s">
        <v>104</v>
      </c>
      <c r="H110" s="3" t="s">
        <v>216</v>
      </c>
      <c r="I110" s="2" t="s">
        <v>129</v>
      </c>
      <c r="J110" s="15">
        <f>'3.ВС'!J438</f>
        <v>1000000</v>
      </c>
      <c r="K110" s="15">
        <f>'3.ВС'!K438</f>
        <v>0</v>
      </c>
      <c r="L110" s="15">
        <f>'3.ВС'!L438</f>
        <v>1000000</v>
      </c>
      <c r="M110" s="15">
        <f>'3.ВС'!M438</f>
        <v>0</v>
      </c>
      <c r="N110" s="15">
        <f>'3.ВС'!N438</f>
        <v>-40000</v>
      </c>
      <c r="O110" s="15">
        <f>'3.ВС'!O438</f>
        <v>0</v>
      </c>
      <c r="P110" s="15">
        <f>'3.ВС'!P438</f>
        <v>-40000</v>
      </c>
      <c r="Q110" s="15">
        <f>'3.ВС'!Q438</f>
        <v>0</v>
      </c>
      <c r="R110" s="15">
        <f>'3.ВС'!R438</f>
        <v>960000</v>
      </c>
      <c r="S110" s="15">
        <f>'3.ВС'!S438</f>
        <v>0</v>
      </c>
      <c r="T110" s="15">
        <f>'3.ВС'!T438</f>
        <v>0</v>
      </c>
      <c r="U110" s="15">
        <f>'3.ВС'!U438</f>
        <v>0</v>
      </c>
      <c r="V110" s="15">
        <f>'3.ВС'!V438</f>
        <v>0</v>
      </c>
      <c r="W110" s="15">
        <f>'3.ВС'!W438</f>
        <v>0</v>
      </c>
      <c r="X110" s="15">
        <f>'3.ВС'!X438</f>
        <v>0</v>
      </c>
      <c r="Y110" s="15">
        <f>'3.ВС'!Y438</f>
        <v>0</v>
      </c>
      <c r="Z110" s="15">
        <f>'3.ВС'!Z438</f>
        <v>0</v>
      </c>
      <c r="AA110" s="15">
        <f>'3.ВС'!AA438</f>
        <v>0</v>
      </c>
      <c r="AB110" s="15">
        <f>'3.ВС'!AB438</f>
        <v>0</v>
      </c>
      <c r="AC110" s="15">
        <f>'3.ВС'!AC438</f>
        <v>0</v>
      </c>
      <c r="AD110" s="15">
        <f>'3.ВС'!AD438</f>
        <v>0</v>
      </c>
      <c r="AE110" s="15">
        <f>'3.ВС'!AE438</f>
        <v>0</v>
      </c>
      <c r="AF110" s="15">
        <f>'3.ВС'!AF438</f>
        <v>0</v>
      </c>
      <c r="AG110" s="15">
        <f>'3.ВС'!AG438</f>
        <v>0</v>
      </c>
      <c r="AH110" s="15">
        <f>'3.ВС'!AH438</f>
        <v>0</v>
      </c>
      <c r="AI110" s="15">
        <f>'3.ВС'!AI438</f>
        <v>0</v>
      </c>
      <c r="AJ110" s="15">
        <f>'3.ВС'!AJ438</f>
        <v>0</v>
      </c>
      <c r="AK110" s="15">
        <f>'3.ВС'!AK438</f>
        <v>0</v>
      </c>
      <c r="AL110" s="15">
        <f>'3.ВС'!AL438</f>
        <v>0</v>
      </c>
      <c r="AM110" s="99">
        <f>'3.ВС'!AM438</f>
        <v>0</v>
      </c>
      <c r="AN110" s="15">
        <f>'3.ВС'!AN438</f>
        <v>0</v>
      </c>
      <c r="AO110" s="15">
        <f>'3.ВС'!AO438</f>
        <v>0</v>
      </c>
      <c r="AP110" s="15">
        <f>'3.ВС'!AP438</f>
        <v>0</v>
      </c>
      <c r="AQ110" s="15">
        <f>'3.ВС'!AQ438</f>
        <v>0</v>
      </c>
      <c r="AR110" s="15">
        <f>'3.ВС'!AR438</f>
        <v>0</v>
      </c>
      <c r="AS110" s="15">
        <f>'3.ВС'!AS438</f>
        <v>0</v>
      </c>
    </row>
    <row r="111" spans="1:45" x14ac:dyDescent="0.25">
      <c r="A111" s="89" t="s">
        <v>32</v>
      </c>
      <c r="B111" s="91"/>
      <c r="C111" s="91"/>
      <c r="D111" s="91"/>
      <c r="E111" s="87">
        <v>851</v>
      </c>
      <c r="F111" s="2" t="s">
        <v>11</v>
      </c>
      <c r="G111" s="2" t="s">
        <v>33</v>
      </c>
      <c r="H111" s="3"/>
      <c r="I111" s="2"/>
      <c r="J111" s="15">
        <f t="shared" ref="J111" si="78">J118+J115+J112+J121+J124</f>
        <v>4037100</v>
      </c>
      <c r="K111" s="15">
        <f t="shared" ref="K111:R111" si="79">K118+K115+K112+K121+K124</f>
        <v>0</v>
      </c>
      <c r="L111" s="15">
        <f t="shared" si="79"/>
        <v>4037100</v>
      </c>
      <c r="M111" s="15">
        <f t="shared" si="79"/>
        <v>0</v>
      </c>
      <c r="N111" s="15">
        <f t="shared" si="79"/>
        <v>0</v>
      </c>
      <c r="O111" s="15">
        <f t="shared" si="79"/>
        <v>0</v>
      </c>
      <c r="P111" s="15">
        <f t="shared" si="79"/>
        <v>0</v>
      </c>
      <c r="Q111" s="15">
        <f t="shared" si="79"/>
        <v>0</v>
      </c>
      <c r="R111" s="15">
        <f t="shared" si="79"/>
        <v>4037100</v>
      </c>
      <c r="S111" s="15">
        <f t="shared" ref="S111:AS111" si="80">S118+S115+S112+S121+S124</f>
        <v>0</v>
      </c>
      <c r="T111" s="15">
        <f t="shared" si="80"/>
        <v>4037100</v>
      </c>
      <c r="U111" s="15">
        <f t="shared" si="80"/>
        <v>0</v>
      </c>
      <c r="V111" s="15">
        <f t="shared" si="80"/>
        <v>7328969.1099999994</v>
      </c>
      <c r="W111" s="15">
        <f t="shared" si="80"/>
        <v>0</v>
      </c>
      <c r="X111" s="15">
        <f t="shared" si="80"/>
        <v>7328969.1099999994</v>
      </c>
      <c r="Y111" s="15">
        <f t="shared" si="80"/>
        <v>0</v>
      </c>
      <c r="Z111" s="15">
        <f t="shared" si="80"/>
        <v>29.95</v>
      </c>
      <c r="AA111" s="15">
        <f t="shared" si="80"/>
        <v>0</v>
      </c>
      <c r="AB111" s="15">
        <f t="shared" si="80"/>
        <v>29.95</v>
      </c>
      <c r="AC111" s="15">
        <f t="shared" si="80"/>
        <v>0</v>
      </c>
      <c r="AD111" s="15">
        <f t="shared" si="80"/>
        <v>7328999.0600000005</v>
      </c>
      <c r="AE111" s="15">
        <f t="shared" si="80"/>
        <v>0</v>
      </c>
      <c r="AF111" s="15">
        <f t="shared" si="80"/>
        <v>7328999.0600000005</v>
      </c>
      <c r="AG111" s="15">
        <f t="shared" si="80"/>
        <v>0</v>
      </c>
      <c r="AH111" s="15">
        <f t="shared" si="80"/>
        <v>11129811.84</v>
      </c>
      <c r="AI111" s="15">
        <f t="shared" si="80"/>
        <v>0</v>
      </c>
      <c r="AJ111" s="15">
        <f t="shared" si="80"/>
        <v>11129811.84</v>
      </c>
      <c r="AK111" s="15">
        <f t="shared" si="80"/>
        <v>0</v>
      </c>
      <c r="AL111" s="15">
        <f t="shared" si="80"/>
        <v>15.39</v>
      </c>
      <c r="AM111" s="99">
        <f t="shared" si="80"/>
        <v>0</v>
      </c>
      <c r="AN111" s="15">
        <f t="shared" si="80"/>
        <v>15.39</v>
      </c>
      <c r="AO111" s="15">
        <f t="shared" si="80"/>
        <v>0</v>
      </c>
      <c r="AP111" s="15">
        <f t="shared" si="80"/>
        <v>11129827.23</v>
      </c>
      <c r="AQ111" s="15">
        <f t="shared" si="80"/>
        <v>0</v>
      </c>
      <c r="AR111" s="15">
        <f t="shared" si="80"/>
        <v>11129827.23</v>
      </c>
      <c r="AS111" s="15">
        <f t="shared" si="80"/>
        <v>0</v>
      </c>
    </row>
    <row r="112" spans="1:45" ht="60" hidden="1" x14ac:dyDescent="0.25">
      <c r="A112" s="91" t="s">
        <v>453</v>
      </c>
      <c r="B112" s="91"/>
      <c r="C112" s="91"/>
      <c r="D112" s="91"/>
      <c r="E112" s="37" t="s">
        <v>256</v>
      </c>
      <c r="F112" s="2" t="s">
        <v>11</v>
      </c>
      <c r="G112" s="2" t="s">
        <v>33</v>
      </c>
      <c r="H112" s="3" t="s">
        <v>471</v>
      </c>
      <c r="I112" s="2"/>
      <c r="J112" s="15">
        <f>J113</f>
        <v>0</v>
      </c>
      <c r="K112" s="15">
        <f t="shared" ref="K112:AH113" si="81">K113</f>
        <v>0</v>
      </c>
      <c r="L112" s="15">
        <f t="shared" si="81"/>
        <v>0</v>
      </c>
      <c r="M112" s="15">
        <f t="shared" si="81"/>
        <v>0</v>
      </c>
      <c r="N112" s="15">
        <f t="shared" si="81"/>
        <v>0</v>
      </c>
      <c r="O112" s="15">
        <f t="shared" si="81"/>
        <v>0</v>
      </c>
      <c r="P112" s="15">
        <f t="shared" si="81"/>
        <v>0</v>
      </c>
      <c r="Q112" s="15">
        <f t="shared" si="81"/>
        <v>0</v>
      </c>
      <c r="R112" s="15">
        <f t="shared" si="81"/>
        <v>0</v>
      </c>
      <c r="S112" s="15">
        <f t="shared" si="81"/>
        <v>0</v>
      </c>
      <c r="T112" s="15">
        <f t="shared" si="81"/>
        <v>0</v>
      </c>
      <c r="U112" s="15">
        <f t="shared" si="81"/>
        <v>0</v>
      </c>
      <c r="V112" s="15">
        <f t="shared" si="81"/>
        <v>0</v>
      </c>
      <c r="W112" s="15">
        <f t="shared" si="81"/>
        <v>0</v>
      </c>
      <c r="X112" s="15">
        <f t="shared" si="81"/>
        <v>0</v>
      </c>
      <c r="Y112" s="15">
        <f t="shared" si="81"/>
        <v>0</v>
      </c>
      <c r="Z112" s="15">
        <f t="shared" si="81"/>
        <v>0</v>
      </c>
      <c r="AA112" s="15">
        <f t="shared" si="81"/>
        <v>0</v>
      </c>
      <c r="AB112" s="15">
        <f t="shared" si="81"/>
        <v>0</v>
      </c>
      <c r="AC112" s="15">
        <f t="shared" si="81"/>
        <v>0</v>
      </c>
      <c r="AD112" s="15">
        <f t="shared" si="81"/>
        <v>0</v>
      </c>
      <c r="AE112" s="15">
        <f t="shared" si="81"/>
        <v>0</v>
      </c>
      <c r="AF112" s="15">
        <f t="shared" si="81"/>
        <v>0</v>
      </c>
      <c r="AG112" s="15">
        <f t="shared" si="81"/>
        <v>0</v>
      </c>
      <c r="AH112" s="15">
        <f t="shared" si="81"/>
        <v>0</v>
      </c>
      <c r="AI112" s="15">
        <f t="shared" ref="S112:AS113" si="82">AI113</f>
        <v>0</v>
      </c>
      <c r="AJ112" s="15">
        <f t="shared" si="82"/>
        <v>0</v>
      </c>
      <c r="AK112" s="15">
        <f t="shared" si="82"/>
        <v>0</v>
      </c>
      <c r="AL112" s="15">
        <f t="shared" si="82"/>
        <v>0</v>
      </c>
      <c r="AM112" s="99">
        <f t="shared" si="82"/>
        <v>0</v>
      </c>
      <c r="AN112" s="15">
        <f t="shared" si="82"/>
        <v>0</v>
      </c>
      <c r="AO112" s="15">
        <f t="shared" si="82"/>
        <v>0</v>
      </c>
      <c r="AP112" s="15">
        <f t="shared" si="82"/>
        <v>0</v>
      </c>
      <c r="AQ112" s="15">
        <f t="shared" si="82"/>
        <v>0</v>
      </c>
      <c r="AR112" s="15">
        <f t="shared" si="82"/>
        <v>0</v>
      </c>
      <c r="AS112" s="15">
        <f t="shared" si="82"/>
        <v>0</v>
      </c>
    </row>
    <row r="113" spans="1:45" ht="45" hidden="1" x14ac:dyDescent="0.25">
      <c r="A113" s="91" t="s">
        <v>20</v>
      </c>
      <c r="B113" s="91"/>
      <c r="C113" s="91"/>
      <c r="D113" s="91"/>
      <c r="E113" s="37">
        <v>851</v>
      </c>
      <c r="F113" s="2" t="s">
        <v>11</v>
      </c>
      <c r="G113" s="2" t="s">
        <v>33</v>
      </c>
      <c r="H113" s="3" t="s">
        <v>471</v>
      </c>
      <c r="I113" s="2" t="s">
        <v>21</v>
      </c>
      <c r="J113" s="15">
        <f>J114</f>
        <v>0</v>
      </c>
      <c r="K113" s="15">
        <f t="shared" si="81"/>
        <v>0</v>
      </c>
      <c r="L113" s="15">
        <f t="shared" si="81"/>
        <v>0</v>
      </c>
      <c r="M113" s="15">
        <f t="shared" si="81"/>
        <v>0</v>
      </c>
      <c r="N113" s="15">
        <f t="shared" si="81"/>
        <v>0</v>
      </c>
      <c r="O113" s="15">
        <f t="shared" si="81"/>
        <v>0</v>
      </c>
      <c r="P113" s="15">
        <f t="shared" si="81"/>
        <v>0</v>
      </c>
      <c r="Q113" s="15">
        <f t="shared" si="81"/>
        <v>0</v>
      </c>
      <c r="R113" s="15">
        <f t="shared" si="81"/>
        <v>0</v>
      </c>
      <c r="S113" s="15">
        <f t="shared" si="82"/>
        <v>0</v>
      </c>
      <c r="T113" s="15">
        <f t="shared" si="82"/>
        <v>0</v>
      </c>
      <c r="U113" s="15">
        <f t="shared" si="82"/>
        <v>0</v>
      </c>
      <c r="V113" s="15">
        <f t="shared" si="82"/>
        <v>0</v>
      </c>
      <c r="W113" s="15">
        <f t="shared" si="82"/>
        <v>0</v>
      </c>
      <c r="X113" s="15">
        <f t="shared" si="82"/>
        <v>0</v>
      </c>
      <c r="Y113" s="15">
        <f t="shared" si="82"/>
        <v>0</v>
      </c>
      <c r="Z113" s="15">
        <f t="shared" si="82"/>
        <v>0</v>
      </c>
      <c r="AA113" s="15">
        <f t="shared" si="82"/>
        <v>0</v>
      </c>
      <c r="AB113" s="15">
        <f t="shared" si="82"/>
        <v>0</v>
      </c>
      <c r="AC113" s="15">
        <f t="shared" si="82"/>
        <v>0</v>
      </c>
      <c r="AD113" s="15">
        <f t="shared" si="82"/>
        <v>0</v>
      </c>
      <c r="AE113" s="15">
        <f t="shared" si="82"/>
        <v>0</v>
      </c>
      <c r="AF113" s="15">
        <f t="shared" si="82"/>
        <v>0</v>
      </c>
      <c r="AG113" s="15">
        <f t="shared" si="82"/>
        <v>0</v>
      </c>
      <c r="AH113" s="15">
        <f t="shared" si="82"/>
        <v>0</v>
      </c>
      <c r="AI113" s="15">
        <f t="shared" si="82"/>
        <v>0</v>
      </c>
      <c r="AJ113" s="15">
        <f t="shared" si="82"/>
        <v>0</v>
      </c>
      <c r="AK113" s="15">
        <f t="shared" si="82"/>
        <v>0</v>
      </c>
      <c r="AL113" s="15">
        <f t="shared" si="82"/>
        <v>0</v>
      </c>
      <c r="AM113" s="99">
        <f t="shared" si="82"/>
        <v>0</v>
      </c>
      <c r="AN113" s="15">
        <f t="shared" si="82"/>
        <v>0</v>
      </c>
      <c r="AO113" s="15">
        <f t="shared" si="82"/>
        <v>0</v>
      </c>
      <c r="AP113" s="15">
        <f t="shared" si="82"/>
        <v>0</v>
      </c>
      <c r="AQ113" s="15">
        <f t="shared" si="82"/>
        <v>0</v>
      </c>
      <c r="AR113" s="15">
        <f t="shared" si="82"/>
        <v>0</v>
      </c>
      <c r="AS113" s="15">
        <f t="shared" si="82"/>
        <v>0</v>
      </c>
    </row>
    <row r="114" spans="1:45" ht="45" hidden="1" x14ac:dyDescent="0.25">
      <c r="A114" s="91" t="s">
        <v>9</v>
      </c>
      <c r="B114" s="91"/>
      <c r="C114" s="91"/>
      <c r="D114" s="91"/>
      <c r="E114" s="37">
        <v>851</v>
      </c>
      <c r="F114" s="2" t="s">
        <v>11</v>
      </c>
      <c r="G114" s="2" t="s">
        <v>33</v>
      </c>
      <c r="H114" s="3" t="s">
        <v>471</v>
      </c>
      <c r="I114" s="2" t="s">
        <v>22</v>
      </c>
      <c r="J114" s="15">
        <f>'3.ВС'!J91</f>
        <v>0</v>
      </c>
      <c r="K114" s="15">
        <f>'3.ВС'!K91</f>
        <v>0</v>
      </c>
      <c r="L114" s="15">
        <f>'3.ВС'!L91</f>
        <v>0</v>
      </c>
      <c r="M114" s="15">
        <f>'3.ВС'!M91</f>
        <v>0</v>
      </c>
      <c r="N114" s="15">
        <f>'3.ВС'!N91</f>
        <v>0</v>
      </c>
      <c r="O114" s="15">
        <f>'3.ВС'!O91</f>
        <v>0</v>
      </c>
      <c r="P114" s="15">
        <f>'3.ВС'!P91</f>
        <v>0</v>
      </c>
      <c r="Q114" s="15">
        <f>'3.ВС'!Q91</f>
        <v>0</v>
      </c>
      <c r="R114" s="15">
        <f>'3.ВС'!R91</f>
        <v>0</v>
      </c>
      <c r="S114" s="15">
        <f>'3.ВС'!S91</f>
        <v>0</v>
      </c>
      <c r="T114" s="15">
        <f>'3.ВС'!T91</f>
        <v>0</v>
      </c>
      <c r="U114" s="15">
        <f>'3.ВС'!U91</f>
        <v>0</v>
      </c>
      <c r="V114" s="15">
        <f>'3.ВС'!V91</f>
        <v>0</v>
      </c>
      <c r="W114" s="15">
        <f>'3.ВС'!W91</f>
        <v>0</v>
      </c>
      <c r="X114" s="15">
        <f>'3.ВС'!X91</f>
        <v>0</v>
      </c>
      <c r="Y114" s="15">
        <f>'3.ВС'!Y91</f>
        <v>0</v>
      </c>
      <c r="Z114" s="15">
        <f>'3.ВС'!Z91</f>
        <v>0</v>
      </c>
      <c r="AA114" s="15">
        <f>'3.ВС'!AA91</f>
        <v>0</v>
      </c>
      <c r="AB114" s="15">
        <f>'3.ВС'!AB91</f>
        <v>0</v>
      </c>
      <c r="AC114" s="15">
        <f>'3.ВС'!AC91</f>
        <v>0</v>
      </c>
      <c r="AD114" s="15">
        <f>'3.ВС'!AD91</f>
        <v>0</v>
      </c>
      <c r="AE114" s="15">
        <f>'3.ВС'!AE91</f>
        <v>0</v>
      </c>
      <c r="AF114" s="15">
        <f>'3.ВС'!AF91</f>
        <v>0</v>
      </c>
      <c r="AG114" s="15">
        <f>'3.ВС'!AG91</f>
        <v>0</v>
      </c>
      <c r="AH114" s="15">
        <f>'3.ВС'!AH91</f>
        <v>0</v>
      </c>
      <c r="AI114" s="15">
        <f>'3.ВС'!AI91</f>
        <v>0</v>
      </c>
      <c r="AJ114" s="15">
        <f>'3.ВС'!AJ91</f>
        <v>0</v>
      </c>
      <c r="AK114" s="15">
        <f>'3.ВС'!AK91</f>
        <v>0</v>
      </c>
      <c r="AL114" s="15">
        <f>'3.ВС'!AL91</f>
        <v>0</v>
      </c>
      <c r="AM114" s="99">
        <f>'3.ВС'!AM91</f>
        <v>0</v>
      </c>
      <c r="AN114" s="15">
        <f>'3.ВС'!AN91</f>
        <v>0</v>
      </c>
      <c r="AO114" s="15">
        <f>'3.ВС'!AO91</f>
        <v>0</v>
      </c>
      <c r="AP114" s="15">
        <f>'3.ВС'!AP91</f>
        <v>0</v>
      </c>
      <c r="AQ114" s="15">
        <f>'3.ВС'!AQ91</f>
        <v>0</v>
      </c>
      <c r="AR114" s="15">
        <f>'3.ВС'!AR91</f>
        <v>0</v>
      </c>
      <c r="AS114" s="15">
        <f>'3.ВС'!AS91</f>
        <v>0</v>
      </c>
    </row>
    <row r="115" spans="1:45" ht="30" x14ac:dyDescent="0.25">
      <c r="A115" s="89" t="s">
        <v>228</v>
      </c>
      <c r="B115" s="91"/>
      <c r="C115" s="91"/>
      <c r="D115" s="91"/>
      <c r="E115" s="87">
        <v>851</v>
      </c>
      <c r="F115" s="2" t="s">
        <v>11</v>
      </c>
      <c r="G115" s="3" t="s">
        <v>33</v>
      </c>
      <c r="H115" s="3" t="s">
        <v>318</v>
      </c>
      <c r="I115" s="2"/>
      <c r="J115" s="15">
        <f t="shared" ref="J115:AK116" si="83">J116</f>
        <v>35500</v>
      </c>
      <c r="K115" s="15">
        <f t="shared" si="83"/>
        <v>0</v>
      </c>
      <c r="L115" s="15">
        <f t="shared" si="83"/>
        <v>35500</v>
      </c>
      <c r="M115" s="15">
        <f t="shared" si="83"/>
        <v>0</v>
      </c>
      <c r="N115" s="15">
        <f t="shared" si="83"/>
        <v>0</v>
      </c>
      <c r="O115" s="15">
        <f t="shared" si="83"/>
        <v>0</v>
      </c>
      <c r="P115" s="15">
        <f t="shared" si="83"/>
        <v>0</v>
      </c>
      <c r="Q115" s="15">
        <f t="shared" si="83"/>
        <v>0</v>
      </c>
      <c r="R115" s="15">
        <f t="shared" si="83"/>
        <v>35500</v>
      </c>
      <c r="S115" s="15">
        <f t="shared" si="83"/>
        <v>0</v>
      </c>
      <c r="T115" s="15">
        <f t="shared" si="83"/>
        <v>35500</v>
      </c>
      <c r="U115" s="15">
        <f t="shared" si="83"/>
        <v>0</v>
      </c>
      <c r="V115" s="15">
        <f t="shared" si="83"/>
        <v>0</v>
      </c>
      <c r="W115" s="15">
        <f t="shared" si="83"/>
        <v>0</v>
      </c>
      <c r="X115" s="15">
        <f t="shared" si="83"/>
        <v>0</v>
      </c>
      <c r="Y115" s="15">
        <f t="shared" si="83"/>
        <v>0</v>
      </c>
      <c r="Z115" s="15">
        <f t="shared" si="83"/>
        <v>0</v>
      </c>
      <c r="AA115" s="15">
        <f t="shared" si="83"/>
        <v>0</v>
      </c>
      <c r="AB115" s="15">
        <f t="shared" si="83"/>
        <v>0</v>
      </c>
      <c r="AC115" s="15">
        <f t="shared" si="83"/>
        <v>0</v>
      </c>
      <c r="AD115" s="15">
        <f t="shared" si="83"/>
        <v>0</v>
      </c>
      <c r="AE115" s="15">
        <f t="shared" si="83"/>
        <v>0</v>
      </c>
      <c r="AF115" s="15">
        <f t="shared" si="83"/>
        <v>0</v>
      </c>
      <c r="AG115" s="15">
        <f t="shared" si="83"/>
        <v>0</v>
      </c>
      <c r="AH115" s="15">
        <f t="shared" si="83"/>
        <v>0</v>
      </c>
      <c r="AI115" s="15">
        <f t="shared" si="83"/>
        <v>0</v>
      </c>
      <c r="AJ115" s="15">
        <f t="shared" si="83"/>
        <v>0</v>
      </c>
      <c r="AK115" s="15">
        <f t="shared" si="83"/>
        <v>0</v>
      </c>
      <c r="AL115" s="15">
        <f t="shared" ref="S115:AS116" si="84">AL116</f>
        <v>0</v>
      </c>
      <c r="AM115" s="99">
        <f t="shared" si="84"/>
        <v>0</v>
      </c>
      <c r="AN115" s="15">
        <f t="shared" si="84"/>
        <v>0</v>
      </c>
      <c r="AO115" s="15">
        <f t="shared" si="84"/>
        <v>0</v>
      </c>
      <c r="AP115" s="15">
        <f t="shared" si="84"/>
        <v>0</v>
      </c>
      <c r="AQ115" s="15">
        <f t="shared" si="84"/>
        <v>0</v>
      </c>
      <c r="AR115" s="15">
        <f t="shared" si="84"/>
        <v>0</v>
      </c>
      <c r="AS115" s="15">
        <f t="shared" si="84"/>
        <v>0</v>
      </c>
    </row>
    <row r="116" spans="1:45" ht="45" x14ac:dyDescent="0.25">
      <c r="A116" s="91" t="s">
        <v>20</v>
      </c>
      <c r="B116" s="89"/>
      <c r="C116" s="89"/>
      <c r="D116" s="89"/>
      <c r="E116" s="87">
        <v>851</v>
      </c>
      <c r="F116" s="2" t="s">
        <v>11</v>
      </c>
      <c r="G116" s="3" t="s">
        <v>33</v>
      </c>
      <c r="H116" s="3" t="s">
        <v>318</v>
      </c>
      <c r="I116" s="2" t="s">
        <v>21</v>
      </c>
      <c r="J116" s="15">
        <f t="shared" si="83"/>
        <v>35500</v>
      </c>
      <c r="K116" s="15">
        <f t="shared" si="83"/>
        <v>0</v>
      </c>
      <c r="L116" s="15">
        <f t="shared" si="83"/>
        <v>35500</v>
      </c>
      <c r="M116" s="15">
        <f t="shared" si="83"/>
        <v>0</v>
      </c>
      <c r="N116" s="15">
        <f t="shared" si="83"/>
        <v>0</v>
      </c>
      <c r="O116" s="15">
        <f t="shared" si="83"/>
        <v>0</v>
      </c>
      <c r="P116" s="15">
        <f t="shared" si="83"/>
        <v>0</v>
      </c>
      <c r="Q116" s="15">
        <f t="shared" si="83"/>
        <v>0</v>
      </c>
      <c r="R116" s="15">
        <f t="shared" si="83"/>
        <v>35500</v>
      </c>
      <c r="S116" s="15">
        <f t="shared" si="84"/>
        <v>0</v>
      </c>
      <c r="T116" s="15">
        <f t="shared" si="84"/>
        <v>35500</v>
      </c>
      <c r="U116" s="15">
        <f t="shared" si="84"/>
        <v>0</v>
      </c>
      <c r="V116" s="15">
        <f t="shared" si="84"/>
        <v>0</v>
      </c>
      <c r="W116" s="15">
        <f t="shared" si="84"/>
        <v>0</v>
      </c>
      <c r="X116" s="15">
        <f t="shared" si="84"/>
        <v>0</v>
      </c>
      <c r="Y116" s="15">
        <f t="shared" si="84"/>
        <v>0</v>
      </c>
      <c r="Z116" s="15">
        <f t="shared" si="84"/>
        <v>0</v>
      </c>
      <c r="AA116" s="15">
        <f t="shared" si="84"/>
        <v>0</v>
      </c>
      <c r="AB116" s="15">
        <f t="shared" si="84"/>
        <v>0</v>
      </c>
      <c r="AC116" s="15">
        <f t="shared" si="84"/>
        <v>0</v>
      </c>
      <c r="AD116" s="15">
        <f t="shared" si="84"/>
        <v>0</v>
      </c>
      <c r="AE116" s="15">
        <f t="shared" si="84"/>
        <v>0</v>
      </c>
      <c r="AF116" s="15">
        <f t="shared" si="84"/>
        <v>0</v>
      </c>
      <c r="AG116" s="15">
        <f t="shared" si="84"/>
        <v>0</v>
      </c>
      <c r="AH116" s="15">
        <f t="shared" si="84"/>
        <v>0</v>
      </c>
      <c r="AI116" s="15">
        <f t="shared" si="84"/>
        <v>0</v>
      </c>
      <c r="AJ116" s="15">
        <f t="shared" si="84"/>
        <v>0</v>
      </c>
      <c r="AK116" s="15">
        <f t="shared" si="84"/>
        <v>0</v>
      </c>
      <c r="AL116" s="15">
        <f t="shared" si="84"/>
        <v>0</v>
      </c>
      <c r="AM116" s="99">
        <f t="shared" si="84"/>
        <v>0</v>
      </c>
      <c r="AN116" s="15">
        <f t="shared" si="84"/>
        <v>0</v>
      </c>
      <c r="AO116" s="15">
        <f t="shared" si="84"/>
        <v>0</v>
      </c>
      <c r="AP116" s="15">
        <f t="shared" si="84"/>
        <v>0</v>
      </c>
      <c r="AQ116" s="15">
        <f t="shared" si="84"/>
        <v>0</v>
      </c>
      <c r="AR116" s="15">
        <f t="shared" si="84"/>
        <v>0</v>
      </c>
      <c r="AS116" s="15">
        <f t="shared" si="84"/>
        <v>0</v>
      </c>
    </row>
    <row r="117" spans="1:45" ht="45" x14ac:dyDescent="0.25">
      <c r="A117" s="91" t="s">
        <v>9</v>
      </c>
      <c r="B117" s="91"/>
      <c r="C117" s="91"/>
      <c r="D117" s="91"/>
      <c r="E117" s="87">
        <v>851</v>
      </c>
      <c r="F117" s="2" t="s">
        <v>11</v>
      </c>
      <c r="G117" s="3" t="s">
        <v>33</v>
      </c>
      <c r="H117" s="3" t="s">
        <v>318</v>
      </c>
      <c r="I117" s="2" t="s">
        <v>22</v>
      </c>
      <c r="J117" s="15">
        <f>'3.ВС'!J85</f>
        <v>35500</v>
      </c>
      <c r="K117" s="15">
        <f>'3.ВС'!K85</f>
        <v>0</v>
      </c>
      <c r="L117" s="15">
        <f>'3.ВС'!L85</f>
        <v>35500</v>
      </c>
      <c r="M117" s="15">
        <f>'3.ВС'!M85</f>
        <v>0</v>
      </c>
      <c r="N117" s="15">
        <f>'3.ВС'!N85</f>
        <v>0</v>
      </c>
      <c r="O117" s="15">
        <f>'3.ВС'!O85</f>
        <v>0</v>
      </c>
      <c r="P117" s="15">
        <f>'3.ВС'!P85</f>
        <v>0</v>
      </c>
      <c r="Q117" s="15">
        <f>'3.ВС'!Q85</f>
        <v>0</v>
      </c>
      <c r="R117" s="15">
        <f>'3.ВС'!R85</f>
        <v>35500</v>
      </c>
      <c r="S117" s="15">
        <f>'3.ВС'!S85</f>
        <v>0</v>
      </c>
      <c r="T117" s="15">
        <f>'3.ВС'!T85</f>
        <v>35500</v>
      </c>
      <c r="U117" s="15">
        <f>'3.ВС'!U85</f>
        <v>0</v>
      </c>
      <c r="V117" s="15">
        <f>'3.ВС'!V85</f>
        <v>0</v>
      </c>
      <c r="W117" s="15">
        <f>'3.ВС'!W85</f>
        <v>0</v>
      </c>
      <c r="X117" s="15">
        <f>'3.ВС'!X85</f>
        <v>0</v>
      </c>
      <c r="Y117" s="15">
        <f>'3.ВС'!Y85</f>
        <v>0</v>
      </c>
      <c r="Z117" s="15">
        <f>'3.ВС'!Z85</f>
        <v>0</v>
      </c>
      <c r="AA117" s="15">
        <f>'3.ВС'!AA85</f>
        <v>0</v>
      </c>
      <c r="AB117" s="15">
        <f>'3.ВС'!AB85</f>
        <v>0</v>
      </c>
      <c r="AC117" s="15">
        <f>'3.ВС'!AC85</f>
        <v>0</v>
      </c>
      <c r="AD117" s="15">
        <f>'3.ВС'!AD85</f>
        <v>0</v>
      </c>
      <c r="AE117" s="15">
        <f>'3.ВС'!AE85</f>
        <v>0</v>
      </c>
      <c r="AF117" s="15">
        <f>'3.ВС'!AF85</f>
        <v>0</v>
      </c>
      <c r="AG117" s="15">
        <f>'3.ВС'!AG85</f>
        <v>0</v>
      </c>
      <c r="AH117" s="15">
        <f>'3.ВС'!AH85</f>
        <v>0</v>
      </c>
      <c r="AI117" s="15">
        <f>'3.ВС'!AI85</f>
        <v>0</v>
      </c>
      <c r="AJ117" s="15">
        <f>'3.ВС'!AJ85</f>
        <v>0</v>
      </c>
      <c r="AK117" s="15">
        <f>'3.ВС'!AK85</f>
        <v>0</v>
      </c>
      <c r="AL117" s="15">
        <f>'3.ВС'!AL85</f>
        <v>0</v>
      </c>
      <c r="AM117" s="99">
        <f>'3.ВС'!AM85</f>
        <v>0</v>
      </c>
      <c r="AN117" s="15">
        <f>'3.ВС'!AN85</f>
        <v>0</v>
      </c>
      <c r="AO117" s="15">
        <f>'3.ВС'!AO85</f>
        <v>0</v>
      </c>
      <c r="AP117" s="15">
        <f>'3.ВС'!AP85</f>
        <v>0</v>
      </c>
      <c r="AQ117" s="15">
        <f>'3.ВС'!AQ85</f>
        <v>0</v>
      </c>
      <c r="AR117" s="15">
        <f>'3.ВС'!AR85</f>
        <v>0</v>
      </c>
      <c r="AS117" s="15">
        <f>'3.ВС'!AS85</f>
        <v>0</v>
      </c>
    </row>
    <row r="118" spans="1:45" ht="45" x14ac:dyDescent="0.25">
      <c r="A118" s="89" t="s">
        <v>38</v>
      </c>
      <c r="B118" s="91"/>
      <c r="C118" s="91"/>
      <c r="D118" s="91"/>
      <c r="E118" s="87">
        <v>851</v>
      </c>
      <c r="F118" s="2" t="s">
        <v>16</v>
      </c>
      <c r="G118" s="3" t="s">
        <v>33</v>
      </c>
      <c r="H118" s="3" t="s">
        <v>394</v>
      </c>
      <c r="I118" s="2"/>
      <c r="J118" s="15">
        <f t="shared" ref="J118:AK119" si="85">J119</f>
        <v>633500</v>
      </c>
      <c r="K118" s="15">
        <f t="shared" si="85"/>
        <v>0</v>
      </c>
      <c r="L118" s="15">
        <f t="shared" si="85"/>
        <v>633500</v>
      </c>
      <c r="M118" s="15">
        <f t="shared" si="85"/>
        <v>0</v>
      </c>
      <c r="N118" s="15">
        <f t="shared" si="85"/>
        <v>0</v>
      </c>
      <c r="O118" s="15">
        <f t="shared" si="85"/>
        <v>0</v>
      </c>
      <c r="P118" s="15">
        <f t="shared" si="85"/>
        <v>0</v>
      </c>
      <c r="Q118" s="15">
        <f t="shared" si="85"/>
        <v>0</v>
      </c>
      <c r="R118" s="15">
        <f t="shared" si="85"/>
        <v>633500</v>
      </c>
      <c r="S118" s="15">
        <f t="shared" si="85"/>
        <v>0</v>
      </c>
      <c r="T118" s="15">
        <f t="shared" si="85"/>
        <v>633500</v>
      </c>
      <c r="U118" s="15">
        <f t="shared" si="85"/>
        <v>0</v>
      </c>
      <c r="V118" s="15">
        <f t="shared" si="85"/>
        <v>0</v>
      </c>
      <c r="W118" s="15">
        <f t="shared" si="85"/>
        <v>0</v>
      </c>
      <c r="X118" s="15">
        <f t="shared" si="85"/>
        <v>0</v>
      </c>
      <c r="Y118" s="15">
        <f t="shared" si="85"/>
        <v>0</v>
      </c>
      <c r="Z118" s="15">
        <f t="shared" si="85"/>
        <v>0</v>
      </c>
      <c r="AA118" s="15">
        <f t="shared" si="85"/>
        <v>0</v>
      </c>
      <c r="AB118" s="15">
        <f t="shared" si="85"/>
        <v>0</v>
      </c>
      <c r="AC118" s="15">
        <f t="shared" si="85"/>
        <v>0</v>
      </c>
      <c r="AD118" s="15">
        <f t="shared" si="85"/>
        <v>0</v>
      </c>
      <c r="AE118" s="15">
        <f t="shared" si="85"/>
        <v>0</v>
      </c>
      <c r="AF118" s="15">
        <f t="shared" si="85"/>
        <v>0</v>
      </c>
      <c r="AG118" s="15">
        <f t="shared" si="85"/>
        <v>0</v>
      </c>
      <c r="AH118" s="15">
        <f t="shared" si="85"/>
        <v>0</v>
      </c>
      <c r="AI118" s="15">
        <f t="shared" si="85"/>
        <v>0</v>
      </c>
      <c r="AJ118" s="15">
        <f t="shared" si="85"/>
        <v>0</v>
      </c>
      <c r="AK118" s="15">
        <f t="shared" si="85"/>
        <v>0</v>
      </c>
      <c r="AL118" s="15">
        <f t="shared" ref="S118:AS119" si="86">AL119</f>
        <v>0</v>
      </c>
      <c r="AM118" s="99">
        <f t="shared" si="86"/>
        <v>0</v>
      </c>
      <c r="AN118" s="15">
        <f t="shared" si="86"/>
        <v>0</v>
      </c>
      <c r="AO118" s="15">
        <f t="shared" si="86"/>
        <v>0</v>
      </c>
      <c r="AP118" s="15">
        <f t="shared" si="86"/>
        <v>0</v>
      </c>
      <c r="AQ118" s="15">
        <f t="shared" si="86"/>
        <v>0</v>
      </c>
      <c r="AR118" s="15">
        <f t="shared" si="86"/>
        <v>0</v>
      </c>
      <c r="AS118" s="15">
        <f t="shared" si="86"/>
        <v>0</v>
      </c>
    </row>
    <row r="119" spans="1:45" ht="45" x14ac:dyDescent="0.25">
      <c r="A119" s="91" t="s">
        <v>20</v>
      </c>
      <c r="B119" s="89"/>
      <c r="C119" s="89"/>
      <c r="D119" s="89"/>
      <c r="E119" s="87">
        <v>851</v>
      </c>
      <c r="F119" s="2" t="s">
        <v>11</v>
      </c>
      <c r="G119" s="2" t="s">
        <v>33</v>
      </c>
      <c r="H119" s="3" t="s">
        <v>394</v>
      </c>
      <c r="I119" s="2" t="s">
        <v>21</v>
      </c>
      <c r="J119" s="15">
        <f t="shared" si="85"/>
        <v>633500</v>
      </c>
      <c r="K119" s="15">
        <f t="shared" si="85"/>
        <v>0</v>
      </c>
      <c r="L119" s="15">
        <f t="shared" si="85"/>
        <v>633500</v>
      </c>
      <c r="M119" s="15">
        <f t="shared" si="85"/>
        <v>0</v>
      </c>
      <c r="N119" s="15">
        <f t="shared" si="85"/>
        <v>0</v>
      </c>
      <c r="O119" s="15">
        <f t="shared" si="85"/>
        <v>0</v>
      </c>
      <c r="P119" s="15">
        <f t="shared" si="85"/>
        <v>0</v>
      </c>
      <c r="Q119" s="15">
        <f t="shared" si="85"/>
        <v>0</v>
      </c>
      <c r="R119" s="15">
        <f t="shared" si="85"/>
        <v>633500</v>
      </c>
      <c r="S119" s="15">
        <f t="shared" si="86"/>
        <v>0</v>
      </c>
      <c r="T119" s="15">
        <f t="shared" si="86"/>
        <v>633500</v>
      </c>
      <c r="U119" s="15">
        <f t="shared" si="86"/>
        <v>0</v>
      </c>
      <c r="V119" s="15">
        <f t="shared" si="86"/>
        <v>0</v>
      </c>
      <c r="W119" s="15">
        <f t="shared" si="86"/>
        <v>0</v>
      </c>
      <c r="X119" s="15">
        <f t="shared" si="86"/>
        <v>0</v>
      </c>
      <c r="Y119" s="15">
        <f t="shared" si="86"/>
        <v>0</v>
      </c>
      <c r="Z119" s="15">
        <f t="shared" si="86"/>
        <v>0</v>
      </c>
      <c r="AA119" s="15">
        <f t="shared" si="86"/>
        <v>0</v>
      </c>
      <c r="AB119" s="15">
        <f t="shared" si="86"/>
        <v>0</v>
      </c>
      <c r="AC119" s="15">
        <f t="shared" si="86"/>
        <v>0</v>
      </c>
      <c r="AD119" s="15">
        <f t="shared" si="86"/>
        <v>0</v>
      </c>
      <c r="AE119" s="15">
        <f t="shared" si="86"/>
        <v>0</v>
      </c>
      <c r="AF119" s="15">
        <f t="shared" si="86"/>
        <v>0</v>
      </c>
      <c r="AG119" s="15">
        <f t="shared" si="86"/>
        <v>0</v>
      </c>
      <c r="AH119" s="15">
        <f t="shared" si="86"/>
        <v>0</v>
      </c>
      <c r="AI119" s="15">
        <f t="shared" si="86"/>
        <v>0</v>
      </c>
      <c r="AJ119" s="15">
        <f t="shared" si="86"/>
        <v>0</v>
      </c>
      <c r="AK119" s="15">
        <f t="shared" si="86"/>
        <v>0</v>
      </c>
      <c r="AL119" s="15">
        <f t="shared" si="86"/>
        <v>0</v>
      </c>
      <c r="AM119" s="99">
        <f t="shared" si="86"/>
        <v>0</v>
      </c>
      <c r="AN119" s="15">
        <f t="shared" si="86"/>
        <v>0</v>
      </c>
      <c r="AO119" s="15">
        <f t="shared" si="86"/>
        <v>0</v>
      </c>
      <c r="AP119" s="15">
        <f t="shared" si="86"/>
        <v>0</v>
      </c>
      <c r="AQ119" s="15">
        <f t="shared" si="86"/>
        <v>0</v>
      </c>
      <c r="AR119" s="15">
        <f t="shared" si="86"/>
        <v>0</v>
      </c>
      <c r="AS119" s="15">
        <f t="shared" si="86"/>
        <v>0</v>
      </c>
    </row>
    <row r="120" spans="1:45" ht="45" x14ac:dyDescent="0.25">
      <c r="A120" s="91" t="s">
        <v>9</v>
      </c>
      <c r="B120" s="91"/>
      <c r="C120" s="91"/>
      <c r="D120" s="91"/>
      <c r="E120" s="87">
        <v>851</v>
      </c>
      <c r="F120" s="2" t="s">
        <v>11</v>
      </c>
      <c r="G120" s="2" t="s">
        <v>33</v>
      </c>
      <c r="H120" s="3" t="s">
        <v>394</v>
      </c>
      <c r="I120" s="2" t="s">
        <v>22</v>
      </c>
      <c r="J120" s="15">
        <f>'3.ВС'!J88</f>
        <v>633500</v>
      </c>
      <c r="K120" s="15">
        <f>'3.ВС'!K88</f>
        <v>0</v>
      </c>
      <c r="L120" s="15">
        <f>'3.ВС'!L88</f>
        <v>633500</v>
      </c>
      <c r="M120" s="15">
        <f>'3.ВС'!M88</f>
        <v>0</v>
      </c>
      <c r="N120" s="15">
        <f>'3.ВС'!N88</f>
        <v>0</v>
      </c>
      <c r="O120" s="15">
        <f>'3.ВС'!O88</f>
        <v>0</v>
      </c>
      <c r="P120" s="15">
        <f>'3.ВС'!P88</f>
        <v>0</v>
      </c>
      <c r="Q120" s="15">
        <f>'3.ВС'!Q88</f>
        <v>0</v>
      </c>
      <c r="R120" s="15">
        <f>'3.ВС'!R88</f>
        <v>633500</v>
      </c>
      <c r="S120" s="15">
        <f>'3.ВС'!S88</f>
        <v>0</v>
      </c>
      <c r="T120" s="15">
        <f>'3.ВС'!T88</f>
        <v>633500</v>
      </c>
      <c r="U120" s="15">
        <f>'3.ВС'!U88</f>
        <v>0</v>
      </c>
      <c r="V120" s="15">
        <f>'3.ВС'!V88</f>
        <v>0</v>
      </c>
      <c r="W120" s="15">
        <f>'3.ВС'!W88</f>
        <v>0</v>
      </c>
      <c r="X120" s="15">
        <f>'3.ВС'!X88</f>
        <v>0</v>
      </c>
      <c r="Y120" s="15">
        <f>'3.ВС'!Y88</f>
        <v>0</v>
      </c>
      <c r="Z120" s="15">
        <f>'3.ВС'!Z88</f>
        <v>0</v>
      </c>
      <c r="AA120" s="15">
        <f>'3.ВС'!AA88</f>
        <v>0</v>
      </c>
      <c r="AB120" s="15">
        <f>'3.ВС'!AB88</f>
        <v>0</v>
      </c>
      <c r="AC120" s="15">
        <f>'3.ВС'!AC88</f>
        <v>0</v>
      </c>
      <c r="AD120" s="15">
        <f>'3.ВС'!AD88</f>
        <v>0</v>
      </c>
      <c r="AE120" s="15">
        <f>'3.ВС'!AE88</f>
        <v>0</v>
      </c>
      <c r="AF120" s="15">
        <f>'3.ВС'!AF88</f>
        <v>0</v>
      </c>
      <c r="AG120" s="15">
        <f>'3.ВС'!AG88</f>
        <v>0</v>
      </c>
      <c r="AH120" s="15">
        <f>'3.ВС'!AH88</f>
        <v>0</v>
      </c>
      <c r="AI120" s="15">
        <f>'3.ВС'!AI88</f>
        <v>0</v>
      </c>
      <c r="AJ120" s="15">
        <f>'3.ВС'!AJ88</f>
        <v>0</v>
      </c>
      <c r="AK120" s="15">
        <f>'3.ВС'!AK88</f>
        <v>0</v>
      </c>
      <c r="AL120" s="15">
        <f>'3.ВС'!AL88</f>
        <v>0</v>
      </c>
      <c r="AM120" s="99">
        <f>'3.ВС'!AM88</f>
        <v>0</v>
      </c>
      <c r="AN120" s="15">
        <f>'3.ВС'!AN88</f>
        <v>0</v>
      </c>
      <c r="AO120" s="15">
        <f>'3.ВС'!AO88</f>
        <v>0</v>
      </c>
      <c r="AP120" s="15">
        <f>'3.ВС'!AP88</f>
        <v>0</v>
      </c>
      <c r="AQ120" s="15">
        <f>'3.ВС'!AQ88</f>
        <v>0</v>
      </c>
      <c r="AR120" s="15">
        <f>'3.ВС'!AR88</f>
        <v>0</v>
      </c>
      <c r="AS120" s="15">
        <f>'3.ВС'!AS88</f>
        <v>0</v>
      </c>
    </row>
    <row r="121" spans="1:45" s="1" customFormat="1" ht="45" x14ac:dyDescent="0.25">
      <c r="A121" s="89" t="s">
        <v>39</v>
      </c>
      <c r="B121" s="87"/>
      <c r="C121" s="87"/>
      <c r="D121" s="87"/>
      <c r="E121" s="87">
        <v>851</v>
      </c>
      <c r="F121" s="3" t="s">
        <v>11</v>
      </c>
      <c r="G121" s="3" t="s">
        <v>33</v>
      </c>
      <c r="H121" s="3" t="s">
        <v>319</v>
      </c>
      <c r="I121" s="3"/>
      <c r="J121" s="15">
        <f t="shared" ref="J121:AK122" si="87">J122</f>
        <v>3368100</v>
      </c>
      <c r="K121" s="15">
        <f t="shared" si="87"/>
        <v>0</v>
      </c>
      <c r="L121" s="15">
        <f t="shared" si="87"/>
        <v>3368100</v>
      </c>
      <c r="M121" s="15">
        <f t="shared" si="87"/>
        <v>0</v>
      </c>
      <c r="N121" s="15">
        <f t="shared" si="87"/>
        <v>0</v>
      </c>
      <c r="O121" s="15">
        <f t="shared" si="87"/>
        <v>0</v>
      </c>
      <c r="P121" s="15">
        <f t="shared" si="87"/>
        <v>0</v>
      </c>
      <c r="Q121" s="15">
        <f t="shared" si="87"/>
        <v>0</v>
      </c>
      <c r="R121" s="15">
        <f t="shared" si="87"/>
        <v>3368100</v>
      </c>
      <c r="S121" s="15">
        <f t="shared" si="87"/>
        <v>0</v>
      </c>
      <c r="T121" s="15">
        <f t="shared" si="87"/>
        <v>3368100</v>
      </c>
      <c r="U121" s="15">
        <f t="shared" si="87"/>
        <v>0</v>
      </c>
      <c r="V121" s="15">
        <f t="shared" si="87"/>
        <v>3368100</v>
      </c>
      <c r="W121" s="15">
        <f t="shared" si="87"/>
        <v>0</v>
      </c>
      <c r="X121" s="15">
        <f t="shared" si="87"/>
        <v>3368100</v>
      </c>
      <c r="Y121" s="15">
        <f t="shared" si="87"/>
        <v>0</v>
      </c>
      <c r="Z121" s="15">
        <f t="shared" si="87"/>
        <v>0</v>
      </c>
      <c r="AA121" s="15">
        <f t="shared" si="87"/>
        <v>0</v>
      </c>
      <c r="AB121" s="15">
        <f t="shared" si="87"/>
        <v>0</v>
      </c>
      <c r="AC121" s="15">
        <f t="shared" si="87"/>
        <v>0</v>
      </c>
      <c r="AD121" s="15">
        <f t="shared" si="87"/>
        <v>3368100</v>
      </c>
      <c r="AE121" s="15">
        <f t="shared" si="87"/>
        <v>0</v>
      </c>
      <c r="AF121" s="15">
        <f t="shared" si="87"/>
        <v>3368100</v>
      </c>
      <c r="AG121" s="15">
        <f t="shared" si="87"/>
        <v>0</v>
      </c>
      <c r="AH121" s="15">
        <f t="shared" si="87"/>
        <v>3368100</v>
      </c>
      <c r="AI121" s="15">
        <f t="shared" si="87"/>
        <v>0</v>
      </c>
      <c r="AJ121" s="15">
        <f t="shared" si="87"/>
        <v>3368100</v>
      </c>
      <c r="AK121" s="15">
        <f t="shared" si="87"/>
        <v>0</v>
      </c>
      <c r="AL121" s="15">
        <f t="shared" ref="S121:AS122" si="88">AL122</f>
        <v>0</v>
      </c>
      <c r="AM121" s="99">
        <f t="shared" si="88"/>
        <v>0</v>
      </c>
      <c r="AN121" s="15">
        <f t="shared" si="88"/>
        <v>0</v>
      </c>
      <c r="AO121" s="15">
        <f t="shared" si="88"/>
        <v>0</v>
      </c>
      <c r="AP121" s="15">
        <f t="shared" si="88"/>
        <v>3368100</v>
      </c>
      <c r="AQ121" s="15">
        <f t="shared" si="88"/>
        <v>0</v>
      </c>
      <c r="AR121" s="15">
        <f t="shared" si="88"/>
        <v>3368100</v>
      </c>
      <c r="AS121" s="15">
        <f t="shared" si="88"/>
        <v>0</v>
      </c>
    </row>
    <row r="122" spans="1:45" ht="45" x14ac:dyDescent="0.25">
      <c r="A122" s="91" t="s">
        <v>40</v>
      </c>
      <c r="B122" s="91"/>
      <c r="C122" s="91"/>
      <c r="D122" s="91"/>
      <c r="E122" s="87">
        <v>851</v>
      </c>
      <c r="F122" s="2" t="s">
        <v>11</v>
      </c>
      <c r="G122" s="2" t="s">
        <v>33</v>
      </c>
      <c r="H122" s="3" t="s">
        <v>319</v>
      </c>
      <c r="I122" s="4">
        <v>600</v>
      </c>
      <c r="J122" s="15">
        <f t="shared" si="87"/>
        <v>3368100</v>
      </c>
      <c r="K122" s="15">
        <f t="shared" si="87"/>
        <v>0</v>
      </c>
      <c r="L122" s="15">
        <f t="shared" si="87"/>
        <v>3368100</v>
      </c>
      <c r="M122" s="15">
        <f t="shared" si="87"/>
        <v>0</v>
      </c>
      <c r="N122" s="15">
        <f t="shared" si="87"/>
        <v>0</v>
      </c>
      <c r="O122" s="15">
        <f t="shared" si="87"/>
        <v>0</v>
      </c>
      <c r="P122" s="15">
        <f t="shared" si="87"/>
        <v>0</v>
      </c>
      <c r="Q122" s="15">
        <f t="shared" si="87"/>
        <v>0</v>
      </c>
      <c r="R122" s="15">
        <f t="shared" si="87"/>
        <v>3368100</v>
      </c>
      <c r="S122" s="15">
        <f t="shared" si="88"/>
        <v>0</v>
      </c>
      <c r="T122" s="15">
        <f t="shared" si="88"/>
        <v>3368100</v>
      </c>
      <c r="U122" s="15">
        <f t="shared" si="88"/>
        <v>0</v>
      </c>
      <c r="V122" s="15">
        <f t="shared" si="88"/>
        <v>3368100</v>
      </c>
      <c r="W122" s="15">
        <f t="shared" si="88"/>
        <v>0</v>
      </c>
      <c r="X122" s="15">
        <f t="shared" si="88"/>
        <v>3368100</v>
      </c>
      <c r="Y122" s="15">
        <f t="shared" si="88"/>
        <v>0</v>
      </c>
      <c r="Z122" s="15">
        <f t="shared" si="88"/>
        <v>0</v>
      </c>
      <c r="AA122" s="15">
        <f t="shared" si="88"/>
        <v>0</v>
      </c>
      <c r="AB122" s="15">
        <f t="shared" si="88"/>
        <v>0</v>
      </c>
      <c r="AC122" s="15">
        <f t="shared" si="88"/>
        <v>0</v>
      </c>
      <c r="AD122" s="15">
        <f t="shared" si="88"/>
        <v>3368100</v>
      </c>
      <c r="AE122" s="15">
        <f t="shared" si="88"/>
        <v>0</v>
      </c>
      <c r="AF122" s="15">
        <f t="shared" si="88"/>
        <v>3368100</v>
      </c>
      <c r="AG122" s="15">
        <f t="shared" si="88"/>
        <v>0</v>
      </c>
      <c r="AH122" s="15">
        <f t="shared" si="88"/>
        <v>3368100</v>
      </c>
      <c r="AI122" s="15">
        <f t="shared" si="88"/>
        <v>0</v>
      </c>
      <c r="AJ122" s="15">
        <f t="shared" si="88"/>
        <v>3368100</v>
      </c>
      <c r="AK122" s="15">
        <f t="shared" si="88"/>
        <v>0</v>
      </c>
      <c r="AL122" s="15">
        <f t="shared" si="88"/>
        <v>0</v>
      </c>
      <c r="AM122" s="99">
        <f t="shared" si="88"/>
        <v>0</v>
      </c>
      <c r="AN122" s="15">
        <f t="shared" si="88"/>
        <v>0</v>
      </c>
      <c r="AO122" s="15">
        <f t="shared" si="88"/>
        <v>0</v>
      </c>
      <c r="AP122" s="15">
        <f t="shared" si="88"/>
        <v>3368100</v>
      </c>
      <c r="AQ122" s="15">
        <f t="shared" si="88"/>
        <v>0</v>
      </c>
      <c r="AR122" s="15">
        <f t="shared" si="88"/>
        <v>3368100</v>
      </c>
      <c r="AS122" s="15">
        <f t="shared" si="88"/>
        <v>0</v>
      </c>
    </row>
    <row r="123" spans="1:45" x14ac:dyDescent="0.25">
      <c r="A123" s="91" t="s">
        <v>41</v>
      </c>
      <c r="B123" s="91"/>
      <c r="C123" s="91"/>
      <c r="D123" s="91"/>
      <c r="E123" s="87">
        <v>851</v>
      </c>
      <c r="F123" s="2" t="s">
        <v>11</v>
      </c>
      <c r="G123" s="2" t="s">
        <v>33</v>
      </c>
      <c r="H123" s="3" t="s">
        <v>319</v>
      </c>
      <c r="I123" s="4">
        <v>610</v>
      </c>
      <c r="J123" s="15">
        <f>'3.ВС'!J94</f>
        <v>3368100</v>
      </c>
      <c r="K123" s="15">
        <f>'3.ВС'!K94</f>
        <v>0</v>
      </c>
      <c r="L123" s="15">
        <f>'3.ВС'!L94</f>
        <v>3368100</v>
      </c>
      <c r="M123" s="15">
        <f>'3.ВС'!M94</f>
        <v>0</v>
      </c>
      <c r="N123" s="15">
        <f>'3.ВС'!N94</f>
        <v>0</v>
      </c>
      <c r="O123" s="15">
        <f>'3.ВС'!O94</f>
        <v>0</v>
      </c>
      <c r="P123" s="15">
        <f>'3.ВС'!P94</f>
        <v>0</v>
      </c>
      <c r="Q123" s="15">
        <f>'3.ВС'!Q94</f>
        <v>0</v>
      </c>
      <c r="R123" s="15">
        <f>'3.ВС'!R94</f>
        <v>3368100</v>
      </c>
      <c r="S123" s="15">
        <f>'3.ВС'!S94</f>
        <v>0</v>
      </c>
      <c r="T123" s="15">
        <f>'3.ВС'!T94</f>
        <v>3368100</v>
      </c>
      <c r="U123" s="15">
        <f>'3.ВС'!U94</f>
        <v>0</v>
      </c>
      <c r="V123" s="15">
        <f>'3.ВС'!V94</f>
        <v>3368100</v>
      </c>
      <c r="W123" s="15">
        <f>'3.ВС'!W94</f>
        <v>0</v>
      </c>
      <c r="X123" s="15">
        <f>'3.ВС'!X94</f>
        <v>3368100</v>
      </c>
      <c r="Y123" s="15">
        <f>'3.ВС'!Y94</f>
        <v>0</v>
      </c>
      <c r="Z123" s="15">
        <f>'3.ВС'!Z94</f>
        <v>0</v>
      </c>
      <c r="AA123" s="15">
        <f>'3.ВС'!AA94</f>
        <v>0</v>
      </c>
      <c r="AB123" s="15">
        <f>'3.ВС'!AB94</f>
        <v>0</v>
      </c>
      <c r="AC123" s="15">
        <f>'3.ВС'!AC94</f>
        <v>0</v>
      </c>
      <c r="AD123" s="15">
        <f>'3.ВС'!AD94</f>
        <v>3368100</v>
      </c>
      <c r="AE123" s="15">
        <f>'3.ВС'!AE94</f>
        <v>0</v>
      </c>
      <c r="AF123" s="15">
        <f>'3.ВС'!AF94</f>
        <v>3368100</v>
      </c>
      <c r="AG123" s="15">
        <f>'3.ВС'!AG94</f>
        <v>0</v>
      </c>
      <c r="AH123" s="15">
        <f>'3.ВС'!AH94</f>
        <v>3368100</v>
      </c>
      <c r="AI123" s="15">
        <f>'3.ВС'!AI94</f>
        <v>0</v>
      </c>
      <c r="AJ123" s="15">
        <f>'3.ВС'!AJ94</f>
        <v>3368100</v>
      </c>
      <c r="AK123" s="15">
        <f>'3.ВС'!AK94</f>
        <v>0</v>
      </c>
      <c r="AL123" s="15">
        <f>'3.ВС'!AL94</f>
        <v>0</v>
      </c>
      <c r="AM123" s="99">
        <f>'3.ВС'!AM94</f>
        <v>0</v>
      </c>
      <c r="AN123" s="15">
        <f>'3.ВС'!AN94</f>
        <v>0</v>
      </c>
      <c r="AO123" s="15">
        <f>'3.ВС'!AO94</f>
        <v>0</v>
      </c>
      <c r="AP123" s="15">
        <f>'3.ВС'!AP94</f>
        <v>3368100</v>
      </c>
      <c r="AQ123" s="15">
        <f>'3.ВС'!AQ94</f>
        <v>0</v>
      </c>
      <c r="AR123" s="15">
        <f>'3.ВС'!AR94</f>
        <v>3368100</v>
      </c>
      <c r="AS123" s="15">
        <f>'3.ВС'!AS94</f>
        <v>0</v>
      </c>
    </row>
    <row r="124" spans="1:45" x14ac:dyDescent="0.25">
      <c r="A124" s="89" t="s">
        <v>240</v>
      </c>
      <c r="B124" s="91"/>
      <c r="C124" s="91"/>
      <c r="D124" s="91"/>
      <c r="E124" s="4">
        <v>853</v>
      </c>
      <c r="F124" s="2" t="s">
        <v>11</v>
      </c>
      <c r="G124" s="2" t="s">
        <v>33</v>
      </c>
      <c r="H124" s="3" t="s">
        <v>244</v>
      </c>
      <c r="I124" s="2"/>
      <c r="J124" s="15">
        <f t="shared" ref="J124" si="89">J126</f>
        <v>0</v>
      </c>
      <c r="K124" s="15">
        <f t="shared" ref="K124:R124" si="90">K126</f>
        <v>0</v>
      </c>
      <c r="L124" s="15">
        <f t="shared" si="90"/>
        <v>0</v>
      </c>
      <c r="M124" s="15">
        <f t="shared" si="90"/>
        <v>0</v>
      </c>
      <c r="N124" s="15">
        <f t="shared" si="90"/>
        <v>0</v>
      </c>
      <c r="O124" s="15">
        <f t="shared" si="90"/>
        <v>0</v>
      </c>
      <c r="P124" s="15">
        <f t="shared" si="90"/>
        <v>0</v>
      </c>
      <c r="Q124" s="15">
        <f t="shared" si="90"/>
        <v>0</v>
      </c>
      <c r="R124" s="15">
        <f t="shared" si="90"/>
        <v>0</v>
      </c>
      <c r="S124" s="15">
        <f t="shared" ref="S124:AS124" si="91">S126</f>
        <v>0</v>
      </c>
      <c r="T124" s="15">
        <f t="shared" si="91"/>
        <v>0</v>
      </c>
      <c r="U124" s="15">
        <f t="shared" si="91"/>
        <v>0</v>
      </c>
      <c r="V124" s="15">
        <f t="shared" si="91"/>
        <v>3960869.11</v>
      </c>
      <c r="W124" s="15">
        <f t="shared" si="91"/>
        <v>0</v>
      </c>
      <c r="X124" s="15">
        <f t="shared" si="91"/>
        <v>3960869.11</v>
      </c>
      <c r="Y124" s="15">
        <f t="shared" si="91"/>
        <v>0</v>
      </c>
      <c r="Z124" s="15">
        <f t="shared" si="91"/>
        <v>29.95</v>
      </c>
      <c r="AA124" s="15">
        <f t="shared" si="91"/>
        <v>0</v>
      </c>
      <c r="AB124" s="15">
        <f t="shared" si="91"/>
        <v>29.95</v>
      </c>
      <c r="AC124" s="15">
        <f t="shared" si="91"/>
        <v>0</v>
      </c>
      <c r="AD124" s="15">
        <f t="shared" si="91"/>
        <v>3960899.06</v>
      </c>
      <c r="AE124" s="15">
        <f t="shared" si="91"/>
        <v>0</v>
      </c>
      <c r="AF124" s="15">
        <f t="shared" si="91"/>
        <v>3960899.06</v>
      </c>
      <c r="AG124" s="15">
        <f t="shared" si="91"/>
        <v>0</v>
      </c>
      <c r="AH124" s="15">
        <f t="shared" si="91"/>
        <v>7761711.8399999999</v>
      </c>
      <c r="AI124" s="15">
        <f t="shared" si="91"/>
        <v>0</v>
      </c>
      <c r="AJ124" s="15">
        <f t="shared" si="91"/>
        <v>7761711.8399999999</v>
      </c>
      <c r="AK124" s="15">
        <f t="shared" si="91"/>
        <v>0</v>
      </c>
      <c r="AL124" s="15">
        <f t="shared" si="91"/>
        <v>15.39</v>
      </c>
      <c r="AM124" s="99">
        <f t="shared" si="91"/>
        <v>0</v>
      </c>
      <c r="AN124" s="15">
        <f t="shared" si="91"/>
        <v>15.39</v>
      </c>
      <c r="AO124" s="15">
        <f t="shared" si="91"/>
        <v>0</v>
      </c>
      <c r="AP124" s="15">
        <f t="shared" si="91"/>
        <v>7761727.2299999995</v>
      </c>
      <c r="AQ124" s="15">
        <f t="shared" si="91"/>
        <v>0</v>
      </c>
      <c r="AR124" s="15">
        <f t="shared" si="91"/>
        <v>7761727.2299999995</v>
      </c>
      <c r="AS124" s="15">
        <f t="shared" si="91"/>
        <v>0</v>
      </c>
    </row>
    <row r="125" spans="1:45" ht="75" x14ac:dyDescent="0.25">
      <c r="A125" s="91" t="s">
        <v>23</v>
      </c>
      <c r="B125" s="87" t="s">
        <v>11</v>
      </c>
      <c r="C125" s="87" t="s">
        <v>33</v>
      </c>
      <c r="D125" s="87" t="s">
        <v>244</v>
      </c>
      <c r="E125" s="87" t="s">
        <v>24</v>
      </c>
      <c r="F125" s="2" t="s">
        <v>11</v>
      </c>
      <c r="G125" s="2" t="s">
        <v>33</v>
      </c>
      <c r="H125" s="3" t="s">
        <v>244</v>
      </c>
      <c r="I125" s="2" t="s">
        <v>24</v>
      </c>
      <c r="J125" s="15">
        <f t="shared" ref="J125:AS125" si="92">J126</f>
        <v>0</v>
      </c>
      <c r="K125" s="15">
        <f t="shared" si="92"/>
        <v>0</v>
      </c>
      <c r="L125" s="15">
        <f t="shared" si="92"/>
        <v>0</v>
      </c>
      <c r="M125" s="15">
        <f t="shared" si="92"/>
        <v>0</v>
      </c>
      <c r="N125" s="15">
        <f t="shared" si="92"/>
        <v>0</v>
      </c>
      <c r="O125" s="15">
        <f t="shared" si="92"/>
        <v>0</v>
      </c>
      <c r="P125" s="15">
        <f t="shared" si="92"/>
        <v>0</v>
      </c>
      <c r="Q125" s="15">
        <f t="shared" si="92"/>
        <v>0</v>
      </c>
      <c r="R125" s="15">
        <f t="shared" si="92"/>
        <v>0</v>
      </c>
      <c r="S125" s="15">
        <f t="shared" si="92"/>
        <v>0</v>
      </c>
      <c r="T125" s="15">
        <f t="shared" si="92"/>
        <v>0</v>
      </c>
      <c r="U125" s="15">
        <f t="shared" si="92"/>
        <v>0</v>
      </c>
      <c r="V125" s="15">
        <f t="shared" si="92"/>
        <v>3960869.11</v>
      </c>
      <c r="W125" s="15">
        <f t="shared" si="92"/>
        <v>0</v>
      </c>
      <c r="X125" s="15">
        <f t="shared" si="92"/>
        <v>3960869.11</v>
      </c>
      <c r="Y125" s="15">
        <f t="shared" si="92"/>
        <v>0</v>
      </c>
      <c r="Z125" s="15">
        <f t="shared" si="92"/>
        <v>29.95</v>
      </c>
      <c r="AA125" s="15">
        <f t="shared" si="92"/>
        <v>0</v>
      </c>
      <c r="AB125" s="15">
        <f t="shared" si="92"/>
        <v>29.95</v>
      </c>
      <c r="AC125" s="15">
        <f t="shared" si="92"/>
        <v>0</v>
      </c>
      <c r="AD125" s="15">
        <f t="shared" si="92"/>
        <v>3960899.06</v>
      </c>
      <c r="AE125" s="15">
        <f t="shared" si="92"/>
        <v>0</v>
      </c>
      <c r="AF125" s="15">
        <f t="shared" si="92"/>
        <v>3960899.06</v>
      </c>
      <c r="AG125" s="15">
        <f t="shared" si="92"/>
        <v>0</v>
      </c>
      <c r="AH125" s="15">
        <f t="shared" si="92"/>
        <v>7761711.8399999999</v>
      </c>
      <c r="AI125" s="15">
        <f t="shared" si="92"/>
        <v>0</v>
      </c>
      <c r="AJ125" s="15">
        <f t="shared" si="92"/>
        <v>7761711.8399999999</v>
      </c>
      <c r="AK125" s="15">
        <f t="shared" si="92"/>
        <v>0</v>
      </c>
      <c r="AL125" s="15">
        <f t="shared" si="92"/>
        <v>15.39</v>
      </c>
      <c r="AM125" s="99">
        <f t="shared" si="92"/>
        <v>0</v>
      </c>
      <c r="AN125" s="15">
        <f t="shared" si="92"/>
        <v>15.39</v>
      </c>
      <c r="AO125" s="15">
        <f t="shared" si="92"/>
        <v>0</v>
      </c>
      <c r="AP125" s="15">
        <f t="shared" si="92"/>
        <v>7761727.2299999995</v>
      </c>
      <c r="AQ125" s="15">
        <f t="shared" si="92"/>
        <v>0</v>
      </c>
      <c r="AR125" s="15">
        <f t="shared" si="92"/>
        <v>7761727.2299999995</v>
      </c>
      <c r="AS125" s="15">
        <f t="shared" si="92"/>
        <v>0</v>
      </c>
    </row>
    <row r="126" spans="1:45" x14ac:dyDescent="0.25">
      <c r="A126" s="89" t="s">
        <v>128</v>
      </c>
      <c r="B126" s="91"/>
      <c r="C126" s="91"/>
      <c r="D126" s="91"/>
      <c r="E126" s="4">
        <v>853</v>
      </c>
      <c r="F126" s="2" t="s">
        <v>11</v>
      </c>
      <c r="G126" s="2" t="s">
        <v>33</v>
      </c>
      <c r="H126" s="3" t="s">
        <v>244</v>
      </c>
      <c r="I126" s="2" t="s">
        <v>129</v>
      </c>
      <c r="J126" s="15">
        <f>'3.ВС'!J442</f>
        <v>0</v>
      </c>
      <c r="K126" s="15">
        <f>'3.ВС'!K442</f>
        <v>0</v>
      </c>
      <c r="L126" s="15">
        <f>'3.ВС'!L442</f>
        <v>0</v>
      </c>
      <c r="M126" s="15">
        <f>'3.ВС'!M442</f>
        <v>0</v>
      </c>
      <c r="N126" s="15">
        <f>'3.ВС'!N442</f>
        <v>0</v>
      </c>
      <c r="O126" s="15">
        <f>'3.ВС'!O442</f>
        <v>0</v>
      </c>
      <c r="P126" s="15">
        <f>'3.ВС'!P442</f>
        <v>0</v>
      </c>
      <c r="Q126" s="15">
        <f>'3.ВС'!Q442</f>
        <v>0</v>
      </c>
      <c r="R126" s="15">
        <f>'3.ВС'!R442</f>
        <v>0</v>
      </c>
      <c r="S126" s="15">
        <f>'3.ВС'!S442</f>
        <v>0</v>
      </c>
      <c r="T126" s="15">
        <f>'3.ВС'!T442</f>
        <v>0</v>
      </c>
      <c r="U126" s="15">
        <f>'3.ВС'!U442</f>
        <v>0</v>
      </c>
      <c r="V126" s="15">
        <f>'3.ВС'!V442</f>
        <v>3960869.11</v>
      </c>
      <c r="W126" s="15">
        <f>'3.ВС'!W442</f>
        <v>0</v>
      </c>
      <c r="X126" s="15">
        <f>'3.ВС'!X442</f>
        <v>3960869.11</v>
      </c>
      <c r="Y126" s="15">
        <f>'3.ВС'!Y442</f>
        <v>0</v>
      </c>
      <c r="Z126" s="15">
        <f>'3.ВС'!Z442</f>
        <v>29.95</v>
      </c>
      <c r="AA126" s="15">
        <f>'3.ВС'!AA442</f>
        <v>0</v>
      </c>
      <c r="AB126" s="15">
        <f>'3.ВС'!AB442</f>
        <v>29.95</v>
      </c>
      <c r="AC126" s="15">
        <f>'3.ВС'!AC442</f>
        <v>0</v>
      </c>
      <c r="AD126" s="15">
        <f>'3.ВС'!AD442</f>
        <v>3960899.06</v>
      </c>
      <c r="AE126" s="15">
        <f>'3.ВС'!AE442</f>
        <v>0</v>
      </c>
      <c r="AF126" s="15">
        <f>'3.ВС'!AF442</f>
        <v>3960899.06</v>
      </c>
      <c r="AG126" s="15">
        <f>'3.ВС'!AG442</f>
        <v>0</v>
      </c>
      <c r="AH126" s="15">
        <f>'3.ВС'!AH442</f>
        <v>7761711.8399999999</v>
      </c>
      <c r="AI126" s="15">
        <f>'3.ВС'!AI442</f>
        <v>0</v>
      </c>
      <c r="AJ126" s="15">
        <f>'3.ВС'!AJ442</f>
        <v>7761711.8399999999</v>
      </c>
      <c r="AK126" s="15">
        <f>'3.ВС'!AK442</f>
        <v>0</v>
      </c>
      <c r="AL126" s="15">
        <f>'3.ВС'!AL442</f>
        <v>15.39</v>
      </c>
      <c r="AM126" s="99">
        <f>'3.ВС'!AM442</f>
        <v>0</v>
      </c>
      <c r="AN126" s="15">
        <f>'3.ВС'!AN442</f>
        <v>15.39</v>
      </c>
      <c r="AO126" s="15">
        <f>'3.ВС'!AO442</f>
        <v>0</v>
      </c>
      <c r="AP126" s="15">
        <f>'3.ВС'!AP442</f>
        <v>7761727.2299999995</v>
      </c>
      <c r="AQ126" s="15">
        <f>'3.ВС'!AQ442</f>
        <v>0</v>
      </c>
      <c r="AR126" s="15">
        <f>'3.ВС'!AR442</f>
        <v>7761727.2299999995</v>
      </c>
      <c r="AS126" s="15">
        <f>'3.ВС'!AS442</f>
        <v>0</v>
      </c>
    </row>
    <row r="127" spans="1:45" s="26" customFormat="1" x14ac:dyDescent="0.25">
      <c r="A127" s="89" t="s">
        <v>42</v>
      </c>
      <c r="B127" s="91"/>
      <c r="C127" s="91"/>
      <c r="D127" s="91"/>
      <c r="E127" s="4">
        <v>851</v>
      </c>
      <c r="F127" s="2" t="s">
        <v>43</v>
      </c>
      <c r="G127" s="2"/>
      <c r="H127" s="3"/>
      <c r="I127" s="2"/>
      <c r="J127" s="15">
        <f t="shared" ref="J127:AK128" si="93">J128</f>
        <v>689965</v>
      </c>
      <c r="K127" s="15">
        <f t="shared" si="93"/>
        <v>0</v>
      </c>
      <c r="L127" s="15">
        <f t="shared" si="93"/>
        <v>0</v>
      </c>
      <c r="M127" s="15">
        <f t="shared" si="93"/>
        <v>689965</v>
      </c>
      <c r="N127" s="15">
        <f t="shared" si="93"/>
        <v>0</v>
      </c>
      <c r="O127" s="15">
        <f t="shared" si="93"/>
        <v>0</v>
      </c>
      <c r="P127" s="15">
        <f t="shared" si="93"/>
        <v>0</v>
      </c>
      <c r="Q127" s="15">
        <f t="shared" si="93"/>
        <v>0</v>
      </c>
      <c r="R127" s="15">
        <f t="shared" si="93"/>
        <v>689965</v>
      </c>
      <c r="S127" s="15">
        <f t="shared" si="93"/>
        <v>0</v>
      </c>
      <c r="T127" s="15">
        <f t="shared" si="93"/>
        <v>0</v>
      </c>
      <c r="U127" s="15">
        <f t="shared" si="93"/>
        <v>689965</v>
      </c>
      <c r="V127" s="15">
        <f t="shared" si="93"/>
        <v>759022</v>
      </c>
      <c r="W127" s="15">
        <f t="shared" si="93"/>
        <v>0</v>
      </c>
      <c r="X127" s="15">
        <f t="shared" si="93"/>
        <v>0</v>
      </c>
      <c r="Y127" s="15">
        <f t="shared" si="93"/>
        <v>759022</v>
      </c>
      <c r="Z127" s="15">
        <f t="shared" si="93"/>
        <v>0</v>
      </c>
      <c r="AA127" s="15">
        <f t="shared" si="93"/>
        <v>0</v>
      </c>
      <c r="AB127" s="15">
        <f t="shared" si="93"/>
        <v>0</v>
      </c>
      <c r="AC127" s="15">
        <f t="shared" si="93"/>
        <v>0</v>
      </c>
      <c r="AD127" s="15">
        <f t="shared" si="93"/>
        <v>759022</v>
      </c>
      <c r="AE127" s="15">
        <f t="shared" si="93"/>
        <v>0</v>
      </c>
      <c r="AF127" s="15">
        <f t="shared" si="93"/>
        <v>0</v>
      </c>
      <c r="AG127" s="15">
        <f t="shared" si="93"/>
        <v>759022</v>
      </c>
      <c r="AH127" s="15">
        <f t="shared" si="93"/>
        <v>829255</v>
      </c>
      <c r="AI127" s="15">
        <f t="shared" si="93"/>
        <v>0</v>
      </c>
      <c r="AJ127" s="15">
        <f t="shared" si="93"/>
        <v>0</v>
      </c>
      <c r="AK127" s="15">
        <f t="shared" si="93"/>
        <v>829255</v>
      </c>
      <c r="AL127" s="15">
        <f t="shared" ref="S127:AS128" si="94">AL128</f>
        <v>0</v>
      </c>
      <c r="AM127" s="109">
        <f t="shared" si="94"/>
        <v>0</v>
      </c>
      <c r="AN127" s="20">
        <f t="shared" si="94"/>
        <v>0</v>
      </c>
      <c r="AO127" s="20">
        <f t="shared" si="94"/>
        <v>0</v>
      </c>
      <c r="AP127" s="15">
        <f t="shared" si="94"/>
        <v>829255</v>
      </c>
      <c r="AQ127" s="20">
        <f t="shared" si="94"/>
        <v>0</v>
      </c>
      <c r="AR127" s="20">
        <f t="shared" si="94"/>
        <v>0</v>
      </c>
      <c r="AS127" s="20">
        <f t="shared" si="94"/>
        <v>829255</v>
      </c>
    </row>
    <row r="128" spans="1:45" s="55" customFormat="1" x14ac:dyDescent="0.25">
      <c r="A128" s="89" t="s">
        <v>44</v>
      </c>
      <c r="B128" s="89"/>
      <c r="C128" s="89"/>
      <c r="D128" s="89"/>
      <c r="E128" s="4">
        <v>851</v>
      </c>
      <c r="F128" s="2" t="s">
        <v>43</v>
      </c>
      <c r="G128" s="2" t="s">
        <v>45</v>
      </c>
      <c r="H128" s="3"/>
      <c r="I128" s="2"/>
      <c r="J128" s="15">
        <f t="shared" si="93"/>
        <v>689965</v>
      </c>
      <c r="K128" s="15">
        <f t="shared" si="93"/>
        <v>0</v>
      </c>
      <c r="L128" s="15">
        <f t="shared" si="93"/>
        <v>0</v>
      </c>
      <c r="M128" s="15">
        <f t="shared" si="93"/>
        <v>689965</v>
      </c>
      <c r="N128" s="15">
        <f t="shared" si="93"/>
        <v>0</v>
      </c>
      <c r="O128" s="15">
        <f t="shared" si="93"/>
        <v>0</v>
      </c>
      <c r="P128" s="15">
        <f t="shared" si="93"/>
        <v>0</v>
      </c>
      <c r="Q128" s="15">
        <f t="shared" si="93"/>
        <v>0</v>
      </c>
      <c r="R128" s="15">
        <f t="shared" si="93"/>
        <v>689965</v>
      </c>
      <c r="S128" s="15">
        <f t="shared" si="94"/>
        <v>0</v>
      </c>
      <c r="T128" s="15">
        <f t="shared" si="94"/>
        <v>0</v>
      </c>
      <c r="U128" s="15">
        <f t="shared" si="94"/>
        <v>689965</v>
      </c>
      <c r="V128" s="15">
        <f t="shared" si="94"/>
        <v>759022</v>
      </c>
      <c r="W128" s="15">
        <f t="shared" si="94"/>
        <v>0</v>
      </c>
      <c r="X128" s="15">
        <f t="shared" si="94"/>
        <v>0</v>
      </c>
      <c r="Y128" s="15">
        <f t="shared" si="94"/>
        <v>759022</v>
      </c>
      <c r="Z128" s="15">
        <f t="shared" si="94"/>
        <v>0</v>
      </c>
      <c r="AA128" s="15">
        <f t="shared" si="94"/>
        <v>0</v>
      </c>
      <c r="AB128" s="15">
        <f t="shared" si="94"/>
        <v>0</v>
      </c>
      <c r="AC128" s="15">
        <f t="shared" si="94"/>
        <v>0</v>
      </c>
      <c r="AD128" s="15">
        <f t="shared" si="94"/>
        <v>759022</v>
      </c>
      <c r="AE128" s="15">
        <f t="shared" si="94"/>
        <v>0</v>
      </c>
      <c r="AF128" s="15">
        <f t="shared" si="94"/>
        <v>0</v>
      </c>
      <c r="AG128" s="15">
        <f t="shared" si="94"/>
        <v>759022</v>
      </c>
      <c r="AH128" s="15">
        <f t="shared" si="94"/>
        <v>829255</v>
      </c>
      <c r="AI128" s="15">
        <f t="shared" si="94"/>
        <v>0</v>
      </c>
      <c r="AJ128" s="15">
        <f t="shared" si="94"/>
        <v>0</v>
      </c>
      <c r="AK128" s="15">
        <f t="shared" si="94"/>
        <v>829255</v>
      </c>
      <c r="AL128" s="15">
        <f t="shared" si="94"/>
        <v>0</v>
      </c>
      <c r="AM128" s="99">
        <f t="shared" si="94"/>
        <v>0</v>
      </c>
      <c r="AN128" s="15">
        <f t="shared" si="94"/>
        <v>0</v>
      </c>
      <c r="AO128" s="15">
        <f t="shared" si="94"/>
        <v>0</v>
      </c>
      <c r="AP128" s="15">
        <f t="shared" si="94"/>
        <v>829255</v>
      </c>
      <c r="AQ128" s="15">
        <f t="shared" si="94"/>
        <v>0</v>
      </c>
      <c r="AR128" s="15">
        <f t="shared" si="94"/>
        <v>0</v>
      </c>
      <c r="AS128" s="15">
        <f t="shared" si="94"/>
        <v>829255</v>
      </c>
    </row>
    <row r="129" spans="1:45" s="1" customFormat="1" ht="60" x14ac:dyDescent="0.25">
      <c r="A129" s="91" t="s">
        <v>437</v>
      </c>
      <c r="B129" s="89"/>
      <c r="C129" s="89"/>
      <c r="D129" s="89"/>
      <c r="E129" s="4">
        <v>851</v>
      </c>
      <c r="F129" s="87" t="s">
        <v>43</v>
      </c>
      <c r="G129" s="87" t="s">
        <v>45</v>
      </c>
      <c r="H129" s="3" t="s">
        <v>320</v>
      </c>
      <c r="I129" s="87" t="s">
        <v>46</v>
      </c>
      <c r="J129" s="15">
        <f t="shared" ref="J129" si="95">J130+J132+J134</f>
        <v>689965</v>
      </c>
      <c r="K129" s="15">
        <f t="shared" ref="K129:R129" si="96">K130+K132+K134</f>
        <v>0</v>
      </c>
      <c r="L129" s="15">
        <f t="shared" si="96"/>
        <v>0</v>
      </c>
      <c r="M129" s="15">
        <f t="shared" si="96"/>
        <v>689965</v>
      </c>
      <c r="N129" s="15">
        <f t="shared" si="96"/>
        <v>0</v>
      </c>
      <c r="O129" s="15">
        <f t="shared" si="96"/>
        <v>0</v>
      </c>
      <c r="P129" s="15">
        <f t="shared" si="96"/>
        <v>0</v>
      </c>
      <c r="Q129" s="15">
        <f t="shared" si="96"/>
        <v>0</v>
      </c>
      <c r="R129" s="15">
        <f t="shared" si="96"/>
        <v>689965</v>
      </c>
      <c r="S129" s="15">
        <f t="shared" ref="S129:AS129" si="97">S130+S132+S134</f>
        <v>0</v>
      </c>
      <c r="T129" s="15">
        <f t="shared" si="97"/>
        <v>0</v>
      </c>
      <c r="U129" s="15">
        <f t="shared" si="97"/>
        <v>689965</v>
      </c>
      <c r="V129" s="15">
        <f t="shared" si="97"/>
        <v>759022</v>
      </c>
      <c r="W129" s="15">
        <f t="shared" si="97"/>
        <v>0</v>
      </c>
      <c r="X129" s="15">
        <f t="shared" si="97"/>
        <v>0</v>
      </c>
      <c r="Y129" s="15">
        <f t="shared" si="97"/>
        <v>759022</v>
      </c>
      <c r="Z129" s="15">
        <f t="shared" si="97"/>
        <v>0</v>
      </c>
      <c r="AA129" s="15">
        <f t="shared" si="97"/>
        <v>0</v>
      </c>
      <c r="AB129" s="15">
        <f t="shared" si="97"/>
        <v>0</v>
      </c>
      <c r="AC129" s="15">
        <f t="shared" si="97"/>
        <v>0</v>
      </c>
      <c r="AD129" s="15">
        <f t="shared" si="97"/>
        <v>759022</v>
      </c>
      <c r="AE129" s="15">
        <f t="shared" si="97"/>
        <v>0</v>
      </c>
      <c r="AF129" s="15">
        <f t="shared" si="97"/>
        <v>0</v>
      </c>
      <c r="AG129" s="15">
        <f t="shared" si="97"/>
        <v>759022</v>
      </c>
      <c r="AH129" s="15">
        <f t="shared" si="97"/>
        <v>829255</v>
      </c>
      <c r="AI129" s="15">
        <f t="shared" si="97"/>
        <v>0</v>
      </c>
      <c r="AJ129" s="15">
        <f t="shared" si="97"/>
        <v>0</v>
      </c>
      <c r="AK129" s="15">
        <f t="shared" si="97"/>
        <v>829255</v>
      </c>
      <c r="AL129" s="15">
        <f t="shared" si="97"/>
        <v>0</v>
      </c>
      <c r="AM129" s="99">
        <f t="shared" si="97"/>
        <v>0</v>
      </c>
      <c r="AN129" s="15">
        <f t="shared" si="97"/>
        <v>0</v>
      </c>
      <c r="AO129" s="15">
        <f t="shared" si="97"/>
        <v>0</v>
      </c>
      <c r="AP129" s="15">
        <f t="shared" si="97"/>
        <v>829255</v>
      </c>
      <c r="AQ129" s="15">
        <f t="shared" si="97"/>
        <v>0</v>
      </c>
      <c r="AR129" s="15">
        <f t="shared" si="97"/>
        <v>0</v>
      </c>
      <c r="AS129" s="15">
        <f t="shared" si="97"/>
        <v>829255</v>
      </c>
    </row>
    <row r="130" spans="1:45" ht="90" x14ac:dyDescent="0.25">
      <c r="A130" s="89" t="s">
        <v>15</v>
      </c>
      <c r="B130" s="87"/>
      <c r="C130" s="87"/>
      <c r="D130" s="87"/>
      <c r="E130" s="87">
        <v>851</v>
      </c>
      <c r="F130" s="2" t="s">
        <v>43</v>
      </c>
      <c r="G130" s="2" t="s">
        <v>45</v>
      </c>
      <c r="H130" s="3" t="s">
        <v>320</v>
      </c>
      <c r="I130" s="2" t="s">
        <v>17</v>
      </c>
      <c r="J130" s="15">
        <f t="shared" ref="J130:AS130" si="98">J131</f>
        <v>648965</v>
      </c>
      <c r="K130" s="15">
        <f t="shared" si="98"/>
        <v>0</v>
      </c>
      <c r="L130" s="15">
        <f t="shared" si="98"/>
        <v>0</v>
      </c>
      <c r="M130" s="15">
        <f t="shared" si="98"/>
        <v>648965</v>
      </c>
      <c r="N130" s="15">
        <f t="shared" si="98"/>
        <v>0</v>
      </c>
      <c r="O130" s="15">
        <f t="shared" si="98"/>
        <v>0</v>
      </c>
      <c r="P130" s="15">
        <f t="shared" si="98"/>
        <v>0</v>
      </c>
      <c r="Q130" s="15">
        <f t="shared" si="98"/>
        <v>0</v>
      </c>
      <c r="R130" s="15">
        <f t="shared" si="98"/>
        <v>648965</v>
      </c>
      <c r="S130" s="15">
        <f t="shared" si="98"/>
        <v>0</v>
      </c>
      <c r="T130" s="15">
        <f t="shared" si="98"/>
        <v>0</v>
      </c>
      <c r="U130" s="15">
        <f t="shared" si="98"/>
        <v>648965</v>
      </c>
      <c r="V130" s="15">
        <f t="shared" si="98"/>
        <v>701486</v>
      </c>
      <c r="W130" s="15">
        <f t="shared" si="98"/>
        <v>0</v>
      </c>
      <c r="X130" s="15">
        <f t="shared" si="98"/>
        <v>0</v>
      </c>
      <c r="Y130" s="15">
        <f t="shared" si="98"/>
        <v>701486</v>
      </c>
      <c r="Z130" s="15">
        <f t="shared" si="98"/>
        <v>0</v>
      </c>
      <c r="AA130" s="15">
        <f t="shared" si="98"/>
        <v>0</v>
      </c>
      <c r="AB130" s="15">
        <f t="shared" si="98"/>
        <v>0</v>
      </c>
      <c r="AC130" s="15">
        <f t="shared" si="98"/>
        <v>0</v>
      </c>
      <c r="AD130" s="15">
        <f t="shared" si="98"/>
        <v>701486</v>
      </c>
      <c r="AE130" s="15">
        <f t="shared" si="98"/>
        <v>0</v>
      </c>
      <c r="AF130" s="15">
        <f t="shared" si="98"/>
        <v>0</v>
      </c>
      <c r="AG130" s="15">
        <f t="shared" si="98"/>
        <v>701486</v>
      </c>
      <c r="AH130" s="15">
        <f t="shared" si="98"/>
        <v>801699</v>
      </c>
      <c r="AI130" s="15">
        <f t="shared" si="98"/>
        <v>0</v>
      </c>
      <c r="AJ130" s="15">
        <f t="shared" si="98"/>
        <v>0</v>
      </c>
      <c r="AK130" s="15">
        <f t="shared" si="98"/>
        <v>801699</v>
      </c>
      <c r="AL130" s="15">
        <f t="shared" si="98"/>
        <v>0</v>
      </c>
      <c r="AM130" s="99">
        <f t="shared" si="98"/>
        <v>0</v>
      </c>
      <c r="AN130" s="15">
        <f t="shared" si="98"/>
        <v>0</v>
      </c>
      <c r="AO130" s="15">
        <f t="shared" si="98"/>
        <v>0</v>
      </c>
      <c r="AP130" s="15">
        <f t="shared" si="98"/>
        <v>801699</v>
      </c>
      <c r="AQ130" s="15">
        <f t="shared" si="98"/>
        <v>0</v>
      </c>
      <c r="AR130" s="15">
        <f t="shared" si="98"/>
        <v>0</v>
      </c>
      <c r="AS130" s="15">
        <f t="shared" si="98"/>
        <v>801699</v>
      </c>
    </row>
    <row r="131" spans="1:45" ht="30" x14ac:dyDescent="0.25">
      <c r="A131" s="89" t="s">
        <v>8</v>
      </c>
      <c r="B131" s="87"/>
      <c r="C131" s="87"/>
      <c r="D131" s="87"/>
      <c r="E131" s="87">
        <v>851</v>
      </c>
      <c r="F131" s="2" t="s">
        <v>43</v>
      </c>
      <c r="G131" s="2" t="s">
        <v>45</v>
      </c>
      <c r="H131" s="3" t="s">
        <v>320</v>
      </c>
      <c r="I131" s="2" t="s">
        <v>18</v>
      </c>
      <c r="J131" s="15">
        <f>'3.ВС'!J99</f>
        <v>648965</v>
      </c>
      <c r="K131" s="15">
        <f>'3.ВС'!K99</f>
        <v>0</v>
      </c>
      <c r="L131" s="15">
        <f>'3.ВС'!L99</f>
        <v>0</v>
      </c>
      <c r="M131" s="15">
        <f>'3.ВС'!M99</f>
        <v>648965</v>
      </c>
      <c r="N131" s="15">
        <f>'3.ВС'!N99</f>
        <v>0</v>
      </c>
      <c r="O131" s="15">
        <f>'3.ВС'!O99</f>
        <v>0</v>
      </c>
      <c r="P131" s="15">
        <f>'3.ВС'!P99</f>
        <v>0</v>
      </c>
      <c r="Q131" s="15">
        <f>'3.ВС'!Q99</f>
        <v>0</v>
      </c>
      <c r="R131" s="15">
        <f>'3.ВС'!R99</f>
        <v>648965</v>
      </c>
      <c r="S131" s="15">
        <f>'3.ВС'!S99</f>
        <v>0</v>
      </c>
      <c r="T131" s="15">
        <f>'3.ВС'!T99</f>
        <v>0</v>
      </c>
      <c r="U131" s="15">
        <f>'3.ВС'!U99</f>
        <v>648965</v>
      </c>
      <c r="V131" s="15">
        <f>'3.ВС'!V99</f>
        <v>701486</v>
      </c>
      <c r="W131" s="15">
        <f>'3.ВС'!W99</f>
        <v>0</v>
      </c>
      <c r="X131" s="15">
        <f>'3.ВС'!X99</f>
        <v>0</v>
      </c>
      <c r="Y131" s="15">
        <f>'3.ВС'!Y99</f>
        <v>701486</v>
      </c>
      <c r="Z131" s="15">
        <f>'3.ВС'!Z99</f>
        <v>0</v>
      </c>
      <c r="AA131" s="15">
        <f>'3.ВС'!AA99</f>
        <v>0</v>
      </c>
      <c r="AB131" s="15">
        <f>'3.ВС'!AB99</f>
        <v>0</v>
      </c>
      <c r="AC131" s="15">
        <f>'3.ВС'!AC99</f>
        <v>0</v>
      </c>
      <c r="AD131" s="15">
        <f>'3.ВС'!AD99</f>
        <v>701486</v>
      </c>
      <c r="AE131" s="15">
        <f>'3.ВС'!AE99</f>
        <v>0</v>
      </c>
      <c r="AF131" s="15">
        <f>'3.ВС'!AF99</f>
        <v>0</v>
      </c>
      <c r="AG131" s="15">
        <f>'3.ВС'!AG99</f>
        <v>701486</v>
      </c>
      <c r="AH131" s="15">
        <f>'3.ВС'!AH99</f>
        <v>801699</v>
      </c>
      <c r="AI131" s="15">
        <f>'3.ВС'!AI99</f>
        <v>0</v>
      </c>
      <c r="AJ131" s="15">
        <f>'3.ВС'!AJ99</f>
        <v>0</v>
      </c>
      <c r="AK131" s="15">
        <f>'3.ВС'!AK99</f>
        <v>801699</v>
      </c>
      <c r="AL131" s="15">
        <f>'3.ВС'!AL99</f>
        <v>0</v>
      </c>
      <c r="AM131" s="99">
        <f>'3.ВС'!AM99</f>
        <v>0</v>
      </c>
      <c r="AN131" s="15">
        <f>'3.ВС'!AN99</f>
        <v>0</v>
      </c>
      <c r="AO131" s="15">
        <f>'3.ВС'!AO99</f>
        <v>0</v>
      </c>
      <c r="AP131" s="15">
        <f>'3.ВС'!AP99</f>
        <v>801699</v>
      </c>
      <c r="AQ131" s="15">
        <f>'3.ВС'!AQ99</f>
        <v>0</v>
      </c>
      <c r="AR131" s="15">
        <f>'3.ВС'!AR99</f>
        <v>0</v>
      </c>
      <c r="AS131" s="15">
        <f>'3.ВС'!AS99</f>
        <v>801699</v>
      </c>
    </row>
    <row r="132" spans="1:45" ht="45" x14ac:dyDescent="0.25">
      <c r="A132" s="91" t="s">
        <v>20</v>
      </c>
      <c r="B132" s="87"/>
      <c r="C132" s="87"/>
      <c r="D132" s="87"/>
      <c r="E132" s="87">
        <v>851</v>
      </c>
      <c r="F132" s="2" t="s">
        <v>43</v>
      </c>
      <c r="G132" s="2" t="s">
        <v>45</v>
      </c>
      <c r="H132" s="3" t="s">
        <v>320</v>
      </c>
      <c r="I132" s="2" t="s">
        <v>21</v>
      </c>
      <c r="J132" s="15">
        <f t="shared" ref="J132:AS132" si="99">J133</f>
        <v>41000</v>
      </c>
      <c r="K132" s="15">
        <f t="shared" si="99"/>
        <v>0</v>
      </c>
      <c r="L132" s="15">
        <f t="shared" si="99"/>
        <v>0</v>
      </c>
      <c r="M132" s="15">
        <f t="shared" si="99"/>
        <v>41000</v>
      </c>
      <c r="N132" s="15">
        <f t="shared" si="99"/>
        <v>0</v>
      </c>
      <c r="O132" s="15">
        <f t="shared" si="99"/>
        <v>0</v>
      </c>
      <c r="P132" s="15">
        <f t="shared" si="99"/>
        <v>0</v>
      </c>
      <c r="Q132" s="15">
        <f t="shared" si="99"/>
        <v>0</v>
      </c>
      <c r="R132" s="15">
        <f t="shared" si="99"/>
        <v>41000</v>
      </c>
      <c r="S132" s="15">
        <f t="shared" si="99"/>
        <v>0</v>
      </c>
      <c r="T132" s="15">
        <f t="shared" si="99"/>
        <v>0</v>
      </c>
      <c r="U132" s="15">
        <f t="shared" si="99"/>
        <v>41000</v>
      </c>
      <c r="V132" s="15">
        <f t="shared" si="99"/>
        <v>57536</v>
      </c>
      <c r="W132" s="15">
        <f t="shared" si="99"/>
        <v>0</v>
      </c>
      <c r="X132" s="15">
        <f t="shared" si="99"/>
        <v>0</v>
      </c>
      <c r="Y132" s="15">
        <f t="shared" si="99"/>
        <v>57536</v>
      </c>
      <c r="Z132" s="15">
        <f t="shared" si="99"/>
        <v>0</v>
      </c>
      <c r="AA132" s="15">
        <f t="shared" si="99"/>
        <v>0</v>
      </c>
      <c r="AB132" s="15">
        <f t="shared" si="99"/>
        <v>0</v>
      </c>
      <c r="AC132" s="15">
        <f t="shared" si="99"/>
        <v>0</v>
      </c>
      <c r="AD132" s="15">
        <f t="shared" si="99"/>
        <v>57536</v>
      </c>
      <c r="AE132" s="15">
        <f t="shared" si="99"/>
        <v>0</v>
      </c>
      <c r="AF132" s="15">
        <f t="shared" si="99"/>
        <v>0</v>
      </c>
      <c r="AG132" s="15">
        <f t="shared" si="99"/>
        <v>57536</v>
      </c>
      <c r="AH132" s="15">
        <f t="shared" si="99"/>
        <v>27556</v>
      </c>
      <c r="AI132" s="15">
        <f t="shared" si="99"/>
        <v>0</v>
      </c>
      <c r="AJ132" s="15">
        <f t="shared" si="99"/>
        <v>0</v>
      </c>
      <c r="AK132" s="15">
        <f t="shared" si="99"/>
        <v>27556</v>
      </c>
      <c r="AL132" s="15">
        <f t="shared" si="99"/>
        <v>0</v>
      </c>
      <c r="AM132" s="99">
        <f t="shared" si="99"/>
        <v>0</v>
      </c>
      <c r="AN132" s="15">
        <f t="shared" si="99"/>
        <v>0</v>
      </c>
      <c r="AO132" s="15">
        <f t="shared" si="99"/>
        <v>0</v>
      </c>
      <c r="AP132" s="15">
        <f t="shared" si="99"/>
        <v>27556</v>
      </c>
      <c r="AQ132" s="15">
        <f t="shared" si="99"/>
        <v>0</v>
      </c>
      <c r="AR132" s="15">
        <f t="shared" si="99"/>
        <v>0</v>
      </c>
      <c r="AS132" s="15">
        <f t="shared" si="99"/>
        <v>27556</v>
      </c>
    </row>
    <row r="133" spans="1:45" ht="45" x14ac:dyDescent="0.25">
      <c r="A133" s="91" t="s">
        <v>9</v>
      </c>
      <c r="B133" s="87"/>
      <c r="C133" s="87"/>
      <c r="D133" s="87"/>
      <c r="E133" s="87">
        <v>851</v>
      </c>
      <c r="F133" s="2" t="s">
        <v>43</v>
      </c>
      <c r="G133" s="2" t="s">
        <v>45</v>
      </c>
      <c r="H133" s="3" t="s">
        <v>320</v>
      </c>
      <c r="I133" s="2" t="s">
        <v>22</v>
      </c>
      <c r="J133" s="15">
        <f>'3.ВС'!J101</f>
        <v>41000</v>
      </c>
      <c r="K133" s="15">
        <f>'3.ВС'!K101</f>
        <v>0</v>
      </c>
      <c r="L133" s="15">
        <f>'3.ВС'!L101</f>
        <v>0</v>
      </c>
      <c r="M133" s="15">
        <f>'3.ВС'!M101</f>
        <v>41000</v>
      </c>
      <c r="N133" s="15">
        <f>'3.ВС'!N101</f>
        <v>0</v>
      </c>
      <c r="O133" s="15">
        <f>'3.ВС'!O101</f>
        <v>0</v>
      </c>
      <c r="P133" s="15">
        <f>'3.ВС'!P101</f>
        <v>0</v>
      </c>
      <c r="Q133" s="15">
        <f>'3.ВС'!Q101</f>
        <v>0</v>
      </c>
      <c r="R133" s="15">
        <f>'3.ВС'!R101</f>
        <v>41000</v>
      </c>
      <c r="S133" s="15">
        <f>'3.ВС'!S101</f>
        <v>0</v>
      </c>
      <c r="T133" s="15">
        <f>'3.ВС'!T101</f>
        <v>0</v>
      </c>
      <c r="U133" s="15">
        <f>'3.ВС'!U101</f>
        <v>41000</v>
      </c>
      <c r="V133" s="15">
        <f>'3.ВС'!V101</f>
        <v>57536</v>
      </c>
      <c r="W133" s="15">
        <f>'3.ВС'!W101</f>
        <v>0</v>
      </c>
      <c r="X133" s="15">
        <f>'3.ВС'!X101</f>
        <v>0</v>
      </c>
      <c r="Y133" s="15">
        <f>'3.ВС'!Y101</f>
        <v>57536</v>
      </c>
      <c r="Z133" s="15">
        <f>'3.ВС'!Z101</f>
        <v>0</v>
      </c>
      <c r="AA133" s="15">
        <f>'3.ВС'!AA101</f>
        <v>0</v>
      </c>
      <c r="AB133" s="15">
        <f>'3.ВС'!AB101</f>
        <v>0</v>
      </c>
      <c r="AC133" s="15">
        <f>'3.ВС'!AC101</f>
        <v>0</v>
      </c>
      <c r="AD133" s="15">
        <f>'3.ВС'!AD101</f>
        <v>57536</v>
      </c>
      <c r="AE133" s="15">
        <f>'3.ВС'!AE101</f>
        <v>0</v>
      </c>
      <c r="AF133" s="15">
        <f>'3.ВС'!AF101</f>
        <v>0</v>
      </c>
      <c r="AG133" s="15">
        <f>'3.ВС'!AG101</f>
        <v>57536</v>
      </c>
      <c r="AH133" s="15">
        <f>'3.ВС'!AH101</f>
        <v>27556</v>
      </c>
      <c r="AI133" s="15">
        <f>'3.ВС'!AI101</f>
        <v>0</v>
      </c>
      <c r="AJ133" s="15">
        <f>'3.ВС'!AJ101</f>
        <v>0</v>
      </c>
      <c r="AK133" s="15">
        <f>'3.ВС'!AK101</f>
        <v>27556</v>
      </c>
      <c r="AL133" s="15">
        <f>'3.ВС'!AL101</f>
        <v>0</v>
      </c>
      <c r="AM133" s="99">
        <f>'3.ВС'!AM101</f>
        <v>0</v>
      </c>
      <c r="AN133" s="15">
        <f>'3.ВС'!AN101</f>
        <v>0</v>
      </c>
      <c r="AO133" s="15">
        <f>'3.ВС'!AO101</f>
        <v>0</v>
      </c>
      <c r="AP133" s="15">
        <f>'3.ВС'!AP101</f>
        <v>27556</v>
      </c>
      <c r="AQ133" s="15">
        <f>'3.ВС'!AQ101</f>
        <v>0</v>
      </c>
      <c r="AR133" s="15">
        <f>'3.ВС'!AR101</f>
        <v>0</v>
      </c>
      <c r="AS133" s="15">
        <f>'3.ВС'!AS101</f>
        <v>27556</v>
      </c>
    </row>
    <row r="134" spans="1:45" hidden="1" x14ac:dyDescent="0.25">
      <c r="A134" s="91" t="s">
        <v>34</v>
      </c>
      <c r="B134" s="89"/>
      <c r="C134" s="89"/>
      <c r="D134" s="89"/>
      <c r="E134" s="87">
        <v>851</v>
      </c>
      <c r="F134" s="87" t="s">
        <v>43</v>
      </c>
      <c r="G134" s="87" t="s">
        <v>45</v>
      </c>
      <c r="H134" s="3" t="s">
        <v>320</v>
      </c>
      <c r="I134" s="87" t="s">
        <v>35</v>
      </c>
      <c r="J134" s="15">
        <f t="shared" ref="J134:AS134" si="100">J135</f>
        <v>0</v>
      </c>
      <c r="K134" s="15">
        <f t="shared" si="100"/>
        <v>0</v>
      </c>
      <c r="L134" s="15">
        <f t="shared" si="100"/>
        <v>0</v>
      </c>
      <c r="M134" s="15">
        <f t="shared" si="100"/>
        <v>0</v>
      </c>
      <c r="N134" s="15">
        <f t="shared" si="100"/>
        <v>0</v>
      </c>
      <c r="O134" s="15">
        <f t="shared" si="100"/>
        <v>0</v>
      </c>
      <c r="P134" s="15">
        <f t="shared" si="100"/>
        <v>0</v>
      </c>
      <c r="Q134" s="15">
        <f t="shared" si="100"/>
        <v>0</v>
      </c>
      <c r="R134" s="15">
        <f t="shared" si="100"/>
        <v>0</v>
      </c>
      <c r="S134" s="15">
        <f t="shared" si="100"/>
        <v>0</v>
      </c>
      <c r="T134" s="15">
        <f t="shared" si="100"/>
        <v>0</v>
      </c>
      <c r="U134" s="15">
        <f t="shared" si="100"/>
        <v>0</v>
      </c>
      <c r="V134" s="15">
        <f t="shared" si="100"/>
        <v>0</v>
      </c>
      <c r="W134" s="15">
        <f t="shared" si="100"/>
        <v>0</v>
      </c>
      <c r="X134" s="15">
        <f t="shared" si="100"/>
        <v>0</v>
      </c>
      <c r="Y134" s="15">
        <f t="shared" si="100"/>
        <v>0</v>
      </c>
      <c r="Z134" s="15">
        <f t="shared" si="100"/>
        <v>0</v>
      </c>
      <c r="AA134" s="15">
        <f t="shared" si="100"/>
        <v>0</v>
      </c>
      <c r="AB134" s="15">
        <f t="shared" si="100"/>
        <v>0</v>
      </c>
      <c r="AC134" s="15">
        <f t="shared" si="100"/>
        <v>0</v>
      </c>
      <c r="AD134" s="15">
        <f t="shared" si="100"/>
        <v>0</v>
      </c>
      <c r="AE134" s="15">
        <f t="shared" si="100"/>
        <v>0</v>
      </c>
      <c r="AF134" s="15">
        <f t="shared" si="100"/>
        <v>0</v>
      </c>
      <c r="AG134" s="15">
        <f t="shared" si="100"/>
        <v>0</v>
      </c>
      <c r="AH134" s="15">
        <f t="shared" si="100"/>
        <v>0</v>
      </c>
      <c r="AI134" s="15">
        <f t="shared" si="100"/>
        <v>0</v>
      </c>
      <c r="AJ134" s="15">
        <f t="shared" si="100"/>
        <v>0</v>
      </c>
      <c r="AK134" s="15">
        <f t="shared" si="100"/>
        <v>0</v>
      </c>
      <c r="AL134" s="15">
        <f t="shared" si="100"/>
        <v>0</v>
      </c>
      <c r="AM134" s="99">
        <f t="shared" si="100"/>
        <v>0</v>
      </c>
      <c r="AN134" s="15">
        <f t="shared" si="100"/>
        <v>0</v>
      </c>
      <c r="AO134" s="15">
        <f t="shared" si="100"/>
        <v>0</v>
      </c>
      <c r="AP134" s="15">
        <f t="shared" si="100"/>
        <v>0</v>
      </c>
      <c r="AQ134" s="15">
        <f t="shared" si="100"/>
        <v>0</v>
      </c>
      <c r="AR134" s="15">
        <f t="shared" si="100"/>
        <v>0</v>
      </c>
      <c r="AS134" s="15">
        <f t="shared" si="100"/>
        <v>0</v>
      </c>
    </row>
    <row r="135" spans="1:45" hidden="1" x14ac:dyDescent="0.25">
      <c r="A135" s="91" t="s">
        <v>36</v>
      </c>
      <c r="B135" s="89"/>
      <c r="C135" s="89"/>
      <c r="D135" s="89"/>
      <c r="E135" s="87">
        <v>851</v>
      </c>
      <c r="F135" s="87" t="s">
        <v>43</v>
      </c>
      <c r="G135" s="87" t="s">
        <v>45</v>
      </c>
      <c r="H135" s="3" t="s">
        <v>320</v>
      </c>
      <c r="I135" s="87" t="s">
        <v>37</v>
      </c>
      <c r="J135" s="15">
        <f>'3.ВС'!J103</f>
        <v>0</v>
      </c>
      <c r="K135" s="15">
        <f>'3.ВС'!K103</f>
        <v>0</v>
      </c>
      <c r="L135" s="15">
        <f>'3.ВС'!L103</f>
        <v>0</v>
      </c>
      <c r="M135" s="15">
        <f>'3.ВС'!M103</f>
        <v>0</v>
      </c>
      <c r="N135" s="15">
        <f>'3.ВС'!N103</f>
        <v>0</v>
      </c>
      <c r="O135" s="15">
        <f>'3.ВС'!O103</f>
        <v>0</v>
      </c>
      <c r="P135" s="15">
        <f>'3.ВС'!P103</f>
        <v>0</v>
      </c>
      <c r="Q135" s="15">
        <f>'3.ВС'!Q103</f>
        <v>0</v>
      </c>
      <c r="R135" s="15">
        <f>'3.ВС'!R103</f>
        <v>0</v>
      </c>
      <c r="S135" s="15">
        <f>'3.ВС'!S103</f>
        <v>0</v>
      </c>
      <c r="T135" s="15">
        <f>'3.ВС'!T103</f>
        <v>0</v>
      </c>
      <c r="U135" s="15">
        <f>'3.ВС'!U103</f>
        <v>0</v>
      </c>
      <c r="V135" s="15">
        <f>'3.ВС'!V103</f>
        <v>0</v>
      </c>
      <c r="W135" s="15">
        <f>'3.ВС'!W103</f>
        <v>0</v>
      </c>
      <c r="X135" s="15">
        <f>'3.ВС'!X103</f>
        <v>0</v>
      </c>
      <c r="Y135" s="15">
        <f>'3.ВС'!Y103</f>
        <v>0</v>
      </c>
      <c r="Z135" s="15">
        <f>'3.ВС'!Z103</f>
        <v>0</v>
      </c>
      <c r="AA135" s="15">
        <f>'3.ВС'!AA103</f>
        <v>0</v>
      </c>
      <c r="AB135" s="15">
        <f>'3.ВС'!AB103</f>
        <v>0</v>
      </c>
      <c r="AC135" s="15">
        <f>'3.ВС'!AC103</f>
        <v>0</v>
      </c>
      <c r="AD135" s="15">
        <f>'3.ВС'!AD103</f>
        <v>0</v>
      </c>
      <c r="AE135" s="15">
        <f>'3.ВС'!AE103</f>
        <v>0</v>
      </c>
      <c r="AF135" s="15">
        <f>'3.ВС'!AF103</f>
        <v>0</v>
      </c>
      <c r="AG135" s="15">
        <f>'3.ВС'!AG103</f>
        <v>0</v>
      </c>
      <c r="AH135" s="15">
        <f>'3.ВС'!AH103</f>
        <v>0</v>
      </c>
      <c r="AI135" s="15">
        <f>'3.ВС'!AI103</f>
        <v>0</v>
      </c>
      <c r="AJ135" s="15">
        <f>'3.ВС'!AJ103</f>
        <v>0</v>
      </c>
      <c r="AK135" s="15">
        <f>'3.ВС'!AK103</f>
        <v>0</v>
      </c>
      <c r="AL135" s="15">
        <f>'3.ВС'!AL103</f>
        <v>0</v>
      </c>
      <c r="AM135" s="99">
        <f>'3.ВС'!AM103</f>
        <v>0</v>
      </c>
      <c r="AN135" s="15">
        <f>'3.ВС'!AN103</f>
        <v>0</v>
      </c>
      <c r="AO135" s="15">
        <f>'3.ВС'!AO103</f>
        <v>0</v>
      </c>
      <c r="AP135" s="15">
        <f>'3.ВС'!AP103</f>
        <v>0</v>
      </c>
      <c r="AQ135" s="15">
        <f>'3.ВС'!AQ103</f>
        <v>0</v>
      </c>
      <c r="AR135" s="15">
        <f>'3.ВС'!AR103</f>
        <v>0</v>
      </c>
      <c r="AS135" s="15">
        <f>'3.ВС'!AS103</f>
        <v>0</v>
      </c>
    </row>
    <row r="136" spans="1:45" s="26" customFormat="1" ht="30" x14ac:dyDescent="0.25">
      <c r="A136" s="89" t="s">
        <v>47</v>
      </c>
      <c r="B136" s="91"/>
      <c r="C136" s="91"/>
      <c r="D136" s="91"/>
      <c r="E136" s="87">
        <v>851</v>
      </c>
      <c r="F136" s="2" t="s">
        <v>45</v>
      </c>
      <c r="G136" s="2"/>
      <c r="H136" s="3"/>
      <c r="I136" s="2"/>
      <c r="J136" s="15">
        <f t="shared" ref="J136:AS136" si="101">J137</f>
        <v>4415600</v>
      </c>
      <c r="K136" s="15">
        <f t="shared" si="101"/>
        <v>0</v>
      </c>
      <c r="L136" s="15">
        <f t="shared" si="101"/>
        <v>4415600</v>
      </c>
      <c r="M136" s="15">
        <f t="shared" si="101"/>
        <v>0</v>
      </c>
      <c r="N136" s="15">
        <f t="shared" si="101"/>
        <v>0</v>
      </c>
      <c r="O136" s="15">
        <f t="shared" si="101"/>
        <v>0</v>
      </c>
      <c r="P136" s="15">
        <f t="shared" si="101"/>
        <v>0</v>
      </c>
      <c r="Q136" s="15">
        <f t="shared" si="101"/>
        <v>0</v>
      </c>
      <c r="R136" s="15">
        <f t="shared" si="101"/>
        <v>4415600</v>
      </c>
      <c r="S136" s="15">
        <f t="shared" si="101"/>
        <v>0</v>
      </c>
      <c r="T136" s="15">
        <f t="shared" si="101"/>
        <v>4415600</v>
      </c>
      <c r="U136" s="15">
        <f t="shared" si="101"/>
        <v>0</v>
      </c>
      <c r="V136" s="15">
        <f t="shared" si="101"/>
        <v>4415600</v>
      </c>
      <c r="W136" s="15">
        <f t="shared" si="101"/>
        <v>0</v>
      </c>
      <c r="X136" s="15">
        <f t="shared" si="101"/>
        <v>4415600</v>
      </c>
      <c r="Y136" s="15">
        <f t="shared" si="101"/>
        <v>0</v>
      </c>
      <c r="Z136" s="15">
        <f t="shared" si="101"/>
        <v>0</v>
      </c>
      <c r="AA136" s="15">
        <f t="shared" si="101"/>
        <v>0</v>
      </c>
      <c r="AB136" s="15">
        <f t="shared" si="101"/>
        <v>0</v>
      </c>
      <c r="AC136" s="15">
        <f t="shared" si="101"/>
        <v>0</v>
      </c>
      <c r="AD136" s="15">
        <f t="shared" si="101"/>
        <v>4415600</v>
      </c>
      <c r="AE136" s="15">
        <f t="shared" si="101"/>
        <v>0</v>
      </c>
      <c r="AF136" s="15">
        <f t="shared" si="101"/>
        <v>4415600</v>
      </c>
      <c r="AG136" s="15">
        <f t="shared" si="101"/>
        <v>0</v>
      </c>
      <c r="AH136" s="15">
        <f t="shared" si="101"/>
        <v>4415600</v>
      </c>
      <c r="AI136" s="15">
        <f t="shared" si="101"/>
        <v>0</v>
      </c>
      <c r="AJ136" s="15">
        <f t="shared" si="101"/>
        <v>4415600</v>
      </c>
      <c r="AK136" s="15">
        <f t="shared" si="101"/>
        <v>0</v>
      </c>
      <c r="AL136" s="15">
        <f t="shared" si="101"/>
        <v>0</v>
      </c>
      <c r="AM136" s="109">
        <f t="shared" si="101"/>
        <v>0</v>
      </c>
      <c r="AN136" s="20">
        <f t="shared" si="101"/>
        <v>0</v>
      </c>
      <c r="AO136" s="20">
        <f t="shared" si="101"/>
        <v>0</v>
      </c>
      <c r="AP136" s="15">
        <f t="shared" si="101"/>
        <v>4415600</v>
      </c>
      <c r="AQ136" s="20">
        <f t="shared" si="101"/>
        <v>0</v>
      </c>
      <c r="AR136" s="20">
        <f t="shared" si="101"/>
        <v>4415600</v>
      </c>
      <c r="AS136" s="20">
        <f t="shared" si="101"/>
        <v>0</v>
      </c>
    </row>
    <row r="137" spans="1:45" ht="60" x14ac:dyDescent="0.25">
      <c r="A137" s="89" t="s">
        <v>294</v>
      </c>
      <c r="B137" s="91"/>
      <c r="C137" s="91"/>
      <c r="D137" s="91"/>
      <c r="E137" s="87">
        <v>851</v>
      </c>
      <c r="F137" s="2" t="s">
        <v>45</v>
      </c>
      <c r="G137" s="2" t="s">
        <v>90</v>
      </c>
      <c r="H137" s="3"/>
      <c r="I137" s="2"/>
      <c r="J137" s="15">
        <f t="shared" ref="J137" si="102">J138+J145</f>
        <v>4415600</v>
      </c>
      <c r="K137" s="15">
        <f t="shared" ref="K137:R137" si="103">K138+K145</f>
        <v>0</v>
      </c>
      <c r="L137" s="15">
        <f t="shared" si="103"/>
        <v>4415600</v>
      </c>
      <c r="M137" s="15">
        <f t="shared" si="103"/>
        <v>0</v>
      </c>
      <c r="N137" s="15">
        <f t="shared" si="103"/>
        <v>0</v>
      </c>
      <c r="O137" s="15">
        <f t="shared" si="103"/>
        <v>0</v>
      </c>
      <c r="P137" s="15">
        <f t="shared" si="103"/>
        <v>0</v>
      </c>
      <c r="Q137" s="15">
        <f t="shared" si="103"/>
        <v>0</v>
      </c>
      <c r="R137" s="15">
        <f t="shared" si="103"/>
        <v>4415600</v>
      </c>
      <c r="S137" s="15">
        <f t="shared" ref="S137:AS137" si="104">S138+S145</f>
        <v>0</v>
      </c>
      <c r="T137" s="15">
        <f t="shared" si="104"/>
        <v>4415600</v>
      </c>
      <c r="U137" s="15">
        <f t="shared" si="104"/>
        <v>0</v>
      </c>
      <c r="V137" s="15">
        <f t="shared" si="104"/>
        <v>4415600</v>
      </c>
      <c r="W137" s="15">
        <f t="shared" si="104"/>
        <v>0</v>
      </c>
      <c r="X137" s="15">
        <f t="shared" si="104"/>
        <v>4415600</v>
      </c>
      <c r="Y137" s="15">
        <f t="shared" si="104"/>
        <v>0</v>
      </c>
      <c r="Z137" s="15">
        <f t="shared" si="104"/>
        <v>0</v>
      </c>
      <c r="AA137" s="15">
        <f t="shared" si="104"/>
        <v>0</v>
      </c>
      <c r="AB137" s="15">
        <f t="shared" si="104"/>
        <v>0</v>
      </c>
      <c r="AC137" s="15">
        <f t="shared" si="104"/>
        <v>0</v>
      </c>
      <c r="AD137" s="15">
        <f t="shared" si="104"/>
        <v>4415600</v>
      </c>
      <c r="AE137" s="15">
        <f t="shared" si="104"/>
        <v>0</v>
      </c>
      <c r="AF137" s="15">
        <f t="shared" si="104"/>
        <v>4415600</v>
      </c>
      <c r="AG137" s="15">
        <f t="shared" si="104"/>
        <v>0</v>
      </c>
      <c r="AH137" s="15">
        <f t="shared" si="104"/>
        <v>4415600</v>
      </c>
      <c r="AI137" s="15">
        <f t="shared" si="104"/>
        <v>0</v>
      </c>
      <c r="AJ137" s="15">
        <f t="shared" si="104"/>
        <v>4415600</v>
      </c>
      <c r="AK137" s="15">
        <f t="shared" si="104"/>
        <v>0</v>
      </c>
      <c r="AL137" s="15">
        <f t="shared" si="104"/>
        <v>0</v>
      </c>
      <c r="AM137" s="99">
        <f t="shared" si="104"/>
        <v>0</v>
      </c>
      <c r="AN137" s="15">
        <f t="shared" si="104"/>
        <v>0</v>
      </c>
      <c r="AO137" s="15">
        <f t="shared" si="104"/>
        <v>0</v>
      </c>
      <c r="AP137" s="15">
        <f t="shared" si="104"/>
        <v>4415600</v>
      </c>
      <c r="AQ137" s="15">
        <f t="shared" si="104"/>
        <v>0</v>
      </c>
      <c r="AR137" s="15">
        <f t="shared" si="104"/>
        <v>4415600</v>
      </c>
      <c r="AS137" s="15">
        <f t="shared" si="104"/>
        <v>0</v>
      </c>
    </row>
    <row r="138" spans="1:45" x14ac:dyDescent="0.25">
      <c r="A138" s="89" t="s">
        <v>49</v>
      </c>
      <c r="B138" s="91"/>
      <c r="C138" s="91"/>
      <c r="D138" s="91"/>
      <c r="E138" s="87">
        <v>851</v>
      </c>
      <c r="F138" s="2" t="s">
        <v>45</v>
      </c>
      <c r="G138" s="2" t="s">
        <v>90</v>
      </c>
      <c r="H138" s="3" t="s">
        <v>321</v>
      </c>
      <c r="I138" s="2"/>
      <c r="J138" s="15">
        <f t="shared" ref="J138" si="105">J139+J141+J143</f>
        <v>4293200</v>
      </c>
      <c r="K138" s="15">
        <f t="shared" ref="K138:R138" si="106">K139+K141+K143</f>
        <v>0</v>
      </c>
      <c r="L138" s="15">
        <f t="shared" si="106"/>
        <v>4293200</v>
      </c>
      <c r="M138" s="15">
        <f t="shared" si="106"/>
        <v>0</v>
      </c>
      <c r="N138" s="15">
        <f t="shared" si="106"/>
        <v>0</v>
      </c>
      <c r="O138" s="15">
        <f t="shared" si="106"/>
        <v>0</v>
      </c>
      <c r="P138" s="15">
        <f t="shared" si="106"/>
        <v>0</v>
      </c>
      <c r="Q138" s="15">
        <f t="shared" si="106"/>
        <v>0</v>
      </c>
      <c r="R138" s="15">
        <f t="shared" si="106"/>
        <v>4293200</v>
      </c>
      <c r="S138" s="15">
        <f t="shared" ref="S138:AS138" si="107">S139+S141+S143</f>
        <v>0</v>
      </c>
      <c r="T138" s="15">
        <f t="shared" si="107"/>
        <v>4293200</v>
      </c>
      <c r="U138" s="15">
        <f t="shared" si="107"/>
        <v>0</v>
      </c>
      <c r="V138" s="15">
        <f t="shared" si="107"/>
        <v>4293200</v>
      </c>
      <c r="W138" s="15">
        <f t="shared" si="107"/>
        <v>0</v>
      </c>
      <c r="X138" s="15">
        <f t="shared" si="107"/>
        <v>4293200</v>
      </c>
      <c r="Y138" s="15">
        <f t="shared" si="107"/>
        <v>0</v>
      </c>
      <c r="Z138" s="15">
        <f t="shared" si="107"/>
        <v>0</v>
      </c>
      <c r="AA138" s="15">
        <f t="shared" si="107"/>
        <v>0</v>
      </c>
      <c r="AB138" s="15">
        <f t="shared" si="107"/>
        <v>0</v>
      </c>
      <c r="AC138" s="15">
        <f t="shared" si="107"/>
        <v>0</v>
      </c>
      <c r="AD138" s="15">
        <f t="shared" si="107"/>
        <v>4293200</v>
      </c>
      <c r="AE138" s="15">
        <f t="shared" si="107"/>
        <v>0</v>
      </c>
      <c r="AF138" s="15">
        <f t="shared" si="107"/>
        <v>4293200</v>
      </c>
      <c r="AG138" s="15">
        <f t="shared" si="107"/>
        <v>0</v>
      </c>
      <c r="AH138" s="15">
        <f t="shared" si="107"/>
        <v>4293200</v>
      </c>
      <c r="AI138" s="15">
        <f t="shared" si="107"/>
        <v>0</v>
      </c>
      <c r="AJ138" s="15">
        <f t="shared" si="107"/>
        <v>4293200</v>
      </c>
      <c r="AK138" s="15">
        <f t="shared" si="107"/>
        <v>0</v>
      </c>
      <c r="AL138" s="15">
        <f t="shared" si="107"/>
        <v>0</v>
      </c>
      <c r="AM138" s="99">
        <f t="shared" si="107"/>
        <v>0</v>
      </c>
      <c r="AN138" s="15">
        <f t="shared" si="107"/>
        <v>0</v>
      </c>
      <c r="AO138" s="15">
        <f t="shared" si="107"/>
        <v>0</v>
      </c>
      <c r="AP138" s="15">
        <f t="shared" si="107"/>
        <v>4293200</v>
      </c>
      <c r="AQ138" s="15">
        <f t="shared" si="107"/>
        <v>0</v>
      </c>
      <c r="AR138" s="15">
        <f t="shared" si="107"/>
        <v>4293200</v>
      </c>
      <c r="AS138" s="15">
        <f t="shared" si="107"/>
        <v>0</v>
      </c>
    </row>
    <row r="139" spans="1:45" ht="90" x14ac:dyDescent="0.25">
      <c r="A139" s="89" t="s">
        <v>15</v>
      </c>
      <c r="B139" s="91"/>
      <c r="C139" s="91"/>
      <c r="D139" s="91"/>
      <c r="E139" s="87">
        <v>851</v>
      </c>
      <c r="F139" s="2" t="s">
        <v>45</v>
      </c>
      <c r="G139" s="3" t="s">
        <v>90</v>
      </c>
      <c r="H139" s="3" t="s">
        <v>321</v>
      </c>
      <c r="I139" s="2" t="s">
        <v>17</v>
      </c>
      <c r="J139" s="15">
        <f t="shared" ref="J139:AS139" si="108">J140</f>
        <v>3081900</v>
      </c>
      <c r="K139" s="15">
        <f t="shared" si="108"/>
        <v>0</v>
      </c>
      <c r="L139" s="15">
        <f t="shared" si="108"/>
        <v>3081900</v>
      </c>
      <c r="M139" s="15">
        <f t="shared" si="108"/>
        <v>0</v>
      </c>
      <c r="N139" s="15">
        <f t="shared" si="108"/>
        <v>0</v>
      </c>
      <c r="O139" s="15">
        <f t="shared" si="108"/>
        <v>0</v>
      </c>
      <c r="P139" s="15">
        <f t="shared" si="108"/>
        <v>0</v>
      </c>
      <c r="Q139" s="15">
        <f t="shared" si="108"/>
        <v>0</v>
      </c>
      <c r="R139" s="15">
        <f t="shared" si="108"/>
        <v>3081900</v>
      </c>
      <c r="S139" s="15">
        <f t="shared" si="108"/>
        <v>0</v>
      </c>
      <c r="T139" s="15">
        <f t="shared" si="108"/>
        <v>3081900</v>
      </c>
      <c r="U139" s="15">
        <f t="shared" si="108"/>
        <v>0</v>
      </c>
      <c r="V139" s="15">
        <f t="shared" si="108"/>
        <v>3081900</v>
      </c>
      <c r="W139" s="15">
        <f t="shared" si="108"/>
        <v>0</v>
      </c>
      <c r="X139" s="15">
        <f t="shared" si="108"/>
        <v>3081900</v>
      </c>
      <c r="Y139" s="15">
        <f t="shared" si="108"/>
        <v>0</v>
      </c>
      <c r="Z139" s="15">
        <f t="shared" si="108"/>
        <v>0</v>
      </c>
      <c r="AA139" s="15">
        <f t="shared" si="108"/>
        <v>0</v>
      </c>
      <c r="AB139" s="15">
        <f t="shared" si="108"/>
        <v>0</v>
      </c>
      <c r="AC139" s="15">
        <f t="shared" si="108"/>
        <v>0</v>
      </c>
      <c r="AD139" s="15">
        <f t="shared" si="108"/>
        <v>3081900</v>
      </c>
      <c r="AE139" s="15">
        <f t="shared" si="108"/>
        <v>0</v>
      </c>
      <c r="AF139" s="15">
        <f t="shared" si="108"/>
        <v>3081900</v>
      </c>
      <c r="AG139" s="15">
        <f t="shared" si="108"/>
        <v>0</v>
      </c>
      <c r="AH139" s="15">
        <f t="shared" si="108"/>
        <v>3081900</v>
      </c>
      <c r="AI139" s="15">
        <f t="shared" si="108"/>
        <v>0</v>
      </c>
      <c r="AJ139" s="15">
        <f t="shared" si="108"/>
        <v>3081900</v>
      </c>
      <c r="AK139" s="15">
        <f t="shared" si="108"/>
        <v>0</v>
      </c>
      <c r="AL139" s="15">
        <f t="shared" si="108"/>
        <v>0</v>
      </c>
      <c r="AM139" s="99">
        <f t="shared" si="108"/>
        <v>0</v>
      </c>
      <c r="AN139" s="15">
        <f t="shared" si="108"/>
        <v>0</v>
      </c>
      <c r="AO139" s="15">
        <f t="shared" si="108"/>
        <v>0</v>
      </c>
      <c r="AP139" s="15">
        <f t="shared" si="108"/>
        <v>3081900</v>
      </c>
      <c r="AQ139" s="15">
        <f t="shared" si="108"/>
        <v>0</v>
      </c>
      <c r="AR139" s="15">
        <f t="shared" si="108"/>
        <v>3081900</v>
      </c>
      <c r="AS139" s="15">
        <f t="shared" si="108"/>
        <v>0</v>
      </c>
    </row>
    <row r="140" spans="1:45" ht="30" x14ac:dyDescent="0.25">
      <c r="A140" s="91" t="s">
        <v>7</v>
      </c>
      <c r="B140" s="91"/>
      <c r="C140" s="91"/>
      <c r="D140" s="91"/>
      <c r="E140" s="87">
        <v>851</v>
      </c>
      <c r="F140" s="2" t="s">
        <v>45</v>
      </c>
      <c r="G140" s="3" t="s">
        <v>90</v>
      </c>
      <c r="H140" s="3" t="s">
        <v>321</v>
      </c>
      <c r="I140" s="2" t="s">
        <v>50</v>
      </c>
      <c r="J140" s="15">
        <f>'3.ВС'!J108</f>
        <v>3081900</v>
      </c>
      <c r="K140" s="15">
        <f>'3.ВС'!K108</f>
        <v>0</v>
      </c>
      <c r="L140" s="15">
        <f>'3.ВС'!L108</f>
        <v>3081900</v>
      </c>
      <c r="M140" s="15">
        <f>'3.ВС'!M108</f>
        <v>0</v>
      </c>
      <c r="N140" s="15">
        <f>'3.ВС'!N108</f>
        <v>0</v>
      </c>
      <c r="O140" s="15">
        <f>'3.ВС'!O108</f>
        <v>0</v>
      </c>
      <c r="P140" s="15">
        <f>'3.ВС'!P108</f>
        <v>0</v>
      </c>
      <c r="Q140" s="15">
        <f>'3.ВС'!Q108</f>
        <v>0</v>
      </c>
      <c r="R140" s="15">
        <f>'3.ВС'!R108</f>
        <v>3081900</v>
      </c>
      <c r="S140" s="15">
        <f>'3.ВС'!S108</f>
        <v>0</v>
      </c>
      <c r="T140" s="15">
        <f>'3.ВС'!T108</f>
        <v>3081900</v>
      </c>
      <c r="U140" s="15">
        <f>'3.ВС'!U108</f>
        <v>0</v>
      </c>
      <c r="V140" s="15">
        <f>'3.ВС'!V108</f>
        <v>3081900</v>
      </c>
      <c r="W140" s="15">
        <f>'3.ВС'!W108</f>
        <v>0</v>
      </c>
      <c r="X140" s="15">
        <f>'3.ВС'!X108</f>
        <v>3081900</v>
      </c>
      <c r="Y140" s="15">
        <f>'3.ВС'!Y108</f>
        <v>0</v>
      </c>
      <c r="Z140" s="15">
        <f>'3.ВС'!Z108</f>
        <v>0</v>
      </c>
      <c r="AA140" s="15">
        <f>'3.ВС'!AA108</f>
        <v>0</v>
      </c>
      <c r="AB140" s="15">
        <f>'3.ВС'!AB108</f>
        <v>0</v>
      </c>
      <c r="AC140" s="15">
        <f>'3.ВС'!AC108</f>
        <v>0</v>
      </c>
      <c r="AD140" s="15">
        <f>'3.ВС'!AD108</f>
        <v>3081900</v>
      </c>
      <c r="AE140" s="15">
        <f>'3.ВС'!AE108</f>
        <v>0</v>
      </c>
      <c r="AF140" s="15">
        <f>'3.ВС'!AF108</f>
        <v>3081900</v>
      </c>
      <c r="AG140" s="15">
        <f>'3.ВС'!AG108</f>
        <v>0</v>
      </c>
      <c r="AH140" s="15">
        <f>'3.ВС'!AH108</f>
        <v>3081900</v>
      </c>
      <c r="AI140" s="15">
        <f>'3.ВС'!AI108</f>
        <v>0</v>
      </c>
      <c r="AJ140" s="15">
        <f>'3.ВС'!AJ108</f>
        <v>3081900</v>
      </c>
      <c r="AK140" s="15">
        <f>'3.ВС'!AK108</f>
        <v>0</v>
      </c>
      <c r="AL140" s="15">
        <f>'3.ВС'!AL108</f>
        <v>0</v>
      </c>
      <c r="AM140" s="99">
        <f>'3.ВС'!AM108</f>
        <v>0</v>
      </c>
      <c r="AN140" s="15">
        <f>'3.ВС'!AN108</f>
        <v>0</v>
      </c>
      <c r="AO140" s="15">
        <f>'3.ВС'!AO108</f>
        <v>0</v>
      </c>
      <c r="AP140" s="15">
        <f>'3.ВС'!AP108</f>
        <v>3081900</v>
      </c>
      <c r="AQ140" s="15">
        <f>'3.ВС'!AQ108</f>
        <v>0</v>
      </c>
      <c r="AR140" s="15">
        <f>'3.ВС'!AR108</f>
        <v>3081900</v>
      </c>
      <c r="AS140" s="15">
        <f>'3.ВС'!AS108</f>
        <v>0</v>
      </c>
    </row>
    <row r="141" spans="1:45" ht="45" x14ac:dyDescent="0.25">
      <c r="A141" s="91" t="s">
        <v>20</v>
      </c>
      <c r="B141" s="89"/>
      <c r="C141" s="89"/>
      <c r="D141" s="89"/>
      <c r="E141" s="87">
        <v>851</v>
      </c>
      <c r="F141" s="2" t="s">
        <v>45</v>
      </c>
      <c r="G141" s="3" t="s">
        <v>90</v>
      </c>
      <c r="H141" s="3" t="s">
        <v>321</v>
      </c>
      <c r="I141" s="2" t="s">
        <v>21</v>
      </c>
      <c r="J141" s="15">
        <f t="shared" ref="J141:AS141" si="109">J142</f>
        <v>1188300</v>
      </c>
      <c r="K141" s="15">
        <f t="shared" si="109"/>
        <v>0</v>
      </c>
      <c r="L141" s="15">
        <f t="shared" si="109"/>
        <v>1188300</v>
      </c>
      <c r="M141" s="15">
        <f t="shared" si="109"/>
        <v>0</v>
      </c>
      <c r="N141" s="15">
        <f t="shared" si="109"/>
        <v>0</v>
      </c>
      <c r="O141" s="15">
        <f t="shared" si="109"/>
        <v>0</v>
      </c>
      <c r="P141" s="15">
        <f t="shared" si="109"/>
        <v>0</v>
      </c>
      <c r="Q141" s="15">
        <f t="shared" si="109"/>
        <v>0</v>
      </c>
      <c r="R141" s="15">
        <f t="shared" si="109"/>
        <v>1188300</v>
      </c>
      <c r="S141" s="15">
        <f t="shared" si="109"/>
        <v>0</v>
      </c>
      <c r="T141" s="15">
        <f t="shared" si="109"/>
        <v>1188300</v>
      </c>
      <c r="U141" s="15">
        <f t="shared" si="109"/>
        <v>0</v>
      </c>
      <c r="V141" s="15">
        <f t="shared" si="109"/>
        <v>1188300</v>
      </c>
      <c r="W141" s="15">
        <f t="shared" si="109"/>
        <v>0</v>
      </c>
      <c r="X141" s="15">
        <f t="shared" si="109"/>
        <v>1188300</v>
      </c>
      <c r="Y141" s="15">
        <f t="shared" si="109"/>
        <v>0</v>
      </c>
      <c r="Z141" s="15">
        <f t="shared" si="109"/>
        <v>0</v>
      </c>
      <c r="AA141" s="15">
        <f t="shared" si="109"/>
        <v>0</v>
      </c>
      <c r="AB141" s="15">
        <f t="shared" si="109"/>
        <v>0</v>
      </c>
      <c r="AC141" s="15">
        <f t="shared" si="109"/>
        <v>0</v>
      </c>
      <c r="AD141" s="15">
        <f t="shared" si="109"/>
        <v>1188300</v>
      </c>
      <c r="AE141" s="15">
        <f t="shared" si="109"/>
        <v>0</v>
      </c>
      <c r="AF141" s="15">
        <f t="shared" si="109"/>
        <v>1188300</v>
      </c>
      <c r="AG141" s="15">
        <f t="shared" si="109"/>
        <v>0</v>
      </c>
      <c r="AH141" s="15">
        <f t="shared" si="109"/>
        <v>1188300</v>
      </c>
      <c r="AI141" s="15">
        <f t="shared" si="109"/>
        <v>0</v>
      </c>
      <c r="AJ141" s="15">
        <f t="shared" si="109"/>
        <v>1188300</v>
      </c>
      <c r="AK141" s="15">
        <f t="shared" si="109"/>
        <v>0</v>
      </c>
      <c r="AL141" s="15">
        <f t="shared" si="109"/>
        <v>0</v>
      </c>
      <c r="AM141" s="99">
        <f t="shared" si="109"/>
        <v>0</v>
      </c>
      <c r="AN141" s="15">
        <f t="shared" si="109"/>
        <v>0</v>
      </c>
      <c r="AO141" s="15">
        <f t="shared" si="109"/>
        <v>0</v>
      </c>
      <c r="AP141" s="15">
        <f t="shared" si="109"/>
        <v>1188300</v>
      </c>
      <c r="AQ141" s="15">
        <f t="shared" si="109"/>
        <v>0</v>
      </c>
      <c r="AR141" s="15">
        <f t="shared" si="109"/>
        <v>1188300</v>
      </c>
      <c r="AS141" s="15">
        <f t="shared" si="109"/>
        <v>0</v>
      </c>
    </row>
    <row r="142" spans="1:45" ht="45" x14ac:dyDescent="0.25">
      <c r="A142" s="91" t="s">
        <v>9</v>
      </c>
      <c r="B142" s="91"/>
      <c r="C142" s="91"/>
      <c r="D142" s="91"/>
      <c r="E142" s="87">
        <v>851</v>
      </c>
      <c r="F142" s="2" t="s">
        <v>45</v>
      </c>
      <c r="G142" s="3" t="s">
        <v>90</v>
      </c>
      <c r="H142" s="3" t="s">
        <v>321</v>
      </c>
      <c r="I142" s="2" t="s">
        <v>22</v>
      </c>
      <c r="J142" s="15">
        <f>'3.ВС'!J110</f>
        <v>1188300</v>
      </c>
      <c r="K142" s="15">
        <f>'3.ВС'!K110</f>
        <v>0</v>
      </c>
      <c r="L142" s="15">
        <f>'3.ВС'!L110</f>
        <v>1188300</v>
      </c>
      <c r="M142" s="15">
        <f>'3.ВС'!M110</f>
        <v>0</v>
      </c>
      <c r="N142" s="15">
        <f>'3.ВС'!N110</f>
        <v>0</v>
      </c>
      <c r="O142" s="15">
        <f>'3.ВС'!O110</f>
        <v>0</v>
      </c>
      <c r="P142" s="15">
        <f>'3.ВС'!P110</f>
        <v>0</v>
      </c>
      <c r="Q142" s="15">
        <f>'3.ВС'!Q110</f>
        <v>0</v>
      </c>
      <c r="R142" s="15">
        <f>'3.ВС'!R110</f>
        <v>1188300</v>
      </c>
      <c r="S142" s="15">
        <f>'3.ВС'!S110</f>
        <v>0</v>
      </c>
      <c r="T142" s="15">
        <f>'3.ВС'!T110</f>
        <v>1188300</v>
      </c>
      <c r="U142" s="15">
        <f>'3.ВС'!U110</f>
        <v>0</v>
      </c>
      <c r="V142" s="15">
        <f>'3.ВС'!V110</f>
        <v>1188300</v>
      </c>
      <c r="W142" s="15">
        <f>'3.ВС'!W110</f>
        <v>0</v>
      </c>
      <c r="X142" s="15">
        <f>'3.ВС'!X110</f>
        <v>1188300</v>
      </c>
      <c r="Y142" s="15">
        <f>'3.ВС'!Y110</f>
        <v>0</v>
      </c>
      <c r="Z142" s="15">
        <f>'3.ВС'!Z110</f>
        <v>0</v>
      </c>
      <c r="AA142" s="15">
        <f>'3.ВС'!AA110</f>
        <v>0</v>
      </c>
      <c r="AB142" s="15">
        <f>'3.ВС'!AB110</f>
        <v>0</v>
      </c>
      <c r="AC142" s="15">
        <f>'3.ВС'!AC110</f>
        <v>0</v>
      </c>
      <c r="AD142" s="15">
        <f>'3.ВС'!AD110</f>
        <v>1188300</v>
      </c>
      <c r="AE142" s="15">
        <f>'3.ВС'!AE110</f>
        <v>0</v>
      </c>
      <c r="AF142" s="15">
        <f>'3.ВС'!AF110</f>
        <v>1188300</v>
      </c>
      <c r="AG142" s="15">
        <f>'3.ВС'!AG110</f>
        <v>0</v>
      </c>
      <c r="AH142" s="15">
        <f>'3.ВС'!AH110</f>
        <v>1188300</v>
      </c>
      <c r="AI142" s="15">
        <f>'3.ВС'!AI110</f>
        <v>0</v>
      </c>
      <c r="AJ142" s="15">
        <f>'3.ВС'!AJ110</f>
        <v>1188300</v>
      </c>
      <c r="AK142" s="15">
        <f>'3.ВС'!AK110</f>
        <v>0</v>
      </c>
      <c r="AL142" s="15">
        <f>'3.ВС'!AL110</f>
        <v>0</v>
      </c>
      <c r="AM142" s="99">
        <f>'3.ВС'!AM110</f>
        <v>0</v>
      </c>
      <c r="AN142" s="15">
        <f>'3.ВС'!AN110</f>
        <v>0</v>
      </c>
      <c r="AO142" s="15">
        <f>'3.ВС'!AO110</f>
        <v>0</v>
      </c>
      <c r="AP142" s="15">
        <f>'3.ВС'!AP110</f>
        <v>1188300</v>
      </c>
      <c r="AQ142" s="15">
        <f>'3.ВС'!AQ110</f>
        <v>0</v>
      </c>
      <c r="AR142" s="15">
        <f>'3.ВС'!AR110</f>
        <v>1188300</v>
      </c>
      <c r="AS142" s="15">
        <f>'3.ВС'!AS110</f>
        <v>0</v>
      </c>
    </row>
    <row r="143" spans="1:45" x14ac:dyDescent="0.25">
      <c r="A143" s="91" t="s">
        <v>23</v>
      </c>
      <c r="B143" s="91"/>
      <c r="C143" s="91"/>
      <c r="D143" s="91"/>
      <c r="E143" s="87">
        <v>851</v>
      </c>
      <c r="F143" s="2" t="s">
        <v>45</v>
      </c>
      <c r="G143" s="3" t="s">
        <v>90</v>
      </c>
      <c r="H143" s="3" t="s">
        <v>321</v>
      </c>
      <c r="I143" s="2" t="s">
        <v>24</v>
      </c>
      <c r="J143" s="15">
        <f t="shared" ref="J143:AS143" si="110">J144</f>
        <v>23000</v>
      </c>
      <c r="K143" s="15">
        <f t="shared" si="110"/>
        <v>0</v>
      </c>
      <c r="L143" s="15">
        <f t="shared" si="110"/>
        <v>23000</v>
      </c>
      <c r="M143" s="15">
        <f t="shared" si="110"/>
        <v>0</v>
      </c>
      <c r="N143" s="15">
        <f t="shared" si="110"/>
        <v>0</v>
      </c>
      <c r="O143" s="15">
        <f t="shared" si="110"/>
        <v>0</v>
      </c>
      <c r="P143" s="15">
        <f t="shared" si="110"/>
        <v>0</v>
      </c>
      <c r="Q143" s="15">
        <f t="shared" si="110"/>
        <v>0</v>
      </c>
      <c r="R143" s="15">
        <f t="shared" si="110"/>
        <v>23000</v>
      </c>
      <c r="S143" s="15">
        <f t="shared" si="110"/>
        <v>0</v>
      </c>
      <c r="T143" s="15">
        <f t="shared" si="110"/>
        <v>23000</v>
      </c>
      <c r="U143" s="15">
        <f t="shared" si="110"/>
        <v>0</v>
      </c>
      <c r="V143" s="15">
        <f t="shared" si="110"/>
        <v>23000</v>
      </c>
      <c r="W143" s="15">
        <f t="shared" si="110"/>
        <v>0</v>
      </c>
      <c r="X143" s="15">
        <f t="shared" si="110"/>
        <v>23000</v>
      </c>
      <c r="Y143" s="15">
        <f t="shared" si="110"/>
        <v>0</v>
      </c>
      <c r="Z143" s="15">
        <f t="shared" si="110"/>
        <v>0</v>
      </c>
      <c r="AA143" s="15">
        <f t="shared" si="110"/>
        <v>0</v>
      </c>
      <c r="AB143" s="15">
        <f t="shared" si="110"/>
        <v>0</v>
      </c>
      <c r="AC143" s="15">
        <f t="shared" si="110"/>
        <v>0</v>
      </c>
      <c r="AD143" s="15">
        <f t="shared" si="110"/>
        <v>23000</v>
      </c>
      <c r="AE143" s="15">
        <f t="shared" si="110"/>
        <v>0</v>
      </c>
      <c r="AF143" s="15">
        <f t="shared" si="110"/>
        <v>23000</v>
      </c>
      <c r="AG143" s="15">
        <f t="shared" si="110"/>
        <v>0</v>
      </c>
      <c r="AH143" s="15">
        <f t="shared" si="110"/>
        <v>23000</v>
      </c>
      <c r="AI143" s="15">
        <f t="shared" si="110"/>
        <v>0</v>
      </c>
      <c r="AJ143" s="15">
        <f t="shared" si="110"/>
        <v>23000</v>
      </c>
      <c r="AK143" s="15">
        <f t="shared" si="110"/>
        <v>0</v>
      </c>
      <c r="AL143" s="15">
        <f t="shared" si="110"/>
        <v>0</v>
      </c>
      <c r="AM143" s="99">
        <f t="shared" si="110"/>
        <v>0</v>
      </c>
      <c r="AN143" s="15">
        <f t="shared" si="110"/>
        <v>0</v>
      </c>
      <c r="AO143" s="15">
        <f t="shared" si="110"/>
        <v>0</v>
      </c>
      <c r="AP143" s="15">
        <f t="shared" si="110"/>
        <v>23000</v>
      </c>
      <c r="AQ143" s="15">
        <f t="shared" si="110"/>
        <v>0</v>
      </c>
      <c r="AR143" s="15">
        <f t="shared" si="110"/>
        <v>23000</v>
      </c>
      <c r="AS143" s="15">
        <f t="shared" si="110"/>
        <v>0</v>
      </c>
    </row>
    <row r="144" spans="1:45" x14ac:dyDescent="0.25">
      <c r="A144" s="91" t="s">
        <v>25</v>
      </c>
      <c r="B144" s="91"/>
      <c r="C144" s="91"/>
      <c r="D144" s="91"/>
      <c r="E144" s="87">
        <v>851</v>
      </c>
      <c r="F144" s="2" t="s">
        <v>45</v>
      </c>
      <c r="G144" s="3" t="s">
        <v>90</v>
      </c>
      <c r="H144" s="3" t="s">
        <v>321</v>
      </c>
      <c r="I144" s="2" t="s">
        <v>26</v>
      </c>
      <c r="J144" s="15">
        <f>'3.ВС'!J112</f>
        <v>23000</v>
      </c>
      <c r="K144" s="15">
        <f>'3.ВС'!K112</f>
        <v>0</v>
      </c>
      <c r="L144" s="15">
        <f>'3.ВС'!L112</f>
        <v>23000</v>
      </c>
      <c r="M144" s="15">
        <f>'3.ВС'!M112</f>
        <v>0</v>
      </c>
      <c r="N144" s="15">
        <f>'3.ВС'!N112</f>
        <v>0</v>
      </c>
      <c r="O144" s="15">
        <f>'3.ВС'!O112</f>
        <v>0</v>
      </c>
      <c r="P144" s="15">
        <f>'3.ВС'!P112</f>
        <v>0</v>
      </c>
      <c r="Q144" s="15">
        <f>'3.ВС'!Q112</f>
        <v>0</v>
      </c>
      <c r="R144" s="15">
        <f>'3.ВС'!R112</f>
        <v>23000</v>
      </c>
      <c r="S144" s="15">
        <f>'3.ВС'!S112</f>
        <v>0</v>
      </c>
      <c r="T144" s="15">
        <f>'3.ВС'!T112</f>
        <v>23000</v>
      </c>
      <c r="U144" s="15">
        <f>'3.ВС'!U112</f>
        <v>0</v>
      </c>
      <c r="V144" s="15">
        <f>'3.ВС'!V112</f>
        <v>23000</v>
      </c>
      <c r="W144" s="15">
        <f>'3.ВС'!W112</f>
        <v>0</v>
      </c>
      <c r="X144" s="15">
        <f>'3.ВС'!X112</f>
        <v>23000</v>
      </c>
      <c r="Y144" s="15">
        <f>'3.ВС'!Y112</f>
        <v>0</v>
      </c>
      <c r="Z144" s="15">
        <f>'3.ВС'!Z112</f>
        <v>0</v>
      </c>
      <c r="AA144" s="15">
        <f>'3.ВС'!AA112</f>
        <v>0</v>
      </c>
      <c r="AB144" s="15">
        <f>'3.ВС'!AB112</f>
        <v>0</v>
      </c>
      <c r="AC144" s="15">
        <f>'3.ВС'!AC112</f>
        <v>0</v>
      </c>
      <c r="AD144" s="15">
        <f>'3.ВС'!AD112</f>
        <v>23000</v>
      </c>
      <c r="AE144" s="15">
        <f>'3.ВС'!AE112</f>
        <v>0</v>
      </c>
      <c r="AF144" s="15">
        <f>'3.ВС'!AF112</f>
        <v>23000</v>
      </c>
      <c r="AG144" s="15">
        <f>'3.ВС'!AG112</f>
        <v>0</v>
      </c>
      <c r="AH144" s="15">
        <f>'3.ВС'!AH112</f>
        <v>23000</v>
      </c>
      <c r="AI144" s="15">
        <f>'3.ВС'!AI112</f>
        <v>0</v>
      </c>
      <c r="AJ144" s="15">
        <f>'3.ВС'!AJ112</f>
        <v>23000</v>
      </c>
      <c r="AK144" s="15">
        <f>'3.ВС'!AK112</f>
        <v>0</v>
      </c>
      <c r="AL144" s="15">
        <f>'3.ВС'!AL112</f>
        <v>0</v>
      </c>
      <c r="AM144" s="99">
        <f>'3.ВС'!AM112</f>
        <v>0</v>
      </c>
      <c r="AN144" s="15">
        <f>'3.ВС'!AN112</f>
        <v>0</v>
      </c>
      <c r="AO144" s="15">
        <f>'3.ВС'!AO112</f>
        <v>0</v>
      </c>
      <c r="AP144" s="15">
        <f>'3.ВС'!AP112</f>
        <v>23000</v>
      </c>
      <c r="AQ144" s="15">
        <f>'3.ВС'!AQ112</f>
        <v>0</v>
      </c>
      <c r="AR144" s="15">
        <f>'3.ВС'!AR112</f>
        <v>23000</v>
      </c>
      <c r="AS144" s="15">
        <f>'3.ВС'!AS112</f>
        <v>0</v>
      </c>
    </row>
    <row r="145" spans="1:45" ht="45" x14ac:dyDescent="0.25">
      <c r="A145" s="89" t="s">
        <v>251</v>
      </c>
      <c r="B145" s="91"/>
      <c r="C145" s="91"/>
      <c r="D145" s="91"/>
      <c r="E145" s="87"/>
      <c r="F145" s="2" t="s">
        <v>45</v>
      </c>
      <c r="G145" s="3" t="s">
        <v>90</v>
      </c>
      <c r="H145" s="3" t="s">
        <v>322</v>
      </c>
      <c r="I145" s="2"/>
      <c r="J145" s="15">
        <f t="shared" ref="J145:AK146" si="111">J146</f>
        <v>122400</v>
      </c>
      <c r="K145" s="15">
        <f t="shared" si="111"/>
        <v>0</v>
      </c>
      <c r="L145" s="15">
        <f t="shared" si="111"/>
        <v>122400</v>
      </c>
      <c r="M145" s="15">
        <f t="shared" si="111"/>
        <v>0</v>
      </c>
      <c r="N145" s="15">
        <f t="shared" si="111"/>
        <v>0</v>
      </c>
      <c r="O145" s="15">
        <f t="shared" si="111"/>
        <v>0</v>
      </c>
      <c r="P145" s="15">
        <f t="shared" si="111"/>
        <v>0</v>
      </c>
      <c r="Q145" s="15">
        <f t="shared" si="111"/>
        <v>0</v>
      </c>
      <c r="R145" s="15">
        <f t="shared" si="111"/>
        <v>122400</v>
      </c>
      <c r="S145" s="15">
        <f t="shared" si="111"/>
        <v>0</v>
      </c>
      <c r="T145" s="15">
        <f t="shared" si="111"/>
        <v>122400</v>
      </c>
      <c r="U145" s="15">
        <f t="shared" si="111"/>
        <v>0</v>
      </c>
      <c r="V145" s="15">
        <f t="shared" si="111"/>
        <v>122400</v>
      </c>
      <c r="W145" s="15">
        <f t="shared" si="111"/>
        <v>0</v>
      </c>
      <c r="X145" s="15">
        <f t="shared" si="111"/>
        <v>122400</v>
      </c>
      <c r="Y145" s="15">
        <f t="shared" si="111"/>
        <v>0</v>
      </c>
      <c r="Z145" s="15">
        <f t="shared" si="111"/>
        <v>0</v>
      </c>
      <c r="AA145" s="15">
        <f t="shared" si="111"/>
        <v>0</v>
      </c>
      <c r="AB145" s="15">
        <f t="shared" si="111"/>
        <v>0</v>
      </c>
      <c r="AC145" s="15">
        <f t="shared" si="111"/>
        <v>0</v>
      </c>
      <c r="AD145" s="15">
        <f t="shared" si="111"/>
        <v>122400</v>
      </c>
      <c r="AE145" s="15">
        <f t="shared" si="111"/>
        <v>0</v>
      </c>
      <c r="AF145" s="15">
        <f t="shared" si="111"/>
        <v>122400</v>
      </c>
      <c r="AG145" s="15">
        <f t="shared" si="111"/>
        <v>0</v>
      </c>
      <c r="AH145" s="15">
        <f t="shared" si="111"/>
        <v>122400</v>
      </c>
      <c r="AI145" s="15">
        <f t="shared" si="111"/>
        <v>0</v>
      </c>
      <c r="AJ145" s="15">
        <f t="shared" si="111"/>
        <v>122400</v>
      </c>
      <c r="AK145" s="15">
        <f t="shared" si="111"/>
        <v>0</v>
      </c>
      <c r="AL145" s="15">
        <f t="shared" ref="S145:AS146" si="112">AL146</f>
        <v>0</v>
      </c>
      <c r="AM145" s="99">
        <f t="shared" si="112"/>
        <v>0</v>
      </c>
      <c r="AN145" s="15">
        <f t="shared" si="112"/>
        <v>0</v>
      </c>
      <c r="AO145" s="15">
        <f t="shared" si="112"/>
        <v>0</v>
      </c>
      <c r="AP145" s="15">
        <f t="shared" si="112"/>
        <v>122400</v>
      </c>
      <c r="AQ145" s="15">
        <f t="shared" si="112"/>
        <v>0</v>
      </c>
      <c r="AR145" s="15">
        <f t="shared" si="112"/>
        <v>122400</v>
      </c>
      <c r="AS145" s="15">
        <f t="shared" si="112"/>
        <v>0</v>
      </c>
    </row>
    <row r="146" spans="1:45" ht="45" x14ac:dyDescent="0.25">
      <c r="A146" s="91" t="s">
        <v>20</v>
      </c>
      <c r="B146" s="91"/>
      <c r="C146" s="91"/>
      <c r="D146" s="91"/>
      <c r="E146" s="87"/>
      <c r="F146" s="2" t="s">
        <v>45</v>
      </c>
      <c r="G146" s="3" t="s">
        <v>90</v>
      </c>
      <c r="H146" s="3" t="s">
        <v>322</v>
      </c>
      <c r="I146" s="2" t="s">
        <v>21</v>
      </c>
      <c r="J146" s="15">
        <f t="shared" si="111"/>
        <v>122400</v>
      </c>
      <c r="K146" s="15">
        <f t="shared" si="111"/>
        <v>0</v>
      </c>
      <c r="L146" s="15">
        <f t="shared" si="111"/>
        <v>122400</v>
      </c>
      <c r="M146" s="15">
        <f t="shared" si="111"/>
        <v>0</v>
      </c>
      <c r="N146" s="15">
        <f t="shared" si="111"/>
        <v>0</v>
      </c>
      <c r="O146" s="15">
        <f t="shared" si="111"/>
        <v>0</v>
      </c>
      <c r="P146" s="15">
        <f t="shared" si="111"/>
        <v>0</v>
      </c>
      <c r="Q146" s="15">
        <f t="shared" si="111"/>
        <v>0</v>
      </c>
      <c r="R146" s="15">
        <f t="shared" si="111"/>
        <v>122400</v>
      </c>
      <c r="S146" s="15">
        <f t="shared" si="112"/>
        <v>0</v>
      </c>
      <c r="T146" s="15">
        <f t="shared" si="112"/>
        <v>122400</v>
      </c>
      <c r="U146" s="15">
        <f t="shared" si="112"/>
        <v>0</v>
      </c>
      <c r="V146" s="15">
        <f t="shared" si="112"/>
        <v>122400</v>
      </c>
      <c r="W146" s="15">
        <f t="shared" si="112"/>
        <v>0</v>
      </c>
      <c r="X146" s="15">
        <f t="shared" si="112"/>
        <v>122400</v>
      </c>
      <c r="Y146" s="15">
        <f t="shared" si="112"/>
        <v>0</v>
      </c>
      <c r="Z146" s="15">
        <f t="shared" si="112"/>
        <v>0</v>
      </c>
      <c r="AA146" s="15">
        <f t="shared" si="112"/>
        <v>0</v>
      </c>
      <c r="AB146" s="15">
        <f t="shared" si="112"/>
        <v>0</v>
      </c>
      <c r="AC146" s="15">
        <f t="shared" si="112"/>
        <v>0</v>
      </c>
      <c r="AD146" s="15">
        <f t="shared" si="112"/>
        <v>122400</v>
      </c>
      <c r="AE146" s="15">
        <f t="shared" si="112"/>
        <v>0</v>
      </c>
      <c r="AF146" s="15">
        <f t="shared" si="112"/>
        <v>122400</v>
      </c>
      <c r="AG146" s="15">
        <f t="shared" si="112"/>
        <v>0</v>
      </c>
      <c r="AH146" s="15">
        <f t="shared" si="112"/>
        <v>122400</v>
      </c>
      <c r="AI146" s="15">
        <f t="shared" si="112"/>
        <v>0</v>
      </c>
      <c r="AJ146" s="15">
        <f t="shared" si="112"/>
        <v>122400</v>
      </c>
      <c r="AK146" s="15">
        <f t="shared" si="112"/>
        <v>0</v>
      </c>
      <c r="AL146" s="15">
        <f t="shared" si="112"/>
        <v>0</v>
      </c>
      <c r="AM146" s="99">
        <f t="shared" si="112"/>
        <v>0</v>
      </c>
      <c r="AN146" s="15">
        <f t="shared" si="112"/>
        <v>0</v>
      </c>
      <c r="AO146" s="15">
        <f t="shared" si="112"/>
        <v>0</v>
      </c>
      <c r="AP146" s="15">
        <f t="shared" si="112"/>
        <v>122400</v>
      </c>
      <c r="AQ146" s="15">
        <f t="shared" si="112"/>
        <v>0</v>
      </c>
      <c r="AR146" s="15">
        <f t="shared" si="112"/>
        <v>122400</v>
      </c>
      <c r="AS146" s="15">
        <f t="shared" si="112"/>
        <v>0</v>
      </c>
    </row>
    <row r="147" spans="1:45" ht="45" x14ac:dyDescent="0.25">
      <c r="A147" s="91" t="s">
        <v>9</v>
      </c>
      <c r="B147" s="91"/>
      <c r="C147" s="91"/>
      <c r="D147" s="91"/>
      <c r="E147" s="87"/>
      <c r="F147" s="2" t="s">
        <v>45</v>
      </c>
      <c r="G147" s="3" t="s">
        <v>90</v>
      </c>
      <c r="H147" s="3" t="s">
        <v>322</v>
      </c>
      <c r="I147" s="2" t="s">
        <v>22</v>
      </c>
      <c r="J147" s="15">
        <f>'3.ВС'!J115</f>
        <v>122400</v>
      </c>
      <c r="K147" s="15">
        <f>'3.ВС'!K115</f>
        <v>0</v>
      </c>
      <c r="L147" s="15">
        <f>'3.ВС'!L115</f>
        <v>122400</v>
      </c>
      <c r="M147" s="15">
        <f>'3.ВС'!M115</f>
        <v>0</v>
      </c>
      <c r="N147" s="15">
        <f>'3.ВС'!N115</f>
        <v>0</v>
      </c>
      <c r="O147" s="15">
        <f>'3.ВС'!O115</f>
        <v>0</v>
      </c>
      <c r="P147" s="15">
        <f>'3.ВС'!P115</f>
        <v>0</v>
      </c>
      <c r="Q147" s="15">
        <f>'3.ВС'!Q115</f>
        <v>0</v>
      </c>
      <c r="R147" s="15">
        <f>'3.ВС'!R115</f>
        <v>122400</v>
      </c>
      <c r="S147" s="15">
        <f>'3.ВС'!S115</f>
        <v>0</v>
      </c>
      <c r="T147" s="15">
        <f>'3.ВС'!T115</f>
        <v>122400</v>
      </c>
      <c r="U147" s="15">
        <f>'3.ВС'!U115</f>
        <v>0</v>
      </c>
      <c r="V147" s="15">
        <f>'3.ВС'!V115</f>
        <v>122400</v>
      </c>
      <c r="W147" s="15">
        <f>'3.ВС'!W115</f>
        <v>0</v>
      </c>
      <c r="X147" s="15">
        <f>'3.ВС'!X115</f>
        <v>122400</v>
      </c>
      <c r="Y147" s="15">
        <f>'3.ВС'!Y115</f>
        <v>0</v>
      </c>
      <c r="Z147" s="15">
        <f>'3.ВС'!Z115</f>
        <v>0</v>
      </c>
      <c r="AA147" s="15">
        <f>'3.ВС'!AA115</f>
        <v>0</v>
      </c>
      <c r="AB147" s="15">
        <f>'3.ВС'!AB115</f>
        <v>0</v>
      </c>
      <c r="AC147" s="15">
        <f>'3.ВС'!AC115</f>
        <v>0</v>
      </c>
      <c r="AD147" s="15">
        <f>'3.ВС'!AD115</f>
        <v>122400</v>
      </c>
      <c r="AE147" s="15">
        <f>'3.ВС'!AE115</f>
        <v>0</v>
      </c>
      <c r="AF147" s="15">
        <f>'3.ВС'!AF115</f>
        <v>122400</v>
      </c>
      <c r="AG147" s="15">
        <f>'3.ВС'!AG115</f>
        <v>0</v>
      </c>
      <c r="AH147" s="15">
        <f>'3.ВС'!AH115</f>
        <v>122400</v>
      </c>
      <c r="AI147" s="15">
        <f>'3.ВС'!AI115</f>
        <v>0</v>
      </c>
      <c r="AJ147" s="15">
        <f>'3.ВС'!AJ115</f>
        <v>122400</v>
      </c>
      <c r="AK147" s="15">
        <f>'3.ВС'!AK115</f>
        <v>0</v>
      </c>
      <c r="AL147" s="15">
        <f>'3.ВС'!AL115</f>
        <v>0</v>
      </c>
      <c r="AM147" s="99">
        <f>'3.ВС'!AM115</f>
        <v>0</v>
      </c>
      <c r="AN147" s="15">
        <f>'3.ВС'!AN115</f>
        <v>0</v>
      </c>
      <c r="AO147" s="15">
        <f>'3.ВС'!AO115</f>
        <v>0</v>
      </c>
      <c r="AP147" s="15">
        <f>'3.ВС'!AP115</f>
        <v>122400</v>
      </c>
      <c r="AQ147" s="15">
        <f>'3.ВС'!AQ115</f>
        <v>0</v>
      </c>
      <c r="AR147" s="15">
        <f>'3.ВС'!AR115</f>
        <v>122400</v>
      </c>
      <c r="AS147" s="15">
        <f>'3.ВС'!AS115</f>
        <v>0</v>
      </c>
    </row>
    <row r="148" spans="1:45" s="26" customFormat="1" x14ac:dyDescent="0.25">
      <c r="A148" s="89" t="s">
        <v>51</v>
      </c>
      <c r="B148" s="91"/>
      <c r="C148" s="91"/>
      <c r="D148" s="91"/>
      <c r="E148" s="87">
        <v>851</v>
      </c>
      <c r="F148" s="2" t="s">
        <v>13</v>
      </c>
      <c r="G148" s="2"/>
      <c r="H148" s="3"/>
      <c r="I148" s="2"/>
      <c r="J148" s="15">
        <f t="shared" ref="J148" si="113">J149+J153+J163+J167</f>
        <v>13871228.5</v>
      </c>
      <c r="K148" s="15">
        <f t="shared" ref="K148:R148" si="114">K149+K153+K163+K167</f>
        <v>471455.56000000006</v>
      </c>
      <c r="L148" s="15">
        <f t="shared" si="114"/>
        <v>13399772.939999999</v>
      </c>
      <c r="M148" s="15">
        <f t="shared" si="114"/>
        <v>0</v>
      </c>
      <c r="N148" s="15">
        <f t="shared" si="114"/>
        <v>1366945.76</v>
      </c>
      <c r="O148" s="15">
        <f t="shared" si="114"/>
        <v>0</v>
      </c>
      <c r="P148" s="15">
        <f t="shared" si="114"/>
        <v>1366945.76</v>
      </c>
      <c r="Q148" s="15">
        <f t="shared" si="114"/>
        <v>0</v>
      </c>
      <c r="R148" s="15">
        <f t="shared" si="114"/>
        <v>15238174.26</v>
      </c>
      <c r="S148" s="15">
        <f t="shared" ref="S148:AS148" si="115">S149+S153+S163+S167</f>
        <v>471455.56000000006</v>
      </c>
      <c r="T148" s="15">
        <f t="shared" si="115"/>
        <v>14766718.699999999</v>
      </c>
      <c r="U148" s="15">
        <f t="shared" si="115"/>
        <v>0</v>
      </c>
      <c r="V148" s="15">
        <f t="shared" si="115"/>
        <v>16108927.68</v>
      </c>
      <c r="W148" s="15">
        <f t="shared" si="115"/>
        <v>4762441.9899999993</v>
      </c>
      <c r="X148" s="15">
        <f t="shared" si="115"/>
        <v>11346485.689999999</v>
      </c>
      <c r="Y148" s="15">
        <f t="shared" si="115"/>
        <v>0</v>
      </c>
      <c r="Z148" s="15">
        <f t="shared" si="115"/>
        <v>0</v>
      </c>
      <c r="AA148" s="15">
        <f t="shared" si="115"/>
        <v>0</v>
      </c>
      <c r="AB148" s="15">
        <f t="shared" si="115"/>
        <v>0</v>
      </c>
      <c r="AC148" s="15">
        <f t="shared" si="115"/>
        <v>0</v>
      </c>
      <c r="AD148" s="15">
        <f t="shared" si="115"/>
        <v>16108927.68</v>
      </c>
      <c r="AE148" s="15">
        <f t="shared" si="115"/>
        <v>4762441.9899999993</v>
      </c>
      <c r="AF148" s="15">
        <f t="shared" si="115"/>
        <v>11346485.689999999</v>
      </c>
      <c r="AG148" s="15">
        <f t="shared" si="115"/>
        <v>0</v>
      </c>
      <c r="AH148" s="15">
        <f t="shared" si="115"/>
        <v>15149091.059999999</v>
      </c>
      <c r="AI148" s="15">
        <f t="shared" si="115"/>
        <v>3770548.1</v>
      </c>
      <c r="AJ148" s="15">
        <f t="shared" si="115"/>
        <v>11378542.960000001</v>
      </c>
      <c r="AK148" s="15">
        <f t="shared" si="115"/>
        <v>0</v>
      </c>
      <c r="AL148" s="15">
        <f t="shared" si="115"/>
        <v>0</v>
      </c>
      <c r="AM148" s="109">
        <f t="shared" si="115"/>
        <v>0</v>
      </c>
      <c r="AN148" s="20">
        <f t="shared" si="115"/>
        <v>0</v>
      </c>
      <c r="AO148" s="20">
        <f t="shared" si="115"/>
        <v>0</v>
      </c>
      <c r="AP148" s="15">
        <f t="shared" si="115"/>
        <v>15149091.059999999</v>
      </c>
      <c r="AQ148" s="20">
        <f t="shared" si="115"/>
        <v>3770548.1</v>
      </c>
      <c r="AR148" s="20">
        <f t="shared" si="115"/>
        <v>11378542.960000001</v>
      </c>
      <c r="AS148" s="20">
        <f t="shared" si="115"/>
        <v>0</v>
      </c>
    </row>
    <row r="149" spans="1:45" x14ac:dyDescent="0.25">
      <c r="A149" s="89" t="s">
        <v>52</v>
      </c>
      <c r="B149" s="91"/>
      <c r="C149" s="91"/>
      <c r="D149" s="91"/>
      <c r="E149" s="87">
        <v>851</v>
      </c>
      <c r="F149" s="2" t="s">
        <v>13</v>
      </c>
      <c r="G149" s="2" t="s">
        <v>30</v>
      </c>
      <c r="H149" s="3"/>
      <c r="I149" s="2"/>
      <c r="J149" s="15">
        <f t="shared" ref="J149:AK151" si="116">J150</f>
        <v>127743.1</v>
      </c>
      <c r="K149" s="15">
        <f t="shared" si="116"/>
        <v>127743.1</v>
      </c>
      <c r="L149" s="15">
        <f t="shared" si="116"/>
        <v>0</v>
      </c>
      <c r="M149" s="15">
        <f t="shared" si="116"/>
        <v>0</v>
      </c>
      <c r="N149" s="15">
        <f t="shared" si="116"/>
        <v>0</v>
      </c>
      <c r="O149" s="15">
        <f t="shared" si="116"/>
        <v>0</v>
      </c>
      <c r="P149" s="15">
        <f t="shared" si="116"/>
        <v>0</v>
      </c>
      <c r="Q149" s="15">
        <f t="shared" si="116"/>
        <v>0</v>
      </c>
      <c r="R149" s="15">
        <f t="shared" si="116"/>
        <v>127743.1</v>
      </c>
      <c r="S149" s="15">
        <f t="shared" si="116"/>
        <v>127743.1</v>
      </c>
      <c r="T149" s="15">
        <f t="shared" si="116"/>
        <v>0</v>
      </c>
      <c r="U149" s="15">
        <f t="shared" si="116"/>
        <v>0</v>
      </c>
      <c r="V149" s="15">
        <f t="shared" si="116"/>
        <v>127743.1</v>
      </c>
      <c r="W149" s="15">
        <f t="shared" si="116"/>
        <v>127743.1</v>
      </c>
      <c r="X149" s="15">
        <f t="shared" si="116"/>
        <v>0</v>
      </c>
      <c r="Y149" s="15">
        <f t="shared" si="116"/>
        <v>0</v>
      </c>
      <c r="Z149" s="15">
        <f t="shared" si="116"/>
        <v>0</v>
      </c>
      <c r="AA149" s="15">
        <f t="shared" si="116"/>
        <v>0</v>
      </c>
      <c r="AB149" s="15">
        <f t="shared" si="116"/>
        <v>0</v>
      </c>
      <c r="AC149" s="15">
        <f t="shared" si="116"/>
        <v>0</v>
      </c>
      <c r="AD149" s="15">
        <f t="shared" si="116"/>
        <v>127743.1</v>
      </c>
      <c r="AE149" s="15">
        <f t="shared" si="116"/>
        <v>127743.1</v>
      </c>
      <c r="AF149" s="15">
        <f t="shared" si="116"/>
        <v>0</v>
      </c>
      <c r="AG149" s="15">
        <f t="shared" si="116"/>
        <v>0</v>
      </c>
      <c r="AH149" s="15">
        <f t="shared" si="116"/>
        <v>127743.1</v>
      </c>
      <c r="AI149" s="15">
        <f t="shared" si="116"/>
        <v>127743.1</v>
      </c>
      <c r="AJ149" s="15">
        <f t="shared" si="116"/>
        <v>0</v>
      </c>
      <c r="AK149" s="15">
        <f t="shared" si="116"/>
        <v>0</v>
      </c>
      <c r="AL149" s="15">
        <f t="shared" ref="S149:AS151" si="117">AL150</f>
        <v>0</v>
      </c>
      <c r="AM149" s="99">
        <f t="shared" si="117"/>
        <v>0</v>
      </c>
      <c r="AN149" s="15">
        <f t="shared" si="117"/>
        <v>0</v>
      </c>
      <c r="AO149" s="15">
        <f t="shared" si="117"/>
        <v>0</v>
      </c>
      <c r="AP149" s="15">
        <f t="shared" si="117"/>
        <v>127743.1</v>
      </c>
      <c r="AQ149" s="15">
        <f t="shared" si="117"/>
        <v>127743.1</v>
      </c>
      <c r="AR149" s="15">
        <f t="shared" si="117"/>
        <v>0</v>
      </c>
      <c r="AS149" s="15">
        <f t="shared" si="117"/>
        <v>0</v>
      </c>
    </row>
    <row r="150" spans="1:45" ht="150" x14ac:dyDescent="0.25">
      <c r="A150" s="89" t="s">
        <v>292</v>
      </c>
      <c r="B150" s="91"/>
      <c r="C150" s="91"/>
      <c r="D150" s="91"/>
      <c r="E150" s="87">
        <v>851</v>
      </c>
      <c r="F150" s="2" t="s">
        <v>13</v>
      </c>
      <c r="G150" s="2" t="s">
        <v>30</v>
      </c>
      <c r="H150" s="3" t="s">
        <v>323</v>
      </c>
      <c r="I150" s="2"/>
      <c r="J150" s="15">
        <f t="shared" si="116"/>
        <v>127743.1</v>
      </c>
      <c r="K150" s="15">
        <f t="shared" si="116"/>
        <v>127743.1</v>
      </c>
      <c r="L150" s="15">
        <f t="shared" si="116"/>
        <v>0</v>
      </c>
      <c r="M150" s="15">
        <f t="shared" si="116"/>
        <v>0</v>
      </c>
      <c r="N150" s="15">
        <f t="shared" si="116"/>
        <v>0</v>
      </c>
      <c r="O150" s="15">
        <f t="shared" si="116"/>
        <v>0</v>
      </c>
      <c r="P150" s="15">
        <f t="shared" si="116"/>
        <v>0</v>
      </c>
      <c r="Q150" s="15">
        <f t="shared" si="116"/>
        <v>0</v>
      </c>
      <c r="R150" s="15">
        <f t="shared" si="116"/>
        <v>127743.1</v>
      </c>
      <c r="S150" s="15">
        <f t="shared" si="117"/>
        <v>127743.1</v>
      </c>
      <c r="T150" s="15">
        <f t="shared" si="117"/>
        <v>0</v>
      </c>
      <c r="U150" s="15">
        <f t="shared" si="117"/>
        <v>0</v>
      </c>
      <c r="V150" s="15">
        <f t="shared" si="117"/>
        <v>127743.1</v>
      </c>
      <c r="W150" s="15">
        <f t="shared" si="117"/>
        <v>127743.1</v>
      </c>
      <c r="X150" s="15">
        <f t="shared" si="117"/>
        <v>0</v>
      </c>
      <c r="Y150" s="15">
        <f t="shared" si="117"/>
        <v>0</v>
      </c>
      <c r="Z150" s="15">
        <f t="shared" si="117"/>
        <v>0</v>
      </c>
      <c r="AA150" s="15">
        <f t="shared" si="117"/>
        <v>0</v>
      </c>
      <c r="AB150" s="15">
        <f t="shared" si="117"/>
        <v>0</v>
      </c>
      <c r="AC150" s="15">
        <f t="shared" si="117"/>
        <v>0</v>
      </c>
      <c r="AD150" s="15">
        <f t="shared" si="117"/>
        <v>127743.1</v>
      </c>
      <c r="AE150" s="15">
        <f t="shared" si="117"/>
        <v>127743.1</v>
      </c>
      <c r="AF150" s="15">
        <f t="shared" si="117"/>
        <v>0</v>
      </c>
      <c r="AG150" s="15">
        <f t="shared" si="117"/>
        <v>0</v>
      </c>
      <c r="AH150" s="15">
        <f t="shared" si="117"/>
        <v>127743.1</v>
      </c>
      <c r="AI150" s="15">
        <f t="shared" si="117"/>
        <v>127743.1</v>
      </c>
      <c r="AJ150" s="15">
        <f t="shared" si="117"/>
        <v>0</v>
      </c>
      <c r="AK150" s="15">
        <f t="shared" si="117"/>
        <v>0</v>
      </c>
      <c r="AL150" s="15">
        <f t="shared" si="117"/>
        <v>0</v>
      </c>
      <c r="AM150" s="99">
        <f t="shared" si="117"/>
        <v>0</v>
      </c>
      <c r="AN150" s="15">
        <f t="shared" si="117"/>
        <v>0</v>
      </c>
      <c r="AO150" s="15">
        <f t="shared" si="117"/>
        <v>0</v>
      </c>
      <c r="AP150" s="15">
        <f t="shared" si="117"/>
        <v>127743.1</v>
      </c>
      <c r="AQ150" s="15">
        <f t="shared" si="117"/>
        <v>127743.1</v>
      </c>
      <c r="AR150" s="15">
        <f t="shared" si="117"/>
        <v>0</v>
      </c>
      <c r="AS150" s="15">
        <f t="shared" si="117"/>
        <v>0</v>
      </c>
    </row>
    <row r="151" spans="1:45" ht="45" x14ac:dyDescent="0.25">
      <c r="A151" s="91" t="s">
        <v>20</v>
      </c>
      <c r="B151" s="89"/>
      <c r="C151" s="89"/>
      <c r="D151" s="89"/>
      <c r="E151" s="87">
        <v>851</v>
      </c>
      <c r="F151" s="2" t="s">
        <v>13</v>
      </c>
      <c r="G151" s="2" t="s">
        <v>30</v>
      </c>
      <c r="H151" s="3" t="s">
        <v>323</v>
      </c>
      <c r="I151" s="2" t="s">
        <v>21</v>
      </c>
      <c r="J151" s="15">
        <f t="shared" si="116"/>
        <v>127743.1</v>
      </c>
      <c r="K151" s="15">
        <f t="shared" si="116"/>
        <v>127743.1</v>
      </c>
      <c r="L151" s="15">
        <f t="shared" si="116"/>
        <v>0</v>
      </c>
      <c r="M151" s="15">
        <f t="shared" si="116"/>
        <v>0</v>
      </c>
      <c r="N151" s="15">
        <f t="shared" si="116"/>
        <v>0</v>
      </c>
      <c r="O151" s="15">
        <f t="shared" si="116"/>
        <v>0</v>
      </c>
      <c r="P151" s="15">
        <f t="shared" si="116"/>
        <v>0</v>
      </c>
      <c r="Q151" s="15">
        <f t="shared" si="116"/>
        <v>0</v>
      </c>
      <c r="R151" s="15">
        <f t="shared" si="116"/>
        <v>127743.1</v>
      </c>
      <c r="S151" s="15">
        <f t="shared" si="117"/>
        <v>127743.1</v>
      </c>
      <c r="T151" s="15">
        <f t="shared" si="117"/>
        <v>0</v>
      </c>
      <c r="U151" s="15">
        <f t="shared" si="117"/>
        <v>0</v>
      </c>
      <c r="V151" s="15">
        <f t="shared" si="117"/>
        <v>127743.1</v>
      </c>
      <c r="W151" s="15">
        <f t="shared" si="117"/>
        <v>127743.1</v>
      </c>
      <c r="X151" s="15">
        <f t="shared" si="117"/>
        <v>0</v>
      </c>
      <c r="Y151" s="15">
        <f t="shared" si="117"/>
        <v>0</v>
      </c>
      <c r="Z151" s="15">
        <f t="shared" si="117"/>
        <v>0</v>
      </c>
      <c r="AA151" s="15">
        <f t="shared" si="117"/>
        <v>0</v>
      </c>
      <c r="AB151" s="15">
        <f t="shared" si="117"/>
        <v>0</v>
      </c>
      <c r="AC151" s="15">
        <f t="shared" si="117"/>
        <v>0</v>
      </c>
      <c r="AD151" s="15">
        <f t="shared" si="117"/>
        <v>127743.1</v>
      </c>
      <c r="AE151" s="15">
        <f t="shared" si="117"/>
        <v>127743.1</v>
      </c>
      <c r="AF151" s="15">
        <f t="shared" si="117"/>
        <v>0</v>
      </c>
      <c r="AG151" s="15">
        <f t="shared" si="117"/>
        <v>0</v>
      </c>
      <c r="AH151" s="15">
        <f t="shared" si="117"/>
        <v>127743.1</v>
      </c>
      <c r="AI151" s="15">
        <f t="shared" si="117"/>
        <v>127743.1</v>
      </c>
      <c r="AJ151" s="15">
        <f t="shared" si="117"/>
        <v>0</v>
      </c>
      <c r="AK151" s="15">
        <f t="shared" si="117"/>
        <v>0</v>
      </c>
      <c r="AL151" s="15">
        <f t="shared" si="117"/>
        <v>0</v>
      </c>
      <c r="AM151" s="99">
        <f t="shared" si="117"/>
        <v>0</v>
      </c>
      <c r="AN151" s="15">
        <f t="shared" si="117"/>
        <v>0</v>
      </c>
      <c r="AO151" s="15">
        <f t="shared" si="117"/>
        <v>0</v>
      </c>
      <c r="AP151" s="15">
        <f t="shared" si="117"/>
        <v>127743.1</v>
      </c>
      <c r="AQ151" s="15">
        <f t="shared" si="117"/>
        <v>127743.1</v>
      </c>
      <c r="AR151" s="15">
        <f t="shared" si="117"/>
        <v>0</v>
      </c>
      <c r="AS151" s="15">
        <f t="shared" si="117"/>
        <v>0</v>
      </c>
    </row>
    <row r="152" spans="1:45" ht="45" x14ac:dyDescent="0.25">
      <c r="A152" s="91" t="s">
        <v>9</v>
      </c>
      <c r="B152" s="91"/>
      <c r="C152" s="91"/>
      <c r="D152" s="91"/>
      <c r="E152" s="87">
        <v>851</v>
      </c>
      <c r="F152" s="2" t="s">
        <v>13</v>
      </c>
      <c r="G152" s="2" t="s">
        <v>30</v>
      </c>
      <c r="H152" s="3" t="s">
        <v>323</v>
      </c>
      <c r="I152" s="2" t="s">
        <v>22</v>
      </c>
      <c r="J152" s="15">
        <f>'3.ВС'!J120</f>
        <v>127743.1</v>
      </c>
      <c r="K152" s="15">
        <f>'3.ВС'!K120</f>
        <v>127743.1</v>
      </c>
      <c r="L152" s="15">
        <f>'3.ВС'!L120</f>
        <v>0</v>
      </c>
      <c r="M152" s="15">
        <f>'3.ВС'!M120</f>
        <v>0</v>
      </c>
      <c r="N152" s="15">
        <f>'3.ВС'!N120</f>
        <v>0</v>
      </c>
      <c r="O152" s="15">
        <f>'3.ВС'!O120</f>
        <v>0</v>
      </c>
      <c r="P152" s="15">
        <f>'3.ВС'!P120</f>
        <v>0</v>
      </c>
      <c r="Q152" s="15">
        <f>'3.ВС'!Q120</f>
        <v>0</v>
      </c>
      <c r="R152" s="15">
        <f>'3.ВС'!R120</f>
        <v>127743.1</v>
      </c>
      <c r="S152" s="15">
        <f>'3.ВС'!S120</f>
        <v>127743.1</v>
      </c>
      <c r="T152" s="15">
        <f>'3.ВС'!T120</f>
        <v>0</v>
      </c>
      <c r="U152" s="15">
        <f>'3.ВС'!U120</f>
        <v>0</v>
      </c>
      <c r="V152" s="15">
        <f>'3.ВС'!V120</f>
        <v>127743.1</v>
      </c>
      <c r="W152" s="15">
        <f>'3.ВС'!W120</f>
        <v>127743.1</v>
      </c>
      <c r="X152" s="15">
        <f>'3.ВС'!X120</f>
        <v>0</v>
      </c>
      <c r="Y152" s="15">
        <f>'3.ВС'!Y120</f>
        <v>0</v>
      </c>
      <c r="Z152" s="15">
        <f>'3.ВС'!Z120</f>
        <v>0</v>
      </c>
      <c r="AA152" s="15">
        <f>'3.ВС'!AA120</f>
        <v>0</v>
      </c>
      <c r="AB152" s="15">
        <f>'3.ВС'!AB120</f>
        <v>0</v>
      </c>
      <c r="AC152" s="15">
        <f>'3.ВС'!AC120</f>
        <v>0</v>
      </c>
      <c r="AD152" s="15">
        <f>'3.ВС'!AD120</f>
        <v>127743.1</v>
      </c>
      <c r="AE152" s="15">
        <f>'3.ВС'!AE120</f>
        <v>127743.1</v>
      </c>
      <c r="AF152" s="15">
        <f>'3.ВС'!AF120</f>
        <v>0</v>
      </c>
      <c r="AG152" s="15">
        <f>'3.ВС'!AG120</f>
        <v>0</v>
      </c>
      <c r="AH152" s="15">
        <f>'3.ВС'!AH120</f>
        <v>127743.1</v>
      </c>
      <c r="AI152" s="15">
        <f>'3.ВС'!AI120</f>
        <v>127743.1</v>
      </c>
      <c r="AJ152" s="15">
        <f>'3.ВС'!AJ120</f>
        <v>0</v>
      </c>
      <c r="AK152" s="15">
        <f>'3.ВС'!AK120</f>
        <v>0</v>
      </c>
      <c r="AL152" s="15">
        <f>'3.ВС'!AL120</f>
        <v>0</v>
      </c>
      <c r="AM152" s="99">
        <f>'3.ВС'!AM120</f>
        <v>0</v>
      </c>
      <c r="AN152" s="15">
        <f>'3.ВС'!AN120</f>
        <v>0</v>
      </c>
      <c r="AO152" s="15">
        <f>'3.ВС'!AO120</f>
        <v>0</v>
      </c>
      <c r="AP152" s="15">
        <f>'3.ВС'!AP120</f>
        <v>127743.1</v>
      </c>
      <c r="AQ152" s="15">
        <f>'3.ВС'!AQ120</f>
        <v>127743.1</v>
      </c>
      <c r="AR152" s="15">
        <f>'3.ВС'!AR120</f>
        <v>0</v>
      </c>
      <c r="AS152" s="15">
        <f>'3.ВС'!AS120</f>
        <v>0</v>
      </c>
    </row>
    <row r="153" spans="1:45" x14ac:dyDescent="0.25">
      <c r="A153" s="89" t="s">
        <v>55</v>
      </c>
      <c r="B153" s="91"/>
      <c r="C153" s="91"/>
      <c r="D153" s="91"/>
      <c r="E153" s="87">
        <v>851</v>
      </c>
      <c r="F153" s="2" t="s">
        <v>13</v>
      </c>
      <c r="G153" s="2" t="s">
        <v>56</v>
      </c>
      <c r="H153" s="3"/>
      <c r="I153" s="2"/>
      <c r="J153" s="15">
        <f>J154+J157+J160</f>
        <v>4475758.4000000004</v>
      </c>
      <c r="K153" s="15">
        <f t="shared" ref="K153:R153" si="118">K154+K157+K160</f>
        <v>0</v>
      </c>
      <c r="L153" s="15">
        <f t="shared" si="118"/>
        <v>4475758.4000000004</v>
      </c>
      <c r="M153" s="15">
        <f t="shared" si="118"/>
        <v>0</v>
      </c>
      <c r="N153" s="15">
        <f t="shared" si="118"/>
        <v>0</v>
      </c>
      <c r="O153" s="15">
        <f t="shared" si="118"/>
        <v>0</v>
      </c>
      <c r="P153" s="15">
        <f t="shared" si="118"/>
        <v>0</v>
      </c>
      <c r="Q153" s="15">
        <f t="shared" si="118"/>
        <v>0</v>
      </c>
      <c r="R153" s="15">
        <f t="shared" si="118"/>
        <v>4475758.4000000004</v>
      </c>
      <c r="S153" s="15">
        <f t="shared" ref="S153:AS153" si="119">S154+S157+S160</f>
        <v>0</v>
      </c>
      <c r="T153" s="15">
        <f t="shared" si="119"/>
        <v>4475758.4000000004</v>
      </c>
      <c r="U153" s="15">
        <f t="shared" si="119"/>
        <v>0</v>
      </c>
      <c r="V153" s="15">
        <f t="shared" si="119"/>
        <v>2150000</v>
      </c>
      <c r="W153" s="15">
        <f t="shared" si="119"/>
        <v>0</v>
      </c>
      <c r="X153" s="15">
        <f t="shared" si="119"/>
        <v>2150000</v>
      </c>
      <c r="Y153" s="15">
        <f t="shared" si="119"/>
        <v>0</v>
      </c>
      <c r="Z153" s="15">
        <f t="shared" si="119"/>
        <v>0</v>
      </c>
      <c r="AA153" s="15">
        <f t="shared" si="119"/>
        <v>0</v>
      </c>
      <c r="AB153" s="15">
        <f t="shared" si="119"/>
        <v>0</v>
      </c>
      <c r="AC153" s="15">
        <f t="shared" si="119"/>
        <v>0</v>
      </c>
      <c r="AD153" s="15">
        <f t="shared" si="119"/>
        <v>2150000</v>
      </c>
      <c r="AE153" s="15">
        <f t="shared" si="119"/>
        <v>0</v>
      </c>
      <c r="AF153" s="15">
        <f t="shared" si="119"/>
        <v>2150000</v>
      </c>
      <c r="AG153" s="15">
        <f t="shared" si="119"/>
        <v>0</v>
      </c>
      <c r="AH153" s="15">
        <f t="shared" si="119"/>
        <v>2150000</v>
      </c>
      <c r="AI153" s="15">
        <f t="shared" si="119"/>
        <v>0</v>
      </c>
      <c r="AJ153" s="15">
        <f t="shared" si="119"/>
        <v>2150000</v>
      </c>
      <c r="AK153" s="15">
        <f t="shared" si="119"/>
        <v>0</v>
      </c>
      <c r="AL153" s="15">
        <f t="shared" si="119"/>
        <v>0</v>
      </c>
      <c r="AM153" s="99">
        <f t="shared" si="119"/>
        <v>0</v>
      </c>
      <c r="AN153" s="15">
        <f t="shared" si="119"/>
        <v>0</v>
      </c>
      <c r="AO153" s="15">
        <f t="shared" si="119"/>
        <v>0</v>
      </c>
      <c r="AP153" s="15">
        <f t="shared" si="119"/>
        <v>2150000</v>
      </c>
      <c r="AQ153" s="15">
        <f t="shared" si="119"/>
        <v>0</v>
      </c>
      <c r="AR153" s="15">
        <f t="shared" si="119"/>
        <v>2150000</v>
      </c>
      <c r="AS153" s="15">
        <f t="shared" si="119"/>
        <v>0</v>
      </c>
    </row>
    <row r="154" spans="1:45" ht="45" x14ac:dyDescent="0.25">
      <c r="A154" s="89" t="s">
        <v>447</v>
      </c>
      <c r="B154" s="91"/>
      <c r="C154" s="91"/>
      <c r="D154" s="91"/>
      <c r="E154" s="37">
        <v>851</v>
      </c>
      <c r="F154" s="2" t="s">
        <v>13</v>
      </c>
      <c r="G154" s="2" t="s">
        <v>56</v>
      </c>
      <c r="H154" s="3" t="s">
        <v>449</v>
      </c>
      <c r="I154" s="2"/>
      <c r="J154" s="15">
        <f>J155</f>
        <v>104900</v>
      </c>
      <c r="K154" s="15">
        <f t="shared" ref="K154:AH155" si="120">K155</f>
        <v>0</v>
      </c>
      <c r="L154" s="15">
        <f t="shared" si="120"/>
        <v>104900</v>
      </c>
      <c r="M154" s="15">
        <f t="shared" si="120"/>
        <v>0</v>
      </c>
      <c r="N154" s="15">
        <f t="shared" si="120"/>
        <v>0</v>
      </c>
      <c r="O154" s="15">
        <f t="shared" si="120"/>
        <v>0</v>
      </c>
      <c r="P154" s="15">
        <f t="shared" si="120"/>
        <v>0</v>
      </c>
      <c r="Q154" s="15">
        <f t="shared" si="120"/>
        <v>0</v>
      </c>
      <c r="R154" s="15">
        <f t="shared" si="120"/>
        <v>104900</v>
      </c>
      <c r="S154" s="15">
        <f t="shared" si="120"/>
        <v>0</v>
      </c>
      <c r="T154" s="15">
        <f t="shared" si="120"/>
        <v>104900</v>
      </c>
      <c r="U154" s="15">
        <f t="shared" si="120"/>
        <v>0</v>
      </c>
      <c r="V154" s="15">
        <f t="shared" si="120"/>
        <v>0</v>
      </c>
      <c r="W154" s="15">
        <f t="shared" si="120"/>
        <v>0</v>
      </c>
      <c r="X154" s="15">
        <f t="shared" si="120"/>
        <v>0</v>
      </c>
      <c r="Y154" s="15">
        <f t="shared" si="120"/>
        <v>0</v>
      </c>
      <c r="Z154" s="15">
        <f t="shared" si="120"/>
        <v>0</v>
      </c>
      <c r="AA154" s="15">
        <f t="shared" si="120"/>
        <v>0</v>
      </c>
      <c r="AB154" s="15">
        <f t="shared" si="120"/>
        <v>0</v>
      </c>
      <c r="AC154" s="15">
        <f t="shared" si="120"/>
        <v>0</v>
      </c>
      <c r="AD154" s="15">
        <f t="shared" si="120"/>
        <v>0</v>
      </c>
      <c r="AE154" s="15">
        <f t="shared" si="120"/>
        <v>0</v>
      </c>
      <c r="AF154" s="15">
        <f t="shared" si="120"/>
        <v>0</v>
      </c>
      <c r="AG154" s="15">
        <f t="shared" si="120"/>
        <v>0</v>
      </c>
      <c r="AH154" s="15">
        <f t="shared" si="120"/>
        <v>0</v>
      </c>
      <c r="AI154" s="15">
        <f t="shared" ref="S154:AS155" si="121">AI155</f>
        <v>0</v>
      </c>
      <c r="AJ154" s="15">
        <f t="shared" si="121"/>
        <v>0</v>
      </c>
      <c r="AK154" s="15">
        <f t="shared" si="121"/>
        <v>0</v>
      </c>
      <c r="AL154" s="15">
        <f t="shared" si="121"/>
        <v>0</v>
      </c>
      <c r="AM154" s="99">
        <f t="shared" si="121"/>
        <v>0</v>
      </c>
      <c r="AN154" s="15">
        <f t="shared" si="121"/>
        <v>0</v>
      </c>
      <c r="AO154" s="15">
        <f t="shared" si="121"/>
        <v>0</v>
      </c>
      <c r="AP154" s="15">
        <f t="shared" si="121"/>
        <v>0</v>
      </c>
      <c r="AQ154" s="15">
        <f t="shared" si="121"/>
        <v>0</v>
      </c>
      <c r="AR154" s="15">
        <f t="shared" si="121"/>
        <v>0</v>
      </c>
      <c r="AS154" s="15">
        <f t="shared" si="121"/>
        <v>0</v>
      </c>
    </row>
    <row r="155" spans="1:45" ht="45" x14ac:dyDescent="0.25">
      <c r="A155" s="91" t="s">
        <v>20</v>
      </c>
      <c r="B155" s="91"/>
      <c r="C155" s="91"/>
      <c r="D155" s="91"/>
      <c r="E155" s="37">
        <v>851</v>
      </c>
      <c r="F155" s="2" t="s">
        <v>13</v>
      </c>
      <c r="G155" s="2" t="s">
        <v>56</v>
      </c>
      <c r="H155" s="3" t="s">
        <v>449</v>
      </c>
      <c r="I155" s="2" t="s">
        <v>21</v>
      </c>
      <c r="J155" s="15">
        <f>J156</f>
        <v>104900</v>
      </c>
      <c r="K155" s="15">
        <f t="shared" si="120"/>
        <v>0</v>
      </c>
      <c r="L155" s="15">
        <f t="shared" si="120"/>
        <v>104900</v>
      </c>
      <c r="M155" s="15">
        <f t="shared" si="120"/>
        <v>0</v>
      </c>
      <c r="N155" s="15">
        <f t="shared" si="120"/>
        <v>0</v>
      </c>
      <c r="O155" s="15">
        <f t="shared" si="120"/>
        <v>0</v>
      </c>
      <c r="P155" s="15">
        <f t="shared" si="120"/>
        <v>0</v>
      </c>
      <c r="Q155" s="15">
        <f t="shared" si="120"/>
        <v>0</v>
      </c>
      <c r="R155" s="15">
        <f t="shared" si="120"/>
        <v>104900</v>
      </c>
      <c r="S155" s="15">
        <f t="shared" si="121"/>
        <v>0</v>
      </c>
      <c r="T155" s="15">
        <f t="shared" si="121"/>
        <v>104900</v>
      </c>
      <c r="U155" s="15">
        <f t="shared" si="121"/>
        <v>0</v>
      </c>
      <c r="V155" s="15">
        <f t="shared" si="121"/>
        <v>0</v>
      </c>
      <c r="W155" s="15">
        <f t="shared" si="121"/>
        <v>0</v>
      </c>
      <c r="X155" s="15">
        <f t="shared" si="121"/>
        <v>0</v>
      </c>
      <c r="Y155" s="15">
        <f t="shared" si="121"/>
        <v>0</v>
      </c>
      <c r="Z155" s="15">
        <f t="shared" si="121"/>
        <v>0</v>
      </c>
      <c r="AA155" s="15">
        <f t="shared" si="121"/>
        <v>0</v>
      </c>
      <c r="AB155" s="15">
        <f t="shared" si="121"/>
        <v>0</v>
      </c>
      <c r="AC155" s="15">
        <f t="shared" si="121"/>
        <v>0</v>
      </c>
      <c r="AD155" s="15">
        <f t="shared" si="121"/>
        <v>0</v>
      </c>
      <c r="AE155" s="15">
        <f t="shared" si="121"/>
        <v>0</v>
      </c>
      <c r="AF155" s="15">
        <f t="shared" si="121"/>
        <v>0</v>
      </c>
      <c r="AG155" s="15">
        <f t="shared" si="121"/>
        <v>0</v>
      </c>
      <c r="AH155" s="15">
        <f t="shared" si="121"/>
        <v>0</v>
      </c>
      <c r="AI155" s="15">
        <f t="shared" si="121"/>
        <v>0</v>
      </c>
      <c r="AJ155" s="15">
        <f t="shared" si="121"/>
        <v>0</v>
      </c>
      <c r="AK155" s="15">
        <f t="shared" si="121"/>
        <v>0</v>
      </c>
      <c r="AL155" s="15">
        <f t="shared" si="121"/>
        <v>0</v>
      </c>
      <c r="AM155" s="99">
        <f t="shared" si="121"/>
        <v>0</v>
      </c>
      <c r="AN155" s="15">
        <f t="shared" si="121"/>
        <v>0</v>
      </c>
      <c r="AO155" s="15">
        <f t="shared" si="121"/>
        <v>0</v>
      </c>
      <c r="AP155" s="15">
        <f t="shared" si="121"/>
        <v>0</v>
      </c>
      <c r="AQ155" s="15">
        <f t="shared" si="121"/>
        <v>0</v>
      </c>
      <c r="AR155" s="15">
        <f t="shared" si="121"/>
        <v>0</v>
      </c>
      <c r="AS155" s="15">
        <f t="shared" si="121"/>
        <v>0</v>
      </c>
    </row>
    <row r="156" spans="1:45" ht="45" x14ac:dyDescent="0.25">
      <c r="A156" s="91" t="s">
        <v>9</v>
      </c>
      <c r="B156" s="91"/>
      <c r="C156" s="91"/>
      <c r="D156" s="91"/>
      <c r="E156" s="37">
        <v>851</v>
      </c>
      <c r="F156" s="2" t="s">
        <v>13</v>
      </c>
      <c r="G156" s="2" t="s">
        <v>56</v>
      </c>
      <c r="H156" s="3" t="s">
        <v>449</v>
      </c>
      <c r="I156" s="2" t="s">
        <v>22</v>
      </c>
      <c r="J156" s="15">
        <f>'3.ВС'!J124</f>
        <v>104900</v>
      </c>
      <c r="K156" s="15">
        <f>'3.ВС'!K124</f>
        <v>0</v>
      </c>
      <c r="L156" s="15">
        <f>'3.ВС'!L124</f>
        <v>104900</v>
      </c>
      <c r="M156" s="15">
        <f>'3.ВС'!M124</f>
        <v>0</v>
      </c>
      <c r="N156" s="15">
        <f>'3.ВС'!N124</f>
        <v>0</v>
      </c>
      <c r="O156" s="15">
        <f>'3.ВС'!O124</f>
        <v>0</v>
      </c>
      <c r="P156" s="15">
        <f>'3.ВС'!P124</f>
        <v>0</v>
      </c>
      <c r="Q156" s="15">
        <f>'3.ВС'!Q124</f>
        <v>0</v>
      </c>
      <c r="R156" s="15">
        <f>'3.ВС'!R124</f>
        <v>104900</v>
      </c>
      <c r="S156" s="15">
        <f>'3.ВС'!S124</f>
        <v>0</v>
      </c>
      <c r="T156" s="15">
        <f>'3.ВС'!T124</f>
        <v>104900</v>
      </c>
      <c r="U156" s="15">
        <f>'3.ВС'!U124</f>
        <v>0</v>
      </c>
      <c r="V156" s="15">
        <f>'3.ВС'!V124</f>
        <v>0</v>
      </c>
      <c r="W156" s="15">
        <f>'3.ВС'!W124</f>
        <v>0</v>
      </c>
      <c r="X156" s="15">
        <f>'3.ВС'!X124</f>
        <v>0</v>
      </c>
      <c r="Y156" s="15">
        <f>'3.ВС'!Y124</f>
        <v>0</v>
      </c>
      <c r="Z156" s="15">
        <f>'3.ВС'!Z124</f>
        <v>0</v>
      </c>
      <c r="AA156" s="15">
        <f>'3.ВС'!AA124</f>
        <v>0</v>
      </c>
      <c r="AB156" s="15">
        <f>'3.ВС'!AB124</f>
        <v>0</v>
      </c>
      <c r="AC156" s="15">
        <f>'3.ВС'!AC124</f>
        <v>0</v>
      </c>
      <c r="AD156" s="15">
        <f>'3.ВС'!AD124</f>
        <v>0</v>
      </c>
      <c r="AE156" s="15">
        <f>'3.ВС'!AE124</f>
        <v>0</v>
      </c>
      <c r="AF156" s="15">
        <f>'3.ВС'!AF124</f>
        <v>0</v>
      </c>
      <c r="AG156" s="15">
        <f>'3.ВС'!AG124</f>
        <v>0</v>
      </c>
      <c r="AH156" s="15">
        <f>'3.ВС'!AH124</f>
        <v>0</v>
      </c>
      <c r="AI156" s="15">
        <f>'3.ВС'!AI124</f>
        <v>0</v>
      </c>
      <c r="AJ156" s="15">
        <f>'3.ВС'!AJ124</f>
        <v>0</v>
      </c>
      <c r="AK156" s="15">
        <f>'3.ВС'!AK124</f>
        <v>0</v>
      </c>
      <c r="AL156" s="15">
        <f>'3.ВС'!AL124</f>
        <v>0</v>
      </c>
      <c r="AM156" s="99">
        <f>'3.ВС'!AM124</f>
        <v>0</v>
      </c>
      <c r="AN156" s="15">
        <f>'3.ВС'!AN124</f>
        <v>0</v>
      </c>
      <c r="AO156" s="15">
        <f>'3.ВС'!AO124</f>
        <v>0</v>
      </c>
      <c r="AP156" s="15">
        <f>'3.ВС'!AP124</f>
        <v>0</v>
      </c>
      <c r="AQ156" s="15">
        <f>'3.ВС'!AQ124</f>
        <v>0</v>
      </c>
      <c r="AR156" s="15">
        <f>'3.ВС'!AR124</f>
        <v>0</v>
      </c>
      <c r="AS156" s="15">
        <f>'3.ВС'!AS124</f>
        <v>0</v>
      </c>
    </row>
    <row r="157" spans="1:45" ht="105" x14ac:dyDescent="0.25">
      <c r="A157" s="89" t="s">
        <v>227</v>
      </c>
      <c r="B157" s="91"/>
      <c r="C157" s="91"/>
      <c r="D157" s="91"/>
      <c r="E157" s="87">
        <v>851</v>
      </c>
      <c r="F157" s="2" t="s">
        <v>13</v>
      </c>
      <c r="G157" s="2" t="s">
        <v>56</v>
      </c>
      <c r="H157" s="3" t="s">
        <v>324</v>
      </c>
      <c r="I157" s="2"/>
      <c r="J157" s="15">
        <f t="shared" ref="J157:AK158" si="122">J158</f>
        <v>4339058.4000000004</v>
      </c>
      <c r="K157" s="15">
        <f t="shared" si="122"/>
        <v>0</v>
      </c>
      <c r="L157" s="15">
        <f t="shared" si="122"/>
        <v>4339058.4000000004</v>
      </c>
      <c r="M157" s="15">
        <f t="shared" si="122"/>
        <v>0</v>
      </c>
      <c r="N157" s="15">
        <f t="shared" si="122"/>
        <v>0</v>
      </c>
      <c r="O157" s="15">
        <f t="shared" si="122"/>
        <v>0</v>
      </c>
      <c r="P157" s="15">
        <f t="shared" si="122"/>
        <v>0</v>
      </c>
      <c r="Q157" s="15">
        <f t="shared" si="122"/>
        <v>0</v>
      </c>
      <c r="R157" s="15">
        <f t="shared" si="122"/>
        <v>4339058.4000000004</v>
      </c>
      <c r="S157" s="15">
        <f t="shared" si="122"/>
        <v>0</v>
      </c>
      <c r="T157" s="15">
        <f t="shared" si="122"/>
        <v>4339058.4000000004</v>
      </c>
      <c r="U157" s="15">
        <f t="shared" si="122"/>
        <v>0</v>
      </c>
      <c r="V157" s="15">
        <f t="shared" si="122"/>
        <v>2150000</v>
      </c>
      <c r="W157" s="15">
        <f t="shared" si="122"/>
        <v>0</v>
      </c>
      <c r="X157" s="15">
        <f t="shared" si="122"/>
        <v>2150000</v>
      </c>
      <c r="Y157" s="15">
        <f t="shared" si="122"/>
        <v>0</v>
      </c>
      <c r="Z157" s="15">
        <f t="shared" si="122"/>
        <v>0</v>
      </c>
      <c r="AA157" s="15">
        <f t="shared" si="122"/>
        <v>0</v>
      </c>
      <c r="AB157" s="15">
        <f t="shared" si="122"/>
        <v>0</v>
      </c>
      <c r="AC157" s="15">
        <f t="shared" si="122"/>
        <v>0</v>
      </c>
      <c r="AD157" s="15">
        <f t="shared" si="122"/>
        <v>2150000</v>
      </c>
      <c r="AE157" s="15">
        <f t="shared" si="122"/>
        <v>0</v>
      </c>
      <c r="AF157" s="15">
        <f t="shared" si="122"/>
        <v>2150000</v>
      </c>
      <c r="AG157" s="15">
        <f t="shared" si="122"/>
        <v>0</v>
      </c>
      <c r="AH157" s="15">
        <f t="shared" si="122"/>
        <v>2150000</v>
      </c>
      <c r="AI157" s="15">
        <f t="shared" si="122"/>
        <v>0</v>
      </c>
      <c r="AJ157" s="15">
        <f t="shared" si="122"/>
        <v>2150000</v>
      </c>
      <c r="AK157" s="15">
        <f t="shared" si="122"/>
        <v>0</v>
      </c>
      <c r="AL157" s="15">
        <f t="shared" ref="S157:AS158" si="123">AL158</f>
        <v>0</v>
      </c>
      <c r="AM157" s="99">
        <f t="shared" si="123"/>
        <v>0</v>
      </c>
      <c r="AN157" s="15">
        <f t="shared" si="123"/>
        <v>0</v>
      </c>
      <c r="AO157" s="15">
        <f t="shared" si="123"/>
        <v>0</v>
      </c>
      <c r="AP157" s="15">
        <f t="shared" si="123"/>
        <v>2150000</v>
      </c>
      <c r="AQ157" s="15">
        <f t="shared" si="123"/>
        <v>0</v>
      </c>
      <c r="AR157" s="15">
        <f t="shared" si="123"/>
        <v>2150000</v>
      </c>
      <c r="AS157" s="15">
        <f t="shared" si="123"/>
        <v>0</v>
      </c>
    </row>
    <row r="158" spans="1:45" x14ac:dyDescent="0.25">
      <c r="A158" s="91" t="s">
        <v>23</v>
      </c>
      <c r="B158" s="91"/>
      <c r="C158" s="91"/>
      <c r="D158" s="91"/>
      <c r="E158" s="87">
        <v>851</v>
      </c>
      <c r="F158" s="2" t="s">
        <v>13</v>
      </c>
      <c r="G158" s="2" t="s">
        <v>56</v>
      </c>
      <c r="H158" s="3" t="s">
        <v>324</v>
      </c>
      <c r="I158" s="2" t="s">
        <v>24</v>
      </c>
      <c r="J158" s="15">
        <f t="shared" si="122"/>
        <v>4339058.4000000004</v>
      </c>
      <c r="K158" s="15">
        <f t="shared" si="122"/>
        <v>0</v>
      </c>
      <c r="L158" s="15">
        <f t="shared" si="122"/>
        <v>4339058.4000000004</v>
      </c>
      <c r="M158" s="15">
        <f t="shared" si="122"/>
        <v>0</v>
      </c>
      <c r="N158" s="15">
        <f t="shared" si="122"/>
        <v>0</v>
      </c>
      <c r="O158" s="15">
        <f t="shared" si="122"/>
        <v>0</v>
      </c>
      <c r="P158" s="15">
        <f t="shared" si="122"/>
        <v>0</v>
      </c>
      <c r="Q158" s="15">
        <f t="shared" si="122"/>
        <v>0</v>
      </c>
      <c r="R158" s="15">
        <f t="shared" si="122"/>
        <v>4339058.4000000004</v>
      </c>
      <c r="S158" s="15">
        <f t="shared" si="123"/>
        <v>0</v>
      </c>
      <c r="T158" s="15">
        <f t="shared" si="123"/>
        <v>4339058.4000000004</v>
      </c>
      <c r="U158" s="15">
        <f t="shared" si="123"/>
        <v>0</v>
      </c>
      <c r="V158" s="15">
        <f t="shared" si="123"/>
        <v>2150000</v>
      </c>
      <c r="W158" s="15">
        <f t="shared" si="123"/>
        <v>0</v>
      </c>
      <c r="X158" s="15">
        <f t="shared" si="123"/>
        <v>2150000</v>
      </c>
      <c r="Y158" s="15">
        <f t="shared" si="123"/>
        <v>0</v>
      </c>
      <c r="Z158" s="15">
        <f t="shared" si="123"/>
        <v>0</v>
      </c>
      <c r="AA158" s="15">
        <f t="shared" si="123"/>
        <v>0</v>
      </c>
      <c r="AB158" s="15">
        <f t="shared" si="123"/>
        <v>0</v>
      </c>
      <c r="AC158" s="15">
        <f t="shared" si="123"/>
        <v>0</v>
      </c>
      <c r="AD158" s="15">
        <f t="shared" si="123"/>
        <v>2150000</v>
      </c>
      <c r="AE158" s="15">
        <f t="shared" si="123"/>
        <v>0</v>
      </c>
      <c r="AF158" s="15">
        <f t="shared" si="123"/>
        <v>2150000</v>
      </c>
      <c r="AG158" s="15">
        <f t="shared" si="123"/>
        <v>0</v>
      </c>
      <c r="AH158" s="15">
        <f t="shared" si="123"/>
        <v>2150000</v>
      </c>
      <c r="AI158" s="15">
        <f t="shared" si="123"/>
        <v>0</v>
      </c>
      <c r="AJ158" s="15">
        <f t="shared" si="123"/>
        <v>2150000</v>
      </c>
      <c r="AK158" s="15">
        <f t="shared" si="123"/>
        <v>0</v>
      </c>
      <c r="AL158" s="15">
        <f t="shared" si="123"/>
        <v>0</v>
      </c>
      <c r="AM158" s="99">
        <f t="shared" si="123"/>
        <v>0</v>
      </c>
      <c r="AN158" s="15">
        <f t="shared" si="123"/>
        <v>0</v>
      </c>
      <c r="AO158" s="15">
        <f t="shared" si="123"/>
        <v>0</v>
      </c>
      <c r="AP158" s="15">
        <f t="shared" si="123"/>
        <v>2150000</v>
      </c>
      <c r="AQ158" s="15">
        <f t="shared" si="123"/>
        <v>0</v>
      </c>
      <c r="AR158" s="15">
        <f t="shared" si="123"/>
        <v>2150000</v>
      </c>
      <c r="AS158" s="15">
        <f t="shared" si="123"/>
        <v>0</v>
      </c>
    </row>
    <row r="159" spans="1:45" ht="75" x14ac:dyDescent="0.25">
      <c r="A159" s="91" t="s">
        <v>53</v>
      </c>
      <c r="B159" s="91"/>
      <c r="C159" s="91"/>
      <c r="D159" s="91"/>
      <c r="E159" s="87">
        <v>851</v>
      </c>
      <c r="F159" s="2" t="s">
        <v>13</v>
      </c>
      <c r="G159" s="2" t="s">
        <v>56</v>
      </c>
      <c r="H159" s="3" t="s">
        <v>324</v>
      </c>
      <c r="I159" s="2" t="s">
        <v>54</v>
      </c>
      <c r="J159" s="15">
        <f>'3.ВС'!J127</f>
        <v>4339058.4000000004</v>
      </c>
      <c r="K159" s="15">
        <f>'3.ВС'!K127</f>
        <v>0</v>
      </c>
      <c r="L159" s="15">
        <f>'3.ВС'!L127</f>
        <v>4339058.4000000004</v>
      </c>
      <c r="M159" s="15">
        <f>'3.ВС'!M127</f>
        <v>0</v>
      </c>
      <c r="N159" s="15">
        <f>'3.ВС'!N127</f>
        <v>0</v>
      </c>
      <c r="O159" s="15">
        <f>'3.ВС'!O127</f>
        <v>0</v>
      </c>
      <c r="P159" s="15">
        <f>'3.ВС'!P127</f>
        <v>0</v>
      </c>
      <c r="Q159" s="15">
        <f>'3.ВС'!Q127</f>
        <v>0</v>
      </c>
      <c r="R159" s="15">
        <f>'3.ВС'!R127</f>
        <v>4339058.4000000004</v>
      </c>
      <c r="S159" s="15">
        <f>'3.ВС'!S127</f>
        <v>0</v>
      </c>
      <c r="T159" s="15">
        <f>'3.ВС'!T127</f>
        <v>4339058.4000000004</v>
      </c>
      <c r="U159" s="15">
        <f>'3.ВС'!U127</f>
        <v>0</v>
      </c>
      <c r="V159" s="15">
        <f>'3.ВС'!V127</f>
        <v>2150000</v>
      </c>
      <c r="W159" s="15">
        <f>'3.ВС'!W127</f>
        <v>0</v>
      </c>
      <c r="X159" s="15">
        <f>'3.ВС'!X127</f>
        <v>2150000</v>
      </c>
      <c r="Y159" s="15">
        <f>'3.ВС'!Y127</f>
        <v>0</v>
      </c>
      <c r="Z159" s="15">
        <f>'3.ВС'!Z127</f>
        <v>0</v>
      </c>
      <c r="AA159" s="15">
        <f>'3.ВС'!AA127</f>
        <v>0</v>
      </c>
      <c r="AB159" s="15">
        <f>'3.ВС'!AB127</f>
        <v>0</v>
      </c>
      <c r="AC159" s="15">
        <f>'3.ВС'!AC127</f>
        <v>0</v>
      </c>
      <c r="AD159" s="15">
        <f>'3.ВС'!AD127</f>
        <v>2150000</v>
      </c>
      <c r="AE159" s="15">
        <f>'3.ВС'!AE127</f>
        <v>0</v>
      </c>
      <c r="AF159" s="15">
        <f>'3.ВС'!AF127</f>
        <v>2150000</v>
      </c>
      <c r="AG159" s="15">
        <f>'3.ВС'!AG127</f>
        <v>0</v>
      </c>
      <c r="AH159" s="15">
        <f>'3.ВС'!AH127</f>
        <v>2150000</v>
      </c>
      <c r="AI159" s="15">
        <f>'3.ВС'!AI127</f>
        <v>0</v>
      </c>
      <c r="AJ159" s="15">
        <f>'3.ВС'!AJ127</f>
        <v>2150000</v>
      </c>
      <c r="AK159" s="15">
        <f>'3.ВС'!AK127</f>
        <v>0</v>
      </c>
      <c r="AL159" s="15">
        <f>'3.ВС'!AL127</f>
        <v>0</v>
      </c>
      <c r="AM159" s="99">
        <f>'3.ВС'!AM127</f>
        <v>0</v>
      </c>
      <c r="AN159" s="15">
        <f>'3.ВС'!AN127</f>
        <v>0</v>
      </c>
      <c r="AO159" s="15">
        <f>'3.ВС'!AO127</f>
        <v>0</v>
      </c>
      <c r="AP159" s="15">
        <f>'3.ВС'!AP127</f>
        <v>2150000</v>
      </c>
      <c r="AQ159" s="15">
        <f>'3.ВС'!AQ127</f>
        <v>0</v>
      </c>
      <c r="AR159" s="15">
        <f>'3.ВС'!AR127</f>
        <v>2150000</v>
      </c>
      <c r="AS159" s="15">
        <f>'3.ВС'!AS127</f>
        <v>0</v>
      </c>
    </row>
    <row r="160" spans="1:45" ht="30" x14ac:dyDescent="0.25">
      <c r="A160" s="89" t="s">
        <v>57</v>
      </c>
      <c r="B160" s="91"/>
      <c r="C160" s="91"/>
      <c r="D160" s="91"/>
      <c r="E160" s="87">
        <v>851</v>
      </c>
      <c r="F160" s="2" t="s">
        <v>13</v>
      </c>
      <c r="G160" s="2" t="s">
        <v>56</v>
      </c>
      <c r="H160" s="3" t="s">
        <v>325</v>
      </c>
      <c r="I160" s="2"/>
      <c r="J160" s="15">
        <f t="shared" ref="J160:AK161" si="124">J161</f>
        <v>31800</v>
      </c>
      <c r="K160" s="15">
        <f t="shared" si="124"/>
        <v>0</v>
      </c>
      <c r="L160" s="15">
        <f t="shared" si="124"/>
        <v>31800</v>
      </c>
      <c r="M160" s="15">
        <f t="shared" si="124"/>
        <v>0</v>
      </c>
      <c r="N160" s="15">
        <f t="shared" si="124"/>
        <v>0</v>
      </c>
      <c r="O160" s="15">
        <f t="shared" si="124"/>
        <v>0</v>
      </c>
      <c r="P160" s="15">
        <f t="shared" si="124"/>
        <v>0</v>
      </c>
      <c r="Q160" s="15">
        <f t="shared" si="124"/>
        <v>0</v>
      </c>
      <c r="R160" s="15">
        <f t="shared" si="124"/>
        <v>31800</v>
      </c>
      <c r="S160" s="15">
        <f t="shared" si="124"/>
        <v>0</v>
      </c>
      <c r="T160" s="15">
        <f t="shared" si="124"/>
        <v>31800</v>
      </c>
      <c r="U160" s="15">
        <f t="shared" si="124"/>
        <v>0</v>
      </c>
      <c r="V160" s="15">
        <f t="shared" si="124"/>
        <v>0</v>
      </c>
      <c r="W160" s="15">
        <f t="shared" si="124"/>
        <v>0</v>
      </c>
      <c r="X160" s="15">
        <f t="shared" si="124"/>
        <v>0</v>
      </c>
      <c r="Y160" s="15">
        <f t="shared" si="124"/>
        <v>0</v>
      </c>
      <c r="Z160" s="15">
        <f t="shared" si="124"/>
        <v>0</v>
      </c>
      <c r="AA160" s="15">
        <f t="shared" si="124"/>
        <v>0</v>
      </c>
      <c r="AB160" s="15">
        <f t="shared" si="124"/>
        <v>0</v>
      </c>
      <c r="AC160" s="15">
        <f t="shared" si="124"/>
        <v>0</v>
      </c>
      <c r="AD160" s="15">
        <f t="shared" si="124"/>
        <v>0</v>
      </c>
      <c r="AE160" s="15">
        <f t="shared" si="124"/>
        <v>0</v>
      </c>
      <c r="AF160" s="15">
        <f t="shared" si="124"/>
        <v>0</v>
      </c>
      <c r="AG160" s="15">
        <f t="shared" si="124"/>
        <v>0</v>
      </c>
      <c r="AH160" s="15">
        <f t="shared" si="124"/>
        <v>0</v>
      </c>
      <c r="AI160" s="15">
        <f t="shared" si="124"/>
        <v>0</v>
      </c>
      <c r="AJ160" s="15">
        <f t="shared" si="124"/>
        <v>0</v>
      </c>
      <c r="AK160" s="15">
        <f t="shared" si="124"/>
        <v>0</v>
      </c>
      <c r="AL160" s="15">
        <f t="shared" ref="S160:AS161" si="125">AL161</f>
        <v>0</v>
      </c>
      <c r="AM160" s="99">
        <f t="shared" si="125"/>
        <v>0</v>
      </c>
      <c r="AN160" s="15">
        <f t="shared" si="125"/>
        <v>0</v>
      </c>
      <c r="AO160" s="15">
        <f t="shared" si="125"/>
        <v>0</v>
      </c>
      <c r="AP160" s="15">
        <f t="shared" si="125"/>
        <v>0</v>
      </c>
      <c r="AQ160" s="15">
        <f t="shared" si="125"/>
        <v>0</v>
      </c>
      <c r="AR160" s="15">
        <f t="shared" si="125"/>
        <v>0</v>
      </c>
      <c r="AS160" s="15">
        <f t="shared" si="125"/>
        <v>0</v>
      </c>
    </row>
    <row r="161" spans="1:45" x14ac:dyDescent="0.25">
      <c r="A161" s="91" t="s">
        <v>23</v>
      </c>
      <c r="B161" s="91"/>
      <c r="C161" s="91"/>
      <c r="D161" s="91"/>
      <c r="E161" s="87">
        <v>851</v>
      </c>
      <c r="F161" s="2" t="s">
        <v>13</v>
      </c>
      <c r="G161" s="2" t="s">
        <v>56</v>
      </c>
      <c r="H161" s="3" t="s">
        <v>325</v>
      </c>
      <c r="I161" s="2" t="s">
        <v>24</v>
      </c>
      <c r="J161" s="15">
        <f t="shared" si="124"/>
        <v>31800</v>
      </c>
      <c r="K161" s="15">
        <f t="shared" si="124"/>
        <v>0</v>
      </c>
      <c r="L161" s="15">
        <f t="shared" si="124"/>
        <v>31800</v>
      </c>
      <c r="M161" s="15">
        <f t="shared" si="124"/>
        <v>0</v>
      </c>
      <c r="N161" s="15">
        <f t="shared" si="124"/>
        <v>0</v>
      </c>
      <c r="O161" s="15">
        <f t="shared" si="124"/>
        <v>0</v>
      </c>
      <c r="P161" s="15">
        <f t="shared" si="124"/>
        <v>0</v>
      </c>
      <c r="Q161" s="15">
        <f t="shared" si="124"/>
        <v>0</v>
      </c>
      <c r="R161" s="15">
        <f t="shared" si="124"/>
        <v>31800</v>
      </c>
      <c r="S161" s="15">
        <f t="shared" si="125"/>
        <v>0</v>
      </c>
      <c r="T161" s="15">
        <f t="shared" si="125"/>
        <v>31800</v>
      </c>
      <c r="U161" s="15">
        <f t="shared" si="125"/>
        <v>0</v>
      </c>
      <c r="V161" s="15">
        <f t="shared" si="125"/>
        <v>0</v>
      </c>
      <c r="W161" s="15">
        <f t="shared" si="125"/>
        <v>0</v>
      </c>
      <c r="X161" s="15">
        <f t="shared" si="125"/>
        <v>0</v>
      </c>
      <c r="Y161" s="15">
        <f t="shared" si="125"/>
        <v>0</v>
      </c>
      <c r="Z161" s="15">
        <f t="shared" si="125"/>
        <v>0</v>
      </c>
      <c r="AA161" s="15">
        <f t="shared" si="125"/>
        <v>0</v>
      </c>
      <c r="AB161" s="15">
        <f t="shared" si="125"/>
        <v>0</v>
      </c>
      <c r="AC161" s="15">
        <f t="shared" si="125"/>
        <v>0</v>
      </c>
      <c r="AD161" s="15">
        <f t="shared" si="125"/>
        <v>0</v>
      </c>
      <c r="AE161" s="15">
        <f t="shared" si="125"/>
        <v>0</v>
      </c>
      <c r="AF161" s="15">
        <f t="shared" si="125"/>
        <v>0</v>
      </c>
      <c r="AG161" s="15">
        <f t="shared" si="125"/>
        <v>0</v>
      </c>
      <c r="AH161" s="15">
        <f t="shared" si="125"/>
        <v>0</v>
      </c>
      <c r="AI161" s="15">
        <f t="shared" si="125"/>
        <v>0</v>
      </c>
      <c r="AJ161" s="15">
        <f t="shared" si="125"/>
        <v>0</v>
      </c>
      <c r="AK161" s="15">
        <f t="shared" si="125"/>
        <v>0</v>
      </c>
      <c r="AL161" s="15">
        <f t="shared" si="125"/>
        <v>0</v>
      </c>
      <c r="AM161" s="99">
        <f t="shared" si="125"/>
        <v>0</v>
      </c>
      <c r="AN161" s="15">
        <f t="shared" si="125"/>
        <v>0</v>
      </c>
      <c r="AO161" s="15">
        <f t="shared" si="125"/>
        <v>0</v>
      </c>
      <c r="AP161" s="15">
        <f t="shared" si="125"/>
        <v>0</v>
      </c>
      <c r="AQ161" s="15">
        <f t="shared" si="125"/>
        <v>0</v>
      </c>
      <c r="AR161" s="15">
        <f t="shared" si="125"/>
        <v>0</v>
      </c>
      <c r="AS161" s="15">
        <f t="shared" si="125"/>
        <v>0</v>
      </c>
    </row>
    <row r="162" spans="1:45" x14ac:dyDescent="0.25">
      <c r="A162" s="91" t="s">
        <v>25</v>
      </c>
      <c r="B162" s="91"/>
      <c r="C162" s="91"/>
      <c r="D162" s="91"/>
      <c r="E162" s="87">
        <v>851</v>
      </c>
      <c r="F162" s="2" t="s">
        <v>13</v>
      </c>
      <c r="G162" s="2" t="s">
        <v>56</v>
      </c>
      <c r="H162" s="3" t="s">
        <v>325</v>
      </c>
      <c r="I162" s="2" t="s">
        <v>26</v>
      </c>
      <c r="J162" s="15">
        <f>'3.ВС'!J130</f>
        <v>31800</v>
      </c>
      <c r="K162" s="15">
        <f>'3.ВС'!K130</f>
        <v>0</v>
      </c>
      <c r="L162" s="15">
        <f>'3.ВС'!L130</f>
        <v>31800</v>
      </c>
      <c r="M162" s="15">
        <f>'3.ВС'!M130</f>
        <v>0</v>
      </c>
      <c r="N162" s="15">
        <f>'3.ВС'!N130</f>
        <v>0</v>
      </c>
      <c r="O162" s="15">
        <f>'3.ВС'!O130</f>
        <v>0</v>
      </c>
      <c r="P162" s="15">
        <f>'3.ВС'!P130</f>
        <v>0</v>
      </c>
      <c r="Q162" s="15">
        <f>'3.ВС'!Q130</f>
        <v>0</v>
      </c>
      <c r="R162" s="15">
        <f>'3.ВС'!R130</f>
        <v>31800</v>
      </c>
      <c r="S162" s="15">
        <f>'3.ВС'!S130</f>
        <v>0</v>
      </c>
      <c r="T162" s="15">
        <f>'3.ВС'!T130</f>
        <v>31800</v>
      </c>
      <c r="U162" s="15">
        <f>'3.ВС'!U130</f>
        <v>0</v>
      </c>
      <c r="V162" s="15">
        <f>'3.ВС'!V130</f>
        <v>0</v>
      </c>
      <c r="W162" s="15">
        <f>'3.ВС'!W130</f>
        <v>0</v>
      </c>
      <c r="X162" s="15">
        <f>'3.ВС'!X130</f>
        <v>0</v>
      </c>
      <c r="Y162" s="15">
        <f>'3.ВС'!Y130</f>
        <v>0</v>
      </c>
      <c r="Z162" s="15">
        <f>'3.ВС'!Z130</f>
        <v>0</v>
      </c>
      <c r="AA162" s="15">
        <f>'3.ВС'!AA130</f>
        <v>0</v>
      </c>
      <c r="AB162" s="15">
        <f>'3.ВС'!AB130</f>
        <v>0</v>
      </c>
      <c r="AC162" s="15">
        <f>'3.ВС'!AC130</f>
        <v>0</v>
      </c>
      <c r="AD162" s="15">
        <f>'3.ВС'!AD130</f>
        <v>0</v>
      </c>
      <c r="AE162" s="15">
        <f>'3.ВС'!AE130</f>
        <v>0</v>
      </c>
      <c r="AF162" s="15">
        <f>'3.ВС'!AF130</f>
        <v>0</v>
      </c>
      <c r="AG162" s="15">
        <f>'3.ВС'!AG130</f>
        <v>0</v>
      </c>
      <c r="AH162" s="15">
        <f>'3.ВС'!AH130</f>
        <v>0</v>
      </c>
      <c r="AI162" s="15">
        <f>'3.ВС'!AI130</f>
        <v>0</v>
      </c>
      <c r="AJ162" s="15">
        <f>'3.ВС'!AJ130</f>
        <v>0</v>
      </c>
      <c r="AK162" s="15">
        <f>'3.ВС'!AK130</f>
        <v>0</v>
      </c>
      <c r="AL162" s="15">
        <f>'3.ВС'!AL130</f>
        <v>0</v>
      </c>
      <c r="AM162" s="99">
        <f>'3.ВС'!AM130</f>
        <v>0</v>
      </c>
      <c r="AN162" s="15">
        <f>'3.ВС'!AN130</f>
        <v>0</v>
      </c>
      <c r="AO162" s="15">
        <f>'3.ВС'!AO130</f>
        <v>0</v>
      </c>
      <c r="AP162" s="15">
        <f>'3.ВС'!AP130</f>
        <v>0</v>
      </c>
      <c r="AQ162" s="15">
        <f>'3.ВС'!AQ130</f>
        <v>0</v>
      </c>
      <c r="AR162" s="15">
        <f>'3.ВС'!AR130</f>
        <v>0</v>
      </c>
      <c r="AS162" s="15">
        <f>'3.ВС'!AS130</f>
        <v>0</v>
      </c>
    </row>
    <row r="163" spans="1:45" x14ac:dyDescent="0.25">
      <c r="A163" s="89" t="s">
        <v>58</v>
      </c>
      <c r="B163" s="91"/>
      <c r="C163" s="91"/>
      <c r="D163" s="91"/>
      <c r="E163" s="87">
        <v>851</v>
      </c>
      <c r="F163" s="2" t="s">
        <v>13</v>
      </c>
      <c r="G163" s="2" t="s">
        <v>48</v>
      </c>
      <c r="H163" s="3"/>
      <c r="I163" s="2"/>
      <c r="J163" s="15">
        <f t="shared" ref="J163:AK165" si="126">J164</f>
        <v>8917000</v>
      </c>
      <c r="K163" s="15">
        <f t="shared" si="126"/>
        <v>0</v>
      </c>
      <c r="L163" s="15">
        <f t="shared" si="126"/>
        <v>8917000</v>
      </c>
      <c r="M163" s="15">
        <f t="shared" si="126"/>
        <v>0</v>
      </c>
      <c r="N163" s="15">
        <f t="shared" si="126"/>
        <v>1291945.76</v>
      </c>
      <c r="O163" s="15">
        <f t="shared" si="126"/>
        <v>0</v>
      </c>
      <c r="P163" s="15">
        <f t="shared" si="126"/>
        <v>1291945.76</v>
      </c>
      <c r="Q163" s="15">
        <f t="shared" si="126"/>
        <v>0</v>
      </c>
      <c r="R163" s="15">
        <f t="shared" si="126"/>
        <v>10208945.76</v>
      </c>
      <c r="S163" s="15">
        <f t="shared" si="126"/>
        <v>0</v>
      </c>
      <c r="T163" s="15">
        <f t="shared" si="126"/>
        <v>10208945.76</v>
      </c>
      <c r="U163" s="15">
        <f t="shared" si="126"/>
        <v>0</v>
      </c>
      <c r="V163" s="15">
        <f t="shared" si="126"/>
        <v>9101900</v>
      </c>
      <c r="W163" s="15">
        <f t="shared" si="126"/>
        <v>0</v>
      </c>
      <c r="X163" s="15">
        <f t="shared" si="126"/>
        <v>9101900</v>
      </c>
      <c r="Y163" s="15">
        <f t="shared" si="126"/>
        <v>0</v>
      </c>
      <c r="Z163" s="15">
        <f t="shared" si="126"/>
        <v>0</v>
      </c>
      <c r="AA163" s="15">
        <f t="shared" si="126"/>
        <v>0</v>
      </c>
      <c r="AB163" s="15">
        <f t="shared" si="126"/>
        <v>0</v>
      </c>
      <c r="AC163" s="15">
        <f t="shared" si="126"/>
        <v>0</v>
      </c>
      <c r="AD163" s="15">
        <f t="shared" si="126"/>
        <v>9101900</v>
      </c>
      <c r="AE163" s="15">
        <f t="shared" si="126"/>
        <v>0</v>
      </c>
      <c r="AF163" s="15">
        <f t="shared" si="126"/>
        <v>9101900</v>
      </c>
      <c r="AG163" s="15">
        <f t="shared" si="126"/>
        <v>0</v>
      </c>
      <c r="AH163" s="15">
        <f t="shared" si="126"/>
        <v>9154200</v>
      </c>
      <c r="AI163" s="15">
        <f t="shared" si="126"/>
        <v>0</v>
      </c>
      <c r="AJ163" s="15">
        <f t="shared" si="126"/>
        <v>9154200</v>
      </c>
      <c r="AK163" s="15">
        <f t="shared" si="126"/>
        <v>0</v>
      </c>
      <c r="AL163" s="15">
        <f t="shared" ref="S163:AS165" si="127">AL164</f>
        <v>0</v>
      </c>
      <c r="AM163" s="99">
        <f t="shared" si="127"/>
        <v>0</v>
      </c>
      <c r="AN163" s="15">
        <f t="shared" si="127"/>
        <v>0</v>
      </c>
      <c r="AO163" s="15">
        <f t="shared" si="127"/>
        <v>0</v>
      </c>
      <c r="AP163" s="15">
        <f t="shared" si="127"/>
        <v>9154200</v>
      </c>
      <c r="AQ163" s="15">
        <f t="shared" si="127"/>
        <v>0</v>
      </c>
      <c r="AR163" s="15">
        <f t="shared" si="127"/>
        <v>9154200</v>
      </c>
      <c r="AS163" s="15">
        <f t="shared" si="127"/>
        <v>0</v>
      </c>
    </row>
    <row r="164" spans="1:45" ht="255" x14ac:dyDescent="0.25">
      <c r="A164" s="89" t="s">
        <v>192</v>
      </c>
      <c r="B164" s="91"/>
      <c r="C164" s="91"/>
      <c r="D164" s="91"/>
      <c r="E164" s="87">
        <v>851</v>
      </c>
      <c r="F164" s="3" t="s">
        <v>13</v>
      </c>
      <c r="G164" s="3" t="s">
        <v>48</v>
      </c>
      <c r="H164" s="3" t="s">
        <v>326</v>
      </c>
      <c r="I164" s="3"/>
      <c r="J164" s="15">
        <f t="shared" si="126"/>
        <v>8917000</v>
      </c>
      <c r="K164" s="15">
        <f t="shared" si="126"/>
        <v>0</v>
      </c>
      <c r="L164" s="15">
        <f t="shared" si="126"/>
        <v>8917000</v>
      </c>
      <c r="M164" s="15">
        <f t="shared" si="126"/>
        <v>0</v>
      </c>
      <c r="N164" s="15">
        <f t="shared" si="126"/>
        <v>1291945.76</v>
      </c>
      <c r="O164" s="15">
        <f t="shared" si="126"/>
        <v>0</v>
      </c>
      <c r="P164" s="15">
        <f t="shared" si="126"/>
        <v>1291945.76</v>
      </c>
      <c r="Q164" s="15">
        <f t="shared" si="126"/>
        <v>0</v>
      </c>
      <c r="R164" s="15">
        <f t="shared" si="126"/>
        <v>10208945.76</v>
      </c>
      <c r="S164" s="15">
        <f t="shared" si="127"/>
        <v>0</v>
      </c>
      <c r="T164" s="15">
        <f t="shared" si="127"/>
        <v>10208945.76</v>
      </c>
      <c r="U164" s="15">
        <f t="shared" si="127"/>
        <v>0</v>
      </c>
      <c r="V164" s="15">
        <f t="shared" si="127"/>
        <v>9101900</v>
      </c>
      <c r="W164" s="15">
        <f t="shared" si="127"/>
        <v>0</v>
      </c>
      <c r="X164" s="15">
        <f t="shared" si="127"/>
        <v>9101900</v>
      </c>
      <c r="Y164" s="15">
        <f t="shared" si="127"/>
        <v>0</v>
      </c>
      <c r="Z164" s="15">
        <f t="shared" si="127"/>
        <v>0</v>
      </c>
      <c r="AA164" s="15">
        <f t="shared" si="127"/>
        <v>0</v>
      </c>
      <c r="AB164" s="15">
        <f t="shared" si="127"/>
        <v>0</v>
      </c>
      <c r="AC164" s="15">
        <f t="shared" si="127"/>
        <v>0</v>
      </c>
      <c r="AD164" s="15">
        <f t="shared" si="127"/>
        <v>9101900</v>
      </c>
      <c r="AE164" s="15">
        <f t="shared" si="127"/>
        <v>0</v>
      </c>
      <c r="AF164" s="15">
        <f t="shared" si="127"/>
        <v>9101900</v>
      </c>
      <c r="AG164" s="15">
        <f t="shared" si="127"/>
        <v>0</v>
      </c>
      <c r="AH164" s="15">
        <f t="shared" si="127"/>
        <v>9154200</v>
      </c>
      <c r="AI164" s="15">
        <f t="shared" si="127"/>
        <v>0</v>
      </c>
      <c r="AJ164" s="15">
        <f t="shared" si="127"/>
        <v>9154200</v>
      </c>
      <c r="AK164" s="15">
        <f t="shared" si="127"/>
        <v>0</v>
      </c>
      <c r="AL164" s="15">
        <f t="shared" si="127"/>
        <v>0</v>
      </c>
      <c r="AM164" s="99">
        <f t="shared" si="127"/>
        <v>0</v>
      </c>
      <c r="AN164" s="15">
        <f t="shared" si="127"/>
        <v>0</v>
      </c>
      <c r="AO164" s="15">
        <f t="shared" si="127"/>
        <v>0</v>
      </c>
      <c r="AP164" s="15">
        <f t="shared" si="127"/>
        <v>9154200</v>
      </c>
      <c r="AQ164" s="15">
        <f t="shared" si="127"/>
        <v>0</v>
      </c>
      <c r="AR164" s="15">
        <f t="shared" si="127"/>
        <v>9154200</v>
      </c>
      <c r="AS164" s="15">
        <f t="shared" si="127"/>
        <v>0</v>
      </c>
    </row>
    <row r="165" spans="1:45" x14ac:dyDescent="0.25">
      <c r="A165" s="89" t="s">
        <v>34</v>
      </c>
      <c r="B165" s="91"/>
      <c r="C165" s="91"/>
      <c r="D165" s="91"/>
      <c r="E165" s="87">
        <v>851</v>
      </c>
      <c r="F165" s="3" t="s">
        <v>13</v>
      </c>
      <c r="G165" s="3" t="s">
        <v>48</v>
      </c>
      <c r="H165" s="3" t="s">
        <v>326</v>
      </c>
      <c r="I165" s="2" t="s">
        <v>35</v>
      </c>
      <c r="J165" s="15">
        <f t="shared" si="126"/>
        <v>8917000</v>
      </c>
      <c r="K165" s="15">
        <f t="shared" si="126"/>
        <v>0</v>
      </c>
      <c r="L165" s="15">
        <f t="shared" si="126"/>
        <v>8917000</v>
      </c>
      <c r="M165" s="15">
        <f t="shared" si="126"/>
        <v>0</v>
      </c>
      <c r="N165" s="15">
        <f t="shared" si="126"/>
        <v>1291945.76</v>
      </c>
      <c r="O165" s="15">
        <f t="shared" si="126"/>
        <v>0</v>
      </c>
      <c r="P165" s="15">
        <f t="shared" si="126"/>
        <v>1291945.76</v>
      </c>
      <c r="Q165" s="15">
        <f t="shared" si="126"/>
        <v>0</v>
      </c>
      <c r="R165" s="15">
        <f t="shared" si="126"/>
        <v>10208945.76</v>
      </c>
      <c r="S165" s="15">
        <f t="shared" si="127"/>
        <v>0</v>
      </c>
      <c r="T165" s="15">
        <f t="shared" si="127"/>
        <v>10208945.76</v>
      </c>
      <c r="U165" s="15">
        <f t="shared" si="127"/>
        <v>0</v>
      </c>
      <c r="V165" s="15">
        <f t="shared" si="127"/>
        <v>9101900</v>
      </c>
      <c r="W165" s="15">
        <f t="shared" si="127"/>
        <v>0</v>
      </c>
      <c r="X165" s="15">
        <f t="shared" si="127"/>
        <v>9101900</v>
      </c>
      <c r="Y165" s="15">
        <f t="shared" si="127"/>
        <v>0</v>
      </c>
      <c r="Z165" s="15">
        <f t="shared" si="127"/>
        <v>0</v>
      </c>
      <c r="AA165" s="15">
        <f t="shared" si="127"/>
        <v>0</v>
      </c>
      <c r="AB165" s="15">
        <f t="shared" si="127"/>
        <v>0</v>
      </c>
      <c r="AC165" s="15">
        <f t="shared" si="127"/>
        <v>0</v>
      </c>
      <c r="AD165" s="15">
        <f t="shared" si="127"/>
        <v>9101900</v>
      </c>
      <c r="AE165" s="15">
        <f t="shared" si="127"/>
        <v>0</v>
      </c>
      <c r="AF165" s="15">
        <f t="shared" si="127"/>
        <v>9101900</v>
      </c>
      <c r="AG165" s="15">
        <f t="shared" si="127"/>
        <v>0</v>
      </c>
      <c r="AH165" s="15">
        <f t="shared" si="127"/>
        <v>9154200</v>
      </c>
      <c r="AI165" s="15">
        <f t="shared" si="127"/>
        <v>0</v>
      </c>
      <c r="AJ165" s="15">
        <f t="shared" si="127"/>
        <v>9154200</v>
      </c>
      <c r="AK165" s="15">
        <f t="shared" si="127"/>
        <v>0</v>
      </c>
      <c r="AL165" s="15">
        <f t="shared" si="127"/>
        <v>0</v>
      </c>
      <c r="AM165" s="99">
        <f t="shared" si="127"/>
        <v>0</v>
      </c>
      <c r="AN165" s="15">
        <f t="shared" si="127"/>
        <v>0</v>
      </c>
      <c r="AO165" s="15">
        <f t="shared" si="127"/>
        <v>0</v>
      </c>
      <c r="AP165" s="15">
        <f t="shared" si="127"/>
        <v>9154200</v>
      </c>
      <c r="AQ165" s="15">
        <f t="shared" si="127"/>
        <v>0</v>
      </c>
      <c r="AR165" s="15">
        <f t="shared" si="127"/>
        <v>9154200</v>
      </c>
      <c r="AS165" s="15">
        <f t="shared" si="127"/>
        <v>0</v>
      </c>
    </row>
    <row r="166" spans="1:45" x14ac:dyDescent="0.25">
      <c r="A166" s="91" t="s">
        <v>59</v>
      </c>
      <c r="B166" s="91"/>
      <c r="C166" s="91"/>
      <c r="D166" s="91"/>
      <c r="E166" s="87">
        <v>851</v>
      </c>
      <c r="F166" s="3" t="s">
        <v>13</v>
      </c>
      <c r="G166" s="3" t="s">
        <v>48</v>
      </c>
      <c r="H166" s="3" t="s">
        <v>326</v>
      </c>
      <c r="I166" s="2" t="s">
        <v>60</v>
      </c>
      <c r="J166" s="15">
        <f>'3.ВС'!J134</f>
        <v>8917000</v>
      </c>
      <c r="K166" s="15">
        <f>'3.ВС'!K134</f>
        <v>0</v>
      </c>
      <c r="L166" s="15">
        <f>'3.ВС'!L134</f>
        <v>8917000</v>
      </c>
      <c r="M166" s="15">
        <f>'3.ВС'!M134</f>
        <v>0</v>
      </c>
      <c r="N166" s="15">
        <f>'3.ВС'!N134</f>
        <v>1291945.76</v>
      </c>
      <c r="O166" s="15">
        <f>'3.ВС'!O134</f>
        <v>0</v>
      </c>
      <c r="P166" s="15">
        <f>'3.ВС'!P134</f>
        <v>1291945.76</v>
      </c>
      <c r="Q166" s="15">
        <f>'3.ВС'!Q134</f>
        <v>0</v>
      </c>
      <c r="R166" s="15">
        <f>'3.ВС'!R134</f>
        <v>10208945.76</v>
      </c>
      <c r="S166" s="15">
        <f>'3.ВС'!S134</f>
        <v>0</v>
      </c>
      <c r="T166" s="15">
        <f>'3.ВС'!T134</f>
        <v>10208945.76</v>
      </c>
      <c r="U166" s="15">
        <f>'3.ВС'!U134</f>
        <v>0</v>
      </c>
      <c r="V166" s="15">
        <f>'3.ВС'!V134</f>
        <v>9101900</v>
      </c>
      <c r="W166" s="15">
        <f>'3.ВС'!W134</f>
        <v>0</v>
      </c>
      <c r="X166" s="15">
        <f>'3.ВС'!X134</f>
        <v>9101900</v>
      </c>
      <c r="Y166" s="15">
        <f>'3.ВС'!Y134</f>
        <v>0</v>
      </c>
      <c r="Z166" s="15">
        <f>'3.ВС'!Z134</f>
        <v>0</v>
      </c>
      <c r="AA166" s="15">
        <f>'3.ВС'!AA134</f>
        <v>0</v>
      </c>
      <c r="AB166" s="15">
        <f>'3.ВС'!AB134</f>
        <v>0</v>
      </c>
      <c r="AC166" s="15">
        <f>'3.ВС'!AC134</f>
        <v>0</v>
      </c>
      <c r="AD166" s="15">
        <f>'3.ВС'!AD134</f>
        <v>9101900</v>
      </c>
      <c r="AE166" s="15">
        <f>'3.ВС'!AE134</f>
        <v>0</v>
      </c>
      <c r="AF166" s="15">
        <f>'3.ВС'!AF134</f>
        <v>9101900</v>
      </c>
      <c r="AG166" s="15">
        <f>'3.ВС'!AG134</f>
        <v>0</v>
      </c>
      <c r="AH166" s="15">
        <f>'3.ВС'!AH134</f>
        <v>9154200</v>
      </c>
      <c r="AI166" s="15">
        <f>'3.ВС'!AI134</f>
        <v>0</v>
      </c>
      <c r="AJ166" s="15">
        <f>'3.ВС'!AJ134</f>
        <v>9154200</v>
      </c>
      <c r="AK166" s="15">
        <f>'3.ВС'!AK134</f>
        <v>0</v>
      </c>
      <c r="AL166" s="15">
        <f>'3.ВС'!AL134</f>
        <v>0</v>
      </c>
      <c r="AM166" s="99">
        <f>'3.ВС'!AM134</f>
        <v>0</v>
      </c>
      <c r="AN166" s="15">
        <f>'3.ВС'!AN134</f>
        <v>0</v>
      </c>
      <c r="AO166" s="15">
        <f>'3.ВС'!AO134</f>
        <v>0</v>
      </c>
      <c r="AP166" s="15">
        <f>'3.ВС'!AP134</f>
        <v>9154200</v>
      </c>
      <c r="AQ166" s="15">
        <f>'3.ВС'!AQ134</f>
        <v>0</v>
      </c>
      <c r="AR166" s="15">
        <f>'3.ВС'!AR134</f>
        <v>9154200</v>
      </c>
      <c r="AS166" s="15">
        <f>'3.ВС'!AS134</f>
        <v>0</v>
      </c>
    </row>
    <row r="167" spans="1:45" ht="30" x14ac:dyDescent="0.25">
      <c r="A167" s="89" t="s">
        <v>61</v>
      </c>
      <c r="B167" s="91"/>
      <c r="C167" s="91"/>
      <c r="D167" s="91"/>
      <c r="E167" s="87">
        <v>851</v>
      </c>
      <c r="F167" s="2" t="s">
        <v>13</v>
      </c>
      <c r="G167" s="2" t="s">
        <v>62</v>
      </c>
      <c r="H167" s="3"/>
      <c r="I167" s="2"/>
      <c r="J167" s="15">
        <f t="shared" ref="J167:AS167" si="128">J177+J180+J171+J168+J174</f>
        <v>350727</v>
      </c>
      <c r="K167" s="15">
        <f t="shared" si="128"/>
        <v>343712.46</v>
      </c>
      <c r="L167" s="15">
        <f t="shared" si="128"/>
        <v>7014.54</v>
      </c>
      <c r="M167" s="15">
        <f t="shared" si="128"/>
        <v>0</v>
      </c>
      <c r="N167" s="15">
        <f t="shared" si="128"/>
        <v>75000</v>
      </c>
      <c r="O167" s="15">
        <f t="shared" si="128"/>
        <v>0</v>
      </c>
      <c r="P167" s="15">
        <f t="shared" si="128"/>
        <v>75000</v>
      </c>
      <c r="Q167" s="15">
        <f t="shared" si="128"/>
        <v>0</v>
      </c>
      <c r="R167" s="15">
        <f t="shared" si="128"/>
        <v>425727</v>
      </c>
      <c r="S167" s="15">
        <f t="shared" si="128"/>
        <v>343712.46</v>
      </c>
      <c r="T167" s="15">
        <f t="shared" si="128"/>
        <v>82014.539999999994</v>
      </c>
      <c r="U167" s="15">
        <f t="shared" si="128"/>
        <v>0</v>
      </c>
      <c r="V167" s="15">
        <f t="shared" si="128"/>
        <v>4729284.58</v>
      </c>
      <c r="W167" s="15">
        <f t="shared" si="128"/>
        <v>4634698.8899999997</v>
      </c>
      <c r="X167" s="15">
        <f t="shared" si="128"/>
        <v>94585.69</v>
      </c>
      <c r="Y167" s="15">
        <f t="shared" si="128"/>
        <v>0</v>
      </c>
      <c r="Z167" s="15">
        <f t="shared" si="128"/>
        <v>0</v>
      </c>
      <c r="AA167" s="15">
        <f t="shared" si="128"/>
        <v>0</v>
      </c>
      <c r="AB167" s="15">
        <f t="shared" si="128"/>
        <v>0</v>
      </c>
      <c r="AC167" s="15">
        <f t="shared" si="128"/>
        <v>0</v>
      </c>
      <c r="AD167" s="15">
        <f t="shared" si="128"/>
        <v>4729284.58</v>
      </c>
      <c r="AE167" s="15">
        <f t="shared" si="128"/>
        <v>4634698.8899999997</v>
      </c>
      <c r="AF167" s="15">
        <f t="shared" si="128"/>
        <v>94585.69</v>
      </c>
      <c r="AG167" s="15">
        <f t="shared" si="128"/>
        <v>0</v>
      </c>
      <c r="AH167" s="15">
        <f t="shared" si="128"/>
        <v>3717147.96</v>
      </c>
      <c r="AI167" s="15">
        <f t="shared" si="128"/>
        <v>3642805</v>
      </c>
      <c r="AJ167" s="15">
        <f t="shared" si="128"/>
        <v>74342.960000000006</v>
      </c>
      <c r="AK167" s="15">
        <f t="shared" si="128"/>
        <v>0</v>
      </c>
      <c r="AL167" s="15">
        <f t="shared" si="128"/>
        <v>0</v>
      </c>
      <c r="AM167" s="99">
        <f t="shared" si="128"/>
        <v>0</v>
      </c>
      <c r="AN167" s="15">
        <f t="shared" si="128"/>
        <v>0</v>
      </c>
      <c r="AO167" s="15">
        <f t="shared" si="128"/>
        <v>0</v>
      </c>
      <c r="AP167" s="15">
        <f t="shared" si="128"/>
        <v>3717147.96</v>
      </c>
      <c r="AQ167" s="15">
        <f t="shared" si="128"/>
        <v>3642805</v>
      </c>
      <c r="AR167" s="15">
        <f t="shared" si="128"/>
        <v>74342.960000000006</v>
      </c>
      <c r="AS167" s="15">
        <f t="shared" si="128"/>
        <v>0</v>
      </c>
    </row>
    <row r="168" spans="1:45" x14ac:dyDescent="0.25">
      <c r="A168" s="91" t="s">
        <v>430</v>
      </c>
      <c r="B168" s="91"/>
      <c r="C168" s="91"/>
      <c r="D168" s="91"/>
      <c r="E168" s="3">
        <v>851</v>
      </c>
      <c r="F168" s="3" t="s">
        <v>13</v>
      </c>
      <c r="G168" s="3" t="s">
        <v>62</v>
      </c>
      <c r="H168" s="3" t="s">
        <v>432</v>
      </c>
      <c r="I168" s="2"/>
      <c r="J168" s="15">
        <f t="shared" ref="J168:AK169" si="129">J169</f>
        <v>0</v>
      </c>
      <c r="K168" s="15">
        <f t="shared" si="129"/>
        <v>0</v>
      </c>
      <c r="L168" s="15">
        <f t="shared" si="129"/>
        <v>0</v>
      </c>
      <c r="M168" s="15">
        <f t="shared" si="129"/>
        <v>0</v>
      </c>
      <c r="N168" s="15">
        <f t="shared" si="129"/>
        <v>0</v>
      </c>
      <c r="O168" s="15">
        <f t="shared" si="129"/>
        <v>0</v>
      </c>
      <c r="P168" s="15">
        <f t="shared" si="129"/>
        <v>0</v>
      </c>
      <c r="Q168" s="15">
        <f t="shared" si="129"/>
        <v>0</v>
      </c>
      <c r="R168" s="15">
        <f t="shared" si="129"/>
        <v>0</v>
      </c>
      <c r="S168" s="15">
        <f t="shared" si="129"/>
        <v>0</v>
      </c>
      <c r="T168" s="15">
        <f t="shared" si="129"/>
        <v>0</v>
      </c>
      <c r="U168" s="15">
        <f t="shared" si="129"/>
        <v>0</v>
      </c>
      <c r="V168" s="15">
        <f t="shared" si="129"/>
        <v>3324981.63</v>
      </c>
      <c r="W168" s="15">
        <f t="shared" si="129"/>
        <v>3258482</v>
      </c>
      <c r="X168" s="15">
        <f t="shared" si="129"/>
        <v>66499.63</v>
      </c>
      <c r="Y168" s="15">
        <f t="shared" si="129"/>
        <v>0</v>
      </c>
      <c r="Z168" s="15">
        <f t="shared" si="129"/>
        <v>0</v>
      </c>
      <c r="AA168" s="15">
        <f t="shared" si="129"/>
        <v>0</v>
      </c>
      <c r="AB168" s="15">
        <f t="shared" si="129"/>
        <v>0</v>
      </c>
      <c r="AC168" s="15">
        <f t="shared" si="129"/>
        <v>0</v>
      </c>
      <c r="AD168" s="15">
        <f t="shared" si="129"/>
        <v>3324981.63</v>
      </c>
      <c r="AE168" s="15">
        <f t="shared" si="129"/>
        <v>3258482</v>
      </c>
      <c r="AF168" s="15">
        <f t="shared" si="129"/>
        <v>66499.63</v>
      </c>
      <c r="AG168" s="15">
        <f t="shared" si="129"/>
        <v>0</v>
      </c>
      <c r="AH168" s="15">
        <f t="shared" si="129"/>
        <v>3717147.96</v>
      </c>
      <c r="AI168" s="15">
        <f t="shared" si="129"/>
        <v>3642805</v>
      </c>
      <c r="AJ168" s="15">
        <f t="shared" si="129"/>
        <v>74342.960000000006</v>
      </c>
      <c r="AK168" s="15">
        <f t="shared" si="129"/>
        <v>0</v>
      </c>
      <c r="AL168" s="15">
        <f t="shared" ref="S168:AS169" si="130">AL169</f>
        <v>0</v>
      </c>
      <c r="AM168" s="99">
        <f t="shared" si="130"/>
        <v>0</v>
      </c>
      <c r="AN168" s="15">
        <f t="shared" si="130"/>
        <v>0</v>
      </c>
      <c r="AO168" s="15">
        <f t="shared" si="130"/>
        <v>0</v>
      </c>
      <c r="AP168" s="15">
        <f t="shared" si="130"/>
        <v>3717147.96</v>
      </c>
      <c r="AQ168" s="15">
        <f t="shared" si="130"/>
        <v>3642805</v>
      </c>
      <c r="AR168" s="15">
        <f t="shared" si="130"/>
        <v>74342.960000000006</v>
      </c>
      <c r="AS168" s="15">
        <f t="shared" si="130"/>
        <v>0</v>
      </c>
    </row>
    <row r="169" spans="1:45" ht="45" x14ac:dyDescent="0.25">
      <c r="A169" s="91" t="s">
        <v>20</v>
      </c>
      <c r="B169" s="91"/>
      <c r="C169" s="91"/>
      <c r="D169" s="91"/>
      <c r="E169" s="3">
        <v>851</v>
      </c>
      <c r="F169" s="3" t="s">
        <v>13</v>
      </c>
      <c r="G169" s="3" t="s">
        <v>62</v>
      </c>
      <c r="H169" s="3" t="s">
        <v>432</v>
      </c>
      <c r="I169" s="2" t="s">
        <v>21</v>
      </c>
      <c r="J169" s="15">
        <f t="shared" si="129"/>
        <v>0</v>
      </c>
      <c r="K169" s="15">
        <f t="shared" si="129"/>
        <v>0</v>
      </c>
      <c r="L169" s="15">
        <f t="shared" si="129"/>
        <v>0</v>
      </c>
      <c r="M169" s="15">
        <f t="shared" si="129"/>
        <v>0</v>
      </c>
      <c r="N169" s="15">
        <f t="shared" si="129"/>
        <v>0</v>
      </c>
      <c r="O169" s="15">
        <f t="shared" si="129"/>
        <v>0</v>
      </c>
      <c r="P169" s="15">
        <f t="shared" si="129"/>
        <v>0</v>
      </c>
      <c r="Q169" s="15">
        <f t="shared" si="129"/>
        <v>0</v>
      </c>
      <c r="R169" s="15">
        <f t="shared" si="129"/>
        <v>0</v>
      </c>
      <c r="S169" s="15">
        <f t="shared" si="130"/>
        <v>0</v>
      </c>
      <c r="T169" s="15">
        <f t="shared" si="130"/>
        <v>0</v>
      </c>
      <c r="U169" s="15">
        <f t="shared" si="130"/>
        <v>0</v>
      </c>
      <c r="V169" s="15">
        <f t="shared" si="130"/>
        <v>3324981.63</v>
      </c>
      <c r="W169" s="15">
        <f t="shared" si="130"/>
        <v>3258482</v>
      </c>
      <c r="X169" s="15">
        <f t="shared" si="130"/>
        <v>66499.63</v>
      </c>
      <c r="Y169" s="15">
        <f t="shared" si="130"/>
        <v>0</v>
      </c>
      <c r="Z169" s="15">
        <f t="shared" si="130"/>
        <v>0</v>
      </c>
      <c r="AA169" s="15">
        <f t="shared" si="130"/>
        <v>0</v>
      </c>
      <c r="AB169" s="15">
        <f t="shared" si="130"/>
        <v>0</v>
      </c>
      <c r="AC169" s="15">
        <f t="shared" si="130"/>
        <v>0</v>
      </c>
      <c r="AD169" s="15">
        <f t="shared" si="130"/>
        <v>3324981.63</v>
      </c>
      <c r="AE169" s="15">
        <f t="shared" si="130"/>
        <v>3258482</v>
      </c>
      <c r="AF169" s="15">
        <f t="shared" si="130"/>
        <v>66499.63</v>
      </c>
      <c r="AG169" s="15">
        <f t="shared" si="130"/>
        <v>0</v>
      </c>
      <c r="AH169" s="15">
        <f t="shared" si="130"/>
        <v>3717147.96</v>
      </c>
      <c r="AI169" s="15">
        <f t="shared" si="130"/>
        <v>3642805</v>
      </c>
      <c r="AJ169" s="15">
        <f t="shared" si="130"/>
        <v>74342.960000000006</v>
      </c>
      <c r="AK169" s="15">
        <f t="shared" si="130"/>
        <v>0</v>
      </c>
      <c r="AL169" s="15">
        <f t="shared" si="130"/>
        <v>0</v>
      </c>
      <c r="AM169" s="99">
        <f t="shared" si="130"/>
        <v>0</v>
      </c>
      <c r="AN169" s="15">
        <f t="shared" si="130"/>
        <v>0</v>
      </c>
      <c r="AO169" s="15">
        <f t="shared" si="130"/>
        <v>0</v>
      </c>
      <c r="AP169" s="15">
        <f t="shared" si="130"/>
        <v>3717147.96</v>
      </c>
      <c r="AQ169" s="15">
        <f t="shared" si="130"/>
        <v>3642805</v>
      </c>
      <c r="AR169" s="15">
        <f t="shared" si="130"/>
        <v>74342.960000000006</v>
      </c>
      <c r="AS169" s="15">
        <f t="shared" si="130"/>
        <v>0</v>
      </c>
    </row>
    <row r="170" spans="1:45" ht="45" x14ac:dyDescent="0.25">
      <c r="A170" s="91" t="s">
        <v>9</v>
      </c>
      <c r="B170" s="91"/>
      <c r="C170" s="91"/>
      <c r="D170" s="91"/>
      <c r="E170" s="3">
        <v>851</v>
      </c>
      <c r="F170" s="3" t="s">
        <v>13</v>
      </c>
      <c r="G170" s="3" t="s">
        <v>62</v>
      </c>
      <c r="H170" s="3" t="s">
        <v>432</v>
      </c>
      <c r="I170" s="2" t="s">
        <v>22</v>
      </c>
      <c r="J170" s="15">
        <f>'3.ВС'!J138</f>
        <v>0</v>
      </c>
      <c r="K170" s="15">
        <f>'3.ВС'!K138</f>
        <v>0</v>
      </c>
      <c r="L170" s="15">
        <f>'3.ВС'!L138</f>
        <v>0</v>
      </c>
      <c r="M170" s="15">
        <f>'3.ВС'!M138</f>
        <v>0</v>
      </c>
      <c r="N170" s="15">
        <f>'3.ВС'!N138</f>
        <v>0</v>
      </c>
      <c r="O170" s="15">
        <f>'3.ВС'!O138</f>
        <v>0</v>
      </c>
      <c r="P170" s="15">
        <f>'3.ВС'!P138</f>
        <v>0</v>
      </c>
      <c r="Q170" s="15">
        <f>'3.ВС'!Q138</f>
        <v>0</v>
      </c>
      <c r="R170" s="15">
        <f>'3.ВС'!R138</f>
        <v>0</v>
      </c>
      <c r="S170" s="15">
        <f>'3.ВС'!S138</f>
        <v>0</v>
      </c>
      <c r="T170" s="15">
        <f>'3.ВС'!T138</f>
        <v>0</v>
      </c>
      <c r="U170" s="15">
        <f>'3.ВС'!U138</f>
        <v>0</v>
      </c>
      <c r="V170" s="15">
        <f>'3.ВС'!V138</f>
        <v>3324981.63</v>
      </c>
      <c r="W170" s="15">
        <f>'3.ВС'!W138</f>
        <v>3258482</v>
      </c>
      <c r="X170" s="15">
        <f>'3.ВС'!X138</f>
        <v>66499.63</v>
      </c>
      <c r="Y170" s="15">
        <f>'3.ВС'!Y138</f>
        <v>0</v>
      </c>
      <c r="Z170" s="15">
        <f>'3.ВС'!Z138</f>
        <v>0</v>
      </c>
      <c r="AA170" s="15">
        <f>'3.ВС'!AA138</f>
        <v>0</v>
      </c>
      <c r="AB170" s="15">
        <f>'3.ВС'!AB138</f>
        <v>0</v>
      </c>
      <c r="AC170" s="15">
        <f>'3.ВС'!AC138</f>
        <v>0</v>
      </c>
      <c r="AD170" s="15">
        <f>'3.ВС'!AD138</f>
        <v>3324981.63</v>
      </c>
      <c r="AE170" s="15">
        <f>'3.ВС'!AE138</f>
        <v>3258482</v>
      </c>
      <c r="AF170" s="15">
        <f>'3.ВС'!AF138</f>
        <v>66499.63</v>
      </c>
      <c r="AG170" s="15">
        <f>'3.ВС'!AG138</f>
        <v>0</v>
      </c>
      <c r="AH170" s="15">
        <f>'3.ВС'!AH138</f>
        <v>3717147.96</v>
      </c>
      <c r="AI170" s="15">
        <f>'3.ВС'!AI138</f>
        <v>3642805</v>
      </c>
      <c r="AJ170" s="15">
        <f>'3.ВС'!AJ138</f>
        <v>74342.960000000006</v>
      </c>
      <c r="AK170" s="15">
        <f>'3.ВС'!AK138</f>
        <v>0</v>
      </c>
      <c r="AL170" s="15">
        <f>'3.ВС'!AL138</f>
        <v>0</v>
      </c>
      <c r="AM170" s="99">
        <f>'3.ВС'!AM138</f>
        <v>0</v>
      </c>
      <c r="AN170" s="15">
        <f>'3.ВС'!AN138</f>
        <v>0</v>
      </c>
      <c r="AO170" s="15">
        <f>'3.ВС'!AO138</f>
        <v>0</v>
      </c>
      <c r="AP170" s="15">
        <f>'3.ВС'!AP138</f>
        <v>3717147.96</v>
      </c>
      <c r="AQ170" s="15">
        <f>'3.ВС'!AQ138</f>
        <v>3642805</v>
      </c>
      <c r="AR170" s="15">
        <f>'3.ВС'!AR138</f>
        <v>74342.960000000006</v>
      </c>
      <c r="AS170" s="15">
        <f>'3.ВС'!AS138</f>
        <v>0</v>
      </c>
    </row>
    <row r="171" spans="1:45" ht="30" x14ac:dyDescent="0.25">
      <c r="A171" s="91" t="s">
        <v>475</v>
      </c>
      <c r="B171" s="91"/>
      <c r="C171" s="91"/>
      <c r="D171" s="91"/>
      <c r="E171" s="37">
        <v>851</v>
      </c>
      <c r="F171" s="3" t="s">
        <v>13</v>
      </c>
      <c r="G171" s="3" t="s">
        <v>62</v>
      </c>
      <c r="H171" s="76" t="s">
        <v>476</v>
      </c>
      <c r="I171" s="2"/>
      <c r="J171" s="15">
        <f t="shared" ref="J171:AK172" si="131">J172</f>
        <v>0</v>
      </c>
      <c r="K171" s="15">
        <f t="shared" si="131"/>
        <v>0</v>
      </c>
      <c r="L171" s="15">
        <f t="shared" si="131"/>
        <v>0</v>
      </c>
      <c r="M171" s="15">
        <f t="shared" si="131"/>
        <v>0</v>
      </c>
      <c r="N171" s="15">
        <f t="shared" si="131"/>
        <v>0</v>
      </c>
      <c r="O171" s="15">
        <f t="shared" si="131"/>
        <v>0</v>
      </c>
      <c r="P171" s="15">
        <f t="shared" si="131"/>
        <v>0</v>
      </c>
      <c r="Q171" s="15">
        <f t="shared" si="131"/>
        <v>0</v>
      </c>
      <c r="R171" s="15">
        <f t="shared" si="131"/>
        <v>0</v>
      </c>
      <c r="S171" s="15">
        <f t="shared" si="131"/>
        <v>0</v>
      </c>
      <c r="T171" s="15">
        <f t="shared" si="131"/>
        <v>0</v>
      </c>
      <c r="U171" s="15">
        <f t="shared" si="131"/>
        <v>0</v>
      </c>
      <c r="V171" s="15">
        <f t="shared" si="131"/>
        <v>1404302.95</v>
      </c>
      <c r="W171" s="15">
        <f t="shared" si="131"/>
        <v>1376216.89</v>
      </c>
      <c r="X171" s="15">
        <f t="shared" si="131"/>
        <v>28086.06</v>
      </c>
      <c r="Y171" s="15">
        <f t="shared" si="131"/>
        <v>0</v>
      </c>
      <c r="Z171" s="15">
        <f t="shared" si="131"/>
        <v>0</v>
      </c>
      <c r="AA171" s="15">
        <f t="shared" si="131"/>
        <v>0</v>
      </c>
      <c r="AB171" s="15">
        <f t="shared" si="131"/>
        <v>0</v>
      </c>
      <c r="AC171" s="15">
        <f t="shared" si="131"/>
        <v>0</v>
      </c>
      <c r="AD171" s="15">
        <f t="shared" si="131"/>
        <v>1404302.95</v>
      </c>
      <c r="AE171" s="15">
        <f t="shared" si="131"/>
        <v>1376216.89</v>
      </c>
      <c r="AF171" s="15">
        <f t="shared" si="131"/>
        <v>28086.06</v>
      </c>
      <c r="AG171" s="15">
        <f t="shared" si="131"/>
        <v>0</v>
      </c>
      <c r="AH171" s="15">
        <f t="shared" si="131"/>
        <v>0</v>
      </c>
      <c r="AI171" s="15">
        <f t="shared" si="131"/>
        <v>0</v>
      </c>
      <c r="AJ171" s="15">
        <f t="shared" si="131"/>
        <v>0</v>
      </c>
      <c r="AK171" s="15">
        <f t="shared" si="131"/>
        <v>0</v>
      </c>
      <c r="AL171" s="15">
        <f t="shared" ref="S171:AS172" si="132">AL172</f>
        <v>0</v>
      </c>
      <c r="AM171" s="99">
        <f t="shared" si="132"/>
        <v>0</v>
      </c>
      <c r="AN171" s="15">
        <f t="shared" si="132"/>
        <v>0</v>
      </c>
      <c r="AO171" s="15">
        <f t="shared" si="132"/>
        <v>0</v>
      </c>
      <c r="AP171" s="15">
        <f t="shared" si="132"/>
        <v>0</v>
      </c>
      <c r="AQ171" s="15">
        <f t="shared" si="132"/>
        <v>0</v>
      </c>
      <c r="AR171" s="15">
        <f t="shared" si="132"/>
        <v>0</v>
      </c>
      <c r="AS171" s="15">
        <f t="shared" si="132"/>
        <v>0</v>
      </c>
    </row>
    <row r="172" spans="1:45" ht="45" x14ac:dyDescent="0.25">
      <c r="A172" s="91" t="s">
        <v>20</v>
      </c>
      <c r="B172" s="91"/>
      <c r="C172" s="91"/>
      <c r="D172" s="91"/>
      <c r="E172" s="37">
        <v>851</v>
      </c>
      <c r="F172" s="3" t="s">
        <v>13</v>
      </c>
      <c r="G172" s="3" t="s">
        <v>62</v>
      </c>
      <c r="H172" s="76" t="s">
        <v>476</v>
      </c>
      <c r="I172" s="2" t="s">
        <v>21</v>
      </c>
      <c r="J172" s="15">
        <f t="shared" si="131"/>
        <v>0</v>
      </c>
      <c r="K172" s="15">
        <f t="shared" si="131"/>
        <v>0</v>
      </c>
      <c r="L172" s="15">
        <f t="shared" si="131"/>
        <v>0</v>
      </c>
      <c r="M172" s="15">
        <f t="shared" si="131"/>
        <v>0</v>
      </c>
      <c r="N172" s="15">
        <f t="shared" si="131"/>
        <v>0</v>
      </c>
      <c r="O172" s="15">
        <f t="shared" si="131"/>
        <v>0</v>
      </c>
      <c r="P172" s="15">
        <f t="shared" si="131"/>
        <v>0</v>
      </c>
      <c r="Q172" s="15">
        <f t="shared" si="131"/>
        <v>0</v>
      </c>
      <c r="R172" s="15">
        <f t="shared" si="131"/>
        <v>0</v>
      </c>
      <c r="S172" s="15">
        <f t="shared" si="132"/>
        <v>0</v>
      </c>
      <c r="T172" s="15">
        <f t="shared" si="132"/>
        <v>0</v>
      </c>
      <c r="U172" s="15">
        <f t="shared" si="132"/>
        <v>0</v>
      </c>
      <c r="V172" s="15">
        <f t="shared" si="132"/>
        <v>1404302.95</v>
      </c>
      <c r="W172" s="15">
        <f t="shared" si="132"/>
        <v>1376216.89</v>
      </c>
      <c r="X172" s="15">
        <f t="shared" si="132"/>
        <v>28086.06</v>
      </c>
      <c r="Y172" s="15">
        <f t="shared" si="132"/>
        <v>0</v>
      </c>
      <c r="Z172" s="15">
        <f t="shared" si="132"/>
        <v>0</v>
      </c>
      <c r="AA172" s="15">
        <f t="shared" si="132"/>
        <v>0</v>
      </c>
      <c r="AB172" s="15">
        <f t="shared" si="132"/>
        <v>0</v>
      </c>
      <c r="AC172" s="15">
        <f t="shared" si="132"/>
        <v>0</v>
      </c>
      <c r="AD172" s="15">
        <f t="shared" si="132"/>
        <v>1404302.95</v>
      </c>
      <c r="AE172" s="15">
        <f t="shared" si="132"/>
        <v>1376216.89</v>
      </c>
      <c r="AF172" s="15">
        <f t="shared" si="132"/>
        <v>28086.06</v>
      </c>
      <c r="AG172" s="15">
        <f t="shared" si="132"/>
        <v>0</v>
      </c>
      <c r="AH172" s="15">
        <f t="shared" si="132"/>
        <v>0</v>
      </c>
      <c r="AI172" s="15">
        <f t="shared" si="132"/>
        <v>0</v>
      </c>
      <c r="AJ172" s="15">
        <f t="shared" si="132"/>
        <v>0</v>
      </c>
      <c r="AK172" s="15">
        <f t="shared" si="132"/>
        <v>0</v>
      </c>
      <c r="AL172" s="15">
        <f t="shared" si="132"/>
        <v>0</v>
      </c>
      <c r="AM172" s="99">
        <f t="shared" si="132"/>
        <v>0</v>
      </c>
      <c r="AN172" s="15">
        <f t="shared" si="132"/>
        <v>0</v>
      </c>
      <c r="AO172" s="15">
        <f t="shared" si="132"/>
        <v>0</v>
      </c>
      <c r="AP172" s="15">
        <f t="shared" si="132"/>
        <v>0</v>
      </c>
      <c r="AQ172" s="15">
        <f t="shared" si="132"/>
        <v>0</v>
      </c>
      <c r="AR172" s="15">
        <f t="shared" si="132"/>
        <v>0</v>
      </c>
      <c r="AS172" s="15">
        <f t="shared" si="132"/>
        <v>0</v>
      </c>
    </row>
    <row r="173" spans="1:45" ht="45" x14ac:dyDescent="0.25">
      <c r="A173" s="91" t="s">
        <v>9</v>
      </c>
      <c r="B173" s="91"/>
      <c r="C173" s="91"/>
      <c r="D173" s="91"/>
      <c r="E173" s="37">
        <v>851</v>
      </c>
      <c r="F173" s="3" t="s">
        <v>13</v>
      </c>
      <c r="G173" s="3" t="s">
        <v>62</v>
      </c>
      <c r="H173" s="76" t="s">
        <v>476</v>
      </c>
      <c r="I173" s="2" t="s">
        <v>22</v>
      </c>
      <c r="J173" s="15">
        <f>'3.ВС'!J141</f>
        <v>0</v>
      </c>
      <c r="K173" s="15">
        <f>'3.ВС'!K141</f>
        <v>0</v>
      </c>
      <c r="L173" s="15">
        <f>'3.ВС'!L141</f>
        <v>0</v>
      </c>
      <c r="M173" s="15">
        <f>'3.ВС'!M141</f>
        <v>0</v>
      </c>
      <c r="N173" s="15">
        <f>'3.ВС'!N141</f>
        <v>0</v>
      </c>
      <c r="O173" s="15">
        <f>'3.ВС'!O141</f>
        <v>0</v>
      </c>
      <c r="P173" s="15">
        <f>'3.ВС'!P141</f>
        <v>0</v>
      </c>
      <c r="Q173" s="15">
        <f>'3.ВС'!Q141</f>
        <v>0</v>
      </c>
      <c r="R173" s="15">
        <f>'3.ВС'!R141</f>
        <v>0</v>
      </c>
      <c r="S173" s="15">
        <f>'3.ВС'!S141</f>
        <v>0</v>
      </c>
      <c r="T173" s="15">
        <f>'3.ВС'!T141</f>
        <v>0</v>
      </c>
      <c r="U173" s="15">
        <f>'3.ВС'!U141</f>
        <v>0</v>
      </c>
      <c r="V173" s="15">
        <f>'3.ВС'!V141</f>
        <v>1404302.95</v>
      </c>
      <c r="W173" s="15">
        <f>'3.ВС'!W141</f>
        <v>1376216.89</v>
      </c>
      <c r="X173" s="15">
        <f>'3.ВС'!X141</f>
        <v>28086.06</v>
      </c>
      <c r="Y173" s="15">
        <f>'3.ВС'!Y141</f>
        <v>0</v>
      </c>
      <c r="Z173" s="15">
        <f>'3.ВС'!Z141</f>
        <v>0</v>
      </c>
      <c r="AA173" s="15">
        <f>'3.ВС'!AA141</f>
        <v>0</v>
      </c>
      <c r="AB173" s="15">
        <f>'3.ВС'!AB141</f>
        <v>0</v>
      </c>
      <c r="AC173" s="15">
        <f>'3.ВС'!AC141</f>
        <v>0</v>
      </c>
      <c r="AD173" s="15">
        <f>'3.ВС'!AD141</f>
        <v>1404302.95</v>
      </c>
      <c r="AE173" s="15">
        <f>'3.ВС'!AE141</f>
        <v>1376216.89</v>
      </c>
      <c r="AF173" s="15">
        <f>'3.ВС'!AF141</f>
        <v>28086.06</v>
      </c>
      <c r="AG173" s="15">
        <f>'3.ВС'!AG141</f>
        <v>0</v>
      </c>
      <c r="AH173" s="15">
        <f>'3.ВС'!AH141</f>
        <v>0</v>
      </c>
      <c r="AI173" s="15">
        <f>'3.ВС'!AI141</f>
        <v>0</v>
      </c>
      <c r="AJ173" s="15">
        <f>'3.ВС'!AJ141</f>
        <v>0</v>
      </c>
      <c r="AK173" s="15">
        <f>'3.ВС'!AK141</f>
        <v>0</v>
      </c>
      <c r="AL173" s="15">
        <f>'3.ВС'!AL141</f>
        <v>0</v>
      </c>
      <c r="AM173" s="99">
        <f>'3.ВС'!AM141</f>
        <v>0</v>
      </c>
      <c r="AN173" s="15">
        <f>'3.ВС'!AN141</f>
        <v>0</v>
      </c>
      <c r="AO173" s="15">
        <f>'3.ВС'!AO141</f>
        <v>0</v>
      </c>
      <c r="AP173" s="15">
        <f>'3.ВС'!AP141</f>
        <v>0</v>
      </c>
      <c r="AQ173" s="15">
        <f>'3.ВС'!AQ141</f>
        <v>0</v>
      </c>
      <c r="AR173" s="15">
        <f>'3.ВС'!AR141</f>
        <v>0</v>
      </c>
      <c r="AS173" s="15">
        <f>'3.ВС'!AS141</f>
        <v>0</v>
      </c>
    </row>
    <row r="174" spans="1:45" x14ac:dyDescent="0.25">
      <c r="A174" s="91" t="s">
        <v>430</v>
      </c>
      <c r="B174" s="91"/>
      <c r="C174" s="91"/>
      <c r="D174" s="91"/>
      <c r="E174" s="3">
        <v>851</v>
      </c>
      <c r="F174" s="3" t="s">
        <v>13</v>
      </c>
      <c r="G174" s="3" t="s">
        <v>62</v>
      </c>
      <c r="H174" s="3" t="s">
        <v>483</v>
      </c>
      <c r="I174" s="2"/>
      <c r="J174" s="15">
        <f t="shared" ref="J174:AK175" si="133">J175</f>
        <v>350727</v>
      </c>
      <c r="K174" s="15">
        <f t="shared" si="133"/>
        <v>343712.46</v>
      </c>
      <c r="L174" s="15">
        <f t="shared" si="133"/>
        <v>7014.54</v>
      </c>
      <c r="M174" s="15">
        <f t="shared" si="133"/>
        <v>0</v>
      </c>
      <c r="N174" s="15">
        <f t="shared" si="133"/>
        <v>0</v>
      </c>
      <c r="O174" s="15">
        <f t="shared" si="133"/>
        <v>0</v>
      </c>
      <c r="P174" s="15">
        <f t="shared" si="133"/>
        <v>0</v>
      </c>
      <c r="Q174" s="15">
        <f t="shared" si="133"/>
        <v>0</v>
      </c>
      <c r="R174" s="15">
        <f t="shared" si="133"/>
        <v>350727</v>
      </c>
      <c r="S174" s="15">
        <f t="shared" si="133"/>
        <v>343712.46</v>
      </c>
      <c r="T174" s="15">
        <f t="shared" si="133"/>
        <v>7014.54</v>
      </c>
      <c r="U174" s="15">
        <f t="shared" si="133"/>
        <v>0</v>
      </c>
      <c r="V174" s="15">
        <f t="shared" si="133"/>
        <v>0</v>
      </c>
      <c r="W174" s="15">
        <f t="shared" si="133"/>
        <v>0</v>
      </c>
      <c r="X174" s="15">
        <f t="shared" si="133"/>
        <v>0</v>
      </c>
      <c r="Y174" s="15">
        <f t="shared" si="133"/>
        <v>0</v>
      </c>
      <c r="Z174" s="15">
        <f t="shared" si="133"/>
        <v>0</v>
      </c>
      <c r="AA174" s="15">
        <f t="shared" si="133"/>
        <v>0</v>
      </c>
      <c r="AB174" s="15">
        <f t="shared" si="133"/>
        <v>0</v>
      </c>
      <c r="AC174" s="15">
        <f t="shared" si="133"/>
        <v>0</v>
      </c>
      <c r="AD174" s="15">
        <f t="shared" si="133"/>
        <v>0</v>
      </c>
      <c r="AE174" s="15">
        <f t="shared" si="133"/>
        <v>0</v>
      </c>
      <c r="AF174" s="15">
        <f t="shared" si="133"/>
        <v>0</v>
      </c>
      <c r="AG174" s="15">
        <f t="shared" si="133"/>
        <v>0</v>
      </c>
      <c r="AH174" s="15">
        <f t="shared" si="133"/>
        <v>0</v>
      </c>
      <c r="AI174" s="15">
        <f t="shared" si="133"/>
        <v>0</v>
      </c>
      <c r="AJ174" s="15">
        <f t="shared" si="133"/>
        <v>0</v>
      </c>
      <c r="AK174" s="15">
        <f t="shared" si="133"/>
        <v>0</v>
      </c>
      <c r="AL174" s="15">
        <f t="shared" ref="S174:AS175" si="134">AL175</f>
        <v>0</v>
      </c>
      <c r="AM174" s="99">
        <f t="shared" si="134"/>
        <v>0</v>
      </c>
      <c r="AN174" s="15">
        <f t="shared" si="134"/>
        <v>0</v>
      </c>
      <c r="AO174" s="15">
        <f t="shared" si="134"/>
        <v>0</v>
      </c>
      <c r="AP174" s="15">
        <f t="shared" si="134"/>
        <v>0</v>
      </c>
      <c r="AQ174" s="15">
        <f t="shared" si="134"/>
        <v>0</v>
      </c>
      <c r="AR174" s="15">
        <f t="shared" si="134"/>
        <v>0</v>
      </c>
      <c r="AS174" s="15">
        <f t="shared" si="134"/>
        <v>0</v>
      </c>
    </row>
    <row r="175" spans="1:45" ht="45" x14ac:dyDescent="0.25">
      <c r="A175" s="91" t="s">
        <v>20</v>
      </c>
      <c r="B175" s="91"/>
      <c r="C175" s="91"/>
      <c r="D175" s="91"/>
      <c r="E175" s="3">
        <v>851</v>
      </c>
      <c r="F175" s="3" t="s">
        <v>13</v>
      </c>
      <c r="G175" s="3" t="s">
        <v>62</v>
      </c>
      <c r="H175" s="3" t="s">
        <v>483</v>
      </c>
      <c r="I175" s="2" t="s">
        <v>21</v>
      </c>
      <c r="J175" s="15">
        <f t="shared" si="133"/>
        <v>350727</v>
      </c>
      <c r="K175" s="15">
        <f t="shared" si="133"/>
        <v>343712.46</v>
      </c>
      <c r="L175" s="15">
        <f t="shared" si="133"/>
        <v>7014.54</v>
      </c>
      <c r="M175" s="15">
        <f t="shared" si="133"/>
        <v>0</v>
      </c>
      <c r="N175" s="15">
        <f t="shared" si="133"/>
        <v>0</v>
      </c>
      <c r="O175" s="15">
        <f t="shared" si="133"/>
        <v>0</v>
      </c>
      <c r="P175" s="15">
        <f t="shared" si="133"/>
        <v>0</v>
      </c>
      <c r="Q175" s="15">
        <f t="shared" si="133"/>
        <v>0</v>
      </c>
      <c r="R175" s="15">
        <f t="shared" si="133"/>
        <v>350727</v>
      </c>
      <c r="S175" s="15">
        <f t="shared" si="134"/>
        <v>343712.46</v>
      </c>
      <c r="T175" s="15">
        <f t="shared" si="134"/>
        <v>7014.54</v>
      </c>
      <c r="U175" s="15">
        <f t="shared" si="134"/>
        <v>0</v>
      </c>
      <c r="V175" s="15">
        <f t="shared" si="134"/>
        <v>0</v>
      </c>
      <c r="W175" s="15">
        <f t="shared" si="134"/>
        <v>0</v>
      </c>
      <c r="X175" s="15">
        <f t="shared" si="134"/>
        <v>0</v>
      </c>
      <c r="Y175" s="15">
        <f t="shared" si="134"/>
        <v>0</v>
      </c>
      <c r="Z175" s="15">
        <f t="shared" si="134"/>
        <v>0</v>
      </c>
      <c r="AA175" s="15">
        <f t="shared" si="134"/>
        <v>0</v>
      </c>
      <c r="AB175" s="15">
        <f t="shared" si="134"/>
        <v>0</v>
      </c>
      <c r="AC175" s="15">
        <f t="shared" si="134"/>
        <v>0</v>
      </c>
      <c r="AD175" s="15">
        <f t="shared" si="134"/>
        <v>0</v>
      </c>
      <c r="AE175" s="15">
        <f t="shared" si="134"/>
        <v>0</v>
      </c>
      <c r="AF175" s="15">
        <f t="shared" si="134"/>
        <v>0</v>
      </c>
      <c r="AG175" s="15">
        <f t="shared" si="134"/>
        <v>0</v>
      </c>
      <c r="AH175" s="15">
        <f t="shared" si="134"/>
        <v>0</v>
      </c>
      <c r="AI175" s="15">
        <f t="shared" si="134"/>
        <v>0</v>
      </c>
      <c r="AJ175" s="15">
        <f t="shared" si="134"/>
        <v>0</v>
      </c>
      <c r="AK175" s="15">
        <f t="shared" si="134"/>
        <v>0</v>
      </c>
      <c r="AL175" s="15">
        <f t="shared" si="134"/>
        <v>0</v>
      </c>
      <c r="AM175" s="99">
        <f t="shared" si="134"/>
        <v>0</v>
      </c>
      <c r="AN175" s="15">
        <f t="shared" si="134"/>
        <v>0</v>
      </c>
      <c r="AO175" s="15">
        <f t="shared" si="134"/>
        <v>0</v>
      </c>
      <c r="AP175" s="15">
        <f t="shared" si="134"/>
        <v>0</v>
      </c>
      <c r="AQ175" s="15">
        <f t="shared" si="134"/>
        <v>0</v>
      </c>
      <c r="AR175" s="15">
        <f t="shared" si="134"/>
        <v>0</v>
      </c>
      <c r="AS175" s="15">
        <f t="shared" si="134"/>
        <v>0</v>
      </c>
    </row>
    <row r="176" spans="1:45" ht="45" x14ac:dyDescent="0.25">
      <c r="A176" s="91" t="s">
        <v>9</v>
      </c>
      <c r="B176" s="91"/>
      <c r="C176" s="91"/>
      <c r="D176" s="91"/>
      <c r="E176" s="3">
        <v>851</v>
      </c>
      <c r="F176" s="3" t="s">
        <v>13</v>
      </c>
      <c r="G176" s="3" t="s">
        <v>62</v>
      </c>
      <c r="H176" s="3" t="s">
        <v>483</v>
      </c>
      <c r="I176" s="2" t="s">
        <v>22</v>
      </c>
      <c r="J176" s="15">
        <f>'3.ВС'!J144</f>
        <v>350727</v>
      </c>
      <c r="K176" s="15">
        <f>'3.ВС'!K144</f>
        <v>343712.46</v>
      </c>
      <c r="L176" s="15">
        <f>'3.ВС'!L144</f>
        <v>7014.54</v>
      </c>
      <c r="M176" s="15">
        <f>'3.ВС'!M144</f>
        <v>0</v>
      </c>
      <c r="N176" s="15">
        <f>'3.ВС'!N144</f>
        <v>0</v>
      </c>
      <c r="O176" s="15">
        <f>'3.ВС'!O144</f>
        <v>0</v>
      </c>
      <c r="P176" s="15">
        <f>'3.ВС'!P144</f>
        <v>0</v>
      </c>
      <c r="Q176" s="15">
        <f>'3.ВС'!Q144</f>
        <v>0</v>
      </c>
      <c r="R176" s="15">
        <f>'3.ВС'!R144</f>
        <v>350727</v>
      </c>
      <c r="S176" s="15">
        <f>'3.ВС'!S144</f>
        <v>343712.46</v>
      </c>
      <c r="T176" s="15">
        <f>'3.ВС'!T144</f>
        <v>7014.54</v>
      </c>
      <c r="U176" s="15">
        <f>'3.ВС'!U144</f>
        <v>0</v>
      </c>
      <c r="V176" s="15">
        <f>'3.ВС'!V144</f>
        <v>0</v>
      </c>
      <c r="W176" s="15">
        <f>'3.ВС'!W144</f>
        <v>0</v>
      </c>
      <c r="X176" s="15">
        <f>'3.ВС'!X144</f>
        <v>0</v>
      </c>
      <c r="Y176" s="15">
        <f>'3.ВС'!Y144</f>
        <v>0</v>
      </c>
      <c r="Z176" s="15">
        <f>'3.ВС'!Z144</f>
        <v>0</v>
      </c>
      <c r="AA176" s="15">
        <f>'3.ВС'!AA144</f>
        <v>0</v>
      </c>
      <c r="AB176" s="15">
        <f>'3.ВС'!AB144</f>
        <v>0</v>
      </c>
      <c r="AC176" s="15">
        <f>'3.ВС'!AC144</f>
        <v>0</v>
      </c>
      <c r="AD176" s="15">
        <f>'3.ВС'!AD144</f>
        <v>0</v>
      </c>
      <c r="AE176" s="15">
        <f>'3.ВС'!AE144</f>
        <v>0</v>
      </c>
      <c r="AF176" s="15">
        <f>'3.ВС'!AF144</f>
        <v>0</v>
      </c>
      <c r="AG176" s="15">
        <f>'3.ВС'!AG144</f>
        <v>0</v>
      </c>
      <c r="AH176" s="15">
        <f>'3.ВС'!AH144</f>
        <v>0</v>
      </c>
      <c r="AI176" s="15">
        <f>'3.ВС'!AI144</f>
        <v>0</v>
      </c>
      <c r="AJ176" s="15">
        <f>'3.ВС'!AJ144</f>
        <v>0</v>
      </c>
      <c r="AK176" s="15">
        <f>'3.ВС'!AK144</f>
        <v>0</v>
      </c>
      <c r="AL176" s="15">
        <f>'3.ВС'!AL144</f>
        <v>0</v>
      </c>
      <c r="AM176" s="99">
        <f>'3.ВС'!AM144</f>
        <v>0</v>
      </c>
      <c r="AN176" s="15">
        <f>'3.ВС'!AN144</f>
        <v>0</v>
      </c>
      <c r="AO176" s="15">
        <f>'3.ВС'!AO144</f>
        <v>0</v>
      </c>
      <c r="AP176" s="15">
        <f>'3.ВС'!AP144</f>
        <v>0</v>
      </c>
      <c r="AQ176" s="15">
        <f>'3.ВС'!AQ144</f>
        <v>0</v>
      </c>
      <c r="AR176" s="15">
        <f>'3.ВС'!AR144</f>
        <v>0</v>
      </c>
      <c r="AS176" s="15">
        <f>'3.ВС'!AS144</f>
        <v>0</v>
      </c>
    </row>
    <row r="177" spans="1:45" ht="45" hidden="1" x14ac:dyDescent="0.25">
      <c r="A177" s="91" t="s">
        <v>508</v>
      </c>
      <c r="B177" s="91"/>
      <c r="C177" s="91"/>
      <c r="D177" s="91"/>
      <c r="E177" s="37" t="s">
        <v>256</v>
      </c>
      <c r="F177" s="2" t="s">
        <v>13</v>
      </c>
      <c r="G177" s="2" t="s">
        <v>62</v>
      </c>
      <c r="H177" s="3" t="s">
        <v>513</v>
      </c>
      <c r="I177" s="2"/>
      <c r="J177" s="15">
        <f t="shared" ref="J177:Y178" si="135">J178</f>
        <v>0</v>
      </c>
      <c r="K177" s="15">
        <f t="shared" si="135"/>
        <v>0</v>
      </c>
      <c r="L177" s="15">
        <f t="shared" si="135"/>
        <v>0</v>
      </c>
      <c r="M177" s="15">
        <f t="shared" si="135"/>
        <v>0</v>
      </c>
      <c r="N177" s="15">
        <f t="shared" si="135"/>
        <v>0</v>
      </c>
      <c r="O177" s="15">
        <f t="shared" si="135"/>
        <v>0</v>
      </c>
      <c r="P177" s="15">
        <f t="shared" si="135"/>
        <v>0</v>
      </c>
      <c r="Q177" s="15">
        <f t="shared" si="135"/>
        <v>0</v>
      </c>
      <c r="R177" s="15">
        <f t="shared" si="135"/>
        <v>0</v>
      </c>
      <c r="S177" s="15">
        <f t="shared" si="135"/>
        <v>0</v>
      </c>
      <c r="T177" s="15">
        <f t="shared" si="135"/>
        <v>0</v>
      </c>
      <c r="U177" s="15">
        <f t="shared" si="135"/>
        <v>0</v>
      </c>
      <c r="V177" s="15">
        <f t="shared" si="135"/>
        <v>0</v>
      </c>
      <c r="W177" s="15">
        <f t="shared" si="135"/>
        <v>0</v>
      </c>
      <c r="X177" s="15">
        <f t="shared" si="135"/>
        <v>0</v>
      </c>
      <c r="Y177" s="15">
        <f t="shared" si="135"/>
        <v>0</v>
      </c>
      <c r="Z177" s="15">
        <f t="shared" ref="Z177:AS178" si="136">Z178</f>
        <v>0</v>
      </c>
      <c r="AA177" s="15">
        <f t="shared" si="136"/>
        <v>0</v>
      </c>
      <c r="AB177" s="15">
        <f t="shared" si="136"/>
        <v>0</v>
      </c>
      <c r="AC177" s="15">
        <f t="shared" si="136"/>
        <v>0</v>
      </c>
      <c r="AD177" s="15">
        <f t="shared" si="136"/>
        <v>0</v>
      </c>
      <c r="AE177" s="15">
        <f t="shared" si="136"/>
        <v>0</v>
      </c>
      <c r="AF177" s="15">
        <f t="shared" si="136"/>
        <v>0</v>
      </c>
      <c r="AG177" s="15">
        <f t="shared" si="136"/>
        <v>0</v>
      </c>
      <c r="AH177" s="15">
        <f t="shared" si="136"/>
        <v>0</v>
      </c>
      <c r="AI177" s="15">
        <f t="shared" si="136"/>
        <v>0</v>
      </c>
      <c r="AJ177" s="15">
        <f t="shared" si="136"/>
        <v>0</v>
      </c>
      <c r="AK177" s="15">
        <f t="shared" si="136"/>
        <v>0</v>
      </c>
      <c r="AL177" s="15">
        <f t="shared" si="136"/>
        <v>0</v>
      </c>
      <c r="AM177" s="99">
        <f t="shared" si="136"/>
        <v>0</v>
      </c>
      <c r="AN177" s="15">
        <f t="shared" si="136"/>
        <v>0</v>
      </c>
      <c r="AO177" s="15">
        <f t="shared" si="136"/>
        <v>0</v>
      </c>
      <c r="AP177" s="15">
        <f t="shared" si="136"/>
        <v>0</v>
      </c>
      <c r="AQ177" s="15">
        <f t="shared" si="136"/>
        <v>0</v>
      </c>
      <c r="AR177" s="15">
        <f t="shared" si="136"/>
        <v>0</v>
      </c>
      <c r="AS177" s="15">
        <f t="shared" si="136"/>
        <v>0</v>
      </c>
    </row>
    <row r="178" spans="1:45" ht="45" hidden="1" x14ac:dyDescent="0.25">
      <c r="A178" s="91" t="s">
        <v>20</v>
      </c>
      <c r="B178" s="91"/>
      <c r="C178" s="91"/>
      <c r="D178" s="91"/>
      <c r="E178" s="37" t="s">
        <v>256</v>
      </c>
      <c r="F178" s="2" t="s">
        <v>13</v>
      </c>
      <c r="G178" s="2" t="s">
        <v>62</v>
      </c>
      <c r="H178" s="3" t="s">
        <v>513</v>
      </c>
      <c r="I178" s="2" t="s">
        <v>21</v>
      </c>
      <c r="J178" s="15">
        <f t="shared" si="135"/>
        <v>0</v>
      </c>
      <c r="K178" s="15">
        <f t="shared" si="135"/>
        <v>0</v>
      </c>
      <c r="L178" s="15">
        <f t="shared" si="135"/>
        <v>0</v>
      </c>
      <c r="M178" s="15">
        <f t="shared" si="135"/>
        <v>0</v>
      </c>
      <c r="N178" s="15">
        <f t="shared" si="135"/>
        <v>0</v>
      </c>
      <c r="O178" s="15">
        <f t="shared" si="135"/>
        <v>0</v>
      </c>
      <c r="P178" s="15">
        <f t="shared" si="135"/>
        <v>0</v>
      </c>
      <c r="Q178" s="15">
        <f t="shared" si="135"/>
        <v>0</v>
      </c>
      <c r="R178" s="15">
        <f t="shared" si="135"/>
        <v>0</v>
      </c>
      <c r="S178" s="15">
        <f t="shared" si="135"/>
        <v>0</v>
      </c>
      <c r="T178" s="15">
        <f t="shared" si="135"/>
        <v>0</v>
      </c>
      <c r="U178" s="15">
        <f t="shared" si="135"/>
        <v>0</v>
      </c>
      <c r="V178" s="15">
        <f t="shared" si="135"/>
        <v>0</v>
      </c>
      <c r="W178" s="15">
        <f t="shared" si="135"/>
        <v>0</v>
      </c>
      <c r="X178" s="15">
        <f t="shared" si="135"/>
        <v>0</v>
      </c>
      <c r="Y178" s="15">
        <f t="shared" si="135"/>
        <v>0</v>
      </c>
      <c r="Z178" s="15">
        <f t="shared" si="136"/>
        <v>0</v>
      </c>
      <c r="AA178" s="15">
        <f t="shared" si="136"/>
        <v>0</v>
      </c>
      <c r="AB178" s="15">
        <f t="shared" si="136"/>
        <v>0</v>
      </c>
      <c r="AC178" s="15">
        <f t="shared" si="136"/>
        <v>0</v>
      </c>
      <c r="AD178" s="15">
        <f t="shared" si="136"/>
        <v>0</v>
      </c>
      <c r="AE178" s="15">
        <f t="shared" si="136"/>
        <v>0</v>
      </c>
      <c r="AF178" s="15">
        <f t="shared" si="136"/>
        <v>0</v>
      </c>
      <c r="AG178" s="15">
        <f t="shared" si="136"/>
        <v>0</v>
      </c>
      <c r="AH178" s="15">
        <f t="shared" si="136"/>
        <v>0</v>
      </c>
      <c r="AI178" s="15">
        <f t="shared" si="136"/>
        <v>0</v>
      </c>
      <c r="AJ178" s="15">
        <f t="shared" si="136"/>
        <v>0</v>
      </c>
      <c r="AK178" s="15">
        <f t="shared" si="136"/>
        <v>0</v>
      </c>
      <c r="AL178" s="15">
        <f t="shared" si="136"/>
        <v>0</v>
      </c>
      <c r="AM178" s="99">
        <f t="shared" si="136"/>
        <v>0</v>
      </c>
      <c r="AN178" s="15">
        <f t="shared" si="136"/>
        <v>0</v>
      </c>
      <c r="AO178" s="15">
        <f t="shared" si="136"/>
        <v>0</v>
      </c>
      <c r="AP178" s="15">
        <f t="shared" si="136"/>
        <v>0</v>
      </c>
      <c r="AQ178" s="15">
        <f t="shared" si="136"/>
        <v>0</v>
      </c>
      <c r="AR178" s="15">
        <f t="shared" si="136"/>
        <v>0</v>
      </c>
      <c r="AS178" s="15">
        <f t="shared" si="136"/>
        <v>0</v>
      </c>
    </row>
    <row r="179" spans="1:45" ht="45" hidden="1" x14ac:dyDescent="0.25">
      <c r="A179" s="91" t="s">
        <v>9</v>
      </c>
      <c r="B179" s="91"/>
      <c r="C179" s="91"/>
      <c r="D179" s="91"/>
      <c r="E179" s="37" t="s">
        <v>256</v>
      </c>
      <c r="F179" s="2" t="s">
        <v>13</v>
      </c>
      <c r="G179" s="2" t="s">
        <v>62</v>
      </c>
      <c r="H179" s="3" t="s">
        <v>513</v>
      </c>
      <c r="I179" s="2" t="s">
        <v>22</v>
      </c>
      <c r="J179" s="33">
        <f>'3.ВС'!J147</f>
        <v>0</v>
      </c>
      <c r="K179" s="33">
        <f>'3.ВС'!K147</f>
        <v>0</v>
      </c>
      <c r="L179" s="33">
        <f>'3.ВС'!L147</f>
        <v>0</v>
      </c>
      <c r="M179" s="33">
        <f>'3.ВС'!M147</f>
        <v>0</v>
      </c>
      <c r="N179" s="33">
        <f>'3.ВС'!N147</f>
        <v>0</v>
      </c>
      <c r="O179" s="33">
        <f>'3.ВС'!O147</f>
        <v>0</v>
      </c>
      <c r="P179" s="33">
        <f>'3.ВС'!P147</f>
        <v>0</v>
      </c>
      <c r="Q179" s="33">
        <f>'3.ВС'!Q147</f>
        <v>0</v>
      </c>
      <c r="R179" s="33">
        <f>'3.ВС'!R147</f>
        <v>0</v>
      </c>
      <c r="S179" s="33">
        <f>'3.ВС'!S147</f>
        <v>0</v>
      </c>
      <c r="T179" s="33">
        <f>'3.ВС'!T147</f>
        <v>0</v>
      </c>
      <c r="U179" s="33">
        <f>'3.ВС'!U147</f>
        <v>0</v>
      </c>
      <c r="V179" s="33">
        <f>'3.ВС'!V147</f>
        <v>0</v>
      </c>
      <c r="W179" s="33">
        <f>'3.ВС'!W147</f>
        <v>0</v>
      </c>
      <c r="X179" s="33">
        <f>'3.ВС'!X147</f>
        <v>0</v>
      </c>
      <c r="Y179" s="33">
        <f>'3.ВС'!Y147</f>
        <v>0</v>
      </c>
      <c r="Z179" s="33">
        <f>'3.ВС'!Z147</f>
        <v>0</v>
      </c>
      <c r="AA179" s="33">
        <f>'3.ВС'!AA147</f>
        <v>0</v>
      </c>
      <c r="AB179" s="33">
        <f>'3.ВС'!AB147</f>
        <v>0</v>
      </c>
      <c r="AC179" s="33">
        <f>'3.ВС'!AC147</f>
        <v>0</v>
      </c>
      <c r="AD179" s="33">
        <f>'3.ВС'!AD147</f>
        <v>0</v>
      </c>
      <c r="AE179" s="33">
        <f>'3.ВС'!AE147</f>
        <v>0</v>
      </c>
      <c r="AF179" s="33">
        <f>'3.ВС'!AF147</f>
        <v>0</v>
      </c>
      <c r="AG179" s="33">
        <f>'3.ВС'!AG147</f>
        <v>0</v>
      </c>
      <c r="AH179" s="33">
        <f>'3.ВС'!AH147</f>
        <v>0</v>
      </c>
      <c r="AI179" s="33">
        <f>'3.ВС'!AI147</f>
        <v>0</v>
      </c>
      <c r="AJ179" s="33">
        <f>'3.ВС'!AJ147</f>
        <v>0</v>
      </c>
      <c r="AK179" s="33">
        <f>'3.ВС'!AK147</f>
        <v>0</v>
      </c>
      <c r="AL179" s="33">
        <f>'3.ВС'!AL147</f>
        <v>0</v>
      </c>
      <c r="AM179" s="110">
        <f>'3.ВС'!AM147</f>
        <v>0</v>
      </c>
      <c r="AN179" s="52">
        <f>'3.ВС'!AN147</f>
        <v>0</v>
      </c>
      <c r="AO179" s="52">
        <f>'3.ВС'!AO147</f>
        <v>0</v>
      </c>
      <c r="AP179" s="52">
        <f>'3.ВС'!AP147</f>
        <v>0</v>
      </c>
      <c r="AQ179" s="52">
        <f>'3.ВС'!AQ147</f>
        <v>0</v>
      </c>
      <c r="AR179" s="52">
        <f>'3.ВС'!AR147</f>
        <v>0</v>
      </c>
      <c r="AS179" s="52">
        <f>'3.ВС'!AS147</f>
        <v>0</v>
      </c>
    </row>
    <row r="180" spans="1:45" ht="135" x14ac:dyDescent="0.25">
      <c r="A180" s="91" t="s">
        <v>301</v>
      </c>
      <c r="B180" s="91"/>
      <c r="C180" s="91"/>
      <c r="D180" s="91"/>
      <c r="E180" s="37" t="s">
        <v>256</v>
      </c>
      <c r="F180" s="2" t="s">
        <v>13</v>
      </c>
      <c r="G180" s="2" t="s">
        <v>62</v>
      </c>
      <c r="H180" s="3" t="s">
        <v>514</v>
      </c>
      <c r="I180" s="2"/>
      <c r="J180" s="15">
        <f t="shared" ref="J180:Y181" si="137">J181</f>
        <v>0</v>
      </c>
      <c r="K180" s="15">
        <f t="shared" si="137"/>
        <v>0</v>
      </c>
      <c r="L180" s="15">
        <f t="shared" si="137"/>
        <v>0</v>
      </c>
      <c r="M180" s="15">
        <f t="shared" si="137"/>
        <v>0</v>
      </c>
      <c r="N180" s="15">
        <f t="shared" si="137"/>
        <v>75000</v>
      </c>
      <c r="O180" s="15">
        <f t="shared" si="137"/>
        <v>0</v>
      </c>
      <c r="P180" s="15">
        <f t="shared" si="137"/>
        <v>75000</v>
      </c>
      <c r="Q180" s="15">
        <f t="shared" si="137"/>
        <v>0</v>
      </c>
      <c r="R180" s="15">
        <f t="shared" si="137"/>
        <v>75000</v>
      </c>
      <c r="S180" s="15">
        <f t="shared" si="137"/>
        <v>0</v>
      </c>
      <c r="T180" s="15">
        <f t="shared" si="137"/>
        <v>75000</v>
      </c>
      <c r="U180" s="15">
        <f t="shared" si="137"/>
        <v>0</v>
      </c>
      <c r="V180" s="15">
        <f t="shared" si="137"/>
        <v>0</v>
      </c>
      <c r="W180" s="15">
        <f t="shared" si="137"/>
        <v>0</v>
      </c>
      <c r="X180" s="15">
        <f t="shared" si="137"/>
        <v>0</v>
      </c>
      <c r="Y180" s="15">
        <f t="shared" si="137"/>
        <v>0</v>
      </c>
      <c r="Z180" s="15">
        <f t="shared" ref="Z180:AS181" si="138">Z181</f>
        <v>0</v>
      </c>
      <c r="AA180" s="15">
        <f t="shared" si="138"/>
        <v>0</v>
      </c>
      <c r="AB180" s="15">
        <f t="shared" si="138"/>
        <v>0</v>
      </c>
      <c r="AC180" s="15">
        <f t="shared" si="138"/>
        <v>0</v>
      </c>
      <c r="AD180" s="15">
        <f t="shared" si="138"/>
        <v>0</v>
      </c>
      <c r="AE180" s="15">
        <f t="shared" si="138"/>
        <v>0</v>
      </c>
      <c r="AF180" s="15">
        <f t="shared" si="138"/>
        <v>0</v>
      </c>
      <c r="AG180" s="15">
        <f t="shared" si="138"/>
        <v>0</v>
      </c>
      <c r="AH180" s="15">
        <f t="shared" si="138"/>
        <v>0</v>
      </c>
      <c r="AI180" s="15">
        <f t="shared" si="138"/>
        <v>0</v>
      </c>
      <c r="AJ180" s="15">
        <f t="shared" si="138"/>
        <v>0</v>
      </c>
      <c r="AK180" s="15">
        <f t="shared" si="138"/>
        <v>0</v>
      </c>
      <c r="AL180" s="15">
        <f t="shared" si="138"/>
        <v>0</v>
      </c>
      <c r="AM180" s="99">
        <f t="shared" si="138"/>
        <v>0</v>
      </c>
      <c r="AN180" s="15">
        <f t="shared" si="138"/>
        <v>0</v>
      </c>
      <c r="AO180" s="15">
        <f t="shared" si="138"/>
        <v>0</v>
      </c>
      <c r="AP180" s="15">
        <f t="shared" si="138"/>
        <v>0</v>
      </c>
      <c r="AQ180" s="15">
        <f t="shared" si="138"/>
        <v>0</v>
      </c>
      <c r="AR180" s="15">
        <f t="shared" si="138"/>
        <v>0</v>
      </c>
      <c r="AS180" s="15">
        <f t="shared" si="138"/>
        <v>0</v>
      </c>
    </row>
    <row r="181" spans="1:45" x14ac:dyDescent="0.25">
      <c r="A181" s="89" t="s">
        <v>34</v>
      </c>
      <c r="B181" s="91"/>
      <c r="C181" s="91"/>
      <c r="D181" s="91"/>
      <c r="E181" s="37" t="s">
        <v>256</v>
      </c>
      <c r="F181" s="2" t="s">
        <v>13</v>
      </c>
      <c r="G181" s="2" t="s">
        <v>62</v>
      </c>
      <c r="H181" s="3" t="s">
        <v>514</v>
      </c>
      <c r="I181" s="2" t="s">
        <v>35</v>
      </c>
      <c r="J181" s="15">
        <f t="shared" si="137"/>
        <v>0</v>
      </c>
      <c r="K181" s="15">
        <f t="shared" si="137"/>
        <v>0</v>
      </c>
      <c r="L181" s="15">
        <f t="shared" si="137"/>
        <v>0</v>
      </c>
      <c r="M181" s="15">
        <f t="shared" si="137"/>
        <v>0</v>
      </c>
      <c r="N181" s="15">
        <f t="shared" si="137"/>
        <v>75000</v>
      </c>
      <c r="O181" s="15">
        <f t="shared" si="137"/>
        <v>0</v>
      </c>
      <c r="P181" s="15">
        <f t="shared" si="137"/>
        <v>75000</v>
      </c>
      <c r="Q181" s="15">
        <f t="shared" si="137"/>
        <v>0</v>
      </c>
      <c r="R181" s="15">
        <f t="shared" si="137"/>
        <v>75000</v>
      </c>
      <c r="S181" s="15">
        <f t="shared" si="137"/>
        <v>0</v>
      </c>
      <c r="T181" s="15">
        <f t="shared" si="137"/>
        <v>75000</v>
      </c>
      <c r="U181" s="15">
        <f t="shared" si="137"/>
        <v>0</v>
      </c>
      <c r="V181" s="15">
        <f t="shared" si="137"/>
        <v>0</v>
      </c>
      <c r="W181" s="15">
        <f t="shared" si="137"/>
        <v>0</v>
      </c>
      <c r="X181" s="15">
        <f t="shared" si="137"/>
        <v>0</v>
      </c>
      <c r="Y181" s="15">
        <f t="shared" si="137"/>
        <v>0</v>
      </c>
      <c r="Z181" s="15">
        <f t="shared" si="138"/>
        <v>0</v>
      </c>
      <c r="AA181" s="15">
        <f t="shared" si="138"/>
        <v>0</v>
      </c>
      <c r="AB181" s="15">
        <f t="shared" si="138"/>
        <v>0</v>
      </c>
      <c r="AC181" s="15">
        <f t="shared" si="138"/>
        <v>0</v>
      </c>
      <c r="AD181" s="15">
        <f t="shared" si="138"/>
        <v>0</v>
      </c>
      <c r="AE181" s="15">
        <f t="shared" si="138"/>
        <v>0</v>
      </c>
      <c r="AF181" s="15">
        <f t="shared" si="138"/>
        <v>0</v>
      </c>
      <c r="AG181" s="15">
        <f t="shared" si="138"/>
        <v>0</v>
      </c>
      <c r="AH181" s="15">
        <f t="shared" si="138"/>
        <v>0</v>
      </c>
      <c r="AI181" s="15">
        <f t="shared" si="138"/>
        <v>0</v>
      </c>
      <c r="AJ181" s="15">
        <f t="shared" si="138"/>
        <v>0</v>
      </c>
      <c r="AK181" s="15">
        <f t="shared" si="138"/>
        <v>0</v>
      </c>
      <c r="AL181" s="15">
        <f t="shared" si="138"/>
        <v>0</v>
      </c>
      <c r="AM181" s="99">
        <f t="shared" si="138"/>
        <v>0</v>
      </c>
      <c r="AN181" s="15">
        <f t="shared" si="138"/>
        <v>0</v>
      </c>
      <c r="AO181" s="15">
        <f t="shared" si="138"/>
        <v>0</v>
      </c>
      <c r="AP181" s="15">
        <f t="shared" si="138"/>
        <v>0</v>
      </c>
      <c r="AQ181" s="15">
        <f t="shared" si="138"/>
        <v>0</v>
      </c>
      <c r="AR181" s="15">
        <f t="shared" si="138"/>
        <v>0</v>
      </c>
      <c r="AS181" s="15">
        <f t="shared" si="138"/>
        <v>0</v>
      </c>
    </row>
    <row r="182" spans="1:45" x14ac:dyDescent="0.25">
      <c r="A182" s="91" t="s">
        <v>59</v>
      </c>
      <c r="B182" s="91"/>
      <c r="C182" s="91"/>
      <c r="D182" s="91"/>
      <c r="E182" s="37" t="s">
        <v>256</v>
      </c>
      <c r="F182" s="2" t="s">
        <v>13</v>
      </c>
      <c r="G182" s="2" t="s">
        <v>62</v>
      </c>
      <c r="H182" s="3" t="s">
        <v>514</v>
      </c>
      <c r="I182" s="2" t="s">
        <v>60</v>
      </c>
      <c r="J182" s="33">
        <f>'3.ВС'!J150</f>
        <v>0</v>
      </c>
      <c r="K182" s="33">
        <f>'3.ВС'!K150</f>
        <v>0</v>
      </c>
      <c r="L182" s="33">
        <f>'3.ВС'!L150</f>
        <v>0</v>
      </c>
      <c r="M182" s="33">
        <f>'3.ВС'!M150</f>
        <v>0</v>
      </c>
      <c r="N182" s="33">
        <f>'3.ВС'!N150</f>
        <v>75000</v>
      </c>
      <c r="O182" s="33">
        <f>'3.ВС'!O150</f>
        <v>0</v>
      </c>
      <c r="P182" s="33">
        <f>'3.ВС'!P150</f>
        <v>75000</v>
      </c>
      <c r="Q182" s="33">
        <f>'3.ВС'!Q150</f>
        <v>0</v>
      </c>
      <c r="R182" s="33">
        <f>'3.ВС'!R150</f>
        <v>75000</v>
      </c>
      <c r="S182" s="33">
        <f>'3.ВС'!S150</f>
        <v>0</v>
      </c>
      <c r="T182" s="33">
        <f>'3.ВС'!T150</f>
        <v>75000</v>
      </c>
      <c r="U182" s="33">
        <f>'3.ВС'!U150</f>
        <v>0</v>
      </c>
      <c r="V182" s="33">
        <f>'3.ВС'!V150</f>
        <v>0</v>
      </c>
      <c r="W182" s="33">
        <f>'3.ВС'!W150</f>
        <v>0</v>
      </c>
      <c r="X182" s="33">
        <f>'3.ВС'!X150</f>
        <v>0</v>
      </c>
      <c r="Y182" s="33">
        <f>'3.ВС'!Y150</f>
        <v>0</v>
      </c>
      <c r="Z182" s="33">
        <f>'3.ВС'!Z150</f>
        <v>0</v>
      </c>
      <c r="AA182" s="33">
        <f>'3.ВС'!AA150</f>
        <v>0</v>
      </c>
      <c r="AB182" s="33">
        <f>'3.ВС'!AB150</f>
        <v>0</v>
      </c>
      <c r="AC182" s="33">
        <f>'3.ВС'!AC150</f>
        <v>0</v>
      </c>
      <c r="AD182" s="33">
        <f>'3.ВС'!AD150</f>
        <v>0</v>
      </c>
      <c r="AE182" s="33">
        <f>'3.ВС'!AE150</f>
        <v>0</v>
      </c>
      <c r="AF182" s="33">
        <f>'3.ВС'!AF150</f>
        <v>0</v>
      </c>
      <c r="AG182" s="33">
        <f>'3.ВС'!AG150</f>
        <v>0</v>
      </c>
      <c r="AH182" s="33">
        <f>'3.ВС'!AH150</f>
        <v>0</v>
      </c>
      <c r="AI182" s="33">
        <f>'3.ВС'!AI150</f>
        <v>0</v>
      </c>
      <c r="AJ182" s="33">
        <f>'3.ВС'!AJ150</f>
        <v>0</v>
      </c>
      <c r="AK182" s="33">
        <f>'3.ВС'!AK150</f>
        <v>0</v>
      </c>
      <c r="AL182" s="33">
        <f>'3.ВС'!AL150</f>
        <v>0</v>
      </c>
      <c r="AM182" s="110">
        <f>'3.ВС'!AM150</f>
        <v>0</v>
      </c>
      <c r="AN182" s="52">
        <f>'3.ВС'!AN150</f>
        <v>0</v>
      </c>
      <c r="AO182" s="52">
        <f>'3.ВС'!AO150</f>
        <v>0</v>
      </c>
      <c r="AP182" s="52">
        <f>'3.ВС'!AP150</f>
        <v>0</v>
      </c>
      <c r="AQ182" s="52">
        <f>'3.ВС'!AQ150</f>
        <v>0</v>
      </c>
      <c r="AR182" s="52">
        <f>'3.ВС'!AR150</f>
        <v>0</v>
      </c>
      <c r="AS182" s="52">
        <f>'3.ВС'!AS150</f>
        <v>0</v>
      </c>
    </row>
    <row r="183" spans="1:45" s="26" customFormat="1" x14ac:dyDescent="0.25">
      <c r="A183" s="89" t="s">
        <v>64</v>
      </c>
      <c r="B183" s="91"/>
      <c r="C183" s="91"/>
      <c r="D183" s="19"/>
      <c r="E183" s="87">
        <v>851</v>
      </c>
      <c r="F183" s="3" t="s">
        <v>30</v>
      </c>
      <c r="G183" s="3"/>
      <c r="H183" s="3"/>
      <c r="I183" s="2"/>
      <c r="J183" s="15">
        <f t="shared" ref="J183" si="139">J184+J194+J204+J208</f>
        <v>23070412.779999997</v>
      </c>
      <c r="K183" s="15">
        <f t="shared" ref="K183:R183" si="140">K184+K194+K204+K208</f>
        <v>22524834.859999999</v>
      </c>
      <c r="L183" s="15">
        <f t="shared" si="140"/>
        <v>545577.92000000004</v>
      </c>
      <c r="M183" s="15">
        <f t="shared" si="140"/>
        <v>0</v>
      </c>
      <c r="N183" s="15">
        <f t="shared" si="140"/>
        <v>1491169</v>
      </c>
      <c r="O183" s="15">
        <f t="shared" si="140"/>
        <v>150</v>
      </c>
      <c r="P183" s="15">
        <f t="shared" si="140"/>
        <v>1491019</v>
      </c>
      <c r="Q183" s="15">
        <f t="shared" si="140"/>
        <v>0</v>
      </c>
      <c r="R183" s="15">
        <f t="shared" si="140"/>
        <v>24561581.779999997</v>
      </c>
      <c r="S183" s="15">
        <f t="shared" ref="S183:AS183" si="141">S184+S194+S204+S208</f>
        <v>22524984.859999999</v>
      </c>
      <c r="T183" s="15">
        <f t="shared" si="141"/>
        <v>2036596.9200000002</v>
      </c>
      <c r="U183" s="15">
        <f t="shared" si="141"/>
        <v>0</v>
      </c>
      <c r="V183" s="15">
        <f t="shared" si="141"/>
        <v>72551</v>
      </c>
      <c r="W183" s="15">
        <f t="shared" si="141"/>
        <v>0</v>
      </c>
      <c r="X183" s="15">
        <f t="shared" si="141"/>
        <v>72551</v>
      </c>
      <c r="Y183" s="15">
        <f t="shared" si="141"/>
        <v>0</v>
      </c>
      <c r="Z183" s="15">
        <f t="shared" si="141"/>
        <v>0</v>
      </c>
      <c r="AA183" s="15">
        <f t="shared" si="141"/>
        <v>0</v>
      </c>
      <c r="AB183" s="15">
        <f t="shared" si="141"/>
        <v>0</v>
      </c>
      <c r="AC183" s="15">
        <f t="shared" si="141"/>
        <v>0</v>
      </c>
      <c r="AD183" s="15">
        <f t="shared" si="141"/>
        <v>72551</v>
      </c>
      <c r="AE183" s="15">
        <f t="shared" si="141"/>
        <v>0</v>
      </c>
      <c r="AF183" s="15">
        <f t="shared" si="141"/>
        <v>72551</v>
      </c>
      <c r="AG183" s="15">
        <f t="shared" si="141"/>
        <v>0</v>
      </c>
      <c r="AH183" s="15">
        <f t="shared" si="141"/>
        <v>72551</v>
      </c>
      <c r="AI183" s="15">
        <f t="shared" si="141"/>
        <v>0</v>
      </c>
      <c r="AJ183" s="15">
        <f t="shared" si="141"/>
        <v>72551</v>
      </c>
      <c r="AK183" s="15">
        <f t="shared" si="141"/>
        <v>0</v>
      </c>
      <c r="AL183" s="15">
        <f t="shared" si="141"/>
        <v>0</v>
      </c>
      <c r="AM183" s="109">
        <f t="shared" si="141"/>
        <v>0</v>
      </c>
      <c r="AN183" s="20">
        <f t="shared" si="141"/>
        <v>0</v>
      </c>
      <c r="AO183" s="20">
        <f t="shared" si="141"/>
        <v>0</v>
      </c>
      <c r="AP183" s="15">
        <f t="shared" si="141"/>
        <v>72551</v>
      </c>
      <c r="AQ183" s="20">
        <f t="shared" si="141"/>
        <v>0</v>
      </c>
      <c r="AR183" s="20">
        <f t="shared" si="141"/>
        <v>72551</v>
      </c>
      <c r="AS183" s="20">
        <f t="shared" si="141"/>
        <v>0</v>
      </c>
    </row>
    <row r="184" spans="1:45" x14ac:dyDescent="0.25">
      <c r="A184" s="19" t="s">
        <v>65</v>
      </c>
      <c r="B184" s="91"/>
      <c r="C184" s="91"/>
      <c r="D184" s="19"/>
      <c r="E184" s="87">
        <v>851</v>
      </c>
      <c r="F184" s="3" t="s">
        <v>30</v>
      </c>
      <c r="G184" s="3" t="s">
        <v>11</v>
      </c>
      <c r="H184" s="3"/>
      <c r="I184" s="2"/>
      <c r="J184" s="15">
        <f>J185+J188+J191</f>
        <v>226440.56</v>
      </c>
      <c r="K184" s="15">
        <f t="shared" ref="K184:R184" si="142">K185+K188+K191</f>
        <v>0</v>
      </c>
      <c r="L184" s="15">
        <f t="shared" si="142"/>
        <v>226440.56</v>
      </c>
      <c r="M184" s="15">
        <f t="shared" si="142"/>
        <v>0</v>
      </c>
      <c r="N184" s="15">
        <f t="shared" si="142"/>
        <v>1491019</v>
      </c>
      <c r="O184" s="15">
        <f t="shared" si="142"/>
        <v>0</v>
      </c>
      <c r="P184" s="15">
        <f t="shared" si="142"/>
        <v>1491019</v>
      </c>
      <c r="Q184" s="15">
        <f t="shared" si="142"/>
        <v>0</v>
      </c>
      <c r="R184" s="15">
        <f t="shared" si="142"/>
        <v>1717459.56</v>
      </c>
      <c r="S184" s="15">
        <f t="shared" ref="S184:AS184" si="143">S185+S188+S191</f>
        <v>0</v>
      </c>
      <c r="T184" s="15">
        <f t="shared" si="143"/>
        <v>1717459.56</v>
      </c>
      <c r="U184" s="15">
        <f t="shared" si="143"/>
        <v>0</v>
      </c>
      <c r="V184" s="15">
        <f t="shared" si="143"/>
        <v>72551</v>
      </c>
      <c r="W184" s="15">
        <f t="shared" si="143"/>
        <v>0</v>
      </c>
      <c r="X184" s="15">
        <f t="shared" si="143"/>
        <v>72551</v>
      </c>
      <c r="Y184" s="15">
        <f t="shared" si="143"/>
        <v>0</v>
      </c>
      <c r="Z184" s="15">
        <f t="shared" si="143"/>
        <v>0</v>
      </c>
      <c r="AA184" s="15">
        <f t="shared" si="143"/>
        <v>0</v>
      </c>
      <c r="AB184" s="15">
        <f t="shared" si="143"/>
        <v>0</v>
      </c>
      <c r="AC184" s="15">
        <f t="shared" si="143"/>
        <v>0</v>
      </c>
      <c r="AD184" s="15">
        <f t="shared" si="143"/>
        <v>72551</v>
      </c>
      <c r="AE184" s="15">
        <f t="shared" si="143"/>
        <v>0</v>
      </c>
      <c r="AF184" s="15">
        <f t="shared" si="143"/>
        <v>72551</v>
      </c>
      <c r="AG184" s="15">
        <f t="shared" si="143"/>
        <v>0</v>
      </c>
      <c r="AH184" s="15">
        <f t="shared" si="143"/>
        <v>72551</v>
      </c>
      <c r="AI184" s="15">
        <f t="shared" si="143"/>
        <v>0</v>
      </c>
      <c r="AJ184" s="15">
        <f t="shared" si="143"/>
        <v>72551</v>
      </c>
      <c r="AK184" s="15">
        <f t="shared" si="143"/>
        <v>0</v>
      </c>
      <c r="AL184" s="15">
        <f t="shared" si="143"/>
        <v>0</v>
      </c>
      <c r="AM184" s="99">
        <f t="shared" si="143"/>
        <v>0</v>
      </c>
      <c r="AN184" s="15">
        <f t="shared" si="143"/>
        <v>0</v>
      </c>
      <c r="AO184" s="15">
        <f t="shared" si="143"/>
        <v>0</v>
      </c>
      <c r="AP184" s="15">
        <f t="shared" si="143"/>
        <v>72551</v>
      </c>
      <c r="AQ184" s="15">
        <f t="shared" si="143"/>
        <v>0</v>
      </c>
      <c r="AR184" s="15">
        <f t="shared" si="143"/>
        <v>72551</v>
      </c>
      <c r="AS184" s="15">
        <f t="shared" si="143"/>
        <v>0</v>
      </c>
    </row>
    <row r="185" spans="1:45" ht="75" x14ac:dyDescent="0.25">
      <c r="A185" s="89" t="s">
        <v>66</v>
      </c>
      <c r="B185" s="91"/>
      <c r="C185" s="91"/>
      <c r="D185" s="19"/>
      <c r="E185" s="87">
        <v>851</v>
      </c>
      <c r="F185" s="3" t="s">
        <v>30</v>
      </c>
      <c r="G185" s="3" t="s">
        <v>11</v>
      </c>
      <c r="H185" s="3" t="s">
        <v>328</v>
      </c>
      <c r="I185" s="2"/>
      <c r="J185" s="15">
        <f t="shared" ref="J185:AK189" si="144">J186</f>
        <v>153889.56</v>
      </c>
      <c r="K185" s="15">
        <f t="shared" si="144"/>
        <v>0</v>
      </c>
      <c r="L185" s="15">
        <f t="shared" si="144"/>
        <v>153889.56</v>
      </c>
      <c r="M185" s="15">
        <f t="shared" si="144"/>
        <v>0</v>
      </c>
      <c r="N185" s="15">
        <f t="shared" si="144"/>
        <v>0</v>
      </c>
      <c r="O185" s="15">
        <f t="shared" si="144"/>
        <v>0</v>
      </c>
      <c r="P185" s="15">
        <f t="shared" si="144"/>
        <v>0</v>
      </c>
      <c r="Q185" s="15">
        <f t="shared" si="144"/>
        <v>0</v>
      </c>
      <c r="R185" s="15">
        <f t="shared" si="144"/>
        <v>153889.56</v>
      </c>
      <c r="S185" s="15">
        <f t="shared" si="144"/>
        <v>0</v>
      </c>
      <c r="T185" s="15">
        <f t="shared" si="144"/>
        <v>153889.56</v>
      </c>
      <c r="U185" s="15">
        <f t="shared" si="144"/>
        <v>0</v>
      </c>
      <c r="V185" s="15">
        <f t="shared" si="144"/>
        <v>0</v>
      </c>
      <c r="W185" s="15">
        <f t="shared" si="144"/>
        <v>0</v>
      </c>
      <c r="X185" s="15">
        <f t="shared" si="144"/>
        <v>0</v>
      </c>
      <c r="Y185" s="15">
        <f t="shared" si="144"/>
        <v>0</v>
      </c>
      <c r="Z185" s="15">
        <f t="shared" si="144"/>
        <v>0</v>
      </c>
      <c r="AA185" s="15">
        <f t="shared" si="144"/>
        <v>0</v>
      </c>
      <c r="AB185" s="15">
        <f t="shared" si="144"/>
        <v>0</v>
      </c>
      <c r="AC185" s="15">
        <f t="shared" si="144"/>
        <v>0</v>
      </c>
      <c r="AD185" s="15">
        <f t="shared" si="144"/>
        <v>0</v>
      </c>
      <c r="AE185" s="15">
        <f t="shared" si="144"/>
        <v>0</v>
      </c>
      <c r="AF185" s="15">
        <f t="shared" si="144"/>
        <v>0</v>
      </c>
      <c r="AG185" s="15">
        <f t="shared" si="144"/>
        <v>0</v>
      </c>
      <c r="AH185" s="15">
        <f t="shared" si="144"/>
        <v>0</v>
      </c>
      <c r="AI185" s="15">
        <f t="shared" si="144"/>
        <v>0</v>
      </c>
      <c r="AJ185" s="15">
        <f t="shared" si="144"/>
        <v>0</v>
      </c>
      <c r="AK185" s="15">
        <f t="shared" si="144"/>
        <v>0</v>
      </c>
      <c r="AL185" s="15">
        <f t="shared" ref="S185:AS186" si="145">AL186</f>
        <v>0</v>
      </c>
      <c r="AM185" s="99">
        <f t="shared" si="145"/>
        <v>0</v>
      </c>
      <c r="AN185" s="15">
        <f t="shared" si="145"/>
        <v>0</v>
      </c>
      <c r="AO185" s="15">
        <f t="shared" si="145"/>
        <v>0</v>
      </c>
      <c r="AP185" s="15">
        <f t="shared" si="145"/>
        <v>0</v>
      </c>
      <c r="AQ185" s="15">
        <f t="shared" si="145"/>
        <v>0</v>
      </c>
      <c r="AR185" s="15">
        <f t="shared" si="145"/>
        <v>0</v>
      </c>
      <c r="AS185" s="15">
        <f t="shared" si="145"/>
        <v>0</v>
      </c>
    </row>
    <row r="186" spans="1:45" ht="45" x14ac:dyDescent="0.25">
      <c r="A186" s="91" t="s">
        <v>20</v>
      </c>
      <c r="B186" s="91"/>
      <c r="C186" s="91"/>
      <c r="D186" s="91"/>
      <c r="E186" s="87">
        <v>851</v>
      </c>
      <c r="F186" s="3" t="s">
        <v>30</v>
      </c>
      <c r="G186" s="3" t="s">
        <v>11</v>
      </c>
      <c r="H186" s="3" t="s">
        <v>328</v>
      </c>
      <c r="I186" s="2" t="s">
        <v>21</v>
      </c>
      <c r="J186" s="15">
        <f t="shared" si="144"/>
        <v>153889.56</v>
      </c>
      <c r="K186" s="15">
        <f t="shared" si="144"/>
        <v>0</v>
      </c>
      <c r="L186" s="15">
        <f t="shared" si="144"/>
        <v>153889.56</v>
      </c>
      <c r="M186" s="15">
        <f t="shared" si="144"/>
        <v>0</v>
      </c>
      <c r="N186" s="15">
        <f t="shared" si="144"/>
        <v>0</v>
      </c>
      <c r="O186" s="15">
        <f t="shared" si="144"/>
        <v>0</v>
      </c>
      <c r="P186" s="15">
        <f t="shared" si="144"/>
        <v>0</v>
      </c>
      <c r="Q186" s="15">
        <f t="shared" si="144"/>
        <v>0</v>
      </c>
      <c r="R186" s="15">
        <f t="shared" si="144"/>
        <v>153889.56</v>
      </c>
      <c r="S186" s="15">
        <f t="shared" si="145"/>
        <v>0</v>
      </c>
      <c r="T186" s="15">
        <f t="shared" si="145"/>
        <v>153889.56</v>
      </c>
      <c r="U186" s="15">
        <f t="shared" si="145"/>
        <v>0</v>
      </c>
      <c r="V186" s="15">
        <f t="shared" si="145"/>
        <v>0</v>
      </c>
      <c r="W186" s="15">
        <f t="shared" si="145"/>
        <v>0</v>
      </c>
      <c r="X186" s="15">
        <f t="shared" si="145"/>
        <v>0</v>
      </c>
      <c r="Y186" s="15">
        <f t="shared" si="145"/>
        <v>0</v>
      </c>
      <c r="Z186" s="15">
        <f t="shared" si="145"/>
        <v>0</v>
      </c>
      <c r="AA186" s="15">
        <f t="shared" si="145"/>
        <v>0</v>
      </c>
      <c r="AB186" s="15">
        <f t="shared" si="145"/>
        <v>0</v>
      </c>
      <c r="AC186" s="15">
        <f t="shared" si="145"/>
        <v>0</v>
      </c>
      <c r="AD186" s="15">
        <f t="shared" si="145"/>
        <v>0</v>
      </c>
      <c r="AE186" s="15">
        <f t="shared" si="145"/>
        <v>0</v>
      </c>
      <c r="AF186" s="15">
        <f t="shared" si="145"/>
        <v>0</v>
      </c>
      <c r="AG186" s="15">
        <f t="shared" si="145"/>
        <v>0</v>
      </c>
      <c r="AH186" s="15">
        <f t="shared" si="145"/>
        <v>0</v>
      </c>
      <c r="AI186" s="15">
        <f t="shared" si="145"/>
        <v>0</v>
      </c>
      <c r="AJ186" s="15">
        <f t="shared" si="145"/>
        <v>0</v>
      </c>
      <c r="AK186" s="15">
        <f t="shared" si="145"/>
        <v>0</v>
      </c>
      <c r="AL186" s="15">
        <f t="shared" si="145"/>
        <v>0</v>
      </c>
      <c r="AM186" s="99">
        <f t="shared" si="145"/>
        <v>0</v>
      </c>
      <c r="AN186" s="15">
        <f t="shared" si="145"/>
        <v>0</v>
      </c>
      <c r="AO186" s="15">
        <f t="shared" si="145"/>
        <v>0</v>
      </c>
      <c r="AP186" s="15">
        <f t="shared" si="145"/>
        <v>0</v>
      </c>
      <c r="AQ186" s="15">
        <f t="shared" si="145"/>
        <v>0</v>
      </c>
      <c r="AR186" s="15">
        <f t="shared" si="145"/>
        <v>0</v>
      </c>
      <c r="AS186" s="15">
        <f t="shared" si="145"/>
        <v>0</v>
      </c>
    </row>
    <row r="187" spans="1:45" ht="45" x14ac:dyDescent="0.25">
      <c r="A187" s="91" t="s">
        <v>9</v>
      </c>
      <c r="B187" s="91"/>
      <c r="C187" s="91"/>
      <c r="D187" s="91"/>
      <c r="E187" s="87">
        <v>851</v>
      </c>
      <c r="F187" s="3" t="s">
        <v>30</v>
      </c>
      <c r="G187" s="3" t="s">
        <v>11</v>
      </c>
      <c r="H187" s="3" t="s">
        <v>328</v>
      </c>
      <c r="I187" s="2" t="s">
        <v>22</v>
      </c>
      <c r="J187" s="15">
        <f>'3.ВС'!J155</f>
        <v>153889.56</v>
      </c>
      <c r="K187" s="15">
        <f>'3.ВС'!K155</f>
        <v>0</v>
      </c>
      <c r="L187" s="15">
        <f>'3.ВС'!L155</f>
        <v>153889.56</v>
      </c>
      <c r="M187" s="15">
        <f>'3.ВС'!M155</f>
        <v>0</v>
      </c>
      <c r="N187" s="15">
        <f>'3.ВС'!N155</f>
        <v>0</v>
      </c>
      <c r="O187" s="15">
        <f>'3.ВС'!O155</f>
        <v>0</v>
      </c>
      <c r="P187" s="15">
        <f>'3.ВС'!P155</f>
        <v>0</v>
      </c>
      <c r="Q187" s="15">
        <f>'3.ВС'!Q155</f>
        <v>0</v>
      </c>
      <c r="R187" s="15">
        <f>'3.ВС'!R155</f>
        <v>153889.56</v>
      </c>
      <c r="S187" s="15">
        <f>'3.ВС'!S155</f>
        <v>0</v>
      </c>
      <c r="T187" s="15">
        <f>'3.ВС'!T155</f>
        <v>153889.56</v>
      </c>
      <c r="U187" s="15">
        <f>'3.ВС'!U155</f>
        <v>0</v>
      </c>
      <c r="V187" s="15">
        <f>'3.ВС'!V155</f>
        <v>0</v>
      </c>
      <c r="W187" s="15">
        <f>'3.ВС'!W155</f>
        <v>0</v>
      </c>
      <c r="X187" s="15">
        <f>'3.ВС'!X155</f>
        <v>0</v>
      </c>
      <c r="Y187" s="15">
        <f>'3.ВС'!Y155</f>
        <v>0</v>
      </c>
      <c r="Z187" s="15">
        <f>'3.ВС'!Z155</f>
        <v>0</v>
      </c>
      <c r="AA187" s="15">
        <f>'3.ВС'!AA155</f>
        <v>0</v>
      </c>
      <c r="AB187" s="15">
        <f>'3.ВС'!AB155</f>
        <v>0</v>
      </c>
      <c r="AC187" s="15">
        <f>'3.ВС'!AC155</f>
        <v>0</v>
      </c>
      <c r="AD187" s="15">
        <f>'3.ВС'!AD155</f>
        <v>0</v>
      </c>
      <c r="AE187" s="15">
        <f>'3.ВС'!AE155</f>
        <v>0</v>
      </c>
      <c r="AF187" s="15">
        <f>'3.ВС'!AF155</f>
        <v>0</v>
      </c>
      <c r="AG187" s="15">
        <f>'3.ВС'!AG155</f>
        <v>0</v>
      </c>
      <c r="AH187" s="15">
        <f>'3.ВС'!AH155</f>
        <v>0</v>
      </c>
      <c r="AI187" s="15">
        <f>'3.ВС'!AI155</f>
        <v>0</v>
      </c>
      <c r="AJ187" s="15">
        <f>'3.ВС'!AJ155</f>
        <v>0</v>
      </c>
      <c r="AK187" s="15">
        <f>'3.ВС'!AK155</f>
        <v>0</v>
      </c>
      <c r="AL187" s="15">
        <f>'3.ВС'!AL155</f>
        <v>0</v>
      </c>
      <c r="AM187" s="99">
        <f>'3.ВС'!AM155</f>
        <v>0</v>
      </c>
      <c r="AN187" s="15">
        <f>'3.ВС'!AN155</f>
        <v>0</v>
      </c>
      <c r="AO187" s="15">
        <f>'3.ВС'!AO155</f>
        <v>0</v>
      </c>
      <c r="AP187" s="15">
        <f>'3.ВС'!AP155</f>
        <v>0</v>
      </c>
      <c r="AQ187" s="15">
        <f>'3.ВС'!AQ155</f>
        <v>0</v>
      </c>
      <c r="AR187" s="15">
        <f>'3.ВС'!AR155</f>
        <v>0</v>
      </c>
      <c r="AS187" s="15">
        <f>'3.ВС'!AS155</f>
        <v>0</v>
      </c>
    </row>
    <row r="188" spans="1:45" x14ac:dyDescent="0.25">
      <c r="A188" s="89" t="s">
        <v>450</v>
      </c>
      <c r="B188" s="91"/>
      <c r="C188" s="91"/>
      <c r="D188" s="19"/>
      <c r="E188" s="3">
        <v>851</v>
      </c>
      <c r="F188" s="3" t="s">
        <v>30</v>
      </c>
      <c r="G188" s="3" t="s">
        <v>11</v>
      </c>
      <c r="H188" s="3" t="s">
        <v>451</v>
      </c>
      <c r="I188" s="2"/>
      <c r="J188" s="15">
        <f t="shared" si="144"/>
        <v>0</v>
      </c>
      <c r="K188" s="15">
        <f t="shared" si="144"/>
        <v>0</v>
      </c>
      <c r="L188" s="15">
        <f t="shared" si="144"/>
        <v>0</v>
      </c>
      <c r="M188" s="15">
        <f t="shared" si="144"/>
        <v>0</v>
      </c>
      <c r="N188" s="15">
        <f t="shared" si="144"/>
        <v>1487737</v>
      </c>
      <c r="O188" s="15">
        <f t="shared" si="144"/>
        <v>0</v>
      </c>
      <c r="P188" s="15">
        <f t="shared" si="144"/>
        <v>1487737</v>
      </c>
      <c r="Q188" s="15">
        <f t="shared" si="144"/>
        <v>0</v>
      </c>
      <c r="R188" s="15">
        <f t="shared" si="144"/>
        <v>1487737</v>
      </c>
      <c r="S188" s="15">
        <f t="shared" si="144"/>
        <v>0</v>
      </c>
      <c r="T188" s="15">
        <f t="shared" si="144"/>
        <v>1487737</v>
      </c>
      <c r="U188" s="15">
        <f t="shared" si="144"/>
        <v>0</v>
      </c>
      <c r="V188" s="15">
        <f t="shared" si="144"/>
        <v>0</v>
      </c>
      <c r="W188" s="15">
        <f t="shared" si="144"/>
        <v>0</v>
      </c>
      <c r="X188" s="15">
        <f t="shared" si="144"/>
        <v>0</v>
      </c>
      <c r="Y188" s="15">
        <f t="shared" si="144"/>
        <v>0</v>
      </c>
      <c r="Z188" s="15">
        <f t="shared" si="144"/>
        <v>0</v>
      </c>
      <c r="AA188" s="15">
        <f t="shared" si="144"/>
        <v>0</v>
      </c>
      <c r="AB188" s="15">
        <f t="shared" si="144"/>
        <v>0</v>
      </c>
      <c r="AC188" s="15">
        <f t="shared" si="144"/>
        <v>0</v>
      </c>
      <c r="AD188" s="15">
        <f t="shared" si="144"/>
        <v>0</v>
      </c>
      <c r="AE188" s="15">
        <f t="shared" si="144"/>
        <v>0</v>
      </c>
      <c r="AF188" s="15">
        <f t="shared" si="144"/>
        <v>0</v>
      </c>
      <c r="AG188" s="15">
        <f t="shared" si="144"/>
        <v>0</v>
      </c>
      <c r="AH188" s="15">
        <f t="shared" si="144"/>
        <v>0</v>
      </c>
      <c r="AI188" s="15">
        <f t="shared" si="144"/>
        <v>0</v>
      </c>
      <c r="AJ188" s="15">
        <f t="shared" si="144"/>
        <v>0</v>
      </c>
      <c r="AK188" s="15">
        <f t="shared" si="144"/>
        <v>0</v>
      </c>
      <c r="AL188" s="15">
        <f t="shared" ref="M188:AS189" si="146">AL189</f>
        <v>0</v>
      </c>
      <c r="AM188" s="99">
        <f t="shared" si="146"/>
        <v>0</v>
      </c>
      <c r="AN188" s="15">
        <f t="shared" si="146"/>
        <v>0</v>
      </c>
      <c r="AO188" s="15">
        <f t="shared" si="146"/>
        <v>0</v>
      </c>
      <c r="AP188" s="15">
        <f t="shared" si="146"/>
        <v>0</v>
      </c>
      <c r="AQ188" s="15">
        <f t="shared" si="146"/>
        <v>0</v>
      </c>
      <c r="AR188" s="15">
        <f t="shared" si="146"/>
        <v>0</v>
      </c>
      <c r="AS188" s="15">
        <f t="shared" si="146"/>
        <v>0</v>
      </c>
    </row>
    <row r="189" spans="1:45" ht="45" x14ac:dyDescent="0.25">
      <c r="A189" s="91" t="s">
        <v>20</v>
      </c>
      <c r="B189" s="91"/>
      <c r="C189" s="91"/>
      <c r="D189" s="19"/>
      <c r="E189" s="3">
        <v>851</v>
      </c>
      <c r="F189" s="3" t="s">
        <v>30</v>
      </c>
      <c r="G189" s="3" t="s">
        <v>11</v>
      </c>
      <c r="H189" s="3" t="s">
        <v>451</v>
      </c>
      <c r="I189" s="2" t="s">
        <v>21</v>
      </c>
      <c r="J189" s="15">
        <f t="shared" si="144"/>
        <v>0</v>
      </c>
      <c r="K189" s="15">
        <f t="shared" si="144"/>
        <v>0</v>
      </c>
      <c r="L189" s="15">
        <f t="shared" si="144"/>
        <v>0</v>
      </c>
      <c r="M189" s="15">
        <f t="shared" si="146"/>
        <v>0</v>
      </c>
      <c r="N189" s="15">
        <f t="shared" si="146"/>
        <v>1487737</v>
      </c>
      <c r="O189" s="15">
        <f t="shared" si="146"/>
        <v>0</v>
      </c>
      <c r="P189" s="15">
        <f t="shared" si="146"/>
        <v>1487737</v>
      </c>
      <c r="Q189" s="15">
        <f t="shared" si="146"/>
        <v>0</v>
      </c>
      <c r="R189" s="15">
        <f t="shared" si="146"/>
        <v>1487737</v>
      </c>
      <c r="S189" s="15">
        <f t="shared" si="146"/>
        <v>0</v>
      </c>
      <c r="T189" s="15">
        <f t="shared" si="146"/>
        <v>1487737</v>
      </c>
      <c r="U189" s="15">
        <f t="shared" si="146"/>
        <v>0</v>
      </c>
      <c r="V189" s="15">
        <f t="shared" si="146"/>
        <v>0</v>
      </c>
      <c r="W189" s="15">
        <f t="shared" si="146"/>
        <v>0</v>
      </c>
      <c r="X189" s="15">
        <f t="shared" si="146"/>
        <v>0</v>
      </c>
      <c r="Y189" s="15">
        <f t="shared" si="146"/>
        <v>0</v>
      </c>
      <c r="Z189" s="15">
        <f t="shared" si="146"/>
        <v>0</v>
      </c>
      <c r="AA189" s="15">
        <f t="shared" si="146"/>
        <v>0</v>
      </c>
      <c r="AB189" s="15">
        <f t="shared" si="146"/>
        <v>0</v>
      </c>
      <c r="AC189" s="15">
        <f t="shared" si="146"/>
        <v>0</v>
      </c>
      <c r="AD189" s="15">
        <f t="shared" si="146"/>
        <v>0</v>
      </c>
      <c r="AE189" s="15">
        <f t="shared" si="146"/>
        <v>0</v>
      </c>
      <c r="AF189" s="15">
        <f t="shared" si="146"/>
        <v>0</v>
      </c>
      <c r="AG189" s="15">
        <f t="shared" si="146"/>
        <v>0</v>
      </c>
      <c r="AH189" s="15">
        <f t="shared" si="146"/>
        <v>0</v>
      </c>
      <c r="AI189" s="15">
        <f t="shared" si="146"/>
        <v>0</v>
      </c>
      <c r="AJ189" s="15">
        <f t="shared" si="146"/>
        <v>0</v>
      </c>
      <c r="AK189" s="15">
        <f t="shared" si="146"/>
        <v>0</v>
      </c>
      <c r="AL189" s="15">
        <f t="shared" si="146"/>
        <v>0</v>
      </c>
      <c r="AM189" s="99">
        <f t="shared" si="146"/>
        <v>0</v>
      </c>
      <c r="AN189" s="15">
        <f t="shared" si="146"/>
        <v>0</v>
      </c>
      <c r="AO189" s="15">
        <f t="shared" si="146"/>
        <v>0</v>
      </c>
      <c r="AP189" s="15">
        <f t="shared" si="146"/>
        <v>0</v>
      </c>
      <c r="AQ189" s="15">
        <f t="shared" si="146"/>
        <v>0</v>
      </c>
      <c r="AR189" s="15">
        <f t="shared" si="146"/>
        <v>0</v>
      </c>
      <c r="AS189" s="15">
        <f t="shared" si="146"/>
        <v>0</v>
      </c>
    </row>
    <row r="190" spans="1:45" ht="45" x14ac:dyDescent="0.25">
      <c r="A190" s="91" t="s">
        <v>9</v>
      </c>
      <c r="B190" s="91"/>
      <c r="C190" s="91"/>
      <c r="D190" s="19"/>
      <c r="E190" s="3">
        <v>851</v>
      </c>
      <c r="F190" s="3" t="s">
        <v>30</v>
      </c>
      <c r="G190" s="3" t="s">
        <v>11</v>
      </c>
      <c r="H190" s="3" t="s">
        <v>451</v>
      </c>
      <c r="I190" s="2" t="s">
        <v>22</v>
      </c>
      <c r="J190" s="15">
        <f>'3.ВС'!J158</f>
        <v>0</v>
      </c>
      <c r="K190" s="15">
        <f>'3.ВС'!K158</f>
        <v>0</v>
      </c>
      <c r="L190" s="15">
        <f>'3.ВС'!L158</f>
        <v>0</v>
      </c>
      <c r="M190" s="15">
        <f>'3.ВС'!M158</f>
        <v>0</v>
      </c>
      <c r="N190" s="15">
        <f>'3.ВС'!N158</f>
        <v>1487737</v>
      </c>
      <c r="O190" s="15">
        <f>'3.ВС'!O158</f>
        <v>0</v>
      </c>
      <c r="P190" s="15">
        <f>'3.ВС'!P158</f>
        <v>1487737</v>
      </c>
      <c r="Q190" s="15">
        <f>'3.ВС'!Q158</f>
        <v>0</v>
      </c>
      <c r="R190" s="15">
        <f>'3.ВС'!R158</f>
        <v>1487737</v>
      </c>
      <c r="S190" s="15">
        <f>'3.ВС'!S158</f>
        <v>0</v>
      </c>
      <c r="T190" s="15">
        <f>'3.ВС'!T158</f>
        <v>1487737</v>
      </c>
      <c r="U190" s="15">
        <f>'3.ВС'!U158</f>
        <v>0</v>
      </c>
      <c r="V190" s="15">
        <f>'3.ВС'!V158</f>
        <v>0</v>
      </c>
      <c r="W190" s="15">
        <f>'3.ВС'!W158</f>
        <v>0</v>
      </c>
      <c r="X190" s="15">
        <f>'3.ВС'!X158</f>
        <v>0</v>
      </c>
      <c r="Y190" s="15">
        <f>'3.ВС'!Y158</f>
        <v>0</v>
      </c>
      <c r="Z190" s="15">
        <f>'3.ВС'!Z158</f>
        <v>0</v>
      </c>
      <c r="AA190" s="15">
        <f>'3.ВС'!AA158</f>
        <v>0</v>
      </c>
      <c r="AB190" s="15">
        <f>'3.ВС'!AB158</f>
        <v>0</v>
      </c>
      <c r="AC190" s="15">
        <f>'3.ВС'!AC158</f>
        <v>0</v>
      </c>
      <c r="AD190" s="15">
        <f>'3.ВС'!AD158</f>
        <v>0</v>
      </c>
      <c r="AE190" s="15">
        <f>'3.ВС'!AE158</f>
        <v>0</v>
      </c>
      <c r="AF190" s="15">
        <f>'3.ВС'!AF158</f>
        <v>0</v>
      </c>
      <c r="AG190" s="15">
        <f>'3.ВС'!AG158</f>
        <v>0</v>
      </c>
      <c r="AH190" s="15">
        <f>'3.ВС'!AH158</f>
        <v>0</v>
      </c>
      <c r="AI190" s="15">
        <f>'3.ВС'!AI158</f>
        <v>0</v>
      </c>
      <c r="AJ190" s="15">
        <f>'3.ВС'!AJ158</f>
        <v>0</v>
      </c>
      <c r="AK190" s="15">
        <f>'3.ВС'!AK158</f>
        <v>0</v>
      </c>
      <c r="AL190" s="15">
        <f>'3.ВС'!AL158</f>
        <v>0</v>
      </c>
      <c r="AM190" s="99">
        <f>'3.ВС'!AM158</f>
        <v>0</v>
      </c>
      <c r="AN190" s="15">
        <f>'3.ВС'!AN158</f>
        <v>0</v>
      </c>
      <c r="AO190" s="15">
        <f>'3.ВС'!AO158</f>
        <v>0</v>
      </c>
      <c r="AP190" s="15">
        <f>'3.ВС'!AP158</f>
        <v>0</v>
      </c>
      <c r="AQ190" s="15">
        <f>'3.ВС'!AQ158</f>
        <v>0</v>
      </c>
      <c r="AR190" s="15">
        <f>'3.ВС'!AR158</f>
        <v>0</v>
      </c>
      <c r="AS190" s="15">
        <f>'3.ВС'!AS158</f>
        <v>0</v>
      </c>
    </row>
    <row r="191" spans="1:45" ht="135" x14ac:dyDescent="0.25">
      <c r="A191" s="89" t="s">
        <v>67</v>
      </c>
      <c r="B191" s="91"/>
      <c r="C191" s="91"/>
      <c r="D191" s="91"/>
      <c r="E191" s="87">
        <v>851</v>
      </c>
      <c r="F191" s="3" t="s">
        <v>30</v>
      </c>
      <c r="G191" s="3" t="s">
        <v>11</v>
      </c>
      <c r="H191" s="3" t="s">
        <v>329</v>
      </c>
      <c r="I191" s="2"/>
      <c r="J191" s="15">
        <f t="shared" ref="J191:AK192" si="147">J192</f>
        <v>72551</v>
      </c>
      <c r="K191" s="15">
        <f t="shared" si="147"/>
        <v>0</v>
      </c>
      <c r="L191" s="15">
        <f t="shared" si="147"/>
        <v>72551</v>
      </c>
      <c r="M191" s="15">
        <f t="shared" si="147"/>
        <v>0</v>
      </c>
      <c r="N191" s="15">
        <f t="shared" si="147"/>
        <v>3282</v>
      </c>
      <c r="O191" s="15">
        <f t="shared" si="147"/>
        <v>0</v>
      </c>
      <c r="P191" s="15">
        <f t="shared" si="147"/>
        <v>3282</v>
      </c>
      <c r="Q191" s="15">
        <f t="shared" si="147"/>
        <v>0</v>
      </c>
      <c r="R191" s="15">
        <f t="shared" si="147"/>
        <v>75833</v>
      </c>
      <c r="S191" s="15">
        <f t="shared" si="147"/>
        <v>0</v>
      </c>
      <c r="T191" s="15">
        <f t="shared" si="147"/>
        <v>75833</v>
      </c>
      <c r="U191" s="15">
        <f t="shared" si="147"/>
        <v>0</v>
      </c>
      <c r="V191" s="15">
        <f t="shared" si="147"/>
        <v>72551</v>
      </c>
      <c r="W191" s="15">
        <f t="shared" si="147"/>
        <v>0</v>
      </c>
      <c r="X191" s="15">
        <f t="shared" si="147"/>
        <v>72551</v>
      </c>
      <c r="Y191" s="15">
        <f t="shared" si="147"/>
        <v>0</v>
      </c>
      <c r="Z191" s="15">
        <f t="shared" si="147"/>
        <v>0</v>
      </c>
      <c r="AA191" s="15">
        <f t="shared" si="147"/>
        <v>0</v>
      </c>
      <c r="AB191" s="15">
        <f t="shared" si="147"/>
        <v>0</v>
      </c>
      <c r="AC191" s="15">
        <f t="shared" si="147"/>
        <v>0</v>
      </c>
      <c r="AD191" s="15">
        <f t="shared" si="147"/>
        <v>72551</v>
      </c>
      <c r="AE191" s="15">
        <f t="shared" si="147"/>
        <v>0</v>
      </c>
      <c r="AF191" s="15">
        <f t="shared" si="147"/>
        <v>72551</v>
      </c>
      <c r="AG191" s="15">
        <f t="shared" si="147"/>
        <v>0</v>
      </c>
      <c r="AH191" s="15">
        <f t="shared" si="147"/>
        <v>72551</v>
      </c>
      <c r="AI191" s="15">
        <f t="shared" si="147"/>
        <v>0</v>
      </c>
      <c r="AJ191" s="15">
        <f t="shared" si="147"/>
        <v>72551</v>
      </c>
      <c r="AK191" s="15">
        <f t="shared" si="147"/>
        <v>0</v>
      </c>
      <c r="AL191" s="15">
        <f t="shared" ref="S191:AS192" si="148">AL192</f>
        <v>0</v>
      </c>
      <c r="AM191" s="99">
        <f t="shared" si="148"/>
        <v>0</v>
      </c>
      <c r="AN191" s="15">
        <f t="shared" si="148"/>
        <v>0</v>
      </c>
      <c r="AO191" s="15">
        <f t="shared" si="148"/>
        <v>0</v>
      </c>
      <c r="AP191" s="15">
        <f t="shared" si="148"/>
        <v>72551</v>
      </c>
      <c r="AQ191" s="15">
        <f t="shared" si="148"/>
        <v>0</v>
      </c>
      <c r="AR191" s="15">
        <f t="shared" si="148"/>
        <v>72551</v>
      </c>
      <c r="AS191" s="15">
        <f t="shared" si="148"/>
        <v>0</v>
      </c>
    </row>
    <row r="192" spans="1:45" x14ac:dyDescent="0.25">
      <c r="A192" s="89" t="s">
        <v>34</v>
      </c>
      <c r="B192" s="91"/>
      <c r="C192" s="91"/>
      <c r="D192" s="91"/>
      <c r="E192" s="87">
        <v>851</v>
      </c>
      <c r="F192" s="3" t="s">
        <v>30</v>
      </c>
      <c r="G192" s="3" t="s">
        <v>11</v>
      </c>
      <c r="H192" s="3" t="s">
        <v>329</v>
      </c>
      <c r="I192" s="2" t="s">
        <v>35</v>
      </c>
      <c r="J192" s="15">
        <f t="shared" si="147"/>
        <v>72551</v>
      </c>
      <c r="K192" s="15">
        <f t="shared" si="147"/>
        <v>0</v>
      </c>
      <c r="L192" s="15">
        <f t="shared" si="147"/>
        <v>72551</v>
      </c>
      <c r="M192" s="15">
        <f t="shared" si="147"/>
        <v>0</v>
      </c>
      <c r="N192" s="15">
        <f t="shared" si="147"/>
        <v>3282</v>
      </c>
      <c r="O192" s="15">
        <f t="shared" si="147"/>
        <v>0</v>
      </c>
      <c r="P192" s="15">
        <f t="shared" si="147"/>
        <v>3282</v>
      </c>
      <c r="Q192" s="15">
        <f t="shared" si="147"/>
        <v>0</v>
      </c>
      <c r="R192" s="15">
        <f t="shared" si="147"/>
        <v>75833</v>
      </c>
      <c r="S192" s="15">
        <f t="shared" si="148"/>
        <v>0</v>
      </c>
      <c r="T192" s="15">
        <f t="shared" si="148"/>
        <v>75833</v>
      </c>
      <c r="U192" s="15">
        <f t="shared" si="148"/>
        <v>0</v>
      </c>
      <c r="V192" s="15">
        <f t="shared" si="148"/>
        <v>72551</v>
      </c>
      <c r="W192" s="15">
        <f t="shared" si="148"/>
        <v>0</v>
      </c>
      <c r="X192" s="15">
        <f t="shared" si="148"/>
        <v>72551</v>
      </c>
      <c r="Y192" s="15">
        <f t="shared" si="148"/>
        <v>0</v>
      </c>
      <c r="Z192" s="15">
        <f t="shared" si="148"/>
        <v>0</v>
      </c>
      <c r="AA192" s="15">
        <f t="shared" si="148"/>
        <v>0</v>
      </c>
      <c r="AB192" s="15">
        <f t="shared" si="148"/>
        <v>0</v>
      </c>
      <c r="AC192" s="15">
        <f t="shared" si="148"/>
        <v>0</v>
      </c>
      <c r="AD192" s="15">
        <f t="shared" si="148"/>
        <v>72551</v>
      </c>
      <c r="AE192" s="15">
        <f t="shared" si="148"/>
        <v>0</v>
      </c>
      <c r="AF192" s="15">
        <f t="shared" si="148"/>
        <v>72551</v>
      </c>
      <c r="AG192" s="15">
        <f t="shared" si="148"/>
        <v>0</v>
      </c>
      <c r="AH192" s="15">
        <f t="shared" si="148"/>
        <v>72551</v>
      </c>
      <c r="AI192" s="15">
        <f t="shared" si="148"/>
        <v>0</v>
      </c>
      <c r="AJ192" s="15">
        <f t="shared" si="148"/>
        <v>72551</v>
      </c>
      <c r="AK192" s="15">
        <f t="shared" si="148"/>
        <v>0</v>
      </c>
      <c r="AL192" s="15">
        <f t="shared" si="148"/>
        <v>0</v>
      </c>
      <c r="AM192" s="99">
        <f t="shared" si="148"/>
        <v>0</v>
      </c>
      <c r="AN192" s="15">
        <f t="shared" si="148"/>
        <v>0</v>
      </c>
      <c r="AO192" s="15">
        <f t="shared" si="148"/>
        <v>0</v>
      </c>
      <c r="AP192" s="15">
        <f t="shared" si="148"/>
        <v>72551</v>
      </c>
      <c r="AQ192" s="15">
        <f t="shared" si="148"/>
        <v>0</v>
      </c>
      <c r="AR192" s="15">
        <f t="shared" si="148"/>
        <v>72551</v>
      </c>
      <c r="AS192" s="15">
        <f t="shared" si="148"/>
        <v>0</v>
      </c>
    </row>
    <row r="193" spans="1:45" x14ac:dyDescent="0.25">
      <c r="A193" s="91" t="s">
        <v>59</v>
      </c>
      <c r="B193" s="91"/>
      <c r="C193" s="91"/>
      <c r="D193" s="91"/>
      <c r="E193" s="87">
        <v>851</v>
      </c>
      <c r="F193" s="3" t="s">
        <v>30</v>
      </c>
      <c r="G193" s="3" t="s">
        <v>11</v>
      </c>
      <c r="H193" s="3" t="s">
        <v>329</v>
      </c>
      <c r="I193" s="2" t="s">
        <v>60</v>
      </c>
      <c r="J193" s="15">
        <f>'3.ВС'!J161</f>
        <v>72551</v>
      </c>
      <c r="K193" s="15">
        <f>'3.ВС'!K161</f>
        <v>0</v>
      </c>
      <c r="L193" s="15">
        <f>'3.ВС'!L161</f>
        <v>72551</v>
      </c>
      <c r="M193" s="15">
        <f>'3.ВС'!M161</f>
        <v>0</v>
      </c>
      <c r="N193" s="15">
        <f>'3.ВС'!N161</f>
        <v>3282</v>
      </c>
      <c r="O193" s="15">
        <f>'3.ВС'!O161</f>
        <v>0</v>
      </c>
      <c r="P193" s="15">
        <f>'3.ВС'!P161</f>
        <v>3282</v>
      </c>
      <c r="Q193" s="15">
        <f>'3.ВС'!Q161</f>
        <v>0</v>
      </c>
      <c r="R193" s="15">
        <f>'3.ВС'!R161</f>
        <v>75833</v>
      </c>
      <c r="S193" s="15">
        <f>'3.ВС'!S161</f>
        <v>0</v>
      </c>
      <c r="T193" s="15">
        <f>'3.ВС'!T161</f>
        <v>75833</v>
      </c>
      <c r="U193" s="15">
        <f>'3.ВС'!U161</f>
        <v>0</v>
      </c>
      <c r="V193" s="15">
        <f>'3.ВС'!V161</f>
        <v>72551</v>
      </c>
      <c r="W193" s="15">
        <f>'3.ВС'!W161</f>
        <v>0</v>
      </c>
      <c r="X193" s="15">
        <f>'3.ВС'!X161</f>
        <v>72551</v>
      </c>
      <c r="Y193" s="15">
        <f>'3.ВС'!Y161</f>
        <v>0</v>
      </c>
      <c r="Z193" s="15">
        <f>'3.ВС'!Z161</f>
        <v>0</v>
      </c>
      <c r="AA193" s="15">
        <f>'3.ВС'!AA161</f>
        <v>0</v>
      </c>
      <c r="AB193" s="15">
        <f>'3.ВС'!AB161</f>
        <v>0</v>
      </c>
      <c r="AC193" s="15">
        <f>'3.ВС'!AC161</f>
        <v>0</v>
      </c>
      <c r="AD193" s="15">
        <f>'3.ВС'!AD161</f>
        <v>72551</v>
      </c>
      <c r="AE193" s="15">
        <f>'3.ВС'!AE161</f>
        <v>0</v>
      </c>
      <c r="AF193" s="15">
        <f>'3.ВС'!AF161</f>
        <v>72551</v>
      </c>
      <c r="AG193" s="15">
        <f>'3.ВС'!AG161</f>
        <v>0</v>
      </c>
      <c r="AH193" s="15">
        <f>'3.ВС'!AH161</f>
        <v>72551</v>
      </c>
      <c r="AI193" s="15">
        <f>'3.ВС'!AI161</f>
        <v>0</v>
      </c>
      <c r="AJ193" s="15">
        <f>'3.ВС'!AJ161</f>
        <v>72551</v>
      </c>
      <c r="AK193" s="15">
        <f>'3.ВС'!AK161</f>
        <v>0</v>
      </c>
      <c r="AL193" s="15">
        <f>'3.ВС'!AL161</f>
        <v>0</v>
      </c>
      <c r="AM193" s="99">
        <f>'3.ВС'!AM161</f>
        <v>0</v>
      </c>
      <c r="AN193" s="15">
        <f>'3.ВС'!AN161</f>
        <v>0</v>
      </c>
      <c r="AO193" s="15">
        <f>'3.ВС'!AO161</f>
        <v>0</v>
      </c>
      <c r="AP193" s="15">
        <f>'3.ВС'!AP161</f>
        <v>72551</v>
      </c>
      <c r="AQ193" s="15">
        <f>'3.ВС'!AQ161</f>
        <v>0</v>
      </c>
      <c r="AR193" s="15">
        <f>'3.ВС'!AR161</f>
        <v>72551</v>
      </c>
      <c r="AS193" s="15">
        <f>'3.ВС'!AS161</f>
        <v>0</v>
      </c>
    </row>
    <row r="194" spans="1:45" x14ac:dyDescent="0.25">
      <c r="A194" s="19" t="s">
        <v>68</v>
      </c>
      <c r="B194" s="91"/>
      <c r="C194" s="91"/>
      <c r="D194" s="19"/>
      <c r="E194" s="87">
        <v>851</v>
      </c>
      <c r="F194" s="3" t="s">
        <v>30</v>
      </c>
      <c r="G194" s="3" t="s">
        <v>43</v>
      </c>
      <c r="H194" s="3"/>
      <c r="I194" s="2"/>
      <c r="J194" s="15">
        <f>J195+J198+J201</f>
        <v>87000</v>
      </c>
      <c r="K194" s="15">
        <f t="shared" ref="K194:R194" si="149">K195+K198+K201</f>
        <v>0</v>
      </c>
      <c r="L194" s="15">
        <f t="shared" si="149"/>
        <v>87000</v>
      </c>
      <c r="M194" s="15">
        <f t="shared" si="149"/>
        <v>0</v>
      </c>
      <c r="N194" s="15">
        <f t="shared" si="149"/>
        <v>0</v>
      </c>
      <c r="O194" s="15">
        <f t="shared" si="149"/>
        <v>0</v>
      </c>
      <c r="P194" s="15">
        <f t="shared" si="149"/>
        <v>0</v>
      </c>
      <c r="Q194" s="15">
        <f t="shared" si="149"/>
        <v>0</v>
      </c>
      <c r="R194" s="15">
        <f t="shared" si="149"/>
        <v>87000</v>
      </c>
      <c r="S194" s="15">
        <f t="shared" ref="S194:AS194" si="150">S195+S198+S201</f>
        <v>0</v>
      </c>
      <c r="T194" s="15">
        <f t="shared" si="150"/>
        <v>87000</v>
      </c>
      <c r="U194" s="15">
        <f t="shared" si="150"/>
        <v>0</v>
      </c>
      <c r="V194" s="15">
        <f t="shared" si="150"/>
        <v>0</v>
      </c>
      <c r="W194" s="15">
        <f t="shared" si="150"/>
        <v>0</v>
      </c>
      <c r="X194" s="15">
        <f t="shared" si="150"/>
        <v>0</v>
      </c>
      <c r="Y194" s="15">
        <f t="shared" si="150"/>
        <v>0</v>
      </c>
      <c r="Z194" s="15">
        <f t="shared" si="150"/>
        <v>0</v>
      </c>
      <c r="AA194" s="15">
        <f t="shared" si="150"/>
        <v>0</v>
      </c>
      <c r="AB194" s="15">
        <f t="shared" si="150"/>
        <v>0</v>
      </c>
      <c r="AC194" s="15">
        <f t="shared" si="150"/>
        <v>0</v>
      </c>
      <c r="AD194" s="15">
        <f t="shared" si="150"/>
        <v>0</v>
      </c>
      <c r="AE194" s="15">
        <f t="shared" si="150"/>
        <v>0</v>
      </c>
      <c r="AF194" s="15">
        <f t="shared" si="150"/>
        <v>0</v>
      </c>
      <c r="AG194" s="15">
        <f t="shared" si="150"/>
        <v>0</v>
      </c>
      <c r="AH194" s="15">
        <f t="shared" si="150"/>
        <v>0</v>
      </c>
      <c r="AI194" s="15">
        <f t="shared" si="150"/>
        <v>0</v>
      </c>
      <c r="AJ194" s="15">
        <f t="shared" si="150"/>
        <v>0</v>
      </c>
      <c r="AK194" s="15">
        <f t="shared" si="150"/>
        <v>0</v>
      </c>
      <c r="AL194" s="15">
        <f t="shared" si="150"/>
        <v>0</v>
      </c>
      <c r="AM194" s="99">
        <f t="shared" si="150"/>
        <v>0</v>
      </c>
      <c r="AN194" s="15">
        <f t="shared" si="150"/>
        <v>0</v>
      </c>
      <c r="AO194" s="15">
        <f t="shared" si="150"/>
        <v>0</v>
      </c>
      <c r="AP194" s="15">
        <f t="shared" si="150"/>
        <v>0</v>
      </c>
      <c r="AQ194" s="15">
        <f t="shared" si="150"/>
        <v>0</v>
      </c>
      <c r="AR194" s="15">
        <f t="shared" si="150"/>
        <v>0</v>
      </c>
      <c r="AS194" s="15">
        <f t="shared" si="150"/>
        <v>0</v>
      </c>
    </row>
    <row r="195" spans="1:45" ht="45" hidden="1" x14ac:dyDescent="0.25">
      <c r="A195" s="89" t="s">
        <v>73</v>
      </c>
      <c r="B195" s="91"/>
      <c r="C195" s="91"/>
      <c r="D195" s="19"/>
      <c r="E195" s="87">
        <v>851</v>
      </c>
      <c r="F195" s="3" t="s">
        <v>30</v>
      </c>
      <c r="G195" s="3" t="s">
        <v>43</v>
      </c>
      <c r="H195" s="3" t="s">
        <v>330</v>
      </c>
      <c r="I195" s="2"/>
      <c r="J195" s="15">
        <f t="shared" ref="J195:AK196" si="151">J196</f>
        <v>0</v>
      </c>
      <c r="K195" s="15">
        <f t="shared" si="151"/>
        <v>0</v>
      </c>
      <c r="L195" s="15">
        <f t="shared" si="151"/>
        <v>0</v>
      </c>
      <c r="M195" s="15">
        <f t="shared" si="151"/>
        <v>0</v>
      </c>
      <c r="N195" s="15">
        <f t="shared" si="151"/>
        <v>0</v>
      </c>
      <c r="O195" s="15">
        <f t="shared" si="151"/>
        <v>0</v>
      </c>
      <c r="P195" s="15">
        <f t="shared" si="151"/>
        <v>0</v>
      </c>
      <c r="Q195" s="15">
        <f t="shared" si="151"/>
        <v>0</v>
      </c>
      <c r="R195" s="15">
        <f t="shared" si="151"/>
        <v>0</v>
      </c>
      <c r="S195" s="15">
        <f t="shared" si="151"/>
        <v>0</v>
      </c>
      <c r="T195" s="15">
        <f t="shared" si="151"/>
        <v>0</v>
      </c>
      <c r="U195" s="15">
        <f t="shared" si="151"/>
        <v>0</v>
      </c>
      <c r="V195" s="15">
        <f t="shared" si="151"/>
        <v>0</v>
      </c>
      <c r="W195" s="15">
        <f t="shared" si="151"/>
        <v>0</v>
      </c>
      <c r="X195" s="15">
        <f t="shared" si="151"/>
        <v>0</v>
      </c>
      <c r="Y195" s="15">
        <f t="shared" si="151"/>
        <v>0</v>
      </c>
      <c r="Z195" s="15">
        <f t="shared" si="151"/>
        <v>0</v>
      </c>
      <c r="AA195" s="15">
        <f t="shared" si="151"/>
        <v>0</v>
      </c>
      <c r="AB195" s="15">
        <f t="shared" si="151"/>
        <v>0</v>
      </c>
      <c r="AC195" s="15">
        <f t="shared" si="151"/>
        <v>0</v>
      </c>
      <c r="AD195" s="15">
        <f t="shared" si="151"/>
        <v>0</v>
      </c>
      <c r="AE195" s="15">
        <f t="shared" si="151"/>
        <v>0</v>
      </c>
      <c r="AF195" s="15">
        <f t="shared" si="151"/>
        <v>0</v>
      </c>
      <c r="AG195" s="15">
        <f t="shared" si="151"/>
        <v>0</v>
      </c>
      <c r="AH195" s="15">
        <f t="shared" si="151"/>
        <v>0</v>
      </c>
      <c r="AI195" s="15">
        <f t="shared" si="151"/>
        <v>0</v>
      </c>
      <c r="AJ195" s="15">
        <f t="shared" si="151"/>
        <v>0</v>
      </c>
      <c r="AK195" s="15">
        <f t="shared" si="151"/>
        <v>0</v>
      </c>
      <c r="AL195" s="15">
        <f t="shared" ref="S195:AS196" si="152">AL196</f>
        <v>0</v>
      </c>
      <c r="AM195" s="99">
        <f t="shared" si="152"/>
        <v>0</v>
      </c>
      <c r="AN195" s="15">
        <f t="shared" si="152"/>
        <v>0</v>
      </c>
      <c r="AO195" s="15">
        <f t="shared" si="152"/>
        <v>0</v>
      </c>
      <c r="AP195" s="15">
        <f t="shared" si="152"/>
        <v>0</v>
      </c>
      <c r="AQ195" s="15">
        <f t="shared" si="152"/>
        <v>0</v>
      </c>
      <c r="AR195" s="15">
        <f t="shared" si="152"/>
        <v>0</v>
      </c>
      <c r="AS195" s="15">
        <f t="shared" si="152"/>
        <v>0</v>
      </c>
    </row>
    <row r="196" spans="1:45" ht="45" hidden="1" x14ac:dyDescent="0.25">
      <c r="A196" s="91" t="s">
        <v>69</v>
      </c>
      <c r="B196" s="91"/>
      <c r="C196" s="91"/>
      <c r="D196" s="19"/>
      <c r="E196" s="87">
        <v>851</v>
      </c>
      <c r="F196" s="3" t="s">
        <v>30</v>
      </c>
      <c r="G196" s="3" t="s">
        <v>43</v>
      </c>
      <c r="H196" s="3" t="s">
        <v>330</v>
      </c>
      <c r="I196" s="2" t="s">
        <v>70</v>
      </c>
      <c r="J196" s="15">
        <f t="shared" si="151"/>
        <v>0</v>
      </c>
      <c r="K196" s="15">
        <f t="shared" si="151"/>
        <v>0</v>
      </c>
      <c r="L196" s="15">
        <f t="shared" si="151"/>
        <v>0</v>
      </c>
      <c r="M196" s="15">
        <f t="shared" si="151"/>
        <v>0</v>
      </c>
      <c r="N196" s="15">
        <f t="shared" si="151"/>
        <v>0</v>
      </c>
      <c r="O196" s="15">
        <f t="shared" si="151"/>
        <v>0</v>
      </c>
      <c r="P196" s="15">
        <f t="shared" si="151"/>
        <v>0</v>
      </c>
      <c r="Q196" s="15">
        <f t="shared" si="151"/>
        <v>0</v>
      </c>
      <c r="R196" s="15">
        <f t="shared" si="151"/>
        <v>0</v>
      </c>
      <c r="S196" s="15">
        <f t="shared" si="152"/>
        <v>0</v>
      </c>
      <c r="T196" s="15">
        <f t="shared" si="152"/>
        <v>0</v>
      </c>
      <c r="U196" s="15">
        <f t="shared" si="152"/>
        <v>0</v>
      </c>
      <c r="V196" s="15">
        <f t="shared" si="152"/>
        <v>0</v>
      </c>
      <c r="W196" s="15">
        <f t="shared" si="152"/>
        <v>0</v>
      </c>
      <c r="X196" s="15">
        <f t="shared" si="152"/>
        <v>0</v>
      </c>
      <c r="Y196" s="15">
        <f t="shared" si="152"/>
        <v>0</v>
      </c>
      <c r="Z196" s="15">
        <f t="shared" si="152"/>
        <v>0</v>
      </c>
      <c r="AA196" s="15">
        <f t="shared" si="152"/>
        <v>0</v>
      </c>
      <c r="AB196" s="15">
        <f t="shared" si="152"/>
        <v>0</v>
      </c>
      <c r="AC196" s="15">
        <f t="shared" si="152"/>
        <v>0</v>
      </c>
      <c r="AD196" s="15">
        <f t="shared" si="152"/>
        <v>0</v>
      </c>
      <c r="AE196" s="15">
        <f t="shared" si="152"/>
        <v>0</v>
      </c>
      <c r="AF196" s="15">
        <f t="shared" si="152"/>
        <v>0</v>
      </c>
      <c r="AG196" s="15">
        <f t="shared" si="152"/>
        <v>0</v>
      </c>
      <c r="AH196" s="15">
        <f t="shared" si="152"/>
        <v>0</v>
      </c>
      <c r="AI196" s="15">
        <f t="shared" si="152"/>
        <v>0</v>
      </c>
      <c r="AJ196" s="15">
        <f t="shared" si="152"/>
        <v>0</v>
      </c>
      <c r="AK196" s="15">
        <f t="shared" si="152"/>
        <v>0</v>
      </c>
      <c r="AL196" s="15">
        <f t="shared" si="152"/>
        <v>0</v>
      </c>
      <c r="AM196" s="99">
        <f t="shared" si="152"/>
        <v>0</v>
      </c>
      <c r="AN196" s="15">
        <f t="shared" si="152"/>
        <v>0</v>
      </c>
      <c r="AO196" s="15">
        <f t="shared" si="152"/>
        <v>0</v>
      </c>
      <c r="AP196" s="15">
        <f t="shared" si="152"/>
        <v>0</v>
      </c>
      <c r="AQ196" s="15">
        <f t="shared" si="152"/>
        <v>0</v>
      </c>
      <c r="AR196" s="15">
        <f t="shared" si="152"/>
        <v>0</v>
      </c>
      <c r="AS196" s="15">
        <f t="shared" si="152"/>
        <v>0</v>
      </c>
    </row>
    <row r="197" spans="1:45" hidden="1" x14ac:dyDescent="0.25">
      <c r="A197" s="91" t="s">
        <v>71</v>
      </c>
      <c r="B197" s="91"/>
      <c r="C197" s="91"/>
      <c r="D197" s="19"/>
      <c r="E197" s="87">
        <v>851</v>
      </c>
      <c r="F197" s="3" t="s">
        <v>30</v>
      </c>
      <c r="G197" s="3" t="s">
        <v>43</v>
      </c>
      <c r="H197" s="3" t="s">
        <v>330</v>
      </c>
      <c r="I197" s="2" t="s">
        <v>72</v>
      </c>
      <c r="J197" s="15">
        <f>'3.ВС'!J165</f>
        <v>0</v>
      </c>
      <c r="K197" s="15">
        <f>'3.ВС'!K165</f>
        <v>0</v>
      </c>
      <c r="L197" s="15">
        <f>'3.ВС'!L165</f>
        <v>0</v>
      </c>
      <c r="M197" s="15">
        <f>'3.ВС'!M165</f>
        <v>0</v>
      </c>
      <c r="N197" s="15">
        <f>'3.ВС'!N165</f>
        <v>0</v>
      </c>
      <c r="O197" s="15">
        <f>'3.ВС'!O165</f>
        <v>0</v>
      </c>
      <c r="P197" s="15">
        <f>'3.ВС'!P165</f>
        <v>0</v>
      </c>
      <c r="Q197" s="15">
        <f>'3.ВС'!Q165</f>
        <v>0</v>
      </c>
      <c r="R197" s="15">
        <f>'3.ВС'!R165</f>
        <v>0</v>
      </c>
      <c r="S197" s="15">
        <f>'3.ВС'!S165</f>
        <v>0</v>
      </c>
      <c r="T197" s="15">
        <f>'3.ВС'!T165</f>
        <v>0</v>
      </c>
      <c r="U197" s="15">
        <f>'3.ВС'!U165</f>
        <v>0</v>
      </c>
      <c r="V197" s="15">
        <f>'3.ВС'!V165</f>
        <v>0</v>
      </c>
      <c r="W197" s="15">
        <f>'3.ВС'!W165</f>
        <v>0</v>
      </c>
      <c r="X197" s="15">
        <f>'3.ВС'!X165</f>
        <v>0</v>
      </c>
      <c r="Y197" s="15">
        <f>'3.ВС'!Y165</f>
        <v>0</v>
      </c>
      <c r="Z197" s="15">
        <f>'3.ВС'!Z165</f>
        <v>0</v>
      </c>
      <c r="AA197" s="15">
        <f>'3.ВС'!AA165</f>
        <v>0</v>
      </c>
      <c r="AB197" s="15">
        <f>'3.ВС'!AB165</f>
        <v>0</v>
      </c>
      <c r="AC197" s="15">
        <f>'3.ВС'!AC165</f>
        <v>0</v>
      </c>
      <c r="AD197" s="15">
        <f>'3.ВС'!AD165</f>
        <v>0</v>
      </c>
      <c r="AE197" s="15">
        <f>'3.ВС'!AE165</f>
        <v>0</v>
      </c>
      <c r="AF197" s="15">
        <f>'3.ВС'!AF165</f>
        <v>0</v>
      </c>
      <c r="AG197" s="15">
        <f>'3.ВС'!AG165</f>
        <v>0</v>
      </c>
      <c r="AH197" s="15">
        <f>'3.ВС'!AH165</f>
        <v>0</v>
      </c>
      <c r="AI197" s="15">
        <f>'3.ВС'!AI165</f>
        <v>0</v>
      </c>
      <c r="AJ197" s="15">
        <f>'3.ВС'!AJ165</f>
        <v>0</v>
      </c>
      <c r="AK197" s="15">
        <f>'3.ВС'!AK165</f>
        <v>0</v>
      </c>
      <c r="AL197" s="15">
        <f>'3.ВС'!AL165</f>
        <v>0</v>
      </c>
      <c r="AM197" s="99">
        <f>'3.ВС'!AM165</f>
        <v>0</v>
      </c>
      <c r="AN197" s="15">
        <f>'3.ВС'!AN165</f>
        <v>0</v>
      </c>
      <c r="AO197" s="15">
        <f>'3.ВС'!AO165</f>
        <v>0</v>
      </c>
      <c r="AP197" s="15">
        <f>'3.ВС'!AP165</f>
        <v>0</v>
      </c>
      <c r="AQ197" s="15">
        <f>'3.ВС'!AQ165</f>
        <v>0</v>
      </c>
      <c r="AR197" s="15">
        <f>'3.ВС'!AR165</f>
        <v>0</v>
      </c>
      <c r="AS197" s="15">
        <f>'3.ВС'!AS165</f>
        <v>0</v>
      </c>
    </row>
    <row r="198" spans="1:45" ht="30" x14ac:dyDescent="0.25">
      <c r="A198" s="91" t="s">
        <v>232</v>
      </c>
      <c r="B198" s="91"/>
      <c r="C198" s="91"/>
      <c r="D198" s="19"/>
      <c r="E198" s="87">
        <v>851</v>
      </c>
      <c r="F198" s="3" t="s">
        <v>30</v>
      </c>
      <c r="G198" s="3" t="s">
        <v>43</v>
      </c>
      <c r="H198" s="3" t="s">
        <v>331</v>
      </c>
      <c r="I198" s="2"/>
      <c r="J198" s="15">
        <f t="shared" ref="J198:AK199" si="153">J199</f>
        <v>87000</v>
      </c>
      <c r="K198" s="15">
        <f t="shared" si="153"/>
        <v>0</v>
      </c>
      <c r="L198" s="15">
        <f t="shared" si="153"/>
        <v>87000</v>
      </c>
      <c r="M198" s="15">
        <f t="shared" si="153"/>
        <v>0</v>
      </c>
      <c r="N198" s="15">
        <f t="shared" si="153"/>
        <v>0</v>
      </c>
      <c r="O198" s="15">
        <f t="shared" si="153"/>
        <v>0</v>
      </c>
      <c r="P198" s="15">
        <f t="shared" si="153"/>
        <v>0</v>
      </c>
      <c r="Q198" s="15">
        <f t="shared" si="153"/>
        <v>0</v>
      </c>
      <c r="R198" s="15">
        <f t="shared" si="153"/>
        <v>87000</v>
      </c>
      <c r="S198" s="15">
        <f t="shared" si="153"/>
        <v>0</v>
      </c>
      <c r="T198" s="15">
        <f t="shared" si="153"/>
        <v>87000</v>
      </c>
      <c r="U198" s="15">
        <f t="shared" si="153"/>
        <v>0</v>
      </c>
      <c r="V198" s="15">
        <f t="shared" si="153"/>
        <v>0</v>
      </c>
      <c r="W198" s="15">
        <f t="shared" si="153"/>
        <v>0</v>
      </c>
      <c r="X198" s="15">
        <f t="shared" si="153"/>
        <v>0</v>
      </c>
      <c r="Y198" s="15">
        <f t="shared" si="153"/>
        <v>0</v>
      </c>
      <c r="Z198" s="15">
        <f t="shared" si="153"/>
        <v>0</v>
      </c>
      <c r="AA198" s="15">
        <f t="shared" si="153"/>
        <v>0</v>
      </c>
      <c r="AB198" s="15">
        <f t="shared" si="153"/>
        <v>0</v>
      </c>
      <c r="AC198" s="15">
        <f t="shared" si="153"/>
        <v>0</v>
      </c>
      <c r="AD198" s="15">
        <f t="shared" si="153"/>
        <v>0</v>
      </c>
      <c r="AE198" s="15">
        <f t="shared" si="153"/>
        <v>0</v>
      </c>
      <c r="AF198" s="15">
        <f t="shared" si="153"/>
        <v>0</v>
      </c>
      <c r="AG198" s="15">
        <f t="shared" si="153"/>
        <v>0</v>
      </c>
      <c r="AH198" s="15">
        <f t="shared" si="153"/>
        <v>0</v>
      </c>
      <c r="AI198" s="15">
        <f t="shared" si="153"/>
        <v>0</v>
      </c>
      <c r="AJ198" s="15">
        <f t="shared" si="153"/>
        <v>0</v>
      </c>
      <c r="AK198" s="15">
        <f t="shared" si="153"/>
        <v>0</v>
      </c>
      <c r="AL198" s="15">
        <f t="shared" ref="S198:AS199" si="154">AL199</f>
        <v>0</v>
      </c>
      <c r="AM198" s="99">
        <f t="shared" si="154"/>
        <v>0</v>
      </c>
      <c r="AN198" s="15">
        <f t="shared" si="154"/>
        <v>0</v>
      </c>
      <c r="AO198" s="15">
        <f t="shared" si="154"/>
        <v>0</v>
      </c>
      <c r="AP198" s="15">
        <f t="shared" si="154"/>
        <v>0</v>
      </c>
      <c r="AQ198" s="15">
        <f t="shared" si="154"/>
        <v>0</v>
      </c>
      <c r="AR198" s="15">
        <f t="shared" si="154"/>
        <v>0</v>
      </c>
      <c r="AS198" s="15">
        <f t="shared" si="154"/>
        <v>0</v>
      </c>
    </row>
    <row r="199" spans="1:45" ht="45" x14ac:dyDescent="0.25">
      <c r="A199" s="91" t="s">
        <v>20</v>
      </c>
      <c r="B199" s="91"/>
      <c r="C199" s="91"/>
      <c r="D199" s="19"/>
      <c r="E199" s="87">
        <v>851</v>
      </c>
      <c r="F199" s="3" t="s">
        <v>30</v>
      </c>
      <c r="G199" s="3" t="s">
        <v>43</v>
      </c>
      <c r="H199" s="3" t="s">
        <v>331</v>
      </c>
      <c r="I199" s="2" t="s">
        <v>21</v>
      </c>
      <c r="J199" s="15">
        <f t="shared" si="153"/>
        <v>87000</v>
      </c>
      <c r="K199" s="15">
        <f t="shared" si="153"/>
        <v>0</v>
      </c>
      <c r="L199" s="15">
        <f t="shared" si="153"/>
        <v>87000</v>
      </c>
      <c r="M199" s="15">
        <f t="shared" si="153"/>
        <v>0</v>
      </c>
      <c r="N199" s="15">
        <f t="shared" si="153"/>
        <v>0</v>
      </c>
      <c r="O199" s="15">
        <f t="shared" si="153"/>
        <v>0</v>
      </c>
      <c r="P199" s="15">
        <f t="shared" si="153"/>
        <v>0</v>
      </c>
      <c r="Q199" s="15">
        <f t="shared" si="153"/>
        <v>0</v>
      </c>
      <c r="R199" s="15">
        <f t="shared" si="153"/>
        <v>87000</v>
      </c>
      <c r="S199" s="15">
        <f t="shared" si="154"/>
        <v>0</v>
      </c>
      <c r="T199" s="15">
        <f t="shared" si="154"/>
        <v>87000</v>
      </c>
      <c r="U199" s="15">
        <f t="shared" si="154"/>
        <v>0</v>
      </c>
      <c r="V199" s="15">
        <f t="shared" si="154"/>
        <v>0</v>
      </c>
      <c r="W199" s="15">
        <f t="shared" si="154"/>
        <v>0</v>
      </c>
      <c r="X199" s="15">
        <f t="shared" si="154"/>
        <v>0</v>
      </c>
      <c r="Y199" s="15">
        <f t="shared" si="154"/>
        <v>0</v>
      </c>
      <c r="Z199" s="15">
        <f t="shared" si="154"/>
        <v>0</v>
      </c>
      <c r="AA199" s="15">
        <f t="shared" si="154"/>
        <v>0</v>
      </c>
      <c r="AB199" s="15">
        <f t="shared" si="154"/>
        <v>0</v>
      </c>
      <c r="AC199" s="15">
        <f t="shared" si="154"/>
        <v>0</v>
      </c>
      <c r="AD199" s="15">
        <f t="shared" si="154"/>
        <v>0</v>
      </c>
      <c r="AE199" s="15">
        <f t="shared" si="154"/>
        <v>0</v>
      </c>
      <c r="AF199" s="15">
        <f t="shared" si="154"/>
        <v>0</v>
      </c>
      <c r="AG199" s="15">
        <f t="shared" si="154"/>
        <v>0</v>
      </c>
      <c r="AH199" s="15">
        <f t="shared" si="154"/>
        <v>0</v>
      </c>
      <c r="AI199" s="15">
        <f t="shared" si="154"/>
        <v>0</v>
      </c>
      <c r="AJ199" s="15">
        <f t="shared" si="154"/>
        <v>0</v>
      </c>
      <c r="AK199" s="15">
        <f t="shared" si="154"/>
        <v>0</v>
      </c>
      <c r="AL199" s="15">
        <f t="shared" si="154"/>
        <v>0</v>
      </c>
      <c r="AM199" s="99">
        <f t="shared" si="154"/>
        <v>0</v>
      </c>
      <c r="AN199" s="15">
        <f t="shared" si="154"/>
        <v>0</v>
      </c>
      <c r="AO199" s="15">
        <f t="shared" si="154"/>
        <v>0</v>
      </c>
      <c r="AP199" s="15">
        <f t="shared" si="154"/>
        <v>0</v>
      </c>
      <c r="AQ199" s="15">
        <f t="shared" si="154"/>
        <v>0</v>
      </c>
      <c r="AR199" s="15">
        <f t="shared" si="154"/>
        <v>0</v>
      </c>
      <c r="AS199" s="15">
        <f t="shared" si="154"/>
        <v>0</v>
      </c>
    </row>
    <row r="200" spans="1:45" ht="45" x14ac:dyDescent="0.25">
      <c r="A200" s="91" t="s">
        <v>9</v>
      </c>
      <c r="B200" s="91"/>
      <c r="C200" s="91"/>
      <c r="D200" s="19"/>
      <c r="E200" s="87">
        <v>851</v>
      </c>
      <c r="F200" s="3" t="s">
        <v>30</v>
      </c>
      <c r="G200" s="3" t="s">
        <v>43</v>
      </c>
      <c r="H200" s="3" t="s">
        <v>331</v>
      </c>
      <c r="I200" s="2" t="s">
        <v>22</v>
      </c>
      <c r="J200" s="15">
        <f>'3.ВС'!J168</f>
        <v>87000</v>
      </c>
      <c r="K200" s="15">
        <f>'3.ВС'!K168</f>
        <v>0</v>
      </c>
      <c r="L200" s="15">
        <f>'3.ВС'!L168</f>
        <v>87000</v>
      </c>
      <c r="M200" s="15">
        <f>'3.ВС'!M168</f>
        <v>0</v>
      </c>
      <c r="N200" s="15">
        <f>'3.ВС'!N168</f>
        <v>0</v>
      </c>
      <c r="O200" s="15">
        <f>'3.ВС'!O168</f>
        <v>0</v>
      </c>
      <c r="P200" s="15">
        <f>'3.ВС'!P168</f>
        <v>0</v>
      </c>
      <c r="Q200" s="15">
        <f>'3.ВС'!Q168</f>
        <v>0</v>
      </c>
      <c r="R200" s="15">
        <f>'3.ВС'!R168</f>
        <v>87000</v>
      </c>
      <c r="S200" s="15">
        <f>'3.ВС'!S168</f>
        <v>0</v>
      </c>
      <c r="T200" s="15">
        <f>'3.ВС'!T168</f>
        <v>87000</v>
      </c>
      <c r="U200" s="15">
        <f>'3.ВС'!U168</f>
        <v>0</v>
      </c>
      <c r="V200" s="15">
        <f>'3.ВС'!V168</f>
        <v>0</v>
      </c>
      <c r="W200" s="15">
        <f>'3.ВС'!W168</f>
        <v>0</v>
      </c>
      <c r="X200" s="15">
        <f>'3.ВС'!X168</f>
        <v>0</v>
      </c>
      <c r="Y200" s="15">
        <f>'3.ВС'!Y168</f>
        <v>0</v>
      </c>
      <c r="Z200" s="15">
        <f>'3.ВС'!Z168</f>
        <v>0</v>
      </c>
      <c r="AA200" s="15">
        <f>'3.ВС'!AA168</f>
        <v>0</v>
      </c>
      <c r="AB200" s="15">
        <f>'3.ВС'!AB168</f>
        <v>0</v>
      </c>
      <c r="AC200" s="15">
        <f>'3.ВС'!AC168</f>
        <v>0</v>
      </c>
      <c r="AD200" s="15">
        <f>'3.ВС'!AD168</f>
        <v>0</v>
      </c>
      <c r="AE200" s="15">
        <f>'3.ВС'!AE168</f>
        <v>0</v>
      </c>
      <c r="AF200" s="15">
        <f>'3.ВС'!AF168</f>
        <v>0</v>
      </c>
      <c r="AG200" s="15">
        <f>'3.ВС'!AG168</f>
        <v>0</v>
      </c>
      <c r="AH200" s="15">
        <f>'3.ВС'!AH168</f>
        <v>0</v>
      </c>
      <c r="AI200" s="15">
        <f>'3.ВС'!AI168</f>
        <v>0</v>
      </c>
      <c r="AJ200" s="15">
        <f>'3.ВС'!AJ168</f>
        <v>0</v>
      </c>
      <c r="AK200" s="15">
        <f>'3.ВС'!AK168</f>
        <v>0</v>
      </c>
      <c r="AL200" s="15">
        <f>'3.ВС'!AL168</f>
        <v>0</v>
      </c>
      <c r="AM200" s="99">
        <f>'3.ВС'!AM168</f>
        <v>0</v>
      </c>
      <c r="AN200" s="15">
        <f>'3.ВС'!AN168</f>
        <v>0</v>
      </c>
      <c r="AO200" s="15">
        <f>'3.ВС'!AO168</f>
        <v>0</v>
      </c>
      <c r="AP200" s="15">
        <f>'3.ВС'!AP168</f>
        <v>0</v>
      </c>
      <c r="AQ200" s="15">
        <f>'3.ВС'!AQ168</f>
        <v>0</v>
      </c>
      <c r="AR200" s="15">
        <f>'3.ВС'!AR168</f>
        <v>0</v>
      </c>
      <c r="AS200" s="15">
        <f>'3.ВС'!AS168</f>
        <v>0</v>
      </c>
    </row>
    <row r="201" spans="1:45" ht="30" hidden="1" x14ac:dyDescent="0.25">
      <c r="A201" s="73" t="s">
        <v>458</v>
      </c>
      <c r="B201" s="32"/>
      <c r="C201" s="32"/>
      <c r="D201" s="74"/>
      <c r="E201" s="47">
        <v>851</v>
      </c>
      <c r="F201" s="75" t="s">
        <v>30</v>
      </c>
      <c r="G201" s="75" t="s">
        <v>43</v>
      </c>
      <c r="H201" s="75" t="s">
        <v>456</v>
      </c>
      <c r="I201" s="53"/>
      <c r="J201" s="15">
        <f>J202</f>
        <v>0</v>
      </c>
      <c r="K201" s="15">
        <f t="shared" ref="K201:AH202" si="155">K202</f>
        <v>0</v>
      </c>
      <c r="L201" s="15">
        <f t="shared" si="155"/>
        <v>0</v>
      </c>
      <c r="M201" s="15">
        <f t="shared" si="155"/>
        <v>0</v>
      </c>
      <c r="N201" s="15">
        <f t="shared" si="155"/>
        <v>0</v>
      </c>
      <c r="O201" s="15">
        <f t="shared" si="155"/>
        <v>0</v>
      </c>
      <c r="P201" s="15">
        <f t="shared" si="155"/>
        <v>0</v>
      </c>
      <c r="Q201" s="15">
        <f t="shared" si="155"/>
        <v>0</v>
      </c>
      <c r="R201" s="15">
        <f t="shared" si="155"/>
        <v>0</v>
      </c>
      <c r="S201" s="15">
        <f t="shared" si="155"/>
        <v>0</v>
      </c>
      <c r="T201" s="15">
        <f t="shared" si="155"/>
        <v>0</v>
      </c>
      <c r="U201" s="15">
        <f t="shared" si="155"/>
        <v>0</v>
      </c>
      <c r="V201" s="15">
        <f t="shared" si="155"/>
        <v>0</v>
      </c>
      <c r="W201" s="15">
        <f t="shared" si="155"/>
        <v>0</v>
      </c>
      <c r="X201" s="15">
        <f t="shared" si="155"/>
        <v>0</v>
      </c>
      <c r="Y201" s="15">
        <f t="shared" si="155"/>
        <v>0</v>
      </c>
      <c r="Z201" s="15">
        <f t="shared" si="155"/>
        <v>0</v>
      </c>
      <c r="AA201" s="15">
        <f t="shared" si="155"/>
        <v>0</v>
      </c>
      <c r="AB201" s="15">
        <f t="shared" si="155"/>
        <v>0</v>
      </c>
      <c r="AC201" s="15">
        <f t="shared" si="155"/>
        <v>0</v>
      </c>
      <c r="AD201" s="15">
        <f t="shared" si="155"/>
        <v>0</v>
      </c>
      <c r="AE201" s="15">
        <f t="shared" si="155"/>
        <v>0</v>
      </c>
      <c r="AF201" s="15">
        <f t="shared" si="155"/>
        <v>0</v>
      </c>
      <c r="AG201" s="15">
        <f t="shared" si="155"/>
        <v>0</v>
      </c>
      <c r="AH201" s="15">
        <f t="shared" si="155"/>
        <v>0</v>
      </c>
      <c r="AI201" s="15">
        <f t="shared" ref="S201:AS202" si="156">AI202</f>
        <v>0</v>
      </c>
      <c r="AJ201" s="15">
        <f t="shared" si="156"/>
        <v>0</v>
      </c>
      <c r="AK201" s="15">
        <f t="shared" si="156"/>
        <v>0</v>
      </c>
      <c r="AL201" s="15">
        <f t="shared" si="156"/>
        <v>0</v>
      </c>
      <c r="AM201" s="99">
        <f t="shared" si="156"/>
        <v>0</v>
      </c>
      <c r="AN201" s="15">
        <f t="shared" si="156"/>
        <v>0</v>
      </c>
      <c r="AO201" s="15">
        <f t="shared" si="156"/>
        <v>0</v>
      </c>
      <c r="AP201" s="15">
        <f t="shared" si="156"/>
        <v>0</v>
      </c>
      <c r="AQ201" s="15">
        <f t="shared" si="156"/>
        <v>0</v>
      </c>
      <c r="AR201" s="15">
        <f t="shared" si="156"/>
        <v>0</v>
      </c>
      <c r="AS201" s="15">
        <f t="shared" si="156"/>
        <v>0</v>
      </c>
    </row>
    <row r="202" spans="1:45" ht="45" hidden="1" x14ac:dyDescent="0.25">
      <c r="A202" s="32" t="s">
        <v>69</v>
      </c>
      <c r="B202" s="32"/>
      <c r="C202" s="32"/>
      <c r="D202" s="74"/>
      <c r="E202" s="47">
        <v>851</v>
      </c>
      <c r="F202" s="75" t="s">
        <v>30</v>
      </c>
      <c r="G202" s="75" t="s">
        <v>43</v>
      </c>
      <c r="H202" s="3" t="s">
        <v>456</v>
      </c>
      <c r="I202" s="53" t="s">
        <v>70</v>
      </c>
      <c r="J202" s="15">
        <f>J203</f>
        <v>0</v>
      </c>
      <c r="K202" s="15">
        <f t="shared" si="155"/>
        <v>0</v>
      </c>
      <c r="L202" s="15">
        <f t="shared" si="155"/>
        <v>0</v>
      </c>
      <c r="M202" s="15">
        <f t="shared" si="155"/>
        <v>0</v>
      </c>
      <c r="N202" s="15">
        <f t="shared" si="155"/>
        <v>0</v>
      </c>
      <c r="O202" s="15">
        <f t="shared" si="155"/>
        <v>0</v>
      </c>
      <c r="P202" s="15">
        <f t="shared" si="155"/>
        <v>0</v>
      </c>
      <c r="Q202" s="15">
        <f t="shared" si="155"/>
        <v>0</v>
      </c>
      <c r="R202" s="15">
        <f t="shared" si="155"/>
        <v>0</v>
      </c>
      <c r="S202" s="15">
        <f t="shared" si="156"/>
        <v>0</v>
      </c>
      <c r="T202" s="15">
        <f t="shared" si="156"/>
        <v>0</v>
      </c>
      <c r="U202" s="15">
        <f t="shared" si="156"/>
        <v>0</v>
      </c>
      <c r="V202" s="15">
        <f t="shared" si="156"/>
        <v>0</v>
      </c>
      <c r="W202" s="15">
        <f t="shared" si="156"/>
        <v>0</v>
      </c>
      <c r="X202" s="15">
        <f t="shared" si="156"/>
        <v>0</v>
      </c>
      <c r="Y202" s="15">
        <f t="shared" si="156"/>
        <v>0</v>
      </c>
      <c r="Z202" s="15">
        <f t="shared" si="156"/>
        <v>0</v>
      </c>
      <c r="AA202" s="15">
        <f t="shared" si="156"/>
        <v>0</v>
      </c>
      <c r="AB202" s="15">
        <f t="shared" si="156"/>
        <v>0</v>
      </c>
      <c r="AC202" s="15">
        <f t="shared" si="156"/>
        <v>0</v>
      </c>
      <c r="AD202" s="15">
        <f t="shared" si="156"/>
        <v>0</v>
      </c>
      <c r="AE202" s="15">
        <f t="shared" si="156"/>
        <v>0</v>
      </c>
      <c r="AF202" s="15">
        <f t="shared" si="156"/>
        <v>0</v>
      </c>
      <c r="AG202" s="15">
        <f t="shared" si="156"/>
        <v>0</v>
      </c>
      <c r="AH202" s="15">
        <f t="shared" si="156"/>
        <v>0</v>
      </c>
      <c r="AI202" s="15">
        <f t="shared" si="156"/>
        <v>0</v>
      </c>
      <c r="AJ202" s="15">
        <f t="shared" si="156"/>
        <v>0</v>
      </c>
      <c r="AK202" s="15">
        <f t="shared" si="156"/>
        <v>0</v>
      </c>
      <c r="AL202" s="15">
        <f t="shared" si="156"/>
        <v>0</v>
      </c>
      <c r="AM202" s="99">
        <f t="shared" si="156"/>
        <v>0</v>
      </c>
      <c r="AN202" s="15">
        <f t="shared" si="156"/>
        <v>0</v>
      </c>
      <c r="AO202" s="15">
        <f t="shared" si="156"/>
        <v>0</v>
      </c>
      <c r="AP202" s="15">
        <f t="shared" si="156"/>
        <v>0</v>
      </c>
      <c r="AQ202" s="15">
        <f t="shared" si="156"/>
        <v>0</v>
      </c>
      <c r="AR202" s="15">
        <f t="shared" si="156"/>
        <v>0</v>
      </c>
      <c r="AS202" s="15">
        <f t="shared" si="156"/>
        <v>0</v>
      </c>
    </row>
    <row r="203" spans="1:45" hidden="1" x14ac:dyDescent="0.25">
      <c r="A203" s="32" t="s">
        <v>71</v>
      </c>
      <c r="B203" s="32"/>
      <c r="C203" s="32"/>
      <c r="D203" s="74"/>
      <c r="E203" s="47">
        <v>851</v>
      </c>
      <c r="F203" s="75" t="s">
        <v>30</v>
      </c>
      <c r="G203" s="75" t="s">
        <v>43</v>
      </c>
      <c r="H203" s="3" t="s">
        <v>456</v>
      </c>
      <c r="I203" s="53" t="s">
        <v>72</v>
      </c>
      <c r="J203" s="15">
        <f>'3.ВС'!J171</f>
        <v>0</v>
      </c>
      <c r="K203" s="15">
        <f>'3.ВС'!K171</f>
        <v>0</v>
      </c>
      <c r="L203" s="15">
        <f>'3.ВС'!L171</f>
        <v>0</v>
      </c>
      <c r="M203" s="15">
        <f>'3.ВС'!M171</f>
        <v>0</v>
      </c>
      <c r="N203" s="15">
        <f>'3.ВС'!N171</f>
        <v>0</v>
      </c>
      <c r="O203" s="15">
        <f>'3.ВС'!O171</f>
        <v>0</v>
      </c>
      <c r="P203" s="15">
        <f>'3.ВС'!P171</f>
        <v>0</v>
      </c>
      <c r="Q203" s="15">
        <f>'3.ВС'!Q171</f>
        <v>0</v>
      </c>
      <c r="R203" s="15">
        <f>'3.ВС'!R171</f>
        <v>0</v>
      </c>
      <c r="S203" s="15">
        <f>'3.ВС'!S171</f>
        <v>0</v>
      </c>
      <c r="T203" s="15">
        <f>'3.ВС'!T171</f>
        <v>0</v>
      </c>
      <c r="U203" s="15">
        <f>'3.ВС'!U171</f>
        <v>0</v>
      </c>
      <c r="V203" s="15">
        <f>'3.ВС'!V171</f>
        <v>0</v>
      </c>
      <c r="W203" s="15">
        <f>'3.ВС'!W171</f>
        <v>0</v>
      </c>
      <c r="X203" s="15">
        <f>'3.ВС'!X171</f>
        <v>0</v>
      </c>
      <c r="Y203" s="15">
        <f>'3.ВС'!Y171</f>
        <v>0</v>
      </c>
      <c r="Z203" s="15">
        <f>'3.ВС'!Z171</f>
        <v>0</v>
      </c>
      <c r="AA203" s="15">
        <f>'3.ВС'!AA171</f>
        <v>0</v>
      </c>
      <c r="AB203" s="15">
        <f>'3.ВС'!AB171</f>
        <v>0</v>
      </c>
      <c r="AC203" s="15">
        <f>'3.ВС'!AC171</f>
        <v>0</v>
      </c>
      <c r="AD203" s="15">
        <f>'3.ВС'!AD171</f>
        <v>0</v>
      </c>
      <c r="AE203" s="15">
        <f>'3.ВС'!AE171</f>
        <v>0</v>
      </c>
      <c r="AF203" s="15">
        <f>'3.ВС'!AF171</f>
        <v>0</v>
      </c>
      <c r="AG203" s="15">
        <f>'3.ВС'!AG171</f>
        <v>0</v>
      </c>
      <c r="AH203" s="15">
        <f>'3.ВС'!AH171</f>
        <v>0</v>
      </c>
      <c r="AI203" s="15">
        <f>'3.ВС'!AI171</f>
        <v>0</v>
      </c>
      <c r="AJ203" s="15">
        <f>'3.ВС'!AJ171</f>
        <v>0</v>
      </c>
      <c r="AK203" s="15">
        <f>'3.ВС'!AK171</f>
        <v>0</v>
      </c>
      <c r="AL203" s="15">
        <f>'3.ВС'!AL171</f>
        <v>0</v>
      </c>
      <c r="AM203" s="99">
        <f>'3.ВС'!AM171</f>
        <v>0</v>
      </c>
      <c r="AN203" s="15">
        <f>'3.ВС'!AN171</f>
        <v>0</v>
      </c>
      <c r="AO203" s="15">
        <f>'3.ВС'!AO171</f>
        <v>0</v>
      </c>
      <c r="AP203" s="15">
        <f>'3.ВС'!AP171</f>
        <v>0</v>
      </c>
      <c r="AQ203" s="15">
        <f>'3.ВС'!AQ171</f>
        <v>0</v>
      </c>
      <c r="AR203" s="15">
        <f>'3.ВС'!AR171</f>
        <v>0</v>
      </c>
      <c r="AS203" s="15">
        <f>'3.ВС'!AS171</f>
        <v>0</v>
      </c>
    </row>
    <row r="204" spans="1:45" x14ac:dyDescent="0.25">
      <c r="A204" s="91" t="s">
        <v>257</v>
      </c>
      <c r="B204" s="91"/>
      <c r="C204" s="91"/>
      <c r="D204" s="19"/>
      <c r="E204" s="87">
        <v>851</v>
      </c>
      <c r="F204" s="3" t="s">
        <v>30</v>
      </c>
      <c r="G204" s="3" t="s">
        <v>45</v>
      </c>
      <c r="H204" s="3"/>
      <c r="I204" s="2"/>
      <c r="J204" s="15">
        <f t="shared" ref="J204:AK206" si="157">J205</f>
        <v>456764.08</v>
      </c>
      <c r="K204" s="15">
        <f t="shared" si="157"/>
        <v>447628.79999999999</v>
      </c>
      <c r="L204" s="15">
        <f t="shared" si="157"/>
        <v>9135.2800000000007</v>
      </c>
      <c r="M204" s="15">
        <f t="shared" si="157"/>
        <v>0</v>
      </c>
      <c r="N204" s="15">
        <f t="shared" si="157"/>
        <v>0</v>
      </c>
      <c r="O204" s="15">
        <f t="shared" si="157"/>
        <v>0</v>
      </c>
      <c r="P204" s="15">
        <f t="shared" si="157"/>
        <v>0</v>
      </c>
      <c r="Q204" s="15">
        <f t="shared" si="157"/>
        <v>0</v>
      </c>
      <c r="R204" s="15">
        <f t="shared" si="157"/>
        <v>456764.08</v>
      </c>
      <c r="S204" s="15">
        <f t="shared" si="157"/>
        <v>447628.79999999999</v>
      </c>
      <c r="T204" s="15">
        <f t="shared" si="157"/>
        <v>9135.2800000000007</v>
      </c>
      <c r="U204" s="15">
        <f t="shared" si="157"/>
        <v>0</v>
      </c>
      <c r="V204" s="15">
        <f t="shared" si="157"/>
        <v>0</v>
      </c>
      <c r="W204" s="15">
        <f t="shared" si="157"/>
        <v>0</v>
      </c>
      <c r="X204" s="15">
        <f t="shared" si="157"/>
        <v>0</v>
      </c>
      <c r="Y204" s="15">
        <f t="shared" si="157"/>
        <v>0</v>
      </c>
      <c r="Z204" s="15">
        <f t="shared" si="157"/>
        <v>0</v>
      </c>
      <c r="AA204" s="15">
        <f t="shared" si="157"/>
        <v>0</v>
      </c>
      <c r="AB204" s="15">
        <f t="shared" si="157"/>
        <v>0</v>
      </c>
      <c r="AC204" s="15">
        <f t="shared" si="157"/>
        <v>0</v>
      </c>
      <c r="AD204" s="15">
        <f t="shared" si="157"/>
        <v>0</v>
      </c>
      <c r="AE204" s="15">
        <f t="shared" si="157"/>
        <v>0</v>
      </c>
      <c r="AF204" s="15">
        <f t="shared" si="157"/>
        <v>0</v>
      </c>
      <c r="AG204" s="15">
        <f t="shared" si="157"/>
        <v>0</v>
      </c>
      <c r="AH204" s="15">
        <f t="shared" si="157"/>
        <v>0</v>
      </c>
      <c r="AI204" s="15">
        <f t="shared" si="157"/>
        <v>0</v>
      </c>
      <c r="AJ204" s="15">
        <f t="shared" si="157"/>
        <v>0</v>
      </c>
      <c r="AK204" s="15">
        <f t="shared" si="157"/>
        <v>0</v>
      </c>
      <c r="AL204" s="15">
        <f t="shared" ref="S204:AS206" si="158">AL205</f>
        <v>0</v>
      </c>
      <c r="AM204" s="99">
        <f t="shared" si="158"/>
        <v>0</v>
      </c>
      <c r="AN204" s="15">
        <f t="shared" si="158"/>
        <v>0</v>
      </c>
      <c r="AO204" s="15">
        <f t="shared" si="158"/>
        <v>0</v>
      </c>
      <c r="AP204" s="15">
        <f t="shared" si="158"/>
        <v>0</v>
      </c>
      <c r="AQ204" s="15">
        <f t="shared" si="158"/>
        <v>0</v>
      </c>
      <c r="AR204" s="15">
        <f t="shared" si="158"/>
        <v>0</v>
      </c>
      <c r="AS204" s="15">
        <f t="shared" si="158"/>
        <v>0</v>
      </c>
    </row>
    <row r="205" spans="1:45" ht="45" x14ac:dyDescent="0.25">
      <c r="A205" s="91" t="s">
        <v>285</v>
      </c>
      <c r="B205" s="91"/>
      <c r="C205" s="91"/>
      <c r="D205" s="19"/>
      <c r="E205" s="87">
        <v>851</v>
      </c>
      <c r="F205" s="2" t="s">
        <v>30</v>
      </c>
      <c r="G205" s="2" t="s">
        <v>45</v>
      </c>
      <c r="H205" s="3" t="s">
        <v>332</v>
      </c>
      <c r="I205" s="2"/>
      <c r="J205" s="15">
        <f t="shared" si="157"/>
        <v>456764.08</v>
      </c>
      <c r="K205" s="15">
        <f t="shared" si="157"/>
        <v>447628.79999999999</v>
      </c>
      <c r="L205" s="15">
        <f t="shared" si="157"/>
        <v>9135.2800000000007</v>
      </c>
      <c r="M205" s="15">
        <f t="shared" si="157"/>
        <v>0</v>
      </c>
      <c r="N205" s="15">
        <f t="shared" si="157"/>
        <v>0</v>
      </c>
      <c r="O205" s="15">
        <f t="shared" si="157"/>
        <v>0</v>
      </c>
      <c r="P205" s="15">
        <f t="shared" si="157"/>
        <v>0</v>
      </c>
      <c r="Q205" s="15">
        <f t="shared" si="157"/>
        <v>0</v>
      </c>
      <c r="R205" s="15">
        <f t="shared" si="157"/>
        <v>456764.08</v>
      </c>
      <c r="S205" s="15">
        <f t="shared" si="158"/>
        <v>447628.79999999999</v>
      </c>
      <c r="T205" s="15">
        <f t="shared" si="158"/>
        <v>9135.2800000000007</v>
      </c>
      <c r="U205" s="15">
        <f t="shared" si="158"/>
        <v>0</v>
      </c>
      <c r="V205" s="15">
        <f t="shared" si="158"/>
        <v>0</v>
      </c>
      <c r="W205" s="15">
        <f t="shared" si="158"/>
        <v>0</v>
      </c>
      <c r="X205" s="15">
        <f t="shared" si="158"/>
        <v>0</v>
      </c>
      <c r="Y205" s="15">
        <f t="shared" si="158"/>
        <v>0</v>
      </c>
      <c r="Z205" s="15">
        <f t="shared" si="158"/>
        <v>0</v>
      </c>
      <c r="AA205" s="15">
        <f t="shared" si="158"/>
        <v>0</v>
      </c>
      <c r="AB205" s="15">
        <f t="shared" si="158"/>
        <v>0</v>
      </c>
      <c r="AC205" s="15">
        <f t="shared" si="158"/>
        <v>0</v>
      </c>
      <c r="AD205" s="15">
        <f t="shared" si="158"/>
        <v>0</v>
      </c>
      <c r="AE205" s="15">
        <f t="shared" si="158"/>
        <v>0</v>
      </c>
      <c r="AF205" s="15">
        <f t="shared" si="158"/>
        <v>0</v>
      </c>
      <c r="AG205" s="15">
        <f t="shared" si="158"/>
        <v>0</v>
      </c>
      <c r="AH205" s="15">
        <f t="shared" si="158"/>
        <v>0</v>
      </c>
      <c r="AI205" s="15">
        <f t="shared" si="158"/>
        <v>0</v>
      </c>
      <c r="AJ205" s="15">
        <f t="shared" si="158"/>
        <v>0</v>
      </c>
      <c r="AK205" s="15">
        <f t="shared" si="158"/>
        <v>0</v>
      </c>
      <c r="AL205" s="15">
        <f t="shared" si="158"/>
        <v>0</v>
      </c>
      <c r="AM205" s="99">
        <f t="shared" si="158"/>
        <v>0</v>
      </c>
      <c r="AN205" s="15">
        <f t="shared" si="158"/>
        <v>0</v>
      </c>
      <c r="AO205" s="15">
        <f t="shared" si="158"/>
        <v>0</v>
      </c>
      <c r="AP205" s="15">
        <f t="shared" si="158"/>
        <v>0</v>
      </c>
      <c r="AQ205" s="15">
        <f t="shared" si="158"/>
        <v>0</v>
      </c>
      <c r="AR205" s="15">
        <f t="shared" si="158"/>
        <v>0</v>
      </c>
      <c r="AS205" s="15">
        <f t="shared" si="158"/>
        <v>0</v>
      </c>
    </row>
    <row r="206" spans="1:45" ht="45" x14ac:dyDescent="0.25">
      <c r="A206" s="91" t="s">
        <v>20</v>
      </c>
      <c r="B206" s="91"/>
      <c r="C206" s="91"/>
      <c r="D206" s="19"/>
      <c r="E206" s="87">
        <v>851</v>
      </c>
      <c r="F206" s="2" t="s">
        <v>30</v>
      </c>
      <c r="G206" s="2" t="s">
        <v>45</v>
      </c>
      <c r="H206" s="3" t="s">
        <v>332</v>
      </c>
      <c r="I206" s="2" t="s">
        <v>21</v>
      </c>
      <c r="J206" s="15">
        <f t="shared" si="157"/>
        <v>456764.08</v>
      </c>
      <c r="K206" s="15">
        <f t="shared" si="157"/>
        <v>447628.79999999999</v>
      </c>
      <c r="L206" s="15">
        <f t="shared" si="157"/>
        <v>9135.2800000000007</v>
      </c>
      <c r="M206" s="15">
        <f t="shared" si="157"/>
        <v>0</v>
      </c>
      <c r="N206" s="15">
        <f t="shared" si="157"/>
        <v>0</v>
      </c>
      <c r="O206" s="15">
        <f t="shared" si="157"/>
        <v>0</v>
      </c>
      <c r="P206" s="15">
        <f t="shared" si="157"/>
        <v>0</v>
      </c>
      <c r="Q206" s="15">
        <f t="shared" si="157"/>
        <v>0</v>
      </c>
      <c r="R206" s="15">
        <f t="shared" si="157"/>
        <v>456764.08</v>
      </c>
      <c r="S206" s="15">
        <f t="shared" si="158"/>
        <v>447628.79999999999</v>
      </c>
      <c r="T206" s="15">
        <f t="shared" si="158"/>
        <v>9135.2800000000007</v>
      </c>
      <c r="U206" s="15">
        <f t="shared" si="158"/>
        <v>0</v>
      </c>
      <c r="V206" s="15">
        <f t="shared" si="158"/>
        <v>0</v>
      </c>
      <c r="W206" s="15">
        <f t="shared" si="158"/>
        <v>0</v>
      </c>
      <c r="X206" s="15">
        <f t="shared" si="158"/>
        <v>0</v>
      </c>
      <c r="Y206" s="15">
        <f t="shared" si="158"/>
        <v>0</v>
      </c>
      <c r="Z206" s="15">
        <f t="shared" si="158"/>
        <v>0</v>
      </c>
      <c r="AA206" s="15">
        <f t="shared" si="158"/>
        <v>0</v>
      </c>
      <c r="AB206" s="15">
        <f t="shared" si="158"/>
        <v>0</v>
      </c>
      <c r="AC206" s="15">
        <f t="shared" si="158"/>
        <v>0</v>
      </c>
      <c r="AD206" s="15">
        <f t="shared" si="158"/>
        <v>0</v>
      </c>
      <c r="AE206" s="15">
        <f t="shared" si="158"/>
        <v>0</v>
      </c>
      <c r="AF206" s="15">
        <f t="shared" si="158"/>
        <v>0</v>
      </c>
      <c r="AG206" s="15">
        <f t="shared" si="158"/>
        <v>0</v>
      </c>
      <c r="AH206" s="15">
        <f t="shared" si="158"/>
        <v>0</v>
      </c>
      <c r="AI206" s="15">
        <f t="shared" si="158"/>
        <v>0</v>
      </c>
      <c r="AJ206" s="15">
        <f t="shared" si="158"/>
        <v>0</v>
      </c>
      <c r="AK206" s="15">
        <f t="shared" si="158"/>
        <v>0</v>
      </c>
      <c r="AL206" s="15">
        <f t="shared" si="158"/>
        <v>0</v>
      </c>
      <c r="AM206" s="99">
        <f t="shared" si="158"/>
        <v>0</v>
      </c>
      <c r="AN206" s="15">
        <f t="shared" si="158"/>
        <v>0</v>
      </c>
      <c r="AO206" s="15">
        <f t="shared" si="158"/>
        <v>0</v>
      </c>
      <c r="AP206" s="15">
        <f t="shared" si="158"/>
        <v>0</v>
      </c>
      <c r="AQ206" s="15">
        <f t="shared" si="158"/>
        <v>0</v>
      </c>
      <c r="AR206" s="15">
        <f t="shared" si="158"/>
        <v>0</v>
      </c>
      <c r="AS206" s="15">
        <f t="shared" si="158"/>
        <v>0</v>
      </c>
    </row>
    <row r="207" spans="1:45" ht="45" x14ac:dyDescent="0.25">
      <c r="A207" s="91" t="s">
        <v>9</v>
      </c>
      <c r="B207" s="91"/>
      <c r="C207" s="91"/>
      <c r="D207" s="19"/>
      <c r="E207" s="87">
        <v>851</v>
      </c>
      <c r="F207" s="2" t="s">
        <v>30</v>
      </c>
      <c r="G207" s="2" t="s">
        <v>45</v>
      </c>
      <c r="H207" s="3" t="s">
        <v>332</v>
      </c>
      <c r="I207" s="2" t="s">
        <v>22</v>
      </c>
      <c r="J207" s="15">
        <f>'3.ВС'!J175</f>
        <v>456764.08</v>
      </c>
      <c r="K207" s="15">
        <f>'3.ВС'!K175</f>
        <v>447628.79999999999</v>
      </c>
      <c r="L207" s="15">
        <f>'3.ВС'!L175</f>
        <v>9135.2800000000007</v>
      </c>
      <c r="M207" s="15">
        <f>'3.ВС'!M175</f>
        <v>0</v>
      </c>
      <c r="N207" s="15">
        <f>'3.ВС'!N175</f>
        <v>0</v>
      </c>
      <c r="O207" s="15">
        <f>'3.ВС'!O175</f>
        <v>0</v>
      </c>
      <c r="P207" s="15">
        <f>'3.ВС'!P175</f>
        <v>0</v>
      </c>
      <c r="Q207" s="15">
        <f>'3.ВС'!Q175</f>
        <v>0</v>
      </c>
      <c r="R207" s="15">
        <f>'3.ВС'!R175</f>
        <v>456764.08</v>
      </c>
      <c r="S207" s="15">
        <f>'3.ВС'!S175</f>
        <v>447628.79999999999</v>
      </c>
      <c r="T207" s="15">
        <f>'3.ВС'!T175</f>
        <v>9135.2800000000007</v>
      </c>
      <c r="U207" s="15">
        <f>'3.ВС'!U175</f>
        <v>0</v>
      </c>
      <c r="V207" s="15">
        <f>'3.ВС'!V175</f>
        <v>0</v>
      </c>
      <c r="W207" s="15">
        <f>'3.ВС'!W175</f>
        <v>0</v>
      </c>
      <c r="X207" s="15">
        <f>'3.ВС'!X175</f>
        <v>0</v>
      </c>
      <c r="Y207" s="15">
        <f>'3.ВС'!Y175</f>
        <v>0</v>
      </c>
      <c r="Z207" s="15">
        <f>'3.ВС'!Z175</f>
        <v>0</v>
      </c>
      <c r="AA207" s="15">
        <f>'3.ВС'!AA175</f>
        <v>0</v>
      </c>
      <c r="AB207" s="15">
        <f>'3.ВС'!AB175</f>
        <v>0</v>
      </c>
      <c r="AC207" s="15">
        <f>'3.ВС'!AC175</f>
        <v>0</v>
      </c>
      <c r="AD207" s="15">
        <f>'3.ВС'!AD175</f>
        <v>0</v>
      </c>
      <c r="AE207" s="15">
        <f>'3.ВС'!AE175</f>
        <v>0</v>
      </c>
      <c r="AF207" s="15">
        <f>'3.ВС'!AF175</f>
        <v>0</v>
      </c>
      <c r="AG207" s="15">
        <f>'3.ВС'!AG175</f>
        <v>0</v>
      </c>
      <c r="AH207" s="15">
        <f>'3.ВС'!AH175</f>
        <v>0</v>
      </c>
      <c r="AI207" s="15">
        <f>'3.ВС'!AI175</f>
        <v>0</v>
      </c>
      <c r="AJ207" s="15">
        <f>'3.ВС'!AJ175</f>
        <v>0</v>
      </c>
      <c r="AK207" s="15">
        <f>'3.ВС'!AK175</f>
        <v>0</v>
      </c>
      <c r="AL207" s="15">
        <f>'3.ВС'!AL175</f>
        <v>0</v>
      </c>
      <c r="AM207" s="99">
        <f>'3.ВС'!AM175</f>
        <v>0</v>
      </c>
      <c r="AN207" s="15">
        <f>'3.ВС'!AN175</f>
        <v>0</v>
      </c>
      <c r="AO207" s="15">
        <f>'3.ВС'!AO175</f>
        <v>0</v>
      </c>
      <c r="AP207" s="15">
        <f>'3.ВС'!AP175</f>
        <v>0</v>
      </c>
      <c r="AQ207" s="15">
        <f>'3.ВС'!AQ175</f>
        <v>0</v>
      </c>
      <c r="AR207" s="15">
        <f>'3.ВС'!AR175</f>
        <v>0</v>
      </c>
      <c r="AS207" s="15">
        <f>'3.ВС'!AS175</f>
        <v>0</v>
      </c>
    </row>
    <row r="208" spans="1:45" ht="30" x14ac:dyDescent="0.25">
      <c r="A208" s="91" t="s">
        <v>253</v>
      </c>
      <c r="B208" s="91"/>
      <c r="C208" s="91"/>
      <c r="D208" s="19"/>
      <c r="E208" s="87">
        <v>851</v>
      </c>
      <c r="F208" s="3" t="s">
        <v>30</v>
      </c>
      <c r="G208" s="3" t="s">
        <v>30</v>
      </c>
      <c r="H208" s="3"/>
      <c r="I208" s="2"/>
      <c r="J208" s="15">
        <f>J209+J212</f>
        <v>22300208.139999997</v>
      </c>
      <c r="K208" s="15">
        <f t="shared" ref="K208:R208" si="159">K209+K212</f>
        <v>22077206.059999999</v>
      </c>
      <c r="L208" s="15">
        <f t="shared" si="159"/>
        <v>223002.08</v>
      </c>
      <c r="M208" s="15">
        <f t="shared" si="159"/>
        <v>0</v>
      </c>
      <c r="N208" s="15">
        <f t="shared" si="159"/>
        <v>150</v>
      </c>
      <c r="O208" s="15">
        <f t="shared" si="159"/>
        <v>150</v>
      </c>
      <c r="P208" s="15">
        <f t="shared" si="159"/>
        <v>0</v>
      </c>
      <c r="Q208" s="15">
        <f t="shared" si="159"/>
        <v>0</v>
      </c>
      <c r="R208" s="15">
        <f t="shared" si="159"/>
        <v>22300358.139999997</v>
      </c>
      <c r="S208" s="15">
        <f t="shared" ref="S208:AS208" si="160">S209+S212</f>
        <v>22077356.059999999</v>
      </c>
      <c r="T208" s="15">
        <f t="shared" si="160"/>
        <v>223002.08</v>
      </c>
      <c r="U208" s="15">
        <f t="shared" si="160"/>
        <v>0</v>
      </c>
      <c r="V208" s="15">
        <f t="shared" si="160"/>
        <v>0</v>
      </c>
      <c r="W208" s="15">
        <f t="shared" si="160"/>
        <v>0</v>
      </c>
      <c r="X208" s="15">
        <f t="shared" si="160"/>
        <v>0</v>
      </c>
      <c r="Y208" s="15">
        <f t="shared" si="160"/>
        <v>0</v>
      </c>
      <c r="Z208" s="15">
        <f t="shared" si="160"/>
        <v>0</v>
      </c>
      <c r="AA208" s="15">
        <f t="shared" si="160"/>
        <v>0</v>
      </c>
      <c r="AB208" s="15">
        <f t="shared" si="160"/>
        <v>0</v>
      </c>
      <c r="AC208" s="15">
        <f t="shared" si="160"/>
        <v>0</v>
      </c>
      <c r="AD208" s="15">
        <f t="shared" si="160"/>
        <v>0</v>
      </c>
      <c r="AE208" s="15">
        <f t="shared" si="160"/>
        <v>0</v>
      </c>
      <c r="AF208" s="15">
        <f t="shared" si="160"/>
        <v>0</v>
      </c>
      <c r="AG208" s="15">
        <f t="shared" si="160"/>
        <v>0</v>
      </c>
      <c r="AH208" s="15">
        <f t="shared" si="160"/>
        <v>0</v>
      </c>
      <c r="AI208" s="15">
        <f t="shared" si="160"/>
        <v>0</v>
      </c>
      <c r="AJ208" s="15">
        <f t="shared" si="160"/>
        <v>0</v>
      </c>
      <c r="AK208" s="15">
        <f t="shared" si="160"/>
        <v>0</v>
      </c>
      <c r="AL208" s="15">
        <f t="shared" si="160"/>
        <v>0</v>
      </c>
      <c r="AM208" s="99">
        <f t="shared" si="160"/>
        <v>0</v>
      </c>
      <c r="AN208" s="15">
        <f t="shared" si="160"/>
        <v>0</v>
      </c>
      <c r="AO208" s="15">
        <f t="shared" si="160"/>
        <v>0</v>
      </c>
      <c r="AP208" s="15">
        <f t="shared" si="160"/>
        <v>0</v>
      </c>
      <c r="AQ208" s="15">
        <f t="shared" si="160"/>
        <v>0</v>
      </c>
      <c r="AR208" s="15">
        <f t="shared" si="160"/>
        <v>0</v>
      </c>
      <c r="AS208" s="15">
        <f t="shared" si="160"/>
        <v>0</v>
      </c>
    </row>
    <row r="209" spans="1:45" ht="30" hidden="1" x14ac:dyDescent="0.25">
      <c r="A209" s="73" t="s">
        <v>457</v>
      </c>
      <c r="B209" s="32"/>
      <c r="C209" s="32"/>
      <c r="D209" s="74"/>
      <c r="E209" s="47">
        <v>851</v>
      </c>
      <c r="F209" s="75" t="s">
        <v>30</v>
      </c>
      <c r="G209" s="75" t="s">
        <v>30</v>
      </c>
      <c r="H209" s="75" t="s">
        <v>472</v>
      </c>
      <c r="I209" s="53"/>
      <c r="J209" s="15">
        <f t="shared" ref="J209:AK210" si="161">J210</f>
        <v>0</v>
      </c>
      <c r="K209" s="15">
        <f t="shared" si="161"/>
        <v>0</v>
      </c>
      <c r="L209" s="15">
        <f t="shared" si="161"/>
        <v>0</v>
      </c>
      <c r="M209" s="15">
        <f t="shared" si="161"/>
        <v>0</v>
      </c>
      <c r="N209" s="15">
        <f t="shared" si="161"/>
        <v>0</v>
      </c>
      <c r="O209" s="15">
        <f t="shared" si="161"/>
        <v>0</v>
      </c>
      <c r="P209" s="15">
        <f t="shared" si="161"/>
        <v>0</v>
      </c>
      <c r="Q209" s="15">
        <f t="shared" si="161"/>
        <v>0</v>
      </c>
      <c r="R209" s="15">
        <f t="shared" si="161"/>
        <v>0</v>
      </c>
      <c r="S209" s="15">
        <f t="shared" si="161"/>
        <v>0</v>
      </c>
      <c r="T209" s="15">
        <f t="shared" si="161"/>
        <v>0</v>
      </c>
      <c r="U209" s="15">
        <f t="shared" si="161"/>
        <v>0</v>
      </c>
      <c r="V209" s="15">
        <f t="shared" si="161"/>
        <v>0</v>
      </c>
      <c r="W209" s="15">
        <f t="shared" si="161"/>
        <v>0</v>
      </c>
      <c r="X209" s="15">
        <f t="shared" si="161"/>
        <v>0</v>
      </c>
      <c r="Y209" s="15">
        <f t="shared" si="161"/>
        <v>0</v>
      </c>
      <c r="Z209" s="15">
        <f t="shared" si="161"/>
        <v>0</v>
      </c>
      <c r="AA209" s="15">
        <f t="shared" si="161"/>
        <v>0</v>
      </c>
      <c r="AB209" s="15">
        <f t="shared" si="161"/>
        <v>0</v>
      </c>
      <c r="AC209" s="15">
        <f t="shared" si="161"/>
        <v>0</v>
      </c>
      <c r="AD209" s="15">
        <f t="shared" si="161"/>
        <v>0</v>
      </c>
      <c r="AE209" s="15">
        <f t="shared" si="161"/>
        <v>0</v>
      </c>
      <c r="AF209" s="15">
        <f t="shared" si="161"/>
        <v>0</v>
      </c>
      <c r="AG209" s="15">
        <f t="shared" si="161"/>
        <v>0</v>
      </c>
      <c r="AH209" s="15">
        <f t="shared" si="161"/>
        <v>0</v>
      </c>
      <c r="AI209" s="15">
        <f t="shared" si="161"/>
        <v>0</v>
      </c>
      <c r="AJ209" s="15">
        <f t="shared" si="161"/>
        <v>0</v>
      </c>
      <c r="AK209" s="15">
        <f t="shared" si="161"/>
        <v>0</v>
      </c>
      <c r="AL209" s="15">
        <f t="shared" ref="S209:AS210" si="162">AL210</f>
        <v>0</v>
      </c>
      <c r="AM209" s="99">
        <f t="shared" si="162"/>
        <v>0</v>
      </c>
      <c r="AN209" s="15">
        <f t="shared" si="162"/>
        <v>0</v>
      </c>
      <c r="AO209" s="15">
        <f t="shared" si="162"/>
        <v>0</v>
      </c>
      <c r="AP209" s="15">
        <f t="shared" si="162"/>
        <v>0</v>
      </c>
      <c r="AQ209" s="15">
        <f t="shared" si="162"/>
        <v>0</v>
      </c>
      <c r="AR209" s="15">
        <f t="shared" si="162"/>
        <v>0</v>
      </c>
      <c r="AS209" s="15">
        <f t="shared" si="162"/>
        <v>0</v>
      </c>
    </row>
    <row r="210" spans="1:45" ht="45" hidden="1" x14ac:dyDescent="0.25">
      <c r="A210" s="32" t="s">
        <v>69</v>
      </c>
      <c r="B210" s="32"/>
      <c r="C210" s="32"/>
      <c r="D210" s="74"/>
      <c r="E210" s="47">
        <v>851</v>
      </c>
      <c r="F210" s="75" t="s">
        <v>30</v>
      </c>
      <c r="G210" s="75" t="s">
        <v>30</v>
      </c>
      <c r="H210" s="75" t="s">
        <v>472</v>
      </c>
      <c r="I210" s="53" t="s">
        <v>70</v>
      </c>
      <c r="J210" s="15">
        <f t="shared" si="161"/>
        <v>0</v>
      </c>
      <c r="K210" s="15">
        <f t="shared" si="161"/>
        <v>0</v>
      </c>
      <c r="L210" s="15">
        <f t="shared" si="161"/>
        <v>0</v>
      </c>
      <c r="M210" s="15">
        <f t="shared" si="161"/>
        <v>0</v>
      </c>
      <c r="N210" s="15">
        <f t="shared" si="161"/>
        <v>0</v>
      </c>
      <c r="O210" s="15">
        <f t="shared" si="161"/>
        <v>0</v>
      </c>
      <c r="P210" s="15">
        <f t="shared" si="161"/>
        <v>0</v>
      </c>
      <c r="Q210" s="15">
        <f t="shared" si="161"/>
        <v>0</v>
      </c>
      <c r="R210" s="15">
        <f t="shared" si="161"/>
        <v>0</v>
      </c>
      <c r="S210" s="15">
        <f t="shared" si="162"/>
        <v>0</v>
      </c>
      <c r="T210" s="15">
        <f t="shared" si="162"/>
        <v>0</v>
      </c>
      <c r="U210" s="15">
        <f t="shared" si="162"/>
        <v>0</v>
      </c>
      <c r="V210" s="15">
        <f t="shared" si="162"/>
        <v>0</v>
      </c>
      <c r="W210" s="15">
        <f t="shared" si="162"/>
        <v>0</v>
      </c>
      <c r="X210" s="15">
        <f t="shared" si="162"/>
        <v>0</v>
      </c>
      <c r="Y210" s="15">
        <f t="shared" si="162"/>
        <v>0</v>
      </c>
      <c r="Z210" s="15">
        <f t="shared" si="162"/>
        <v>0</v>
      </c>
      <c r="AA210" s="15">
        <f t="shared" si="162"/>
        <v>0</v>
      </c>
      <c r="AB210" s="15">
        <f t="shared" si="162"/>
        <v>0</v>
      </c>
      <c r="AC210" s="15">
        <f t="shared" si="162"/>
        <v>0</v>
      </c>
      <c r="AD210" s="15">
        <f t="shared" si="162"/>
        <v>0</v>
      </c>
      <c r="AE210" s="15">
        <f t="shared" si="162"/>
        <v>0</v>
      </c>
      <c r="AF210" s="15">
        <f t="shared" si="162"/>
        <v>0</v>
      </c>
      <c r="AG210" s="15">
        <f t="shared" si="162"/>
        <v>0</v>
      </c>
      <c r="AH210" s="15">
        <f t="shared" si="162"/>
        <v>0</v>
      </c>
      <c r="AI210" s="15">
        <f t="shared" si="162"/>
        <v>0</v>
      </c>
      <c r="AJ210" s="15">
        <f t="shared" si="162"/>
        <v>0</v>
      </c>
      <c r="AK210" s="15">
        <f t="shared" si="162"/>
        <v>0</v>
      </c>
      <c r="AL210" s="15">
        <f t="shared" si="162"/>
        <v>0</v>
      </c>
      <c r="AM210" s="99">
        <f t="shared" si="162"/>
        <v>0</v>
      </c>
      <c r="AN210" s="15">
        <f t="shared" si="162"/>
        <v>0</v>
      </c>
      <c r="AO210" s="15">
        <f t="shared" si="162"/>
        <v>0</v>
      </c>
      <c r="AP210" s="15">
        <f t="shared" si="162"/>
        <v>0</v>
      </c>
      <c r="AQ210" s="15">
        <f t="shared" si="162"/>
        <v>0</v>
      </c>
      <c r="AR210" s="15">
        <f t="shared" si="162"/>
        <v>0</v>
      </c>
      <c r="AS210" s="15">
        <f t="shared" si="162"/>
        <v>0</v>
      </c>
    </row>
    <row r="211" spans="1:45" hidden="1" x14ac:dyDescent="0.25">
      <c r="A211" s="32" t="s">
        <v>71</v>
      </c>
      <c r="B211" s="32"/>
      <c r="C211" s="32"/>
      <c r="D211" s="74"/>
      <c r="E211" s="47">
        <v>851</v>
      </c>
      <c r="F211" s="75" t="s">
        <v>30</v>
      </c>
      <c r="G211" s="75" t="s">
        <v>30</v>
      </c>
      <c r="H211" s="75" t="s">
        <v>472</v>
      </c>
      <c r="I211" s="53" t="s">
        <v>72</v>
      </c>
      <c r="J211" s="33">
        <f>'3.ВС'!J179</f>
        <v>0</v>
      </c>
      <c r="K211" s="33">
        <f>'3.ВС'!K179</f>
        <v>0</v>
      </c>
      <c r="L211" s="33">
        <f>'3.ВС'!L179</f>
        <v>0</v>
      </c>
      <c r="M211" s="33">
        <f>'3.ВС'!M179</f>
        <v>0</v>
      </c>
      <c r="N211" s="33">
        <f>'3.ВС'!N179</f>
        <v>0</v>
      </c>
      <c r="O211" s="33">
        <f>'3.ВС'!O179</f>
        <v>0</v>
      </c>
      <c r="P211" s="33">
        <f>'3.ВС'!P179</f>
        <v>0</v>
      </c>
      <c r="Q211" s="33">
        <f>'3.ВС'!Q179</f>
        <v>0</v>
      </c>
      <c r="R211" s="33">
        <f>'3.ВС'!R179</f>
        <v>0</v>
      </c>
      <c r="S211" s="33">
        <f>'3.ВС'!S179</f>
        <v>0</v>
      </c>
      <c r="T211" s="33">
        <f>'3.ВС'!T179</f>
        <v>0</v>
      </c>
      <c r="U211" s="33">
        <f>'3.ВС'!U179</f>
        <v>0</v>
      </c>
      <c r="V211" s="33">
        <f>'3.ВС'!V179</f>
        <v>0</v>
      </c>
      <c r="W211" s="33">
        <f>'3.ВС'!W179</f>
        <v>0</v>
      </c>
      <c r="X211" s="33">
        <f>'3.ВС'!X179</f>
        <v>0</v>
      </c>
      <c r="Y211" s="33">
        <f>'3.ВС'!Y179</f>
        <v>0</v>
      </c>
      <c r="Z211" s="33">
        <f>'3.ВС'!Z179</f>
        <v>0</v>
      </c>
      <c r="AA211" s="33">
        <f>'3.ВС'!AA179</f>
        <v>0</v>
      </c>
      <c r="AB211" s="33">
        <f>'3.ВС'!AB179</f>
        <v>0</v>
      </c>
      <c r="AC211" s="33">
        <f>'3.ВС'!AC179</f>
        <v>0</v>
      </c>
      <c r="AD211" s="33">
        <f>'3.ВС'!AD179</f>
        <v>0</v>
      </c>
      <c r="AE211" s="33">
        <f>'3.ВС'!AE179</f>
        <v>0</v>
      </c>
      <c r="AF211" s="33">
        <f>'3.ВС'!AF179</f>
        <v>0</v>
      </c>
      <c r="AG211" s="33">
        <f>'3.ВС'!AG179</f>
        <v>0</v>
      </c>
      <c r="AH211" s="33">
        <f>'3.ВС'!AH179</f>
        <v>0</v>
      </c>
      <c r="AI211" s="33">
        <f>'3.ВС'!AI179</f>
        <v>0</v>
      </c>
      <c r="AJ211" s="33">
        <f>'3.ВС'!AJ179</f>
        <v>0</v>
      </c>
      <c r="AK211" s="33">
        <f>'3.ВС'!AK179</f>
        <v>0</v>
      </c>
      <c r="AL211" s="33">
        <f>'3.ВС'!AL179</f>
        <v>0</v>
      </c>
      <c r="AM211" s="105">
        <f>'3.ВС'!AM179</f>
        <v>0</v>
      </c>
      <c r="AN211" s="33">
        <f>'3.ВС'!AN179</f>
        <v>0</v>
      </c>
      <c r="AO211" s="33">
        <f>'3.ВС'!AO179</f>
        <v>0</v>
      </c>
      <c r="AP211" s="33">
        <f>'3.ВС'!AP179</f>
        <v>0</v>
      </c>
      <c r="AQ211" s="33">
        <f>'3.ВС'!AQ179</f>
        <v>0</v>
      </c>
      <c r="AR211" s="33">
        <f>'3.ВС'!AR179</f>
        <v>0</v>
      </c>
      <c r="AS211" s="33">
        <f>'3.ВС'!AS179</f>
        <v>0</v>
      </c>
    </row>
    <row r="212" spans="1:45" ht="45" x14ac:dyDescent="0.25">
      <c r="A212" s="91" t="s">
        <v>254</v>
      </c>
      <c r="B212" s="91"/>
      <c r="C212" s="91"/>
      <c r="D212" s="19"/>
      <c r="E212" s="3">
        <v>851</v>
      </c>
      <c r="F212" s="3" t="s">
        <v>30</v>
      </c>
      <c r="G212" s="3" t="s">
        <v>30</v>
      </c>
      <c r="H212" s="3" t="s">
        <v>333</v>
      </c>
      <c r="I212" s="2"/>
      <c r="J212" s="15">
        <f t="shared" ref="J212:AK213" si="163">J213</f>
        <v>22300208.139999997</v>
      </c>
      <c r="K212" s="15">
        <f t="shared" si="163"/>
        <v>22077206.059999999</v>
      </c>
      <c r="L212" s="15">
        <f t="shared" si="163"/>
        <v>223002.08</v>
      </c>
      <c r="M212" s="15">
        <f t="shared" si="163"/>
        <v>0</v>
      </c>
      <c r="N212" s="15">
        <f t="shared" si="163"/>
        <v>150</v>
      </c>
      <c r="O212" s="15">
        <f t="shared" si="163"/>
        <v>150</v>
      </c>
      <c r="P212" s="15">
        <f t="shared" si="163"/>
        <v>0</v>
      </c>
      <c r="Q212" s="15">
        <f t="shared" si="163"/>
        <v>0</v>
      </c>
      <c r="R212" s="15">
        <f t="shared" si="163"/>
        <v>22300358.139999997</v>
      </c>
      <c r="S212" s="15">
        <f t="shared" si="163"/>
        <v>22077356.059999999</v>
      </c>
      <c r="T212" s="15">
        <f t="shared" si="163"/>
        <v>223002.08</v>
      </c>
      <c r="U212" s="15">
        <f t="shared" si="163"/>
        <v>0</v>
      </c>
      <c r="V212" s="15">
        <f t="shared" si="163"/>
        <v>0</v>
      </c>
      <c r="W212" s="15">
        <f t="shared" si="163"/>
        <v>0</v>
      </c>
      <c r="X212" s="15">
        <f t="shared" si="163"/>
        <v>0</v>
      </c>
      <c r="Y212" s="15">
        <f t="shared" si="163"/>
        <v>0</v>
      </c>
      <c r="Z212" s="15">
        <f t="shared" si="163"/>
        <v>0</v>
      </c>
      <c r="AA212" s="15">
        <f t="shared" si="163"/>
        <v>0</v>
      </c>
      <c r="AB212" s="15">
        <f t="shared" si="163"/>
        <v>0</v>
      </c>
      <c r="AC212" s="15">
        <f t="shared" si="163"/>
        <v>0</v>
      </c>
      <c r="AD212" s="15">
        <f t="shared" si="163"/>
        <v>0</v>
      </c>
      <c r="AE212" s="15">
        <f t="shared" si="163"/>
        <v>0</v>
      </c>
      <c r="AF212" s="15">
        <f t="shared" si="163"/>
        <v>0</v>
      </c>
      <c r="AG212" s="15">
        <f t="shared" si="163"/>
        <v>0</v>
      </c>
      <c r="AH212" s="15">
        <f t="shared" si="163"/>
        <v>0</v>
      </c>
      <c r="AI212" s="15">
        <f t="shared" si="163"/>
        <v>0</v>
      </c>
      <c r="AJ212" s="15">
        <f t="shared" si="163"/>
        <v>0</v>
      </c>
      <c r="AK212" s="15">
        <f t="shared" si="163"/>
        <v>0</v>
      </c>
      <c r="AL212" s="15">
        <f t="shared" ref="S212:AS213" si="164">AL213</f>
        <v>0</v>
      </c>
      <c r="AM212" s="99">
        <f t="shared" si="164"/>
        <v>0</v>
      </c>
      <c r="AN212" s="15">
        <f t="shared" si="164"/>
        <v>0</v>
      </c>
      <c r="AO212" s="15">
        <f t="shared" si="164"/>
        <v>0</v>
      </c>
      <c r="AP212" s="15">
        <f t="shared" si="164"/>
        <v>0</v>
      </c>
      <c r="AQ212" s="15">
        <f t="shared" si="164"/>
        <v>0</v>
      </c>
      <c r="AR212" s="15">
        <f t="shared" si="164"/>
        <v>0</v>
      </c>
      <c r="AS212" s="15">
        <f t="shared" si="164"/>
        <v>0</v>
      </c>
    </row>
    <row r="213" spans="1:45" ht="45" x14ac:dyDescent="0.25">
      <c r="A213" s="91" t="s">
        <v>69</v>
      </c>
      <c r="B213" s="91"/>
      <c r="C213" s="91"/>
      <c r="D213" s="19"/>
      <c r="E213" s="3">
        <v>851</v>
      </c>
      <c r="F213" s="3" t="s">
        <v>30</v>
      </c>
      <c r="G213" s="3" t="s">
        <v>30</v>
      </c>
      <c r="H213" s="3" t="s">
        <v>333</v>
      </c>
      <c r="I213" s="2" t="s">
        <v>70</v>
      </c>
      <c r="J213" s="15">
        <f t="shared" si="163"/>
        <v>22300208.139999997</v>
      </c>
      <c r="K213" s="15">
        <f t="shared" si="163"/>
        <v>22077206.059999999</v>
      </c>
      <c r="L213" s="15">
        <f t="shared" si="163"/>
        <v>223002.08</v>
      </c>
      <c r="M213" s="15">
        <f t="shared" si="163"/>
        <v>0</v>
      </c>
      <c r="N213" s="15">
        <f t="shared" si="163"/>
        <v>150</v>
      </c>
      <c r="O213" s="15">
        <f t="shared" si="163"/>
        <v>150</v>
      </c>
      <c r="P213" s="15">
        <f t="shared" si="163"/>
        <v>0</v>
      </c>
      <c r="Q213" s="15">
        <f t="shared" si="163"/>
        <v>0</v>
      </c>
      <c r="R213" s="15">
        <f t="shared" si="163"/>
        <v>22300358.139999997</v>
      </c>
      <c r="S213" s="15">
        <f t="shared" si="164"/>
        <v>22077356.059999999</v>
      </c>
      <c r="T213" s="15">
        <f t="shared" si="164"/>
        <v>223002.08</v>
      </c>
      <c r="U213" s="15">
        <f t="shared" si="164"/>
        <v>0</v>
      </c>
      <c r="V213" s="15">
        <f t="shared" si="164"/>
        <v>0</v>
      </c>
      <c r="W213" s="15">
        <f t="shared" si="164"/>
        <v>0</v>
      </c>
      <c r="X213" s="15">
        <f t="shared" si="164"/>
        <v>0</v>
      </c>
      <c r="Y213" s="15">
        <f t="shared" si="164"/>
        <v>0</v>
      </c>
      <c r="Z213" s="15">
        <f t="shared" si="164"/>
        <v>0</v>
      </c>
      <c r="AA213" s="15">
        <f t="shared" si="164"/>
        <v>0</v>
      </c>
      <c r="AB213" s="15">
        <f t="shared" si="164"/>
        <v>0</v>
      </c>
      <c r="AC213" s="15">
        <f t="shared" si="164"/>
        <v>0</v>
      </c>
      <c r="AD213" s="15">
        <f t="shared" si="164"/>
        <v>0</v>
      </c>
      <c r="AE213" s="15">
        <f t="shared" si="164"/>
        <v>0</v>
      </c>
      <c r="AF213" s="15">
        <f t="shared" si="164"/>
        <v>0</v>
      </c>
      <c r="AG213" s="15">
        <f t="shared" si="164"/>
        <v>0</v>
      </c>
      <c r="AH213" s="15">
        <f t="shared" si="164"/>
        <v>0</v>
      </c>
      <c r="AI213" s="15">
        <f t="shared" si="164"/>
        <v>0</v>
      </c>
      <c r="AJ213" s="15">
        <f t="shared" si="164"/>
        <v>0</v>
      </c>
      <c r="AK213" s="15">
        <f t="shared" si="164"/>
        <v>0</v>
      </c>
      <c r="AL213" s="15">
        <f t="shared" si="164"/>
        <v>0</v>
      </c>
      <c r="AM213" s="99">
        <f t="shared" si="164"/>
        <v>0</v>
      </c>
      <c r="AN213" s="15">
        <f t="shared" si="164"/>
        <v>0</v>
      </c>
      <c r="AO213" s="15">
        <f t="shared" si="164"/>
        <v>0</v>
      </c>
      <c r="AP213" s="15">
        <f t="shared" si="164"/>
        <v>0</v>
      </c>
      <c r="AQ213" s="15">
        <f t="shared" si="164"/>
        <v>0</v>
      </c>
      <c r="AR213" s="15">
        <f t="shared" si="164"/>
        <v>0</v>
      </c>
      <c r="AS213" s="15">
        <f t="shared" si="164"/>
        <v>0</v>
      </c>
    </row>
    <row r="214" spans="1:45" x14ac:dyDescent="0.25">
      <c r="A214" s="91" t="s">
        <v>71</v>
      </c>
      <c r="B214" s="91"/>
      <c r="C214" s="91"/>
      <c r="D214" s="19"/>
      <c r="E214" s="3">
        <v>851</v>
      </c>
      <c r="F214" s="3" t="s">
        <v>30</v>
      </c>
      <c r="G214" s="3" t="s">
        <v>30</v>
      </c>
      <c r="H214" s="3" t="s">
        <v>333</v>
      </c>
      <c r="I214" s="2" t="s">
        <v>72</v>
      </c>
      <c r="J214" s="33">
        <f>'3.ВС'!J182</f>
        <v>22300208.139999997</v>
      </c>
      <c r="K214" s="33">
        <f>'3.ВС'!K182</f>
        <v>22077206.059999999</v>
      </c>
      <c r="L214" s="33">
        <f>'3.ВС'!L182</f>
        <v>223002.08</v>
      </c>
      <c r="M214" s="33">
        <f>'3.ВС'!M182</f>
        <v>0</v>
      </c>
      <c r="N214" s="33">
        <f>'3.ВС'!N182</f>
        <v>150</v>
      </c>
      <c r="O214" s="33">
        <f>'3.ВС'!O182</f>
        <v>150</v>
      </c>
      <c r="P214" s="33">
        <f>'3.ВС'!P182</f>
        <v>0</v>
      </c>
      <c r="Q214" s="33">
        <f>'3.ВС'!Q182</f>
        <v>0</v>
      </c>
      <c r="R214" s="33">
        <f>'3.ВС'!R182</f>
        <v>22300358.139999997</v>
      </c>
      <c r="S214" s="33">
        <f>'3.ВС'!S182</f>
        <v>22077356.059999999</v>
      </c>
      <c r="T214" s="33">
        <f>'3.ВС'!T182</f>
        <v>223002.08</v>
      </c>
      <c r="U214" s="33">
        <f>'3.ВС'!U182</f>
        <v>0</v>
      </c>
      <c r="V214" s="33">
        <f>'3.ВС'!V182</f>
        <v>0</v>
      </c>
      <c r="W214" s="33">
        <f>'3.ВС'!W182</f>
        <v>0</v>
      </c>
      <c r="X214" s="33">
        <f>'3.ВС'!X182</f>
        <v>0</v>
      </c>
      <c r="Y214" s="33">
        <f>'3.ВС'!Y182</f>
        <v>0</v>
      </c>
      <c r="Z214" s="33">
        <f>'3.ВС'!Z182</f>
        <v>0</v>
      </c>
      <c r="AA214" s="33">
        <f>'3.ВС'!AA182</f>
        <v>0</v>
      </c>
      <c r="AB214" s="33">
        <f>'3.ВС'!AB182</f>
        <v>0</v>
      </c>
      <c r="AC214" s="33">
        <f>'3.ВС'!AC182</f>
        <v>0</v>
      </c>
      <c r="AD214" s="33">
        <f>'3.ВС'!AD182</f>
        <v>0</v>
      </c>
      <c r="AE214" s="33">
        <f>'3.ВС'!AE182</f>
        <v>0</v>
      </c>
      <c r="AF214" s="33">
        <f>'3.ВС'!AF182</f>
        <v>0</v>
      </c>
      <c r="AG214" s="33">
        <f>'3.ВС'!AG182</f>
        <v>0</v>
      </c>
      <c r="AH214" s="33">
        <f>'3.ВС'!AH182</f>
        <v>0</v>
      </c>
      <c r="AI214" s="33">
        <f>'3.ВС'!AI182</f>
        <v>0</v>
      </c>
      <c r="AJ214" s="33">
        <f>'3.ВС'!AJ182</f>
        <v>0</v>
      </c>
      <c r="AK214" s="33">
        <f>'3.ВС'!AK182</f>
        <v>0</v>
      </c>
      <c r="AL214" s="33">
        <f>'3.ВС'!AL182</f>
        <v>0</v>
      </c>
      <c r="AM214" s="105">
        <f>'3.ВС'!AM182</f>
        <v>0</v>
      </c>
      <c r="AN214" s="33">
        <f>'3.ВС'!AN182</f>
        <v>0</v>
      </c>
      <c r="AO214" s="33">
        <f>'3.ВС'!AO182</f>
        <v>0</v>
      </c>
      <c r="AP214" s="33">
        <f>'3.ВС'!AP182</f>
        <v>0</v>
      </c>
      <c r="AQ214" s="33">
        <f>'3.ВС'!AQ182</f>
        <v>0</v>
      </c>
      <c r="AR214" s="33">
        <f>'3.ВС'!AR182</f>
        <v>0</v>
      </c>
      <c r="AS214" s="33">
        <f>'3.ВС'!AS182</f>
        <v>0</v>
      </c>
    </row>
    <row r="215" spans="1:45" s="26" customFormat="1" x14ac:dyDescent="0.25">
      <c r="A215" s="32" t="s">
        <v>424</v>
      </c>
      <c r="B215" s="91"/>
      <c r="C215" s="91"/>
      <c r="D215" s="19"/>
      <c r="E215" s="3" t="s">
        <v>256</v>
      </c>
      <c r="F215" s="3" t="s">
        <v>100</v>
      </c>
      <c r="G215" s="3"/>
      <c r="H215" s="3"/>
      <c r="I215" s="2"/>
      <c r="J215" s="33">
        <f t="shared" ref="J215:AK218" si="165">J216</f>
        <v>68533</v>
      </c>
      <c r="K215" s="33">
        <f t="shared" si="165"/>
        <v>0</v>
      </c>
      <c r="L215" s="33">
        <f t="shared" si="165"/>
        <v>68533</v>
      </c>
      <c r="M215" s="33">
        <f t="shared" si="165"/>
        <v>0</v>
      </c>
      <c r="N215" s="33">
        <f t="shared" si="165"/>
        <v>148952.65</v>
      </c>
      <c r="O215" s="33">
        <f t="shared" si="165"/>
        <v>0</v>
      </c>
      <c r="P215" s="33">
        <f t="shared" si="165"/>
        <v>148952.65</v>
      </c>
      <c r="Q215" s="33">
        <f t="shared" si="165"/>
        <v>0</v>
      </c>
      <c r="R215" s="33">
        <f t="shared" si="165"/>
        <v>217485.65</v>
      </c>
      <c r="S215" s="33">
        <f t="shared" si="165"/>
        <v>0</v>
      </c>
      <c r="T215" s="33">
        <f t="shared" si="165"/>
        <v>217485.65</v>
      </c>
      <c r="U215" s="33">
        <f t="shared" si="165"/>
        <v>0</v>
      </c>
      <c r="V215" s="33">
        <f t="shared" si="165"/>
        <v>68533</v>
      </c>
      <c r="W215" s="33">
        <f t="shared" si="165"/>
        <v>0</v>
      </c>
      <c r="X215" s="33">
        <f t="shared" si="165"/>
        <v>68533</v>
      </c>
      <c r="Y215" s="33">
        <f t="shared" si="165"/>
        <v>0</v>
      </c>
      <c r="Z215" s="33">
        <f t="shared" si="165"/>
        <v>0</v>
      </c>
      <c r="AA215" s="33">
        <f t="shared" si="165"/>
        <v>0</v>
      </c>
      <c r="AB215" s="33">
        <f t="shared" si="165"/>
        <v>0</v>
      </c>
      <c r="AC215" s="33">
        <f t="shared" si="165"/>
        <v>0</v>
      </c>
      <c r="AD215" s="33">
        <f t="shared" si="165"/>
        <v>68533</v>
      </c>
      <c r="AE215" s="33">
        <f t="shared" si="165"/>
        <v>0</v>
      </c>
      <c r="AF215" s="33">
        <f t="shared" si="165"/>
        <v>68533</v>
      </c>
      <c r="AG215" s="33">
        <f t="shared" si="165"/>
        <v>0</v>
      </c>
      <c r="AH215" s="33">
        <f t="shared" si="165"/>
        <v>68533</v>
      </c>
      <c r="AI215" s="33">
        <f t="shared" si="165"/>
        <v>0</v>
      </c>
      <c r="AJ215" s="33">
        <f t="shared" si="165"/>
        <v>68533</v>
      </c>
      <c r="AK215" s="33">
        <f t="shared" si="165"/>
        <v>0</v>
      </c>
      <c r="AL215" s="33">
        <f t="shared" ref="S215:AS218" si="166">AL216</f>
        <v>0</v>
      </c>
      <c r="AM215" s="111">
        <f t="shared" si="166"/>
        <v>0</v>
      </c>
      <c r="AN215" s="51">
        <f t="shared" si="166"/>
        <v>0</v>
      </c>
      <c r="AO215" s="51">
        <f t="shared" si="166"/>
        <v>0</v>
      </c>
      <c r="AP215" s="33">
        <f t="shared" si="166"/>
        <v>68533</v>
      </c>
      <c r="AQ215" s="51">
        <f t="shared" si="166"/>
        <v>0</v>
      </c>
      <c r="AR215" s="51">
        <f t="shared" si="166"/>
        <v>68533</v>
      </c>
      <c r="AS215" s="51">
        <f t="shared" si="166"/>
        <v>0</v>
      </c>
    </row>
    <row r="216" spans="1:45" ht="30" x14ac:dyDescent="0.25">
      <c r="A216" s="32" t="s">
        <v>425</v>
      </c>
      <c r="B216" s="91"/>
      <c r="C216" s="91"/>
      <c r="D216" s="19"/>
      <c r="E216" s="3" t="s">
        <v>256</v>
      </c>
      <c r="F216" s="3" t="s">
        <v>100</v>
      </c>
      <c r="G216" s="3" t="s">
        <v>30</v>
      </c>
      <c r="H216" s="3"/>
      <c r="I216" s="2"/>
      <c r="J216" s="15">
        <f t="shared" si="165"/>
        <v>68533</v>
      </c>
      <c r="K216" s="15">
        <f t="shared" si="165"/>
        <v>0</v>
      </c>
      <c r="L216" s="15">
        <f t="shared" si="165"/>
        <v>68533</v>
      </c>
      <c r="M216" s="15">
        <f t="shared" si="165"/>
        <v>0</v>
      </c>
      <c r="N216" s="15">
        <f t="shared" si="165"/>
        <v>148952.65</v>
      </c>
      <c r="O216" s="15">
        <f t="shared" si="165"/>
        <v>0</v>
      </c>
      <c r="P216" s="15">
        <f t="shared" si="165"/>
        <v>148952.65</v>
      </c>
      <c r="Q216" s="15">
        <f t="shared" si="165"/>
        <v>0</v>
      </c>
      <c r="R216" s="15">
        <f t="shared" si="165"/>
        <v>217485.65</v>
      </c>
      <c r="S216" s="15">
        <f t="shared" si="166"/>
        <v>0</v>
      </c>
      <c r="T216" s="15">
        <f t="shared" si="166"/>
        <v>217485.65</v>
      </c>
      <c r="U216" s="15">
        <f t="shared" si="166"/>
        <v>0</v>
      </c>
      <c r="V216" s="15">
        <f t="shared" si="166"/>
        <v>68533</v>
      </c>
      <c r="W216" s="15">
        <f t="shared" si="166"/>
        <v>0</v>
      </c>
      <c r="X216" s="15">
        <f t="shared" si="166"/>
        <v>68533</v>
      </c>
      <c r="Y216" s="15">
        <f t="shared" si="166"/>
        <v>0</v>
      </c>
      <c r="Z216" s="15">
        <f t="shared" si="166"/>
        <v>0</v>
      </c>
      <c r="AA216" s="15">
        <f t="shared" si="166"/>
        <v>0</v>
      </c>
      <c r="AB216" s="15">
        <f t="shared" si="166"/>
        <v>0</v>
      </c>
      <c r="AC216" s="15">
        <f t="shared" si="166"/>
        <v>0</v>
      </c>
      <c r="AD216" s="15">
        <f t="shared" si="166"/>
        <v>68533</v>
      </c>
      <c r="AE216" s="15">
        <f t="shared" si="166"/>
        <v>0</v>
      </c>
      <c r="AF216" s="15">
        <f t="shared" si="166"/>
        <v>68533</v>
      </c>
      <c r="AG216" s="15">
        <f t="shared" si="166"/>
        <v>0</v>
      </c>
      <c r="AH216" s="15">
        <f t="shared" si="166"/>
        <v>68533</v>
      </c>
      <c r="AI216" s="15">
        <f t="shared" si="166"/>
        <v>0</v>
      </c>
      <c r="AJ216" s="15">
        <f t="shared" si="166"/>
        <v>68533</v>
      </c>
      <c r="AK216" s="15">
        <f t="shared" si="166"/>
        <v>0</v>
      </c>
      <c r="AL216" s="15">
        <f t="shared" si="166"/>
        <v>0</v>
      </c>
      <c r="AM216" s="99">
        <f t="shared" si="166"/>
        <v>0</v>
      </c>
      <c r="AN216" s="15">
        <f t="shared" si="166"/>
        <v>0</v>
      </c>
      <c r="AO216" s="15">
        <f t="shared" si="166"/>
        <v>0</v>
      </c>
      <c r="AP216" s="15">
        <f t="shared" si="166"/>
        <v>68533</v>
      </c>
      <c r="AQ216" s="15">
        <f t="shared" si="166"/>
        <v>0</v>
      </c>
      <c r="AR216" s="15">
        <f t="shared" si="166"/>
        <v>68533</v>
      </c>
      <c r="AS216" s="15">
        <f t="shared" si="166"/>
        <v>0</v>
      </c>
    </row>
    <row r="217" spans="1:45" ht="30" x14ac:dyDescent="0.25">
      <c r="A217" s="91" t="s">
        <v>426</v>
      </c>
      <c r="B217" s="91"/>
      <c r="C217" s="91"/>
      <c r="D217" s="19"/>
      <c r="E217" s="3" t="s">
        <v>256</v>
      </c>
      <c r="F217" s="3" t="s">
        <v>100</v>
      </c>
      <c r="G217" s="3" t="s">
        <v>30</v>
      </c>
      <c r="H217" s="3" t="s">
        <v>427</v>
      </c>
      <c r="I217" s="2"/>
      <c r="J217" s="15">
        <f t="shared" si="165"/>
        <v>68533</v>
      </c>
      <c r="K217" s="15">
        <f t="shared" si="165"/>
        <v>0</v>
      </c>
      <c r="L217" s="15">
        <f t="shared" si="165"/>
        <v>68533</v>
      </c>
      <c r="M217" s="15">
        <f t="shared" si="165"/>
        <v>0</v>
      </c>
      <c r="N217" s="15">
        <f t="shared" si="165"/>
        <v>148952.65</v>
      </c>
      <c r="O217" s="15">
        <f t="shared" si="165"/>
        <v>0</v>
      </c>
      <c r="P217" s="15">
        <f t="shared" si="165"/>
        <v>148952.65</v>
      </c>
      <c r="Q217" s="15">
        <f t="shared" si="165"/>
        <v>0</v>
      </c>
      <c r="R217" s="15">
        <f t="shared" si="165"/>
        <v>217485.65</v>
      </c>
      <c r="S217" s="15">
        <f t="shared" si="166"/>
        <v>0</v>
      </c>
      <c r="T217" s="15">
        <f t="shared" si="166"/>
        <v>217485.65</v>
      </c>
      <c r="U217" s="15">
        <f t="shared" si="166"/>
        <v>0</v>
      </c>
      <c r="V217" s="15">
        <f t="shared" si="166"/>
        <v>68533</v>
      </c>
      <c r="W217" s="15">
        <f t="shared" si="166"/>
        <v>0</v>
      </c>
      <c r="X217" s="15">
        <f t="shared" si="166"/>
        <v>68533</v>
      </c>
      <c r="Y217" s="15">
        <f t="shared" si="166"/>
        <v>0</v>
      </c>
      <c r="Z217" s="15">
        <f t="shared" si="166"/>
        <v>0</v>
      </c>
      <c r="AA217" s="15">
        <f t="shared" si="166"/>
        <v>0</v>
      </c>
      <c r="AB217" s="15">
        <f t="shared" si="166"/>
        <v>0</v>
      </c>
      <c r="AC217" s="15">
        <f t="shared" si="166"/>
        <v>0</v>
      </c>
      <c r="AD217" s="15">
        <f t="shared" si="166"/>
        <v>68533</v>
      </c>
      <c r="AE217" s="15">
        <f t="shared" si="166"/>
        <v>0</v>
      </c>
      <c r="AF217" s="15">
        <f t="shared" si="166"/>
        <v>68533</v>
      </c>
      <c r="AG217" s="15">
        <f t="shared" si="166"/>
        <v>0</v>
      </c>
      <c r="AH217" s="15">
        <f t="shared" si="166"/>
        <v>68533</v>
      </c>
      <c r="AI217" s="15">
        <f t="shared" si="166"/>
        <v>0</v>
      </c>
      <c r="AJ217" s="15">
        <f t="shared" si="166"/>
        <v>68533</v>
      </c>
      <c r="AK217" s="15">
        <f t="shared" si="166"/>
        <v>0</v>
      </c>
      <c r="AL217" s="15">
        <f t="shared" si="166"/>
        <v>0</v>
      </c>
      <c r="AM217" s="99">
        <f t="shared" si="166"/>
        <v>0</v>
      </c>
      <c r="AN217" s="15">
        <f t="shared" si="166"/>
        <v>0</v>
      </c>
      <c r="AO217" s="15">
        <f t="shared" si="166"/>
        <v>0</v>
      </c>
      <c r="AP217" s="15">
        <f t="shared" si="166"/>
        <v>68533</v>
      </c>
      <c r="AQ217" s="15">
        <f t="shared" si="166"/>
        <v>0</v>
      </c>
      <c r="AR217" s="15">
        <f t="shared" si="166"/>
        <v>68533</v>
      </c>
      <c r="AS217" s="15">
        <f t="shared" si="166"/>
        <v>0</v>
      </c>
    </row>
    <row r="218" spans="1:45" ht="45" x14ac:dyDescent="0.25">
      <c r="A218" s="91" t="s">
        <v>20</v>
      </c>
      <c r="B218" s="91"/>
      <c r="C218" s="91"/>
      <c r="D218" s="19"/>
      <c r="E218" s="3" t="s">
        <v>256</v>
      </c>
      <c r="F218" s="3" t="s">
        <v>100</v>
      </c>
      <c r="G218" s="3" t="s">
        <v>30</v>
      </c>
      <c r="H218" s="3" t="s">
        <v>427</v>
      </c>
      <c r="I218" s="2" t="s">
        <v>21</v>
      </c>
      <c r="J218" s="15">
        <f t="shared" si="165"/>
        <v>68533</v>
      </c>
      <c r="K218" s="15">
        <f t="shared" si="165"/>
        <v>0</v>
      </c>
      <c r="L218" s="15">
        <f t="shared" si="165"/>
        <v>68533</v>
      </c>
      <c r="M218" s="15">
        <f t="shared" si="165"/>
        <v>0</v>
      </c>
      <c r="N218" s="15">
        <f t="shared" si="165"/>
        <v>148952.65</v>
      </c>
      <c r="O218" s="15">
        <f t="shared" si="165"/>
        <v>0</v>
      </c>
      <c r="P218" s="15">
        <f t="shared" si="165"/>
        <v>148952.65</v>
      </c>
      <c r="Q218" s="15">
        <f t="shared" si="165"/>
        <v>0</v>
      </c>
      <c r="R218" s="15">
        <f t="shared" si="165"/>
        <v>217485.65</v>
      </c>
      <c r="S218" s="15">
        <f t="shared" si="166"/>
        <v>0</v>
      </c>
      <c r="T218" s="15">
        <f t="shared" si="166"/>
        <v>217485.65</v>
      </c>
      <c r="U218" s="15">
        <f t="shared" si="166"/>
        <v>0</v>
      </c>
      <c r="V218" s="15">
        <f t="shared" si="166"/>
        <v>68533</v>
      </c>
      <c r="W218" s="15">
        <f t="shared" si="166"/>
        <v>0</v>
      </c>
      <c r="X218" s="15">
        <f t="shared" si="166"/>
        <v>68533</v>
      </c>
      <c r="Y218" s="15">
        <f t="shared" si="166"/>
        <v>0</v>
      </c>
      <c r="Z218" s="15">
        <f t="shared" si="166"/>
        <v>0</v>
      </c>
      <c r="AA218" s="15">
        <f t="shared" si="166"/>
        <v>0</v>
      </c>
      <c r="AB218" s="15">
        <f t="shared" si="166"/>
        <v>0</v>
      </c>
      <c r="AC218" s="15">
        <f t="shared" si="166"/>
        <v>0</v>
      </c>
      <c r="AD218" s="15">
        <f t="shared" si="166"/>
        <v>68533</v>
      </c>
      <c r="AE218" s="15">
        <f t="shared" si="166"/>
        <v>0</v>
      </c>
      <c r="AF218" s="15">
        <f t="shared" si="166"/>
        <v>68533</v>
      </c>
      <c r="AG218" s="15">
        <f t="shared" si="166"/>
        <v>0</v>
      </c>
      <c r="AH218" s="15">
        <f t="shared" si="166"/>
        <v>68533</v>
      </c>
      <c r="AI218" s="15">
        <f t="shared" si="166"/>
        <v>0</v>
      </c>
      <c r="AJ218" s="15">
        <f t="shared" si="166"/>
        <v>68533</v>
      </c>
      <c r="AK218" s="15">
        <f t="shared" si="166"/>
        <v>0</v>
      </c>
      <c r="AL218" s="15">
        <f t="shared" si="166"/>
        <v>0</v>
      </c>
      <c r="AM218" s="99">
        <f t="shared" si="166"/>
        <v>0</v>
      </c>
      <c r="AN218" s="15">
        <f t="shared" si="166"/>
        <v>0</v>
      </c>
      <c r="AO218" s="15">
        <f t="shared" si="166"/>
        <v>0</v>
      </c>
      <c r="AP218" s="15">
        <f t="shared" si="166"/>
        <v>68533</v>
      </c>
      <c r="AQ218" s="15">
        <f t="shared" si="166"/>
        <v>0</v>
      </c>
      <c r="AR218" s="15">
        <f t="shared" si="166"/>
        <v>68533</v>
      </c>
      <c r="AS218" s="15">
        <f t="shared" si="166"/>
        <v>0</v>
      </c>
    </row>
    <row r="219" spans="1:45" ht="45" x14ac:dyDescent="0.25">
      <c r="A219" s="91" t="s">
        <v>9</v>
      </c>
      <c r="B219" s="91"/>
      <c r="C219" s="91"/>
      <c r="D219" s="19"/>
      <c r="E219" s="3" t="s">
        <v>256</v>
      </c>
      <c r="F219" s="3" t="s">
        <v>100</v>
      </c>
      <c r="G219" s="3" t="s">
        <v>30</v>
      </c>
      <c r="H219" s="3" t="s">
        <v>427</v>
      </c>
      <c r="I219" s="2" t="s">
        <v>22</v>
      </c>
      <c r="J219" s="33">
        <f>'3.ВС'!J187</f>
        <v>68533</v>
      </c>
      <c r="K219" s="33">
        <f>'3.ВС'!K187</f>
        <v>0</v>
      </c>
      <c r="L219" s="33">
        <f>'3.ВС'!L187</f>
        <v>68533</v>
      </c>
      <c r="M219" s="33">
        <f>'3.ВС'!M187</f>
        <v>0</v>
      </c>
      <c r="N219" s="33">
        <f>'3.ВС'!N187</f>
        <v>148952.65</v>
      </c>
      <c r="O219" s="33">
        <f>'3.ВС'!O187</f>
        <v>0</v>
      </c>
      <c r="P219" s="33">
        <f>'3.ВС'!P187</f>
        <v>148952.65</v>
      </c>
      <c r="Q219" s="33">
        <f>'3.ВС'!Q187</f>
        <v>0</v>
      </c>
      <c r="R219" s="33">
        <f>'3.ВС'!R187</f>
        <v>217485.65</v>
      </c>
      <c r="S219" s="33">
        <f>'3.ВС'!S187</f>
        <v>0</v>
      </c>
      <c r="T219" s="33">
        <f>'3.ВС'!T187</f>
        <v>217485.65</v>
      </c>
      <c r="U219" s="33">
        <f>'3.ВС'!U187</f>
        <v>0</v>
      </c>
      <c r="V219" s="33">
        <f>'3.ВС'!V187</f>
        <v>68533</v>
      </c>
      <c r="W219" s="33">
        <f>'3.ВС'!W187</f>
        <v>0</v>
      </c>
      <c r="X219" s="33">
        <f>'3.ВС'!X187</f>
        <v>68533</v>
      </c>
      <c r="Y219" s="33">
        <f>'3.ВС'!Y187</f>
        <v>0</v>
      </c>
      <c r="Z219" s="33">
        <f>'3.ВС'!Z187</f>
        <v>0</v>
      </c>
      <c r="AA219" s="33">
        <f>'3.ВС'!AA187</f>
        <v>0</v>
      </c>
      <c r="AB219" s="33">
        <f>'3.ВС'!AB187</f>
        <v>0</v>
      </c>
      <c r="AC219" s="33">
        <f>'3.ВС'!AC187</f>
        <v>0</v>
      </c>
      <c r="AD219" s="33">
        <f>'3.ВС'!AD187</f>
        <v>68533</v>
      </c>
      <c r="AE219" s="33">
        <f>'3.ВС'!AE187</f>
        <v>0</v>
      </c>
      <c r="AF219" s="33">
        <f>'3.ВС'!AF187</f>
        <v>68533</v>
      </c>
      <c r="AG219" s="33">
        <f>'3.ВС'!AG187</f>
        <v>0</v>
      </c>
      <c r="AH219" s="33">
        <f>'3.ВС'!AH187</f>
        <v>68533</v>
      </c>
      <c r="AI219" s="33">
        <f>'3.ВС'!AI187</f>
        <v>0</v>
      </c>
      <c r="AJ219" s="33">
        <f>'3.ВС'!AJ187</f>
        <v>68533</v>
      </c>
      <c r="AK219" s="33">
        <f>'3.ВС'!AK187</f>
        <v>0</v>
      </c>
      <c r="AL219" s="33">
        <f>'3.ВС'!AL187</f>
        <v>0</v>
      </c>
      <c r="AM219" s="105">
        <f>'3.ВС'!AM187</f>
        <v>0</v>
      </c>
      <c r="AN219" s="33">
        <f>'3.ВС'!AN187</f>
        <v>0</v>
      </c>
      <c r="AO219" s="33">
        <f>'3.ВС'!AO187</f>
        <v>0</v>
      </c>
      <c r="AP219" s="33">
        <f>'3.ВС'!AP187</f>
        <v>68533</v>
      </c>
      <c r="AQ219" s="33">
        <f>'3.ВС'!AQ187</f>
        <v>0</v>
      </c>
      <c r="AR219" s="33">
        <f>'3.ВС'!AR187</f>
        <v>68533</v>
      </c>
      <c r="AS219" s="33">
        <f>'3.ВС'!AS187</f>
        <v>0</v>
      </c>
    </row>
    <row r="220" spans="1:45" s="26" customFormat="1" x14ac:dyDescent="0.25">
      <c r="A220" s="89" t="s">
        <v>74</v>
      </c>
      <c r="B220" s="91"/>
      <c r="C220" s="91"/>
      <c r="D220" s="91"/>
      <c r="E220" s="87">
        <v>852</v>
      </c>
      <c r="F220" s="2" t="s">
        <v>75</v>
      </c>
      <c r="G220" s="2"/>
      <c r="H220" s="3"/>
      <c r="I220" s="2"/>
      <c r="J220" s="15">
        <f t="shared" ref="J220:R220" si="167">J221+J237+J283+J296+J302</f>
        <v>217092450.48000002</v>
      </c>
      <c r="K220" s="15">
        <f t="shared" si="167"/>
        <v>143825827.48000002</v>
      </c>
      <c r="L220" s="15">
        <f t="shared" si="167"/>
        <v>73266623</v>
      </c>
      <c r="M220" s="15">
        <f t="shared" si="167"/>
        <v>0</v>
      </c>
      <c r="N220" s="15">
        <f t="shared" si="167"/>
        <v>5999307.3000000007</v>
      </c>
      <c r="O220" s="15">
        <f t="shared" si="167"/>
        <v>0</v>
      </c>
      <c r="P220" s="15">
        <f t="shared" si="167"/>
        <v>5999307.2999999998</v>
      </c>
      <c r="Q220" s="15">
        <f t="shared" si="167"/>
        <v>0</v>
      </c>
      <c r="R220" s="15">
        <f t="shared" si="167"/>
        <v>223091757.78</v>
      </c>
      <c r="S220" s="15">
        <f t="shared" ref="S220" si="168">S221+S237+S283+S296+S302</f>
        <v>143825827.48000002</v>
      </c>
      <c r="T220" s="15">
        <f t="shared" ref="T220" si="169">T221+T237+T283+T296+T302</f>
        <v>79265930.299999997</v>
      </c>
      <c r="U220" s="15">
        <f t="shared" ref="U220" si="170">U221+U237+U283+U296+U302</f>
        <v>0</v>
      </c>
      <c r="V220" s="15">
        <f t="shared" ref="V220" si="171">V221+V237+V283+V296+V302</f>
        <v>196629092.81</v>
      </c>
      <c r="W220" s="15">
        <f t="shared" ref="W220" si="172">W221+W237+W283+W296+W302</f>
        <v>142956222.81</v>
      </c>
      <c r="X220" s="15">
        <f t="shared" ref="X220" si="173">X221+X237+X283+X296+X302</f>
        <v>53672870</v>
      </c>
      <c r="Y220" s="15">
        <f t="shared" ref="Y220" si="174">Y221+Y237+Y283+Y296+Y302</f>
        <v>0</v>
      </c>
      <c r="Z220" s="15">
        <f t="shared" ref="Z220" si="175">Z221+Z237+Z283+Z296+Z302</f>
        <v>-1951729.95</v>
      </c>
      <c r="AA220" s="15">
        <f t="shared" ref="AA220" si="176">AA221+AA237+AA283+AA296+AA302</f>
        <v>0</v>
      </c>
      <c r="AB220" s="15">
        <f t="shared" ref="AB220" si="177">AB221+AB237+AB283+AB296+AB302</f>
        <v>-1951729.95</v>
      </c>
      <c r="AC220" s="15">
        <f t="shared" ref="AC220" si="178">AC221+AC237+AC283+AC296+AC302</f>
        <v>0</v>
      </c>
      <c r="AD220" s="15">
        <f t="shared" ref="AD220" si="179">AD221+AD237+AD283+AD296+AD302</f>
        <v>194677362.86000001</v>
      </c>
      <c r="AE220" s="15">
        <f t="shared" ref="AE220" si="180">AE221+AE237+AE283+AE296+AE302</f>
        <v>142956222.81</v>
      </c>
      <c r="AF220" s="15">
        <f t="shared" ref="AF220" si="181">AF221+AF237+AF283+AF296+AF302</f>
        <v>51721140.049999997</v>
      </c>
      <c r="AG220" s="15">
        <f t="shared" ref="AG220" si="182">AG221+AG237+AG283+AG296+AG302</f>
        <v>0</v>
      </c>
      <c r="AH220" s="15">
        <f t="shared" ref="AH220" si="183">AH221+AH237+AH283+AH296+AH302</f>
        <v>194930692.87</v>
      </c>
      <c r="AI220" s="15">
        <f t="shared" ref="AI220" si="184">AI221+AI237+AI283+AI296+AI302</f>
        <v>143060222.87</v>
      </c>
      <c r="AJ220" s="15">
        <f t="shared" ref="AJ220" si="185">AJ221+AJ237+AJ283+AJ296+AJ302</f>
        <v>51870470</v>
      </c>
      <c r="AK220" s="15">
        <f t="shared" ref="AK220" si="186">AK221+AK237+AK283+AK296+AK302</f>
        <v>0</v>
      </c>
      <c r="AL220" s="15">
        <f t="shared" ref="AL220" si="187">AL221+AL237+AL283+AL296+AL302</f>
        <v>-15.39</v>
      </c>
      <c r="AM220" s="109">
        <f t="shared" ref="AM220" si="188">AM221+AM237+AM283+AM296+AM302</f>
        <v>0</v>
      </c>
      <c r="AN220" s="20">
        <f t="shared" ref="AN220" si="189">AN221+AN237+AN283+AN296+AN302</f>
        <v>-15.39</v>
      </c>
      <c r="AO220" s="20">
        <f t="shared" ref="AO220" si="190">AO221+AO237+AO283+AO296+AO302</f>
        <v>0</v>
      </c>
      <c r="AP220" s="15">
        <f t="shared" ref="AP220" si="191">AP221+AP237+AP283+AP296+AP302</f>
        <v>194930677.48000002</v>
      </c>
      <c r="AQ220" s="20">
        <f t="shared" ref="AQ220" si="192">AQ221+AQ237+AQ283+AQ296+AQ302</f>
        <v>143060222.87</v>
      </c>
      <c r="AR220" s="20">
        <f t="shared" ref="AR220" si="193">AR221+AR237+AR283+AR296+AR302</f>
        <v>51870454.609999999</v>
      </c>
      <c r="AS220" s="20">
        <f t="shared" ref="AS220" si="194">AS221+AS237+AS283+AS296+AS302</f>
        <v>0</v>
      </c>
    </row>
    <row r="221" spans="1:45" x14ac:dyDescent="0.25">
      <c r="A221" s="89" t="s">
        <v>111</v>
      </c>
      <c r="B221" s="91"/>
      <c r="C221" s="91"/>
      <c r="D221" s="91"/>
      <c r="E221" s="87">
        <v>852</v>
      </c>
      <c r="F221" s="2" t="s">
        <v>75</v>
      </c>
      <c r="G221" s="2" t="s">
        <v>11</v>
      </c>
      <c r="H221" s="3"/>
      <c r="I221" s="2"/>
      <c r="J221" s="15">
        <f>J222+J225+J228+J231+J234</f>
        <v>47593061</v>
      </c>
      <c r="K221" s="15">
        <f t="shared" ref="K221:R221" si="195">K222+K225+K228+K231+K234</f>
        <v>37041941</v>
      </c>
      <c r="L221" s="15">
        <f t="shared" si="195"/>
        <v>10551120</v>
      </c>
      <c r="M221" s="15">
        <f t="shared" si="195"/>
        <v>0</v>
      </c>
      <c r="N221" s="15">
        <f t="shared" si="195"/>
        <v>0</v>
      </c>
      <c r="O221" s="15">
        <f t="shared" si="195"/>
        <v>0</v>
      </c>
      <c r="P221" s="15">
        <f t="shared" si="195"/>
        <v>0</v>
      </c>
      <c r="Q221" s="15">
        <f t="shared" si="195"/>
        <v>0</v>
      </c>
      <c r="R221" s="15">
        <f t="shared" si="195"/>
        <v>47593061</v>
      </c>
      <c r="S221" s="15">
        <f t="shared" ref="S221:AS221" si="196">S222+S225+S228+S231+S234</f>
        <v>37041941</v>
      </c>
      <c r="T221" s="15">
        <f t="shared" si="196"/>
        <v>10551120</v>
      </c>
      <c r="U221" s="15">
        <f t="shared" si="196"/>
        <v>0</v>
      </c>
      <c r="V221" s="15">
        <f t="shared" si="196"/>
        <v>45475341</v>
      </c>
      <c r="W221" s="15">
        <f t="shared" si="196"/>
        <v>37041941</v>
      </c>
      <c r="X221" s="15">
        <f t="shared" si="196"/>
        <v>8433400</v>
      </c>
      <c r="Y221" s="15">
        <f t="shared" si="196"/>
        <v>0</v>
      </c>
      <c r="Z221" s="15">
        <f t="shared" si="196"/>
        <v>0</v>
      </c>
      <c r="AA221" s="15">
        <f t="shared" si="196"/>
        <v>0</v>
      </c>
      <c r="AB221" s="15">
        <f t="shared" si="196"/>
        <v>0</v>
      </c>
      <c r="AC221" s="15">
        <f t="shared" si="196"/>
        <v>0</v>
      </c>
      <c r="AD221" s="15">
        <f t="shared" si="196"/>
        <v>45475341</v>
      </c>
      <c r="AE221" s="15">
        <f t="shared" si="196"/>
        <v>37041941</v>
      </c>
      <c r="AF221" s="15">
        <f t="shared" si="196"/>
        <v>8433400</v>
      </c>
      <c r="AG221" s="15">
        <f t="shared" si="196"/>
        <v>0</v>
      </c>
      <c r="AH221" s="15">
        <f t="shared" si="196"/>
        <v>45475341</v>
      </c>
      <c r="AI221" s="15">
        <f t="shared" si="196"/>
        <v>37041941</v>
      </c>
      <c r="AJ221" s="15">
        <f t="shared" si="196"/>
        <v>8433400</v>
      </c>
      <c r="AK221" s="15">
        <f t="shared" si="196"/>
        <v>0</v>
      </c>
      <c r="AL221" s="15">
        <f t="shared" si="196"/>
        <v>0</v>
      </c>
      <c r="AM221" s="99">
        <f t="shared" si="196"/>
        <v>0</v>
      </c>
      <c r="AN221" s="15">
        <f t="shared" si="196"/>
        <v>0</v>
      </c>
      <c r="AO221" s="15">
        <f t="shared" si="196"/>
        <v>0</v>
      </c>
      <c r="AP221" s="15">
        <f t="shared" si="196"/>
        <v>45475341</v>
      </c>
      <c r="AQ221" s="15">
        <f t="shared" si="196"/>
        <v>37041941</v>
      </c>
      <c r="AR221" s="15">
        <f t="shared" si="196"/>
        <v>8433400</v>
      </c>
      <c r="AS221" s="15">
        <f t="shared" si="196"/>
        <v>0</v>
      </c>
    </row>
    <row r="222" spans="1:45" ht="285" x14ac:dyDescent="0.25">
      <c r="A222" s="91" t="s">
        <v>276</v>
      </c>
      <c r="B222" s="91"/>
      <c r="C222" s="91"/>
      <c r="D222" s="91"/>
      <c r="E222" s="87">
        <v>852</v>
      </c>
      <c r="F222" s="2" t="s">
        <v>75</v>
      </c>
      <c r="G222" s="2" t="s">
        <v>11</v>
      </c>
      <c r="H222" s="3" t="s">
        <v>355</v>
      </c>
      <c r="I222" s="2"/>
      <c r="J222" s="15">
        <f t="shared" ref="J222:AK223" si="197">J223</f>
        <v>36585941</v>
      </c>
      <c r="K222" s="15">
        <f t="shared" si="197"/>
        <v>36585941</v>
      </c>
      <c r="L222" s="15">
        <f t="shared" si="197"/>
        <v>0</v>
      </c>
      <c r="M222" s="15">
        <f t="shared" si="197"/>
        <v>0</v>
      </c>
      <c r="N222" s="15">
        <f t="shared" si="197"/>
        <v>0</v>
      </c>
      <c r="O222" s="15">
        <f t="shared" si="197"/>
        <v>0</v>
      </c>
      <c r="P222" s="15">
        <f t="shared" si="197"/>
        <v>0</v>
      </c>
      <c r="Q222" s="15">
        <f t="shared" si="197"/>
        <v>0</v>
      </c>
      <c r="R222" s="15">
        <f t="shared" si="197"/>
        <v>36585941</v>
      </c>
      <c r="S222" s="15">
        <f t="shared" si="197"/>
        <v>36585941</v>
      </c>
      <c r="T222" s="15">
        <f t="shared" si="197"/>
        <v>0</v>
      </c>
      <c r="U222" s="15">
        <f t="shared" si="197"/>
        <v>0</v>
      </c>
      <c r="V222" s="15">
        <f t="shared" si="197"/>
        <v>36585941</v>
      </c>
      <c r="W222" s="15">
        <f t="shared" si="197"/>
        <v>36585941</v>
      </c>
      <c r="X222" s="15">
        <f t="shared" si="197"/>
        <v>0</v>
      </c>
      <c r="Y222" s="15">
        <f t="shared" si="197"/>
        <v>0</v>
      </c>
      <c r="Z222" s="15">
        <f t="shared" si="197"/>
        <v>0</v>
      </c>
      <c r="AA222" s="15">
        <f t="shared" si="197"/>
        <v>0</v>
      </c>
      <c r="AB222" s="15">
        <f t="shared" si="197"/>
        <v>0</v>
      </c>
      <c r="AC222" s="15">
        <f t="shared" si="197"/>
        <v>0</v>
      </c>
      <c r="AD222" s="15">
        <f t="shared" si="197"/>
        <v>36585941</v>
      </c>
      <c r="AE222" s="15">
        <f t="shared" si="197"/>
        <v>36585941</v>
      </c>
      <c r="AF222" s="15">
        <f t="shared" si="197"/>
        <v>0</v>
      </c>
      <c r="AG222" s="15">
        <f t="shared" si="197"/>
        <v>0</v>
      </c>
      <c r="AH222" s="15">
        <f t="shared" si="197"/>
        <v>36585941</v>
      </c>
      <c r="AI222" s="15">
        <f t="shared" si="197"/>
        <v>36585941</v>
      </c>
      <c r="AJ222" s="15">
        <f t="shared" si="197"/>
        <v>0</v>
      </c>
      <c r="AK222" s="15">
        <f t="shared" si="197"/>
        <v>0</v>
      </c>
      <c r="AL222" s="15">
        <f t="shared" ref="S222:AS223" si="198">AL223</f>
        <v>0</v>
      </c>
      <c r="AM222" s="99">
        <f t="shared" si="198"/>
        <v>0</v>
      </c>
      <c r="AN222" s="15">
        <f t="shared" si="198"/>
        <v>0</v>
      </c>
      <c r="AO222" s="15">
        <f t="shared" si="198"/>
        <v>0</v>
      </c>
      <c r="AP222" s="15">
        <f t="shared" si="198"/>
        <v>36585941</v>
      </c>
      <c r="AQ222" s="15">
        <f t="shared" si="198"/>
        <v>36585941</v>
      </c>
      <c r="AR222" s="15">
        <f t="shared" si="198"/>
        <v>0</v>
      </c>
      <c r="AS222" s="15">
        <f t="shared" si="198"/>
        <v>0</v>
      </c>
    </row>
    <row r="223" spans="1:45" ht="45" x14ac:dyDescent="0.25">
      <c r="A223" s="91" t="s">
        <v>40</v>
      </c>
      <c r="B223" s="91"/>
      <c r="C223" s="91"/>
      <c r="D223" s="91"/>
      <c r="E223" s="87">
        <v>852</v>
      </c>
      <c r="F223" s="2" t="s">
        <v>75</v>
      </c>
      <c r="G223" s="2" t="s">
        <v>11</v>
      </c>
      <c r="H223" s="3" t="s">
        <v>355</v>
      </c>
      <c r="I223" s="2" t="s">
        <v>80</v>
      </c>
      <c r="J223" s="15">
        <f t="shared" si="197"/>
        <v>36585941</v>
      </c>
      <c r="K223" s="15">
        <f t="shared" si="197"/>
        <v>36585941</v>
      </c>
      <c r="L223" s="15">
        <f t="shared" si="197"/>
        <v>0</v>
      </c>
      <c r="M223" s="15">
        <f t="shared" si="197"/>
        <v>0</v>
      </c>
      <c r="N223" s="15">
        <f t="shared" si="197"/>
        <v>0</v>
      </c>
      <c r="O223" s="15">
        <f t="shared" si="197"/>
        <v>0</v>
      </c>
      <c r="P223" s="15">
        <f t="shared" si="197"/>
        <v>0</v>
      </c>
      <c r="Q223" s="15">
        <f t="shared" si="197"/>
        <v>0</v>
      </c>
      <c r="R223" s="15">
        <f t="shared" si="197"/>
        <v>36585941</v>
      </c>
      <c r="S223" s="15">
        <f t="shared" si="198"/>
        <v>36585941</v>
      </c>
      <c r="T223" s="15">
        <f t="shared" si="198"/>
        <v>0</v>
      </c>
      <c r="U223" s="15">
        <f t="shared" si="198"/>
        <v>0</v>
      </c>
      <c r="V223" s="15">
        <f t="shared" si="198"/>
        <v>36585941</v>
      </c>
      <c r="W223" s="15">
        <f t="shared" si="198"/>
        <v>36585941</v>
      </c>
      <c r="X223" s="15">
        <f t="shared" si="198"/>
        <v>0</v>
      </c>
      <c r="Y223" s="15">
        <f t="shared" si="198"/>
        <v>0</v>
      </c>
      <c r="Z223" s="15">
        <f t="shared" si="198"/>
        <v>0</v>
      </c>
      <c r="AA223" s="15">
        <f t="shared" si="198"/>
        <v>0</v>
      </c>
      <c r="AB223" s="15">
        <f t="shared" si="198"/>
        <v>0</v>
      </c>
      <c r="AC223" s="15">
        <f t="shared" si="198"/>
        <v>0</v>
      </c>
      <c r="AD223" s="15">
        <f t="shared" si="198"/>
        <v>36585941</v>
      </c>
      <c r="AE223" s="15">
        <f t="shared" si="198"/>
        <v>36585941</v>
      </c>
      <c r="AF223" s="15">
        <f t="shared" si="198"/>
        <v>0</v>
      </c>
      <c r="AG223" s="15">
        <f t="shared" si="198"/>
        <v>0</v>
      </c>
      <c r="AH223" s="15">
        <f t="shared" si="198"/>
        <v>36585941</v>
      </c>
      <c r="AI223" s="15">
        <f t="shared" si="198"/>
        <v>36585941</v>
      </c>
      <c r="AJ223" s="15">
        <f t="shared" si="198"/>
        <v>0</v>
      </c>
      <c r="AK223" s="15">
        <f t="shared" si="198"/>
        <v>0</v>
      </c>
      <c r="AL223" s="15">
        <f t="shared" si="198"/>
        <v>0</v>
      </c>
      <c r="AM223" s="99">
        <f t="shared" si="198"/>
        <v>0</v>
      </c>
      <c r="AN223" s="15">
        <f t="shared" si="198"/>
        <v>0</v>
      </c>
      <c r="AO223" s="15">
        <f t="shared" si="198"/>
        <v>0</v>
      </c>
      <c r="AP223" s="15">
        <f t="shared" si="198"/>
        <v>36585941</v>
      </c>
      <c r="AQ223" s="15">
        <f t="shared" si="198"/>
        <v>36585941</v>
      </c>
      <c r="AR223" s="15">
        <f t="shared" si="198"/>
        <v>0</v>
      </c>
      <c r="AS223" s="15">
        <f t="shared" si="198"/>
        <v>0</v>
      </c>
    </row>
    <row r="224" spans="1:45" x14ac:dyDescent="0.25">
      <c r="A224" s="91" t="s">
        <v>81</v>
      </c>
      <c r="B224" s="91"/>
      <c r="C224" s="91"/>
      <c r="D224" s="91"/>
      <c r="E224" s="87">
        <v>852</v>
      </c>
      <c r="F224" s="2" t="s">
        <v>75</v>
      </c>
      <c r="G224" s="2" t="s">
        <v>11</v>
      </c>
      <c r="H224" s="3" t="s">
        <v>355</v>
      </c>
      <c r="I224" s="2" t="s">
        <v>82</v>
      </c>
      <c r="J224" s="15">
        <f>'3.ВС'!J297</f>
        <v>36585941</v>
      </c>
      <c r="K224" s="15">
        <f>'3.ВС'!K297</f>
        <v>36585941</v>
      </c>
      <c r="L224" s="15">
        <f>'3.ВС'!L297</f>
        <v>0</v>
      </c>
      <c r="M224" s="15">
        <f>'3.ВС'!M297</f>
        <v>0</v>
      </c>
      <c r="N224" s="15">
        <f>'3.ВС'!N297</f>
        <v>0</v>
      </c>
      <c r="O224" s="15">
        <f>'3.ВС'!O297</f>
        <v>0</v>
      </c>
      <c r="P224" s="15">
        <f>'3.ВС'!P297</f>
        <v>0</v>
      </c>
      <c r="Q224" s="15">
        <f>'3.ВС'!Q297</f>
        <v>0</v>
      </c>
      <c r="R224" s="15">
        <f>'3.ВС'!R297</f>
        <v>36585941</v>
      </c>
      <c r="S224" s="15">
        <f>'3.ВС'!S297</f>
        <v>36585941</v>
      </c>
      <c r="T224" s="15">
        <f>'3.ВС'!T297</f>
        <v>0</v>
      </c>
      <c r="U224" s="15">
        <f>'3.ВС'!U297</f>
        <v>0</v>
      </c>
      <c r="V224" s="15">
        <f>'3.ВС'!V297</f>
        <v>36585941</v>
      </c>
      <c r="W224" s="15">
        <f>'3.ВС'!W297</f>
        <v>36585941</v>
      </c>
      <c r="X224" s="15">
        <f>'3.ВС'!X297</f>
        <v>0</v>
      </c>
      <c r="Y224" s="15">
        <f>'3.ВС'!Y297</f>
        <v>0</v>
      </c>
      <c r="Z224" s="15">
        <f>'3.ВС'!Z297</f>
        <v>0</v>
      </c>
      <c r="AA224" s="15">
        <f>'3.ВС'!AA297</f>
        <v>0</v>
      </c>
      <c r="AB224" s="15">
        <f>'3.ВС'!AB297</f>
        <v>0</v>
      </c>
      <c r="AC224" s="15">
        <f>'3.ВС'!AC297</f>
        <v>0</v>
      </c>
      <c r="AD224" s="15">
        <f>'3.ВС'!AD297</f>
        <v>36585941</v>
      </c>
      <c r="AE224" s="15">
        <f>'3.ВС'!AE297</f>
        <v>36585941</v>
      </c>
      <c r="AF224" s="15">
        <f>'3.ВС'!AF297</f>
        <v>0</v>
      </c>
      <c r="AG224" s="15">
        <f>'3.ВС'!AG297</f>
        <v>0</v>
      </c>
      <c r="AH224" s="15">
        <f>'3.ВС'!AH297</f>
        <v>36585941</v>
      </c>
      <c r="AI224" s="15">
        <f>'3.ВС'!AI297</f>
        <v>36585941</v>
      </c>
      <c r="AJ224" s="15">
        <f>'3.ВС'!AJ297</f>
        <v>0</v>
      </c>
      <c r="AK224" s="15">
        <f>'3.ВС'!AK297</f>
        <v>0</v>
      </c>
      <c r="AL224" s="15">
        <f>'3.ВС'!AL297</f>
        <v>0</v>
      </c>
      <c r="AM224" s="99">
        <f>'3.ВС'!AM297</f>
        <v>0</v>
      </c>
      <c r="AN224" s="15">
        <f>'3.ВС'!AN297</f>
        <v>0</v>
      </c>
      <c r="AO224" s="15">
        <f>'3.ВС'!AO297</f>
        <v>0</v>
      </c>
      <c r="AP224" s="15">
        <f>'3.ВС'!AP297</f>
        <v>36585941</v>
      </c>
      <c r="AQ224" s="15">
        <f>'3.ВС'!AQ297</f>
        <v>36585941</v>
      </c>
      <c r="AR224" s="15">
        <f>'3.ВС'!AR297</f>
        <v>0</v>
      </c>
      <c r="AS224" s="15">
        <f>'3.ВС'!AS297</f>
        <v>0</v>
      </c>
    </row>
    <row r="225" spans="1:45" s="1" customFormat="1" x14ac:dyDescent="0.25">
      <c r="A225" s="89" t="s">
        <v>112</v>
      </c>
      <c r="B225" s="91"/>
      <c r="C225" s="91"/>
      <c r="D225" s="89"/>
      <c r="E225" s="87">
        <v>852</v>
      </c>
      <c r="F225" s="3" t="s">
        <v>75</v>
      </c>
      <c r="G225" s="3" t="s">
        <v>11</v>
      </c>
      <c r="H225" s="3" t="s">
        <v>356</v>
      </c>
      <c r="I225" s="3"/>
      <c r="J225" s="15">
        <f t="shared" ref="J225:AK226" si="199">J226</f>
        <v>10130300</v>
      </c>
      <c r="K225" s="15">
        <f t="shared" si="199"/>
        <v>0</v>
      </c>
      <c r="L225" s="15">
        <f t="shared" si="199"/>
        <v>10130300</v>
      </c>
      <c r="M225" s="15">
        <f t="shared" si="199"/>
        <v>0</v>
      </c>
      <c r="N225" s="15">
        <f t="shared" si="199"/>
        <v>0</v>
      </c>
      <c r="O225" s="15">
        <f t="shared" si="199"/>
        <v>0</v>
      </c>
      <c r="P225" s="15">
        <f t="shared" si="199"/>
        <v>0</v>
      </c>
      <c r="Q225" s="15">
        <f t="shared" si="199"/>
        <v>0</v>
      </c>
      <c r="R225" s="15">
        <f t="shared" si="199"/>
        <v>10130300</v>
      </c>
      <c r="S225" s="15">
        <f t="shared" si="199"/>
        <v>0</v>
      </c>
      <c r="T225" s="15">
        <f t="shared" si="199"/>
        <v>10130300</v>
      </c>
      <c r="U225" s="15">
        <f t="shared" si="199"/>
        <v>0</v>
      </c>
      <c r="V225" s="15">
        <f t="shared" si="199"/>
        <v>8433400</v>
      </c>
      <c r="W225" s="15">
        <f t="shared" si="199"/>
        <v>0</v>
      </c>
      <c r="X225" s="15">
        <f t="shared" si="199"/>
        <v>8433400</v>
      </c>
      <c r="Y225" s="15">
        <f t="shared" si="199"/>
        <v>0</v>
      </c>
      <c r="Z225" s="15">
        <f t="shared" si="199"/>
        <v>0</v>
      </c>
      <c r="AA225" s="15">
        <f t="shared" si="199"/>
        <v>0</v>
      </c>
      <c r="AB225" s="15">
        <f t="shared" si="199"/>
        <v>0</v>
      </c>
      <c r="AC225" s="15">
        <f t="shared" si="199"/>
        <v>0</v>
      </c>
      <c r="AD225" s="15">
        <f t="shared" si="199"/>
        <v>8433400</v>
      </c>
      <c r="AE225" s="15">
        <f t="shared" si="199"/>
        <v>0</v>
      </c>
      <c r="AF225" s="15">
        <f t="shared" si="199"/>
        <v>8433400</v>
      </c>
      <c r="AG225" s="15">
        <f t="shared" si="199"/>
        <v>0</v>
      </c>
      <c r="AH225" s="15">
        <f t="shared" si="199"/>
        <v>8433400</v>
      </c>
      <c r="AI225" s="15">
        <f t="shared" si="199"/>
        <v>0</v>
      </c>
      <c r="AJ225" s="15">
        <f t="shared" si="199"/>
        <v>8433400</v>
      </c>
      <c r="AK225" s="15">
        <f t="shared" si="199"/>
        <v>0</v>
      </c>
      <c r="AL225" s="15">
        <f t="shared" ref="S225:AS226" si="200">AL226</f>
        <v>0</v>
      </c>
      <c r="AM225" s="99">
        <f t="shared" si="200"/>
        <v>0</v>
      </c>
      <c r="AN225" s="15">
        <f t="shared" si="200"/>
        <v>0</v>
      </c>
      <c r="AO225" s="15">
        <f t="shared" si="200"/>
        <v>0</v>
      </c>
      <c r="AP225" s="15">
        <f t="shared" si="200"/>
        <v>8433400</v>
      </c>
      <c r="AQ225" s="15">
        <f t="shared" si="200"/>
        <v>0</v>
      </c>
      <c r="AR225" s="15">
        <f t="shared" si="200"/>
        <v>8433400</v>
      </c>
      <c r="AS225" s="15">
        <f t="shared" si="200"/>
        <v>0</v>
      </c>
    </row>
    <row r="226" spans="1:45" s="1" customFormat="1" ht="45" x14ac:dyDescent="0.25">
      <c r="A226" s="91" t="s">
        <v>40</v>
      </c>
      <c r="B226" s="91"/>
      <c r="C226" s="91"/>
      <c r="D226" s="91"/>
      <c r="E226" s="87">
        <v>852</v>
      </c>
      <c r="F226" s="3" t="s">
        <v>75</v>
      </c>
      <c r="G226" s="3" t="s">
        <v>11</v>
      </c>
      <c r="H226" s="3" t="s">
        <v>356</v>
      </c>
      <c r="I226" s="3" t="s">
        <v>80</v>
      </c>
      <c r="J226" s="15">
        <f t="shared" si="199"/>
        <v>10130300</v>
      </c>
      <c r="K226" s="15">
        <f t="shared" si="199"/>
        <v>0</v>
      </c>
      <c r="L226" s="15">
        <f t="shared" si="199"/>
        <v>10130300</v>
      </c>
      <c r="M226" s="15">
        <f t="shared" si="199"/>
        <v>0</v>
      </c>
      <c r="N226" s="15">
        <f t="shared" si="199"/>
        <v>0</v>
      </c>
      <c r="O226" s="15">
        <f t="shared" si="199"/>
        <v>0</v>
      </c>
      <c r="P226" s="15">
        <f t="shared" si="199"/>
        <v>0</v>
      </c>
      <c r="Q226" s="15">
        <f t="shared" si="199"/>
        <v>0</v>
      </c>
      <c r="R226" s="15">
        <f t="shared" si="199"/>
        <v>10130300</v>
      </c>
      <c r="S226" s="15">
        <f t="shared" si="200"/>
        <v>0</v>
      </c>
      <c r="T226" s="15">
        <f t="shared" si="200"/>
        <v>10130300</v>
      </c>
      <c r="U226" s="15">
        <f t="shared" si="200"/>
        <v>0</v>
      </c>
      <c r="V226" s="15">
        <f t="shared" si="200"/>
        <v>8433400</v>
      </c>
      <c r="W226" s="15">
        <f t="shared" si="200"/>
        <v>0</v>
      </c>
      <c r="X226" s="15">
        <f t="shared" si="200"/>
        <v>8433400</v>
      </c>
      <c r="Y226" s="15">
        <f t="shared" si="200"/>
        <v>0</v>
      </c>
      <c r="Z226" s="15">
        <f t="shared" si="200"/>
        <v>0</v>
      </c>
      <c r="AA226" s="15">
        <f t="shared" si="200"/>
        <v>0</v>
      </c>
      <c r="AB226" s="15">
        <f t="shared" si="200"/>
        <v>0</v>
      </c>
      <c r="AC226" s="15">
        <f t="shared" si="200"/>
        <v>0</v>
      </c>
      <c r="AD226" s="15">
        <f t="shared" si="200"/>
        <v>8433400</v>
      </c>
      <c r="AE226" s="15">
        <f t="shared" si="200"/>
        <v>0</v>
      </c>
      <c r="AF226" s="15">
        <f t="shared" si="200"/>
        <v>8433400</v>
      </c>
      <c r="AG226" s="15">
        <f t="shared" si="200"/>
        <v>0</v>
      </c>
      <c r="AH226" s="15">
        <f t="shared" si="200"/>
        <v>8433400</v>
      </c>
      <c r="AI226" s="15">
        <f t="shared" si="200"/>
        <v>0</v>
      </c>
      <c r="AJ226" s="15">
        <f t="shared" si="200"/>
        <v>8433400</v>
      </c>
      <c r="AK226" s="15">
        <f t="shared" si="200"/>
        <v>0</v>
      </c>
      <c r="AL226" s="15">
        <f t="shared" si="200"/>
        <v>0</v>
      </c>
      <c r="AM226" s="99">
        <f t="shared" si="200"/>
        <v>0</v>
      </c>
      <c r="AN226" s="15">
        <f t="shared" si="200"/>
        <v>0</v>
      </c>
      <c r="AO226" s="15">
        <f t="shared" si="200"/>
        <v>0</v>
      </c>
      <c r="AP226" s="15">
        <f t="shared" si="200"/>
        <v>8433400</v>
      </c>
      <c r="AQ226" s="15">
        <f t="shared" si="200"/>
        <v>0</v>
      </c>
      <c r="AR226" s="15">
        <f t="shared" si="200"/>
        <v>8433400</v>
      </c>
      <c r="AS226" s="15">
        <f t="shared" si="200"/>
        <v>0</v>
      </c>
    </row>
    <row r="227" spans="1:45" s="1" customFormat="1" x14ac:dyDescent="0.25">
      <c r="A227" s="91" t="s">
        <v>81</v>
      </c>
      <c r="B227" s="91"/>
      <c r="C227" s="91"/>
      <c r="D227" s="91"/>
      <c r="E227" s="87">
        <v>852</v>
      </c>
      <c r="F227" s="3" t="s">
        <v>75</v>
      </c>
      <c r="G227" s="3" t="s">
        <v>11</v>
      </c>
      <c r="H227" s="3" t="s">
        <v>356</v>
      </c>
      <c r="I227" s="2" t="s">
        <v>82</v>
      </c>
      <c r="J227" s="15">
        <f>'3.ВС'!J300</f>
        <v>10130300</v>
      </c>
      <c r="K227" s="15">
        <f>'3.ВС'!K300</f>
        <v>0</v>
      </c>
      <c r="L227" s="15">
        <f>'3.ВС'!L300</f>
        <v>10130300</v>
      </c>
      <c r="M227" s="15">
        <f>'3.ВС'!M300</f>
        <v>0</v>
      </c>
      <c r="N227" s="15">
        <f>'3.ВС'!N300</f>
        <v>0</v>
      </c>
      <c r="O227" s="15">
        <f>'3.ВС'!O300</f>
        <v>0</v>
      </c>
      <c r="P227" s="15">
        <f>'3.ВС'!P300</f>
        <v>0</v>
      </c>
      <c r="Q227" s="15">
        <f>'3.ВС'!Q300</f>
        <v>0</v>
      </c>
      <c r="R227" s="15">
        <f>'3.ВС'!R300</f>
        <v>10130300</v>
      </c>
      <c r="S227" s="15">
        <f>'3.ВС'!S300</f>
        <v>0</v>
      </c>
      <c r="T227" s="15">
        <f>'3.ВС'!T300</f>
        <v>10130300</v>
      </c>
      <c r="U227" s="15">
        <f>'3.ВС'!U300</f>
        <v>0</v>
      </c>
      <c r="V227" s="15">
        <f>'3.ВС'!V300</f>
        <v>8433400</v>
      </c>
      <c r="W227" s="15">
        <f>'3.ВС'!W300</f>
        <v>0</v>
      </c>
      <c r="X227" s="15">
        <f>'3.ВС'!X300</f>
        <v>8433400</v>
      </c>
      <c r="Y227" s="15">
        <f>'3.ВС'!Y300</f>
        <v>0</v>
      </c>
      <c r="Z227" s="15">
        <f>'3.ВС'!Z300</f>
        <v>0</v>
      </c>
      <c r="AA227" s="15">
        <f>'3.ВС'!AA300</f>
        <v>0</v>
      </c>
      <c r="AB227" s="15">
        <f>'3.ВС'!AB300</f>
        <v>0</v>
      </c>
      <c r="AC227" s="15">
        <f>'3.ВС'!AC300</f>
        <v>0</v>
      </c>
      <c r="AD227" s="15">
        <f>'3.ВС'!AD300</f>
        <v>8433400</v>
      </c>
      <c r="AE227" s="15">
        <f>'3.ВС'!AE300</f>
        <v>0</v>
      </c>
      <c r="AF227" s="15">
        <f>'3.ВС'!AF300</f>
        <v>8433400</v>
      </c>
      <c r="AG227" s="15">
        <f>'3.ВС'!AG300</f>
        <v>0</v>
      </c>
      <c r="AH227" s="15">
        <f>'3.ВС'!AH300</f>
        <v>8433400</v>
      </c>
      <c r="AI227" s="15">
        <f>'3.ВС'!AI300</f>
        <v>0</v>
      </c>
      <c r="AJ227" s="15">
        <f>'3.ВС'!AJ300</f>
        <v>8433400</v>
      </c>
      <c r="AK227" s="15">
        <f>'3.ВС'!AK300</f>
        <v>0</v>
      </c>
      <c r="AL227" s="15">
        <f>'3.ВС'!AL300</f>
        <v>0</v>
      </c>
      <c r="AM227" s="99">
        <f>'3.ВС'!AM300</f>
        <v>0</v>
      </c>
      <c r="AN227" s="15">
        <f>'3.ВС'!AN300</f>
        <v>0</v>
      </c>
      <c r="AO227" s="15">
        <f>'3.ВС'!AO300</f>
        <v>0</v>
      </c>
      <c r="AP227" s="15">
        <f>'3.ВС'!AP300</f>
        <v>8433400</v>
      </c>
      <c r="AQ227" s="15">
        <f>'3.ВС'!AQ300</f>
        <v>0</v>
      </c>
      <c r="AR227" s="15">
        <f>'3.ВС'!AR300</f>
        <v>8433400</v>
      </c>
      <c r="AS227" s="15">
        <f>'3.ВС'!AS300</f>
        <v>0</v>
      </c>
    </row>
    <row r="228" spans="1:45" s="1" customFormat="1" x14ac:dyDescent="0.25">
      <c r="A228" s="91" t="s">
        <v>113</v>
      </c>
      <c r="B228" s="89"/>
      <c r="C228" s="89"/>
      <c r="D228" s="89"/>
      <c r="E228" s="89"/>
      <c r="F228" s="87" t="s">
        <v>75</v>
      </c>
      <c r="G228" s="87" t="s">
        <v>11</v>
      </c>
      <c r="H228" s="3" t="s">
        <v>357</v>
      </c>
      <c r="I228" s="89" t="s">
        <v>46</v>
      </c>
      <c r="J228" s="15">
        <f t="shared" ref="J228:AK229" si="201">J229</f>
        <v>72900</v>
      </c>
      <c r="K228" s="15">
        <f t="shared" si="201"/>
        <v>0</v>
      </c>
      <c r="L228" s="15">
        <f t="shared" si="201"/>
        <v>72900</v>
      </c>
      <c r="M228" s="15">
        <f t="shared" si="201"/>
        <v>0</v>
      </c>
      <c r="N228" s="15">
        <f t="shared" si="201"/>
        <v>0</v>
      </c>
      <c r="O228" s="15">
        <f t="shared" si="201"/>
        <v>0</v>
      </c>
      <c r="P228" s="15">
        <f t="shared" si="201"/>
        <v>0</v>
      </c>
      <c r="Q228" s="15">
        <f t="shared" si="201"/>
        <v>0</v>
      </c>
      <c r="R228" s="15">
        <f t="shared" si="201"/>
        <v>72900</v>
      </c>
      <c r="S228" s="15">
        <f t="shared" si="201"/>
        <v>0</v>
      </c>
      <c r="T228" s="15">
        <f t="shared" si="201"/>
        <v>72900</v>
      </c>
      <c r="U228" s="15">
        <f t="shared" si="201"/>
        <v>0</v>
      </c>
      <c r="V228" s="15">
        <f t="shared" si="201"/>
        <v>0</v>
      </c>
      <c r="W228" s="15">
        <f t="shared" si="201"/>
        <v>0</v>
      </c>
      <c r="X228" s="15">
        <f t="shared" si="201"/>
        <v>0</v>
      </c>
      <c r="Y228" s="15">
        <f t="shared" si="201"/>
        <v>0</v>
      </c>
      <c r="Z228" s="15">
        <f t="shared" si="201"/>
        <v>0</v>
      </c>
      <c r="AA228" s="15">
        <f t="shared" si="201"/>
        <v>0</v>
      </c>
      <c r="AB228" s="15">
        <f t="shared" si="201"/>
        <v>0</v>
      </c>
      <c r="AC228" s="15">
        <f t="shared" si="201"/>
        <v>0</v>
      </c>
      <c r="AD228" s="15">
        <f t="shared" si="201"/>
        <v>0</v>
      </c>
      <c r="AE228" s="15">
        <f t="shared" si="201"/>
        <v>0</v>
      </c>
      <c r="AF228" s="15">
        <f t="shared" si="201"/>
        <v>0</v>
      </c>
      <c r="AG228" s="15">
        <f t="shared" si="201"/>
        <v>0</v>
      </c>
      <c r="AH228" s="15">
        <f t="shared" si="201"/>
        <v>0</v>
      </c>
      <c r="AI228" s="15">
        <f t="shared" si="201"/>
        <v>0</v>
      </c>
      <c r="AJ228" s="15">
        <f t="shared" si="201"/>
        <v>0</v>
      </c>
      <c r="AK228" s="15">
        <f t="shared" si="201"/>
        <v>0</v>
      </c>
      <c r="AL228" s="15">
        <f t="shared" ref="S228:AS229" si="202">AL229</f>
        <v>0</v>
      </c>
      <c r="AM228" s="99">
        <f t="shared" si="202"/>
        <v>0</v>
      </c>
      <c r="AN228" s="15">
        <f t="shared" si="202"/>
        <v>0</v>
      </c>
      <c r="AO228" s="15">
        <f t="shared" si="202"/>
        <v>0</v>
      </c>
      <c r="AP228" s="15">
        <f t="shared" si="202"/>
        <v>0</v>
      </c>
      <c r="AQ228" s="15">
        <f t="shared" si="202"/>
        <v>0</v>
      </c>
      <c r="AR228" s="15">
        <f t="shared" si="202"/>
        <v>0</v>
      </c>
      <c r="AS228" s="15">
        <f t="shared" si="202"/>
        <v>0</v>
      </c>
    </row>
    <row r="229" spans="1:45" s="1" customFormat="1" ht="45" x14ac:dyDescent="0.25">
      <c r="A229" s="91" t="s">
        <v>40</v>
      </c>
      <c r="B229" s="89"/>
      <c r="C229" s="89"/>
      <c r="D229" s="89"/>
      <c r="E229" s="89"/>
      <c r="F229" s="87" t="s">
        <v>75</v>
      </c>
      <c r="G229" s="87" t="s">
        <v>11</v>
      </c>
      <c r="H229" s="3" t="s">
        <v>357</v>
      </c>
      <c r="I229" s="87" t="s">
        <v>80</v>
      </c>
      <c r="J229" s="15">
        <f t="shared" si="201"/>
        <v>72900</v>
      </c>
      <c r="K229" s="15">
        <f t="shared" si="201"/>
        <v>0</v>
      </c>
      <c r="L229" s="15">
        <f t="shared" si="201"/>
        <v>72900</v>
      </c>
      <c r="M229" s="15">
        <f t="shared" si="201"/>
        <v>0</v>
      </c>
      <c r="N229" s="15">
        <f t="shared" si="201"/>
        <v>0</v>
      </c>
      <c r="O229" s="15">
        <f t="shared" si="201"/>
        <v>0</v>
      </c>
      <c r="P229" s="15">
        <f t="shared" si="201"/>
        <v>0</v>
      </c>
      <c r="Q229" s="15">
        <f t="shared" si="201"/>
        <v>0</v>
      </c>
      <c r="R229" s="15">
        <f t="shared" si="201"/>
        <v>72900</v>
      </c>
      <c r="S229" s="15">
        <f t="shared" si="202"/>
        <v>0</v>
      </c>
      <c r="T229" s="15">
        <f t="shared" si="202"/>
        <v>72900</v>
      </c>
      <c r="U229" s="15">
        <f t="shared" si="202"/>
        <v>0</v>
      </c>
      <c r="V229" s="15">
        <f t="shared" si="202"/>
        <v>0</v>
      </c>
      <c r="W229" s="15">
        <f t="shared" si="202"/>
        <v>0</v>
      </c>
      <c r="X229" s="15">
        <f t="shared" si="202"/>
        <v>0</v>
      </c>
      <c r="Y229" s="15">
        <f t="shared" si="202"/>
        <v>0</v>
      </c>
      <c r="Z229" s="15">
        <f t="shared" si="202"/>
        <v>0</v>
      </c>
      <c r="AA229" s="15">
        <f t="shared" si="202"/>
        <v>0</v>
      </c>
      <c r="AB229" s="15">
        <f t="shared" si="202"/>
        <v>0</v>
      </c>
      <c r="AC229" s="15">
        <f t="shared" si="202"/>
        <v>0</v>
      </c>
      <c r="AD229" s="15">
        <f t="shared" si="202"/>
        <v>0</v>
      </c>
      <c r="AE229" s="15">
        <f t="shared" si="202"/>
        <v>0</v>
      </c>
      <c r="AF229" s="15">
        <f t="shared" si="202"/>
        <v>0</v>
      </c>
      <c r="AG229" s="15">
        <f t="shared" si="202"/>
        <v>0</v>
      </c>
      <c r="AH229" s="15">
        <f t="shared" si="202"/>
        <v>0</v>
      </c>
      <c r="AI229" s="15">
        <f t="shared" si="202"/>
        <v>0</v>
      </c>
      <c r="AJ229" s="15">
        <f t="shared" si="202"/>
        <v>0</v>
      </c>
      <c r="AK229" s="15">
        <f t="shared" si="202"/>
        <v>0</v>
      </c>
      <c r="AL229" s="15">
        <f t="shared" si="202"/>
        <v>0</v>
      </c>
      <c r="AM229" s="99">
        <f t="shared" si="202"/>
        <v>0</v>
      </c>
      <c r="AN229" s="15">
        <f t="shared" si="202"/>
        <v>0</v>
      </c>
      <c r="AO229" s="15">
        <f t="shared" si="202"/>
        <v>0</v>
      </c>
      <c r="AP229" s="15">
        <f t="shared" si="202"/>
        <v>0</v>
      </c>
      <c r="AQ229" s="15">
        <f t="shared" si="202"/>
        <v>0</v>
      </c>
      <c r="AR229" s="15">
        <f t="shared" si="202"/>
        <v>0</v>
      </c>
      <c r="AS229" s="15">
        <f t="shared" si="202"/>
        <v>0</v>
      </c>
    </row>
    <row r="230" spans="1:45" s="1" customFormat="1" x14ac:dyDescent="0.25">
      <c r="A230" s="91" t="s">
        <v>81</v>
      </c>
      <c r="B230" s="89"/>
      <c r="C230" s="89"/>
      <c r="D230" s="89"/>
      <c r="E230" s="89"/>
      <c r="F230" s="87" t="s">
        <v>75</v>
      </c>
      <c r="G230" s="87" t="s">
        <v>11</v>
      </c>
      <c r="H230" s="3" t="s">
        <v>357</v>
      </c>
      <c r="I230" s="87" t="s">
        <v>82</v>
      </c>
      <c r="J230" s="15">
        <f>'3.ВС'!J303</f>
        <v>72900</v>
      </c>
      <c r="K230" s="15">
        <f>'3.ВС'!K303</f>
        <v>0</v>
      </c>
      <c r="L230" s="15">
        <f>'3.ВС'!L303</f>
        <v>72900</v>
      </c>
      <c r="M230" s="15">
        <f>'3.ВС'!M303</f>
        <v>0</v>
      </c>
      <c r="N230" s="15">
        <f>'3.ВС'!N303</f>
        <v>0</v>
      </c>
      <c r="O230" s="15">
        <f>'3.ВС'!O303</f>
        <v>0</v>
      </c>
      <c r="P230" s="15">
        <f>'3.ВС'!P303</f>
        <v>0</v>
      </c>
      <c r="Q230" s="15">
        <f>'3.ВС'!Q303</f>
        <v>0</v>
      </c>
      <c r="R230" s="15">
        <f>'3.ВС'!R303</f>
        <v>72900</v>
      </c>
      <c r="S230" s="15">
        <f>'3.ВС'!S303</f>
        <v>0</v>
      </c>
      <c r="T230" s="15">
        <f>'3.ВС'!T303</f>
        <v>72900</v>
      </c>
      <c r="U230" s="15">
        <f>'3.ВС'!U303</f>
        <v>0</v>
      </c>
      <c r="V230" s="15">
        <f>'3.ВС'!V303</f>
        <v>0</v>
      </c>
      <c r="W230" s="15">
        <f>'3.ВС'!W303</f>
        <v>0</v>
      </c>
      <c r="X230" s="15">
        <f>'3.ВС'!X303</f>
        <v>0</v>
      </c>
      <c r="Y230" s="15">
        <f>'3.ВС'!Y303</f>
        <v>0</v>
      </c>
      <c r="Z230" s="15">
        <f>'3.ВС'!Z303</f>
        <v>0</v>
      </c>
      <c r="AA230" s="15">
        <f>'3.ВС'!AA303</f>
        <v>0</v>
      </c>
      <c r="AB230" s="15">
        <f>'3.ВС'!AB303</f>
        <v>0</v>
      </c>
      <c r="AC230" s="15">
        <f>'3.ВС'!AC303</f>
        <v>0</v>
      </c>
      <c r="AD230" s="15">
        <f>'3.ВС'!AD303</f>
        <v>0</v>
      </c>
      <c r="AE230" s="15">
        <f>'3.ВС'!AE303</f>
        <v>0</v>
      </c>
      <c r="AF230" s="15">
        <f>'3.ВС'!AF303</f>
        <v>0</v>
      </c>
      <c r="AG230" s="15">
        <f>'3.ВС'!AG303</f>
        <v>0</v>
      </c>
      <c r="AH230" s="15">
        <f>'3.ВС'!AH303</f>
        <v>0</v>
      </c>
      <c r="AI230" s="15">
        <f>'3.ВС'!AI303</f>
        <v>0</v>
      </c>
      <c r="AJ230" s="15">
        <f>'3.ВС'!AJ303</f>
        <v>0</v>
      </c>
      <c r="AK230" s="15">
        <f>'3.ВС'!AK303</f>
        <v>0</v>
      </c>
      <c r="AL230" s="15">
        <f>'3.ВС'!AL303</f>
        <v>0</v>
      </c>
      <c r="AM230" s="99">
        <f>'3.ВС'!AM303</f>
        <v>0</v>
      </c>
      <c r="AN230" s="15">
        <f>'3.ВС'!AN303</f>
        <v>0</v>
      </c>
      <c r="AO230" s="15">
        <f>'3.ВС'!AO303</f>
        <v>0</v>
      </c>
      <c r="AP230" s="15">
        <f>'3.ВС'!AP303</f>
        <v>0</v>
      </c>
      <c r="AQ230" s="15">
        <f>'3.ВС'!AQ303</f>
        <v>0</v>
      </c>
      <c r="AR230" s="15">
        <f>'3.ВС'!AR303</f>
        <v>0</v>
      </c>
      <c r="AS230" s="15">
        <f>'3.ВС'!AS303</f>
        <v>0</v>
      </c>
    </row>
    <row r="231" spans="1:45" ht="30" x14ac:dyDescent="0.25">
      <c r="A231" s="89" t="s">
        <v>114</v>
      </c>
      <c r="B231" s="91"/>
      <c r="C231" s="91"/>
      <c r="D231" s="91"/>
      <c r="E231" s="87">
        <v>852</v>
      </c>
      <c r="F231" s="3" t="s">
        <v>75</v>
      </c>
      <c r="G231" s="2" t="s">
        <v>11</v>
      </c>
      <c r="H231" s="3" t="s">
        <v>358</v>
      </c>
      <c r="I231" s="2"/>
      <c r="J231" s="15">
        <f t="shared" ref="J231:AK232" si="203">J232</f>
        <v>347920</v>
      </c>
      <c r="K231" s="15">
        <f t="shared" si="203"/>
        <v>0</v>
      </c>
      <c r="L231" s="15">
        <f t="shared" si="203"/>
        <v>347920</v>
      </c>
      <c r="M231" s="15">
        <f t="shared" si="203"/>
        <v>0</v>
      </c>
      <c r="N231" s="15">
        <f t="shared" si="203"/>
        <v>0</v>
      </c>
      <c r="O231" s="15">
        <f t="shared" si="203"/>
        <v>0</v>
      </c>
      <c r="P231" s="15">
        <f t="shared" si="203"/>
        <v>0</v>
      </c>
      <c r="Q231" s="15">
        <f t="shared" si="203"/>
        <v>0</v>
      </c>
      <c r="R231" s="15">
        <f t="shared" si="203"/>
        <v>347920</v>
      </c>
      <c r="S231" s="15">
        <f t="shared" si="203"/>
        <v>0</v>
      </c>
      <c r="T231" s="15">
        <f t="shared" si="203"/>
        <v>347920</v>
      </c>
      <c r="U231" s="15">
        <f t="shared" si="203"/>
        <v>0</v>
      </c>
      <c r="V231" s="15">
        <f t="shared" si="203"/>
        <v>0</v>
      </c>
      <c r="W231" s="15">
        <f t="shared" si="203"/>
        <v>0</v>
      </c>
      <c r="X231" s="15">
        <f t="shared" si="203"/>
        <v>0</v>
      </c>
      <c r="Y231" s="15">
        <f t="shared" si="203"/>
        <v>0</v>
      </c>
      <c r="Z231" s="15">
        <f t="shared" si="203"/>
        <v>0</v>
      </c>
      <c r="AA231" s="15">
        <f t="shared" si="203"/>
        <v>0</v>
      </c>
      <c r="AB231" s="15">
        <f t="shared" si="203"/>
        <v>0</v>
      </c>
      <c r="AC231" s="15">
        <f t="shared" si="203"/>
        <v>0</v>
      </c>
      <c r="AD231" s="15">
        <f t="shared" si="203"/>
        <v>0</v>
      </c>
      <c r="AE231" s="15">
        <f t="shared" si="203"/>
        <v>0</v>
      </c>
      <c r="AF231" s="15">
        <f t="shared" si="203"/>
        <v>0</v>
      </c>
      <c r="AG231" s="15">
        <f t="shared" si="203"/>
        <v>0</v>
      </c>
      <c r="AH231" s="15">
        <f t="shared" si="203"/>
        <v>0</v>
      </c>
      <c r="AI231" s="15">
        <f t="shared" si="203"/>
        <v>0</v>
      </c>
      <c r="AJ231" s="15">
        <f t="shared" si="203"/>
        <v>0</v>
      </c>
      <c r="AK231" s="15">
        <f t="shared" si="203"/>
        <v>0</v>
      </c>
      <c r="AL231" s="15">
        <f t="shared" ref="S231:AS232" si="204">AL232</f>
        <v>0</v>
      </c>
      <c r="AM231" s="99">
        <f t="shared" si="204"/>
        <v>0</v>
      </c>
      <c r="AN231" s="15">
        <f t="shared" si="204"/>
        <v>0</v>
      </c>
      <c r="AO231" s="15">
        <f t="shared" si="204"/>
        <v>0</v>
      </c>
      <c r="AP231" s="15">
        <f t="shared" si="204"/>
        <v>0</v>
      </c>
      <c r="AQ231" s="15">
        <f t="shared" si="204"/>
        <v>0</v>
      </c>
      <c r="AR231" s="15">
        <f t="shared" si="204"/>
        <v>0</v>
      </c>
      <c r="AS231" s="15">
        <f t="shared" si="204"/>
        <v>0</v>
      </c>
    </row>
    <row r="232" spans="1:45" ht="45" x14ac:dyDescent="0.25">
      <c r="A232" s="91" t="s">
        <v>40</v>
      </c>
      <c r="B232" s="91"/>
      <c r="C232" s="91"/>
      <c r="D232" s="91"/>
      <c r="E232" s="87">
        <v>852</v>
      </c>
      <c r="F232" s="2" t="s">
        <v>75</v>
      </c>
      <c r="G232" s="2" t="s">
        <v>11</v>
      </c>
      <c r="H232" s="3" t="s">
        <v>358</v>
      </c>
      <c r="I232" s="2" t="s">
        <v>80</v>
      </c>
      <c r="J232" s="15">
        <f t="shared" si="203"/>
        <v>347920</v>
      </c>
      <c r="K232" s="15">
        <f t="shared" si="203"/>
        <v>0</v>
      </c>
      <c r="L232" s="15">
        <f t="shared" si="203"/>
        <v>347920</v>
      </c>
      <c r="M232" s="15">
        <f t="shared" si="203"/>
        <v>0</v>
      </c>
      <c r="N232" s="15">
        <f t="shared" si="203"/>
        <v>0</v>
      </c>
      <c r="O232" s="15">
        <f t="shared" si="203"/>
        <v>0</v>
      </c>
      <c r="P232" s="15">
        <f t="shared" si="203"/>
        <v>0</v>
      </c>
      <c r="Q232" s="15">
        <f t="shared" si="203"/>
        <v>0</v>
      </c>
      <c r="R232" s="15">
        <f t="shared" si="203"/>
        <v>347920</v>
      </c>
      <c r="S232" s="15">
        <f t="shared" si="204"/>
        <v>0</v>
      </c>
      <c r="T232" s="15">
        <f t="shared" si="204"/>
        <v>347920</v>
      </c>
      <c r="U232" s="15">
        <f t="shared" si="204"/>
        <v>0</v>
      </c>
      <c r="V232" s="15">
        <f t="shared" si="204"/>
        <v>0</v>
      </c>
      <c r="W232" s="15">
        <f t="shared" si="204"/>
        <v>0</v>
      </c>
      <c r="X232" s="15">
        <f t="shared" si="204"/>
        <v>0</v>
      </c>
      <c r="Y232" s="15">
        <f t="shared" si="204"/>
        <v>0</v>
      </c>
      <c r="Z232" s="15">
        <f t="shared" si="204"/>
        <v>0</v>
      </c>
      <c r="AA232" s="15">
        <f t="shared" si="204"/>
        <v>0</v>
      </c>
      <c r="AB232" s="15">
        <f t="shared" si="204"/>
        <v>0</v>
      </c>
      <c r="AC232" s="15">
        <f t="shared" si="204"/>
        <v>0</v>
      </c>
      <c r="AD232" s="15">
        <f t="shared" si="204"/>
        <v>0</v>
      </c>
      <c r="AE232" s="15">
        <f t="shared" si="204"/>
        <v>0</v>
      </c>
      <c r="AF232" s="15">
        <f t="shared" si="204"/>
        <v>0</v>
      </c>
      <c r="AG232" s="15">
        <f t="shared" si="204"/>
        <v>0</v>
      </c>
      <c r="AH232" s="15">
        <f t="shared" si="204"/>
        <v>0</v>
      </c>
      <c r="AI232" s="15">
        <f t="shared" si="204"/>
        <v>0</v>
      </c>
      <c r="AJ232" s="15">
        <f t="shared" si="204"/>
        <v>0</v>
      </c>
      <c r="AK232" s="15">
        <f t="shared" si="204"/>
        <v>0</v>
      </c>
      <c r="AL232" s="15">
        <f t="shared" si="204"/>
        <v>0</v>
      </c>
      <c r="AM232" s="99">
        <f t="shared" si="204"/>
        <v>0</v>
      </c>
      <c r="AN232" s="15">
        <f t="shared" si="204"/>
        <v>0</v>
      </c>
      <c r="AO232" s="15">
        <f t="shared" si="204"/>
        <v>0</v>
      </c>
      <c r="AP232" s="15">
        <f t="shared" si="204"/>
        <v>0</v>
      </c>
      <c r="AQ232" s="15">
        <f t="shared" si="204"/>
        <v>0</v>
      </c>
      <c r="AR232" s="15">
        <f t="shared" si="204"/>
        <v>0</v>
      </c>
      <c r="AS232" s="15">
        <f t="shared" si="204"/>
        <v>0</v>
      </c>
    </row>
    <row r="233" spans="1:45" x14ac:dyDescent="0.25">
      <c r="A233" s="91" t="s">
        <v>81</v>
      </c>
      <c r="B233" s="91"/>
      <c r="C233" s="91"/>
      <c r="D233" s="91"/>
      <c r="E233" s="87">
        <v>852</v>
      </c>
      <c r="F233" s="2" t="s">
        <v>75</v>
      </c>
      <c r="G233" s="2" t="s">
        <v>11</v>
      </c>
      <c r="H233" s="3" t="s">
        <v>358</v>
      </c>
      <c r="I233" s="2" t="s">
        <v>82</v>
      </c>
      <c r="J233" s="15">
        <f>'3.ВС'!J306</f>
        <v>347920</v>
      </c>
      <c r="K233" s="15">
        <f>'3.ВС'!K306</f>
        <v>0</v>
      </c>
      <c r="L233" s="15">
        <f>'3.ВС'!L306</f>
        <v>347920</v>
      </c>
      <c r="M233" s="15">
        <f>'3.ВС'!M306</f>
        <v>0</v>
      </c>
      <c r="N233" s="15">
        <f>'3.ВС'!N306</f>
        <v>0</v>
      </c>
      <c r="O233" s="15">
        <f>'3.ВС'!O306</f>
        <v>0</v>
      </c>
      <c r="P233" s="15">
        <f>'3.ВС'!P306</f>
        <v>0</v>
      </c>
      <c r="Q233" s="15">
        <f>'3.ВС'!Q306</f>
        <v>0</v>
      </c>
      <c r="R233" s="15">
        <f>'3.ВС'!R306</f>
        <v>347920</v>
      </c>
      <c r="S233" s="15">
        <f>'3.ВС'!S306</f>
        <v>0</v>
      </c>
      <c r="T233" s="15">
        <f>'3.ВС'!T306</f>
        <v>347920</v>
      </c>
      <c r="U233" s="15">
        <f>'3.ВС'!U306</f>
        <v>0</v>
      </c>
      <c r="V233" s="15">
        <f>'3.ВС'!V306</f>
        <v>0</v>
      </c>
      <c r="W233" s="15">
        <f>'3.ВС'!W306</f>
        <v>0</v>
      </c>
      <c r="X233" s="15">
        <f>'3.ВС'!X306</f>
        <v>0</v>
      </c>
      <c r="Y233" s="15">
        <f>'3.ВС'!Y306</f>
        <v>0</v>
      </c>
      <c r="Z233" s="15">
        <f>'3.ВС'!Z306</f>
        <v>0</v>
      </c>
      <c r="AA233" s="15">
        <f>'3.ВС'!AA306</f>
        <v>0</v>
      </c>
      <c r="AB233" s="15">
        <f>'3.ВС'!AB306</f>
        <v>0</v>
      </c>
      <c r="AC233" s="15">
        <f>'3.ВС'!AC306</f>
        <v>0</v>
      </c>
      <c r="AD233" s="15">
        <f>'3.ВС'!AD306</f>
        <v>0</v>
      </c>
      <c r="AE233" s="15">
        <f>'3.ВС'!AE306</f>
        <v>0</v>
      </c>
      <c r="AF233" s="15">
        <f>'3.ВС'!AF306</f>
        <v>0</v>
      </c>
      <c r="AG233" s="15">
        <f>'3.ВС'!AG306</f>
        <v>0</v>
      </c>
      <c r="AH233" s="15">
        <f>'3.ВС'!AH306</f>
        <v>0</v>
      </c>
      <c r="AI233" s="15">
        <f>'3.ВС'!AI306</f>
        <v>0</v>
      </c>
      <c r="AJ233" s="15">
        <f>'3.ВС'!AJ306</f>
        <v>0</v>
      </c>
      <c r="AK233" s="15">
        <f>'3.ВС'!AK306</f>
        <v>0</v>
      </c>
      <c r="AL233" s="15">
        <f>'3.ВС'!AL306</f>
        <v>0</v>
      </c>
      <c r="AM233" s="99">
        <f>'3.ВС'!AM306</f>
        <v>0</v>
      </c>
      <c r="AN233" s="15">
        <f>'3.ВС'!AN306</f>
        <v>0</v>
      </c>
      <c r="AO233" s="15">
        <f>'3.ВС'!AO306</f>
        <v>0</v>
      </c>
      <c r="AP233" s="15">
        <f>'3.ВС'!AP306</f>
        <v>0</v>
      </c>
      <c r="AQ233" s="15">
        <f>'3.ВС'!AQ306</f>
        <v>0</v>
      </c>
      <c r="AR233" s="15">
        <f>'3.ВС'!AR306</f>
        <v>0</v>
      </c>
      <c r="AS233" s="15">
        <f>'3.ВС'!AS306</f>
        <v>0</v>
      </c>
    </row>
    <row r="234" spans="1:45" ht="120" x14ac:dyDescent="0.25">
      <c r="A234" s="91" t="s">
        <v>277</v>
      </c>
      <c r="B234" s="91"/>
      <c r="C234" s="91"/>
      <c r="D234" s="91"/>
      <c r="E234" s="87">
        <v>852</v>
      </c>
      <c r="F234" s="2" t="s">
        <v>75</v>
      </c>
      <c r="G234" s="2" t="s">
        <v>11</v>
      </c>
      <c r="H234" s="3" t="s">
        <v>359</v>
      </c>
      <c r="I234" s="2"/>
      <c r="J234" s="15">
        <f t="shared" ref="J234:AK235" si="205">J235</f>
        <v>456000</v>
      </c>
      <c r="K234" s="15">
        <f t="shared" si="205"/>
        <v>456000</v>
      </c>
      <c r="L234" s="15">
        <f t="shared" si="205"/>
        <v>0</v>
      </c>
      <c r="M234" s="15">
        <f t="shared" si="205"/>
        <v>0</v>
      </c>
      <c r="N234" s="15">
        <f t="shared" si="205"/>
        <v>0</v>
      </c>
      <c r="O234" s="15">
        <f t="shared" si="205"/>
        <v>0</v>
      </c>
      <c r="P234" s="15">
        <f t="shared" si="205"/>
        <v>0</v>
      </c>
      <c r="Q234" s="15">
        <f t="shared" si="205"/>
        <v>0</v>
      </c>
      <c r="R234" s="15">
        <f t="shared" si="205"/>
        <v>456000</v>
      </c>
      <c r="S234" s="15">
        <f t="shared" si="205"/>
        <v>456000</v>
      </c>
      <c r="T234" s="15">
        <f t="shared" si="205"/>
        <v>0</v>
      </c>
      <c r="U234" s="15">
        <f t="shared" si="205"/>
        <v>0</v>
      </c>
      <c r="V234" s="15">
        <f t="shared" si="205"/>
        <v>456000</v>
      </c>
      <c r="W234" s="15">
        <f t="shared" si="205"/>
        <v>456000</v>
      </c>
      <c r="X234" s="15">
        <f t="shared" si="205"/>
        <v>0</v>
      </c>
      <c r="Y234" s="15">
        <f t="shared" si="205"/>
        <v>0</v>
      </c>
      <c r="Z234" s="15">
        <f t="shared" si="205"/>
        <v>0</v>
      </c>
      <c r="AA234" s="15">
        <f t="shared" si="205"/>
        <v>0</v>
      </c>
      <c r="AB234" s="15">
        <f t="shared" si="205"/>
        <v>0</v>
      </c>
      <c r="AC234" s="15">
        <f t="shared" si="205"/>
        <v>0</v>
      </c>
      <c r="AD234" s="15">
        <f t="shared" si="205"/>
        <v>456000</v>
      </c>
      <c r="AE234" s="15">
        <f t="shared" si="205"/>
        <v>456000</v>
      </c>
      <c r="AF234" s="15">
        <f t="shared" si="205"/>
        <v>0</v>
      </c>
      <c r="AG234" s="15">
        <f t="shared" si="205"/>
        <v>0</v>
      </c>
      <c r="AH234" s="15">
        <f t="shared" si="205"/>
        <v>456000</v>
      </c>
      <c r="AI234" s="15">
        <f t="shared" si="205"/>
        <v>456000</v>
      </c>
      <c r="AJ234" s="15">
        <f t="shared" si="205"/>
        <v>0</v>
      </c>
      <c r="AK234" s="15">
        <f t="shared" si="205"/>
        <v>0</v>
      </c>
      <c r="AL234" s="15">
        <f t="shared" ref="S234:AS235" si="206">AL235</f>
        <v>0</v>
      </c>
      <c r="AM234" s="99">
        <f t="shared" si="206"/>
        <v>0</v>
      </c>
      <c r="AN234" s="15">
        <f t="shared" si="206"/>
        <v>0</v>
      </c>
      <c r="AO234" s="15">
        <f t="shared" si="206"/>
        <v>0</v>
      </c>
      <c r="AP234" s="15">
        <f t="shared" si="206"/>
        <v>456000</v>
      </c>
      <c r="AQ234" s="15">
        <f t="shared" si="206"/>
        <v>456000</v>
      </c>
      <c r="AR234" s="15">
        <f t="shared" si="206"/>
        <v>0</v>
      </c>
      <c r="AS234" s="15">
        <f t="shared" si="206"/>
        <v>0</v>
      </c>
    </row>
    <row r="235" spans="1:45" ht="45" x14ac:dyDescent="0.25">
      <c r="A235" s="91" t="s">
        <v>40</v>
      </c>
      <c r="B235" s="91"/>
      <c r="C235" s="91"/>
      <c r="D235" s="91"/>
      <c r="E235" s="87">
        <v>852</v>
      </c>
      <c r="F235" s="2" t="s">
        <v>75</v>
      </c>
      <c r="G235" s="2" t="s">
        <v>11</v>
      </c>
      <c r="H235" s="3" t="s">
        <v>359</v>
      </c>
      <c r="I235" s="2" t="s">
        <v>80</v>
      </c>
      <c r="J235" s="15">
        <f t="shared" si="205"/>
        <v>456000</v>
      </c>
      <c r="K235" s="15">
        <f t="shared" si="205"/>
        <v>456000</v>
      </c>
      <c r="L235" s="15">
        <f t="shared" si="205"/>
        <v>0</v>
      </c>
      <c r="M235" s="15">
        <f t="shared" si="205"/>
        <v>0</v>
      </c>
      <c r="N235" s="15">
        <f t="shared" si="205"/>
        <v>0</v>
      </c>
      <c r="O235" s="15">
        <f t="shared" si="205"/>
        <v>0</v>
      </c>
      <c r="P235" s="15">
        <f t="shared" si="205"/>
        <v>0</v>
      </c>
      <c r="Q235" s="15">
        <f t="shared" si="205"/>
        <v>0</v>
      </c>
      <c r="R235" s="15">
        <f t="shared" si="205"/>
        <v>456000</v>
      </c>
      <c r="S235" s="15">
        <f t="shared" si="206"/>
        <v>456000</v>
      </c>
      <c r="T235" s="15">
        <f t="shared" si="206"/>
        <v>0</v>
      </c>
      <c r="U235" s="15">
        <f t="shared" si="206"/>
        <v>0</v>
      </c>
      <c r="V235" s="15">
        <f t="shared" si="206"/>
        <v>456000</v>
      </c>
      <c r="W235" s="15">
        <f t="shared" si="206"/>
        <v>456000</v>
      </c>
      <c r="X235" s="15">
        <f t="shared" si="206"/>
        <v>0</v>
      </c>
      <c r="Y235" s="15">
        <f t="shared" si="206"/>
        <v>0</v>
      </c>
      <c r="Z235" s="15">
        <f t="shared" si="206"/>
        <v>0</v>
      </c>
      <c r="AA235" s="15">
        <f t="shared" si="206"/>
        <v>0</v>
      </c>
      <c r="AB235" s="15">
        <f t="shared" si="206"/>
        <v>0</v>
      </c>
      <c r="AC235" s="15">
        <f t="shared" si="206"/>
        <v>0</v>
      </c>
      <c r="AD235" s="15">
        <f t="shared" si="206"/>
        <v>456000</v>
      </c>
      <c r="AE235" s="15">
        <f t="shared" si="206"/>
        <v>456000</v>
      </c>
      <c r="AF235" s="15">
        <f t="shared" si="206"/>
        <v>0</v>
      </c>
      <c r="AG235" s="15">
        <f t="shared" si="206"/>
        <v>0</v>
      </c>
      <c r="AH235" s="15">
        <f t="shared" si="206"/>
        <v>456000</v>
      </c>
      <c r="AI235" s="15">
        <f t="shared" si="206"/>
        <v>456000</v>
      </c>
      <c r="AJ235" s="15">
        <f t="shared" si="206"/>
        <v>0</v>
      </c>
      <c r="AK235" s="15">
        <f t="shared" si="206"/>
        <v>0</v>
      </c>
      <c r="AL235" s="15">
        <f t="shared" si="206"/>
        <v>0</v>
      </c>
      <c r="AM235" s="99">
        <f t="shared" si="206"/>
        <v>0</v>
      </c>
      <c r="AN235" s="15">
        <f t="shared" si="206"/>
        <v>0</v>
      </c>
      <c r="AO235" s="15">
        <f t="shared" si="206"/>
        <v>0</v>
      </c>
      <c r="AP235" s="15">
        <f t="shared" si="206"/>
        <v>456000</v>
      </c>
      <c r="AQ235" s="15">
        <f t="shared" si="206"/>
        <v>456000</v>
      </c>
      <c r="AR235" s="15">
        <f t="shared" si="206"/>
        <v>0</v>
      </c>
      <c r="AS235" s="15">
        <f t="shared" si="206"/>
        <v>0</v>
      </c>
    </row>
    <row r="236" spans="1:45" x14ac:dyDescent="0.25">
      <c r="A236" s="91" t="s">
        <v>81</v>
      </c>
      <c r="B236" s="91"/>
      <c r="C236" s="91"/>
      <c r="D236" s="91"/>
      <c r="E236" s="87">
        <v>852</v>
      </c>
      <c r="F236" s="2" t="s">
        <v>75</v>
      </c>
      <c r="G236" s="2" t="s">
        <v>11</v>
      </c>
      <c r="H236" s="3" t="s">
        <v>359</v>
      </c>
      <c r="I236" s="2" t="s">
        <v>82</v>
      </c>
      <c r="J236" s="15">
        <f>'3.ВС'!J309</f>
        <v>456000</v>
      </c>
      <c r="K236" s="15">
        <f>'3.ВС'!K309</f>
        <v>456000</v>
      </c>
      <c r="L236" s="15">
        <f>'3.ВС'!L309</f>
        <v>0</v>
      </c>
      <c r="M236" s="15">
        <f>'3.ВС'!M309</f>
        <v>0</v>
      </c>
      <c r="N236" s="15">
        <f>'3.ВС'!N309</f>
        <v>0</v>
      </c>
      <c r="O236" s="15">
        <f>'3.ВС'!O309</f>
        <v>0</v>
      </c>
      <c r="P236" s="15">
        <f>'3.ВС'!P309</f>
        <v>0</v>
      </c>
      <c r="Q236" s="15">
        <f>'3.ВС'!Q309</f>
        <v>0</v>
      </c>
      <c r="R236" s="15">
        <f>'3.ВС'!R309</f>
        <v>456000</v>
      </c>
      <c r="S236" s="15">
        <f>'3.ВС'!S309</f>
        <v>456000</v>
      </c>
      <c r="T236" s="15">
        <f>'3.ВС'!T309</f>
        <v>0</v>
      </c>
      <c r="U236" s="15">
        <f>'3.ВС'!U309</f>
        <v>0</v>
      </c>
      <c r="V236" s="15">
        <f>'3.ВС'!V309</f>
        <v>456000</v>
      </c>
      <c r="W236" s="15">
        <f>'3.ВС'!W309</f>
        <v>456000</v>
      </c>
      <c r="X236" s="15">
        <f>'3.ВС'!X309</f>
        <v>0</v>
      </c>
      <c r="Y236" s="15">
        <f>'3.ВС'!Y309</f>
        <v>0</v>
      </c>
      <c r="Z236" s="15">
        <f>'3.ВС'!Z309</f>
        <v>0</v>
      </c>
      <c r="AA236" s="15">
        <f>'3.ВС'!AA309</f>
        <v>0</v>
      </c>
      <c r="AB236" s="15">
        <f>'3.ВС'!AB309</f>
        <v>0</v>
      </c>
      <c r="AC236" s="15">
        <f>'3.ВС'!AC309</f>
        <v>0</v>
      </c>
      <c r="AD236" s="15">
        <f>'3.ВС'!AD309</f>
        <v>456000</v>
      </c>
      <c r="AE236" s="15">
        <f>'3.ВС'!AE309</f>
        <v>456000</v>
      </c>
      <c r="AF236" s="15">
        <f>'3.ВС'!AF309</f>
        <v>0</v>
      </c>
      <c r="AG236" s="15">
        <f>'3.ВС'!AG309</f>
        <v>0</v>
      </c>
      <c r="AH236" s="15">
        <f>'3.ВС'!AH309</f>
        <v>456000</v>
      </c>
      <c r="AI236" s="15">
        <f>'3.ВС'!AI309</f>
        <v>456000</v>
      </c>
      <c r="AJ236" s="15">
        <f>'3.ВС'!AJ309</f>
        <v>0</v>
      </c>
      <c r="AK236" s="15">
        <f>'3.ВС'!AK309</f>
        <v>0</v>
      </c>
      <c r="AL236" s="15">
        <f>'3.ВС'!AL309</f>
        <v>0</v>
      </c>
      <c r="AM236" s="99">
        <f>'3.ВС'!AM309</f>
        <v>0</v>
      </c>
      <c r="AN236" s="15">
        <f>'3.ВС'!AN309</f>
        <v>0</v>
      </c>
      <c r="AO236" s="15">
        <f>'3.ВС'!AO309</f>
        <v>0</v>
      </c>
      <c r="AP236" s="15">
        <f>'3.ВС'!AP309</f>
        <v>456000</v>
      </c>
      <c r="AQ236" s="15">
        <f>'3.ВС'!AQ309</f>
        <v>456000</v>
      </c>
      <c r="AR236" s="15">
        <f>'3.ВС'!AR309</f>
        <v>0</v>
      </c>
      <c r="AS236" s="15">
        <f>'3.ВС'!AS309</f>
        <v>0</v>
      </c>
    </row>
    <row r="237" spans="1:45" x14ac:dyDescent="0.25">
      <c r="A237" s="89" t="s">
        <v>76</v>
      </c>
      <c r="B237" s="91"/>
      <c r="C237" s="91"/>
      <c r="D237" s="91"/>
      <c r="E237" s="87">
        <v>852</v>
      </c>
      <c r="F237" s="2" t="s">
        <v>75</v>
      </c>
      <c r="G237" s="2" t="s">
        <v>43</v>
      </c>
      <c r="H237" s="3"/>
      <c r="I237" s="2"/>
      <c r="J237" s="15">
        <f>J238+J241+J244+J247+J271+J250+J253+J256+J262+J268+J274+J277+J280+J265+J259</f>
        <v>134111547.48</v>
      </c>
      <c r="K237" s="15">
        <f t="shared" ref="K237:AS237" si="207">K238+K241+K244+K247+K271+K250+K253+K256+K262+K268+K274+K277+K280+K265+K259</f>
        <v>104022214.48</v>
      </c>
      <c r="L237" s="15">
        <f t="shared" si="207"/>
        <v>30089333</v>
      </c>
      <c r="M237" s="15">
        <f t="shared" si="207"/>
        <v>0</v>
      </c>
      <c r="N237" s="15">
        <f t="shared" si="207"/>
        <v>-5957.6999999994041</v>
      </c>
      <c r="O237" s="15">
        <f t="shared" si="207"/>
        <v>0</v>
      </c>
      <c r="P237" s="15">
        <f t="shared" si="207"/>
        <v>-5957.7000000003354</v>
      </c>
      <c r="Q237" s="15">
        <f t="shared" si="207"/>
        <v>0</v>
      </c>
      <c r="R237" s="15">
        <f t="shared" si="207"/>
        <v>134105589.78</v>
      </c>
      <c r="S237" s="15">
        <f t="shared" si="207"/>
        <v>104022214.48</v>
      </c>
      <c r="T237" s="15">
        <f t="shared" si="207"/>
        <v>30083375.300000001</v>
      </c>
      <c r="U237" s="15">
        <f t="shared" si="207"/>
        <v>0</v>
      </c>
      <c r="V237" s="15">
        <f t="shared" si="207"/>
        <v>117313309.81</v>
      </c>
      <c r="W237" s="15">
        <f t="shared" si="207"/>
        <v>103152609.81</v>
      </c>
      <c r="X237" s="15">
        <f t="shared" si="207"/>
        <v>14160700</v>
      </c>
      <c r="Y237" s="15">
        <f t="shared" si="207"/>
        <v>0</v>
      </c>
      <c r="Z237" s="15">
        <f t="shared" si="207"/>
        <v>-29.95</v>
      </c>
      <c r="AA237" s="15">
        <f t="shared" si="207"/>
        <v>0</v>
      </c>
      <c r="AB237" s="15">
        <f t="shared" si="207"/>
        <v>-29.95</v>
      </c>
      <c r="AC237" s="15">
        <f t="shared" si="207"/>
        <v>0</v>
      </c>
      <c r="AD237" s="15">
        <f t="shared" si="207"/>
        <v>117313279.86</v>
      </c>
      <c r="AE237" s="15">
        <f t="shared" si="207"/>
        <v>103152609.81</v>
      </c>
      <c r="AF237" s="15">
        <f t="shared" si="207"/>
        <v>14160670.050000001</v>
      </c>
      <c r="AG237" s="15">
        <f t="shared" si="207"/>
        <v>0</v>
      </c>
      <c r="AH237" s="15">
        <f t="shared" si="207"/>
        <v>115614909.87</v>
      </c>
      <c r="AI237" s="15">
        <f t="shared" si="207"/>
        <v>103256609.87</v>
      </c>
      <c r="AJ237" s="15">
        <f t="shared" si="207"/>
        <v>12358300</v>
      </c>
      <c r="AK237" s="15">
        <f t="shared" si="207"/>
        <v>0</v>
      </c>
      <c r="AL237" s="15">
        <f t="shared" si="207"/>
        <v>-15.39</v>
      </c>
      <c r="AM237" s="99">
        <f t="shared" si="207"/>
        <v>0</v>
      </c>
      <c r="AN237" s="15">
        <f t="shared" si="207"/>
        <v>-15.39</v>
      </c>
      <c r="AO237" s="15">
        <f t="shared" si="207"/>
        <v>0</v>
      </c>
      <c r="AP237" s="15">
        <f t="shared" si="207"/>
        <v>115614894.48</v>
      </c>
      <c r="AQ237" s="15">
        <f t="shared" si="207"/>
        <v>103256609.87</v>
      </c>
      <c r="AR237" s="15">
        <f t="shared" si="207"/>
        <v>12358284.609999999</v>
      </c>
      <c r="AS237" s="15">
        <f t="shared" si="207"/>
        <v>0</v>
      </c>
    </row>
    <row r="238" spans="1:45" ht="45" x14ac:dyDescent="0.25">
      <c r="A238" s="91" t="s">
        <v>293</v>
      </c>
      <c r="B238" s="19"/>
      <c r="C238" s="19"/>
      <c r="D238" s="19"/>
      <c r="E238" s="37">
        <v>852</v>
      </c>
      <c r="F238" s="2" t="s">
        <v>75</v>
      </c>
      <c r="G238" s="3" t="s">
        <v>43</v>
      </c>
      <c r="H238" s="3" t="s">
        <v>487</v>
      </c>
      <c r="I238" s="2"/>
      <c r="J238" s="33">
        <f t="shared" ref="J238:Y239" si="208">J239</f>
        <v>0</v>
      </c>
      <c r="K238" s="33">
        <f t="shared" si="208"/>
        <v>0</v>
      </c>
      <c r="L238" s="33">
        <f t="shared" si="208"/>
        <v>0</v>
      </c>
      <c r="M238" s="33">
        <f t="shared" si="208"/>
        <v>0</v>
      </c>
      <c r="N238" s="33">
        <f t="shared" si="208"/>
        <v>350729.29</v>
      </c>
      <c r="O238" s="33">
        <f t="shared" si="208"/>
        <v>347222</v>
      </c>
      <c r="P238" s="33">
        <f t="shared" si="208"/>
        <v>3507.29</v>
      </c>
      <c r="Q238" s="33">
        <f t="shared" si="208"/>
        <v>0</v>
      </c>
      <c r="R238" s="33">
        <f t="shared" si="208"/>
        <v>350729.29</v>
      </c>
      <c r="S238" s="33">
        <f t="shared" si="208"/>
        <v>347222</v>
      </c>
      <c r="T238" s="33">
        <f t="shared" si="208"/>
        <v>3507.29</v>
      </c>
      <c r="U238" s="33">
        <f t="shared" si="208"/>
        <v>0</v>
      </c>
      <c r="V238" s="33">
        <f t="shared" si="208"/>
        <v>0</v>
      </c>
      <c r="W238" s="33">
        <f t="shared" si="208"/>
        <v>0</v>
      </c>
      <c r="X238" s="33">
        <f t="shared" si="208"/>
        <v>0</v>
      </c>
      <c r="Y238" s="33">
        <f t="shared" si="208"/>
        <v>0</v>
      </c>
      <c r="Z238" s="33">
        <f t="shared" ref="S238:AS239" si="209">Z239</f>
        <v>0</v>
      </c>
      <c r="AA238" s="33">
        <f t="shared" si="209"/>
        <v>0</v>
      </c>
      <c r="AB238" s="33">
        <f t="shared" si="209"/>
        <v>0</v>
      </c>
      <c r="AC238" s="33">
        <f t="shared" si="209"/>
        <v>0</v>
      </c>
      <c r="AD238" s="33">
        <f t="shared" si="209"/>
        <v>0</v>
      </c>
      <c r="AE238" s="33">
        <f t="shared" si="209"/>
        <v>0</v>
      </c>
      <c r="AF238" s="33">
        <f t="shared" si="209"/>
        <v>0</v>
      </c>
      <c r="AG238" s="33">
        <f t="shared" si="209"/>
        <v>0</v>
      </c>
      <c r="AH238" s="33">
        <f t="shared" si="209"/>
        <v>0</v>
      </c>
      <c r="AI238" s="33">
        <f t="shared" si="209"/>
        <v>0</v>
      </c>
      <c r="AJ238" s="33">
        <f t="shared" si="209"/>
        <v>0</v>
      </c>
      <c r="AK238" s="33">
        <f t="shared" si="209"/>
        <v>0</v>
      </c>
      <c r="AL238" s="33">
        <f t="shared" si="209"/>
        <v>0</v>
      </c>
      <c r="AM238" s="105">
        <f t="shared" si="209"/>
        <v>0</v>
      </c>
      <c r="AN238" s="33">
        <f t="shared" si="209"/>
        <v>0</v>
      </c>
      <c r="AO238" s="33">
        <f t="shared" si="209"/>
        <v>0</v>
      </c>
      <c r="AP238" s="33">
        <f t="shared" si="209"/>
        <v>0</v>
      </c>
      <c r="AQ238" s="33">
        <f t="shared" si="209"/>
        <v>0</v>
      </c>
      <c r="AR238" s="33">
        <f t="shared" si="209"/>
        <v>0</v>
      </c>
      <c r="AS238" s="33">
        <f t="shared" si="209"/>
        <v>0</v>
      </c>
    </row>
    <row r="239" spans="1:45" ht="45" x14ac:dyDescent="0.25">
      <c r="A239" s="91" t="s">
        <v>40</v>
      </c>
      <c r="B239" s="19"/>
      <c r="C239" s="19"/>
      <c r="D239" s="19"/>
      <c r="E239" s="37">
        <v>852</v>
      </c>
      <c r="F239" s="2" t="s">
        <v>75</v>
      </c>
      <c r="G239" s="3" t="s">
        <v>43</v>
      </c>
      <c r="H239" s="3" t="s">
        <v>487</v>
      </c>
      <c r="I239" s="2" t="s">
        <v>80</v>
      </c>
      <c r="J239" s="33">
        <f t="shared" si="208"/>
        <v>0</v>
      </c>
      <c r="K239" s="33">
        <f t="shared" si="208"/>
        <v>0</v>
      </c>
      <c r="L239" s="33">
        <f t="shared" si="208"/>
        <v>0</v>
      </c>
      <c r="M239" s="33">
        <f t="shared" si="208"/>
        <v>0</v>
      </c>
      <c r="N239" s="33">
        <f t="shared" si="208"/>
        <v>350729.29</v>
      </c>
      <c r="O239" s="33">
        <f t="shared" si="208"/>
        <v>347222</v>
      </c>
      <c r="P239" s="33">
        <f t="shared" si="208"/>
        <v>3507.29</v>
      </c>
      <c r="Q239" s="33">
        <f t="shared" si="208"/>
        <v>0</v>
      </c>
      <c r="R239" s="33">
        <f t="shared" si="208"/>
        <v>350729.29</v>
      </c>
      <c r="S239" s="33">
        <f t="shared" si="209"/>
        <v>347222</v>
      </c>
      <c r="T239" s="33">
        <f t="shared" si="209"/>
        <v>3507.29</v>
      </c>
      <c r="U239" s="33">
        <f t="shared" si="209"/>
        <v>0</v>
      </c>
      <c r="V239" s="33">
        <f t="shared" si="209"/>
        <v>0</v>
      </c>
      <c r="W239" s="33">
        <f t="shared" si="209"/>
        <v>0</v>
      </c>
      <c r="X239" s="33">
        <f t="shared" si="209"/>
        <v>0</v>
      </c>
      <c r="Y239" s="33">
        <f t="shared" si="209"/>
        <v>0</v>
      </c>
      <c r="Z239" s="33">
        <f t="shared" si="209"/>
        <v>0</v>
      </c>
      <c r="AA239" s="33">
        <f t="shared" si="209"/>
        <v>0</v>
      </c>
      <c r="AB239" s="33">
        <f t="shared" si="209"/>
        <v>0</v>
      </c>
      <c r="AC239" s="33">
        <f t="shared" si="209"/>
        <v>0</v>
      </c>
      <c r="AD239" s="33">
        <f t="shared" si="209"/>
        <v>0</v>
      </c>
      <c r="AE239" s="33">
        <f t="shared" si="209"/>
        <v>0</v>
      </c>
      <c r="AF239" s="33">
        <f t="shared" si="209"/>
        <v>0</v>
      </c>
      <c r="AG239" s="33">
        <f t="shared" si="209"/>
        <v>0</v>
      </c>
      <c r="AH239" s="33">
        <f t="shared" si="209"/>
        <v>0</v>
      </c>
      <c r="AI239" s="33">
        <f t="shared" si="209"/>
        <v>0</v>
      </c>
      <c r="AJ239" s="33">
        <f t="shared" si="209"/>
        <v>0</v>
      </c>
      <c r="AK239" s="33">
        <f t="shared" si="209"/>
        <v>0</v>
      </c>
      <c r="AL239" s="33">
        <f t="shared" si="209"/>
        <v>0</v>
      </c>
      <c r="AM239" s="105">
        <f t="shared" si="209"/>
        <v>0</v>
      </c>
      <c r="AN239" s="33">
        <f t="shared" si="209"/>
        <v>0</v>
      </c>
      <c r="AO239" s="33">
        <f t="shared" si="209"/>
        <v>0</v>
      </c>
      <c r="AP239" s="33">
        <f t="shared" si="209"/>
        <v>0</v>
      </c>
      <c r="AQ239" s="33">
        <f t="shared" si="209"/>
        <v>0</v>
      </c>
      <c r="AR239" s="33">
        <f t="shared" si="209"/>
        <v>0</v>
      </c>
      <c r="AS239" s="33">
        <f t="shared" si="209"/>
        <v>0</v>
      </c>
    </row>
    <row r="240" spans="1:45" x14ac:dyDescent="0.25">
      <c r="A240" s="91" t="s">
        <v>81</v>
      </c>
      <c r="B240" s="19"/>
      <c r="C240" s="19"/>
      <c r="D240" s="19"/>
      <c r="E240" s="37">
        <v>852</v>
      </c>
      <c r="F240" s="2" t="s">
        <v>75</v>
      </c>
      <c r="G240" s="3" t="s">
        <v>43</v>
      </c>
      <c r="H240" s="3" t="s">
        <v>487</v>
      </c>
      <c r="I240" s="2" t="s">
        <v>82</v>
      </c>
      <c r="J240" s="33">
        <f>'3.ВС'!J313</f>
        <v>0</v>
      </c>
      <c r="K240" s="33">
        <f>'3.ВС'!K313</f>
        <v>0</v>
      </c>
      <c r="L240" s="33">
        <f>'3.ВС'!L313</f>
        <v>0</v>
      </c>
      <c r="M240" s="33">
        <f>'3.ВС'!M313</f>
        <v>0</v>
      </c>
      <c r="N240" s="33">
        <f>'3.ВС'!N313</f>
        <v>350729.29</v>
      </c>
      <c r="O240" s="33">
        <f>'3.ВС'!O313</f>
        <v>347222</v>
      </c>
      <c r="P240" s="33">
        <f>'3.ВС'!P313</f>
        <v>3507.29</v>
      </c>
      <c r="Q240" s="33">
        <f>'3.ВС'!Q313</f>
        <v>0</v>
      </c>
      <c r="R240" s="33">
        <f>'3.ВС'!R313</f>
        <v>350729.29</v>
      </c>
      <c r="S240" s="33">
        <f>'3.ВС'!S313</f>
        <v>347222</v>
      </c>
      <c r="T240" s="33">
        <f>'3.ВС'!T313</f>
        <v>3507.29</v>
      </c>
      <c r="U240" s="33">
        <f>'3.ВС'!U313</f>
        <v>0</v>
      </c>
      <c r="V240" s="33">
        <f>'3.ВС'!V313</f>
        <v>0</v>
      </c>
      <c r="W240" s="33">
        <f>'3.ВС'!W313</f>
        <v>0</v>
      </c>
      <c r="X240" s="33">
        <f>'3.ВС'!X313</f>
        <v>0</v>
      </c>
      <c r="Y240" s="33">
        <f>'3.ВС'!Y313</f>
        <v>0</v>
      </c>
      <c r="Z240" s="33">
        <f>'3.ВС'!Z313</f>
        <v>0</v>
      </c>
      <c r="AA240" s="33">
        <f>'3.ВС'!AA313</f>
        <v>0</v>
      </c>
      <c r="AB240" s="33">
        <f>'3.ВС'!AB313</f>
        <v>0</v>
      </c>
      <c r="AC240" s="33">
        <f>'3.ВС'!AC313</f>
        <v>0</v>
      </c>
      <c r="AD240" s="33">
        <f>'3.ВС'!AD313</f>
        <v>0</v>
      </c>
      <c r="AE240" s="33">
        <f>'3.ВС'!AE313</f>
        <v>0</v>
      </c>
      <c r="AF240" s="33">
        <f>'3.ВС'!AF313</f>
        <v>0</v>
      </c>
      <c r="AG240" s="33">
        <f>'3.ВС'!AG313</f>
        <v>0</v>
      </c>
      <c r="AH240" s="33">
        <f>'3.ВС'!AH313</f>
        <v>0</v>
      </c>
      <c r="AI240" s="33">
        <f>'3.ВС'!AI313</f>
        <v>0</v>
      </c>
      <c r="AJ240" s="33">
        <f>'3.ВС'!AJ313</f>
        <v>0</v>
      </c>
      <c r="AK240" s="33">
        <f>'3.ВС'!AK313</f>
        <v>0</v>
      </c>
      <c r="AL240" s="33">
        <f>'3.ВС'!AL313</f>
        <v>0</v>
      </c>
      <c r="AM240" s="105">
        <f>'3.ВС'!AM313</f>
        <v>0</v>
      </c>
      <c r="AN240" s="33">
        <f>'3.ВС'!AN313</f>
        <v>0</v>
      </c>
      <c r="AO240" s="33">
        <f>'3.ВС'!AO313</f>
        <v>0</v>
      </c>
      <c r="AP240" s="33">
        <f>'3.ВС'!AP313</f>
        <v>0</v>
      </c>
      <c r="AQ240" s="33">
        <f>'3.ВС'!AQ313</f>
        <v>0</v>
      </c>
      <c r="AR240" s="33">
        <f>'3.ВС'!AR313</f>
        <v>0</v>
      </c>
      <c r="AS240" s="33">
        <f>'3.ВС'!AS313</f>
        <v>0</v>
      </c>
    </row>
    <row r="241" spans="1:45" ht="60" x14ac:dyDescent="0.25">
      <c r="A241" s="91" t="s">
        <v>284</v>
      </c>
      <c r="B241" s="19"/>
      <c r="C241" s="19"/>
      <c r="D241" s="19"/>
      <c r="E241" s="37">
        <v>852</v>
      </c>
      <c r="F241" s="2" t="s">
        <v>75</v>
      </c>
      <c r="G241" s="3" t="s">
        <v>43</v>
      </c>
      <c r="H241" s="3" t="s">
        <v>488</v>
      </c>
      <c r="I241" s="2"/>
      <c r="J241" s="33">
        <f t="shared" ref="J241:Y242" si="210">J242</f>
        <v>0</v>
      </c>
      <c r="K241" s="33">
        <f t="shared" si="210"/>
        <v>0</v>
      </c>
      <c r="L241" s="33">
        <f t="shared" si="210"/>
        <v>0</v>
      </c>
      <c r="M241" s="33">
        <f t="shared" si="210"/>
        <v>0</v>
      </c>
      <c r="N241" s="33">
        <f t="shared" si="210"/>
        <v>225559.6</v>
      </c>
      <c r="O241" s="33">
        <f t="shared" si="210"/>
        <v>223304</v>
      </c>
      <c r="P241" s="33">
        <f t="shared" si="210"/>
        <v>2255.6</v>
      </c>
      <c r="Q241" s="33">
        <f t="shared" si="210"/>
        <v>0</v>
      </c>
      <c r="R241" s="33">
        <f t="shared" si="210"/>
        <v>225559.6</v>
      </c>
      <c r="S241" s="33">
        <f t="shared" si="210"/>
        <v>223304</v>
      </c>
      <c r="T241" s="33">
        <f t="shared" si="210"/>
        <v>2255.6</v>
      </c>
      <c r="U241" s="33">
        <f t="shared" si="210"/>
        <v>0</v>
      </c>
      <c r="V241" s="33">
        <f t="shared" si="210"/>
        <v>0</v>
      </c>
      <c r="W241" s="33">
        <f t="shared" si="210"/>
        <v>0</v>
      </c>
      <c r="X241" s="33">
        <f t="shared" si="210"/>
        <v>0</v>
      </c>
      <c r="Y241" s="33">
        <f t="shared" si="210"/>
        <v>0</v>
      </c>
      <c r="Z241" s="33">
        <f t="shared" ref="S241:AS242" si="211">Z242</f>
        <v>0</v>
      </c>
      <c r="AA241" s="33">
        <f t="shared" si="211"/>
        <v>0</v>
      </c>
      <c r="AB241" s="33">
        <f t="shared" si="211"/>
        <v>0</v>
      </c>
      <c r="AC241" s="33">
        <f t="shared" si="211"/>
        <v>0</v>
      </c>
      <c r="AD241" s="33">
        <f t="shared" si="211"/>
        <v>0</v>
      </c>
      <c r="AE241" s="33">
        <f t="shared" si="211"/>
        <v>0</v>
      </c>
      <c r="AF241" s="33">
        <f t="shared" si="211"/>
        <v>0</v>
      </c>
      <c r="AG241" s="33">
        <f t="shared" si="211"/>
        <v>0</v>
      </c>
      <c r="AH241" s="33">
        <f t="shared" si="211"/>
        <v>0</v>
      </c>
      <c r="AI241" s="33">
        <f t="shared" si="211"/>
        <v>0</v>
      </c>
      <c r="AJ241" s="33">
        <f t="shared" si="211"/>
        <v>0</v>
      </c>
      <c r="AK241" s="33">
        <f t="shared" si="211"/>
        <v>0</v>
      </c>
      <c r="AL241" s="33">
        <f t="shared" si="211"/>
        <v>0</v>
      </c>
      <c r="AM241" s="105">
        <f t="shared" si="211"/>
        <v>0</v>
      </c>
      <c r="AN241" s="33">
        <f t="shared" si="211"/>
        <v>0</v>
      </c>
      <c r="AO241" s="33">
        <f t="shared" si="211"/>
        <v>0</v>
      </c>
      <c r="AP241" s="33">
        <f t="shared" si="211"/>
        <v>0</v>
      </c>
      <c r="AQ241" s="33">
        <f t="shared" si="211"/>
        <v>0</v>
      </c>
      <c r="AR241" s="33">
        <f t="shared" si="211"/>
        <v>0</v>
      </c>
      <c r="AS241" s="33">
        <f t="shared" si="211"/>
        <v>0</v>
      </c>
    </row>
    <row r="242" spans="1:45" ht="45" x14ac:dyDescent="0.25">
      <c r="A242" s="91" t="s">
        <v>40</v>
      </c>
      <c r="B242" s="19"/>
      <c r="C242" s="19"/>
      <c r="D242" s="19"/>
      <c r="E242" s="37">
        <v>852</v>
      </c>
      <c r="F242" s="2" t="s">
        <v>75</v>
      </c>
      <c r="G242" s="3" t="s">
        <v>43</v>
      </c>
      <c r="H242" s="3" t="s">
        <v>488</v>
      </c>
      <c r="I242" s="2" t="s">
        <v>80</v>
      </c>
      <c r="J242" s="33">
        <f t="shared" si="210"/>
        <v>0</v>
      </c>
      <c r="K242" s="33">
        <f t="shared" si="210"/>
        <v>0</v>
      </c>
      <c r="L242" s="33">
        <f t="shared" si="210"/>
        <v>0</v>
      </c>
      <c r="M242" s="33">
        <f t="shared" si="210"/>
        <v>0</v>
      </c>
      <c r="N242" s="33">
        <f t="shared" si="210"/>
        <v>225559.6</v>
      </c>
      <c r="O242" s="33">
        <f t="shared" si="210"/>
        <v>223304</v>
      </c>
      <c r="P242" s="33">
        <f t="shared" si="210"/>
        <v>2255.6</v>
      </c>
      <c r="Q242" s="33">
        <f t="shared" si="210"/>
        <v>0</v>
      </c>
      <c r="R242" s="33">
        <f t="shared" si="210"/>
        <v>225559.6</v>
      </c>
      <c r="S242" s="33">
        <f t="shared" si="211"/>
        <v>223304</v>
      </c>
      <c r="T242" s="33">
        <f t="shared" si="211"/>
        <v>2255.6</v>
      </c>
      <c r="U242" s="33">
        <f t="shared" si="211"/>
        <v>0</v>
      </c>
      <c r="V242" s="33">
        <f t="shared" si="211"/>
        <v>0</v>
      </c>
      <c r="W242" s="33">
        <f t="shared" si="211"/>
        <v>0</v>
      </c>
      <c r="X242" s="33">
        <f t="shared" si="211"/>
        <v>0</v>
      </c>
      <c r="Y242" s="33">
        <f t="shared" si="211"/>
        <v>0</v>
      </c>
      <c r="Z242" s="33">
        <f t="shared" si="211"/>
        <v>0</v>
      </c>
      <c r="AA242" s="33">
        <f t="shared" si="211"/>
        <v>0</v>
      </c>
      <c r="AB242" s="33">
        <f t="shared" si="211"/>
        <v>0</v>
      </c>
      <c r="AC242" s="33">
        <f t="shared" si="211"/>
        <v>0</v>
      </c>
      <c r="AD242" s="33">
        <f t="shared" si="211"/>
        <v>0</v>
      </c>
      <c r="AE242" s="33">
        <f t="shared" si="211"/>
        <v>0</v>
      </c>
      <c r="AF242" s="33">
        <f t="shared" si="211"/>
        <v>0</v>
      </c>
      <c r="AG242" s="33">
        <f t="shared" si="211"/>
        <v>0</v>
      </c>
      <c r="AH242" s="33">
        <f t="shared" si="211"/>
        <v>0</v>
      </c>
      <c r="AI242" s="33">
        <f t="shared" si="211"/>
        <v>0</v>
      </c>
      <c r="AJ242" s="33">
        <f t="shared" si="211"/>
        <v>0</v>
      </c>
      <c r="AK242" s="33">
        <f t="shared" si="211"/>
        <v>0</v>
      </c>
      <c r="AL242" s="33">
        <f t="shared" si="211"/>
        <v>0</v>
      </c>
      <c r="AM242" s="105">
        <f t="shared" si="211"/>
        <v>0</v>
      </c>
      <c r="AN242" s="33">
        <f t="shared" si="211"/>
        <v>0</v>
      </c>
      <c r="AO242" s="33">
        <f t="shared" si="211"/>
        <v>0</v>
      </c>
      <c r="AP242" s="33">
        <f t="shared" si="211"/>
        <v>0</v>
      </c>
      <c r="AQ242" s="33">
        <f t="shared" si="211"/>
        <v>0</v>
      </c>
      <c r="AR242" s="33">
        <f t="shared" si="211"/>
        <v>0</v>
      </c>
      <c r="AS242" s="33">
        <f t="shared" si="211"/>
        <v>0</v>
      </c>
    </row>
    <row r="243" spans="1:45" x14ac:dyDescent="0.25">
      <c r="A243" s="91" t="s">
        <v>81</v>
      </c>
      <c r="B243" s="19"/>
      <c r="C243" s="19"/>
      <c r="D243" s="19"/>
      <c r="E243" s="37">
        <v>852</v>
      </c>
      <c r="F243" s="2" t="s">
        <v>75</v>
      </c>
      <c r="G243" s="3" t="s">
        <v>43</v>
      </c>
      <c r="H243" s="3" t="s">
        <v>488</v>
      </c>
      <c r="I243" s="2" t="s">
        <v>82</v>
      </c>
      <c r="J243" s="33">
        <f>'3.ВС'!J316</f>
        <v>0</v>
      </c>
      <c r="K243" s="33">
        <f>'3.ВС'!K316</f>
        <v>0</v>
      </c>
      <c r="L243" s="33">
        <f>'3.ВС'!L316</f>
        <v>0</v>
      </c>
      <c r="M243" s="33">
        <f>'3.ВС'!M316</f>
        <v>0</v>
      </c>
      <c r="N243" s="33">
        <f>'3.ВС'!N316</f>
        <v>225559.6</v>
      </c>
      <c r="O243" s="33">
        <f>'3.ВС'!O316</f>
        <v>223304</v>
      </c>
      <c r="P243" s="33">
        <f>'3.ВС'!P316</f>
        <v>2255.6</v>
      </c>
      <c r="Q243" s="33">
        <f>'3.ВС'!Q316</f>
        <v>0</v>
      </c>
      <c r="R243" s="33">
        <f>'3.ВС'!R316</f>
        <v>225559.6</v>
      </c>
      <c r="S243" s="33">
        <f>'3.ВС'!S316</f>
        <v>223304</v>
      </c>
      <c r="T243" s="33">
        <f>'3.ВС'!T316</f>
        <v>2255.6</v>
      </c>
      <c r="U243" s="33">
        <f>'3.ВС'!U316</f>
        <v>0</v>
      </c>
      <c r="V243" s="33">
        <f>'3.ВС'!V316</f>
        <v>0</v>
      </c>
      <c r="W243" s="33">
        <f>'3.ВС'!W316</f>
        <v>0</v>
      </c>
      <c r="X243" s="33">
        <f>'3.ВС'!X316</f>
        <v>0</v>
      </c>
      <c r="Y243" s="33">
        <f>'3.ВС'!Y316</f>
        <v>0</v>
      </c>
      <c r="Z243" s="33">
        <f>'3.ВС'!Z316</f>
        <v>0</v>
      </c>
      <c r="AA243" s="33">
        <f>'3.ВС'!AA316</f>
        <v>0</v>
      </c>
      <c r="AB243" s="33">
        <f>'3.ВС'!AB316</f>
        <v>0</v>
      </c>
      <c r="AC243" s="33">
        <f>'3.ВС'!AC316</f>
        <v>0</v>
      </c>
      <c r="AD243" s="33">
        <f>'3.ВС'!AD316</f>
        <v>0</v>
      </c>
      <c r="AE243" s="33">
        <f>'3.ВС'!AE316</f>
        <v>0</v>
      </c>
      <c r="AF243" s="33">
        <f>'3.ВС'!AF316</f>
        <v>0</v>
      </c>
      <c r="AG243" s="33">
        <f>'3.ВС'!AG316</f>
        <v>0</v>
      </c>
      <c r="AH243" s="33">
        <f>'3.ВС'!AH316</f>
        <v>0</v>
      </c>
      <c r="AI243" s="33">
        <f>'3.ВС'!AI316</f>
        <v>0</v>
      </c>
      <c r="AJ243" s="33">
        <f>'3.ВС'!AJ316</f>
        <v>0</v>
      </c>
      <c r="AK243" s="33">
        <f>'3.ВС'!AK316</f>
        <v>0</v>
      </c>
      <c r="AL243" s="33">
        <f>'3.ВС'!AL316</f>
        <v>0</v>
      </c>
      <c r="AM243" s="105">
        <f>'3.ВС'!AM316</f>
        <v>0</v>
      </c>
      <c r="AN243" s="33">
        <f>'3.ВС'!AN316</f>
        <v>0</v>
      </c>
      <c r="AO243" s="33">
        <f>'3.ВС'!AO316</f>
        <v>0</v>
      </c>
      <c r="AP243" s="33">
        <f>'3.ВС'!AP316</f>
        <v>0</v>
      </c>
      <c r="AQ243" s="33">
        <f>'3.ВС'!AQ316</f>
        <v>0</v>
      </c>
      <c r="AR243" s="33">
        <f>'3.ВС'!AR316</f>
        <v>0</v>
      </c>
      <c r="AS243" s="33">
        <f>'3.ВС'!AS316</f>
        <v>0</v>
      </c>
    </row>
    <row r="244" spans="1:45" ht="75" x14ac:dyDescent="0.25">
      <c r="A244" s="89" t="s">
        <v>442</v>
      </c>
      <c r="B244" s="91"/>
      <c r="C244" s="91"/>
      <c r="D244" s="91"/>
      <c r="E244" s="3" t="s">
        <v>296</v>
      </c>
      <c r="F244" s="2" t="s">
        <v>75</v>
      </c>
      <c r="G244" s="2" t="s">
        <v>43</v>
      </c>
      <c r="H244" s="3" t="s">
        <v>443</v>
      </c>
      <c r="I244" s="2"/>
      <c r="J244" s="15">
        <f t="shared" ref="J244:AK245" si="212">J245</f>
        <v>1043866.34</v>
      </c>
      <c r="K244" s="15">
        <f t="shared" si="212"/>
        <v>1043866.34</v>
      </c>
      <c r="L244" s="15">
        <f t="shared" si="212"/>
        <v>0</v>
      </c>
      <c r="M244" s="15">
        <f t="shared" si="212"/>
        <v>0</v>
      </c>
      <c r="N244" s="15">
        <f t="shared" si="212"/>
        <v>0</v>
      </c>
      <c r="O244" s="15">
        <f t="shared" si="212"/>
        <v>0</v>
      </c>
      <c r="P244" s="15">
        <f t="shared" si="212"/>
        <v>0</v>
      </c>
      <c r="Q244" s="15">
        <f t="shared" si="212"/>
        <v>0</v>
      </c>
      <c r="R244" s="15">
        <f t="shared" si="212"/>
        <v>1043866.34</v>
      </c>
      <c r="S244" s="15">
        <f t="shared" si="212"/>
        <v>1043866.34</v>
      </c>
      <c r="T244" s="15">
        <f t="shared" si="212"/>
        <v>0</v>
      </c>
      <c r="U244" s="15">
        <f t="shared" si="212"/>
        <v>0</v>
      </c>
      <c r="V244" s="15">
        <f t="shared" si="212"/>
        <v>1043866.34</v>
      </c>
      <c r="W244" s="15">
        <f t="shared" si="212"/>
        <v>1043866.34</v>
      </c>
      <c r="X244" s="15">
        <f t="shared" si="212"/>
        <v>0</v>
      </c>
      <c r="Y244" s="15">
        <f t="shared" si="212"/>
        <v>0</v>
      </c>
      <c r="Z244" s="15">
        <f t="shared" si="212"/>
        <v>0</v>
      </c>
      <c r="AA244" s="15">
        <f t="shared" si="212"/>
        <v>0</v>
      </c>
      <c r="AB244" s="15">
        <f t="shared" si="212"/>
        <v>0</v>
      </c>
      <c r="AC244" s="15">
        <f t="shared" si="212"/>
        <v>0</v>
      </c>
      <c r="AD244" s="15">
        <f t="shared" si="212"/>
        <v>1043866.34</v>
      </c>
      <c r="AE244" s="15">
        <f t="shared" si="212"/>
        <v>1043866.34</v>
      </c>
      <c r="AF244" s="15">
        <f t="shared" si="212"/>
        <v>0</v>
      </c>
      <c r="AG244" s="15">
        <f t="shared" si="212"/>
        <v>0</v>
      </c>
      <c r="AH244" s="15">
        <f t="shared" si="212"/>
        <v>1264752.79</v>
      </c>
      <c r="AI244" s="15">
        <f t="shared" si="212"/>
        <v>1264752.79</v>
      </c>
      <c r="AJ244" s="15">
        <f t="shared" si="212"/>
        <v>0</v>
      </c>
      <c r="AK244" s="15">
        <f t="shared" si="212"/>
        <v>0</v>
      </c>
      <c r="AL244" s="15">
        <f t="shared" ref="S244:AS245" si="213">AL245</f>
        <v>0</v>
      </c>
      <c r="AM244" s="99">
        <f t="shared" si="213"/>
        <v>0</v>
      </c>
      <c r="AN244" s="15">
        <f t="shared" si="213"/>
        <v>0</v>
      </c>
      <c r="AO244" s="15">
        <f t="shared" si="213"/>
        <v>0</v>
      </c>
      <c r="AP244" s="15">
        <f t="shared" si="213"/>
        <v>1264752.79</v>
      </c>
      <c r="AQ244" s="15">
        <f t="shared" si="213"/>
        <v>1264752.79</v>
      </c>
      <c r="AR244" s="15">
        <f t="shared" si="213"/>
        <v>0</v>
      </c>
      <c r="AS244" s="15">
        <f t="shared" si="213"/>
        <v>0</v>
      </c>
    </row>
    <row r="245" spans="1:45" ht="45" x14ac:dyDescent="0.25">
      <c r="A245" s="91" t="s">
        <v>40</v>
      </c>
      <c r="B245" s="91"/>
      <c r="C245" s="91"/>
      <c r="D245" s="91"/>
      <c r="E245" s="3" t="s">
        <v>296</v>
      </c>
      <c r="F245" s="2" t="s">
        <v>75</v>
      </c>
      <c r="G245" s="2" t="s">
        <v>43</v>
      </c>
      <c r="H245" s="3" t="s">
        <v>443</v>
      </c>
      <c r="I245" s="2" t="s">
        <v>80</v>
      </c>
      <c r="J245" s="15">
        <f t="shared" si="212"/>
        <v>1043866.34</v>
      </c>
      <c r="K245" s="15">
        <f t="shared" si="212"/>
        <v>1043866.34</v>
      </c>
      <c r="L245" s="15">
        <f t="shared" si="212"/>
        <v>0</v>
      </c>
      <c r="M245" s="15">
        <f t="shared" si="212"/>
        <v>0</v>
      </c>
      <c r="N245" s="15">
        <f t="shared" si="212"/>
        <v>0</v>
      </c>
      <c r="O245" s="15">
        <f t="shared" si="212"/>
        <v>0</v>
      </c>
      <c r="P245" s="15">
        <f t="shared" si="212"/>
        <v>0</v>
      </c>
      <c r="Q245" s="15">
        <f t="shared" si="212"/>
        <v>0</v>
      </c>
      <c r="R245" s="15">
        <f t="shared" si="212"/>
        <v>1043866.34</v>
      </c>
      <c r="S245" s="15">
        <f t="shared" si="213"/>
        <v>1043866.34</v>
      </c>
      <c r="T245" s="15">
        <f t="shared" si="213"/>
        <v>0</v>
      </c>
      <c r="U245" s="15">
        <f t="shared" si="213"/>
        <v>0</v>
      </c>
      <c r="V245" s="15">
        <f t="shared" si="213"/>
        <v>1043866.34</v>
      </c>
      <c r="W245" s="15">
        <f t="shared" si="213"/>
        <v>1043866.34</v>
      </c>
      <c r="X245" s="15">
        <f t="shared" si="213"/>
        <v>0</v>
      </c>
      <c r="Y245" s="15">
        <f t="shared" si="213"/>
        <v>0</v>
      </c>
      <c r="Z245" s="15">
        <f t="shared" si="213"/>
        <v>0</v>
      </c>
      <c r="AA245" s="15">
        <f t="shared" si="213"/>
        <v>0</v>
      </c>
      <c r="AB245" s="15">
        <f t="shared" si="213"/>
        <v>0</v>
      </c>
      <c r="AC245" s="15">
        <f t="shared" si="213"/>
        <v>0</v>
      </c>
      <c r="AD245" s="15">
        <f t="shared" si="213"/>
        <v>1043866.34</v>
      </c>
      <c r="AE245" s="15">
        <f t="shared" si="213"/>
        <v>1043866.34</v>
      </c>
      <c r="AF245" s="15">
        <f t="shared" si="213"/>
        <v>0</v>
      </c>
      <c r="AG245" s="15">
        <f t="shared" si="213"/>
        <v>0</v>
      </c>
      <c r="AH245" s="15">
        <f t="shared" si="213"/>
        <v>1264752.79</v>
      </c>
      <c r="AI245" s="15">
        <f t="shared" si="213"/>
        <v>1264752.79</v>
      </c>
      <c r="AJ245" s="15">
        <f t="shared" si="213"/>
        <v>0</v>
      </c>
      <c r="AK245" s="15">
        <f t="shared" si="213"/>
        <v>0</v>
      </c>
      <c r="AL245" s="15">
        <f t="shared" si="213"/>
        <v>0</v>
      </c>
      <c r="AM245" s="99">
        <f t="shared" si="213"/>
        <v>0</v>
      </c>
      <c r="AN245" s="15">
        <f t="shared" si="213"/>
        <v>0</v>
      </c>
      <c r="AO245" s="15">
        <f t="shared" si="213"/>
        <v>0</v>
      </c>
      <c r="AP245" s="15">
        <f t="shared" si="213"/>
        <v>1264752.79</v>
      </c>
      <c r="AQ245" s="15">
        <f t="shared" si="213"/>
        <v>1264752.79</v>
      </c>
      <c r="AR245" s="15">
        <f t="shared" si="213"/>
        <v>0</v>
      </c>
      <c r="AS245" s="15">
        <f t="shared" si="213"/>
        <v>0</v>
      </c>
    </row>
    <row r="246" spans="1:45" x14ac:dyDescent="0.25">
      <c r="A246" s="91" t="s">
        <v>81</v>
      </c>
      <c r="B246" s="91"/>
      <c r="C246" s="91"/>
      <c r="D246" s="91"/>
      <c r="E246" s="3" t="s">
        <v>296</v>
      </c>
      <c r="F246" s="2" t="s">
        <v>75</v>
      </c>
      <c r="G246" s="2" t="s">
        <v>43</v>
      </c>
      <c r="H246" s="3" t="s">
        <v>443</v>
      </c>
      <c r="I246" s="2" t="s">
        <v>82</v>
      </c>
      <c r="J246" s="15">
        <f>'3.ВС'!J319</f>
        <v>1043866.34</v>
      </c>
      <c r="K246" s="15">
        <f>'3.ВС'!K319</f>
        <v>1043866.34</v>
      </c>
      <c r="L246" s="15">
        <f>'3.ВС'!L319</f>
        <v>0</v>
      </c>
      <c r="M246" s="15">
        <f>'3.ВС'!M319</f>
        <v>0</v>
      </c>
      <c r="N246" s="15">
        <f>'3.ВС'!N319</f>
        <v>0</v>
      </c>
      <c r="O246" s="15">
        <f>'3.ВС'!O319</f>
        <v>0</v>
      </c>
      <c r="P246" s="15">
        <f>'3.ВС'!P319</f>
        <v>0</v>
      </c>
      <c r="Q246" s="15">
        <f>'3.ВС'!Q319</f>
        <v>0</v>
      </c>
      <c r="R246" s="15">
        <f>'3.ВС'!R319</f>
        <v>1043866.34</v>
      </c>
      <c r="S246" s="15">
        <f>'3.ВС'!S319</f>
        <v>1043866.34</v>
      </c>
      <c r="T246" s="15">
        <f>'3.ВС'!T319</f>
        <v>0</v>
      </c>
      <c r="U246" s="15">
        <f>'3.ВС'!U319</f>
        <v>0</v>
      </c>
      <c r="V246" s="15">
        <f>'3.ВС'!V319</f>
        <v>1043866.34</v>
      </c>
      <c r="W246" s="15">
        <f>'3.ВС'!W319</f>
        <v>1043866.34</v>
      </c>
      <c r="X246" s="15">
        <f>'3.ВС'!X319</f>
        <v>0</v>
      </c>
      <c r="Y246" s="15">
        <f>'3.ВС'!Y319</f>
        <v>0</v>
      </c>
      <c r="Z246" s="15">
        <f>'3.ВС'!Z319</f>
        <v>0</v>
      </c>
      <c r="AA246" s="15">
        <f>'3.ВС'!AA319</f>
        <v>0</v>
      </c>
      <c r="AB246" s="15">
        <f>'3.ВС'!AB319</f>
        <v>0</v>
      </c>
      <c r="AC246" s="15">
        <f>'3.ВС'!AC319</f>
        <v>0</v>
      </c>
      <c r="AD246" s="15">
        <f>'3.ВС'!AD319</f>
        <v>1043866.34</v>
      </c>
      <c r="AE246" s="15">
        <f>'3.ВС'!AE319</f>
        <v>1043866.34</v>
      </c>
      <c r="AF246" s="15">
        <f>'3.ВС'!AF319</f>
        <v>0</v>
      </c>
      <c r="AG246" s="15">
        <f>'3.ВС'!AG319</f>
        <v>0</v>
      </c>
      <c r="AH246" s="15">
        <f>'3.ВС'!AH319</f>
        <v>1264752.79</v>
      </c>
      <c r="AI246" s="15">
        <f>'3.ВС'!AI319</f>
        <v>1264752.79</v>
      </c>
      <c r="AJ246" s="15">
        <f>'3.ВС'!AJ319</f>
        <v>0</v>
      </c>
      <c r="AK246" s="15">
        <f>'3.ВС'!AK319</f>
        <v>0</v>
      </c>
      <c r="AL246" s="15">
        <f>'3.ВС'!AL319</f>
        <v>0</v>
      </c>
      <c r="AM246" s="99">
        <f>'3.ВС'!AM319</f>
        <v>0</v>
      </c>
      <c r="AN246" s="15">
        <f>'3.ВС'!AN319</f>
        <v>0</v>
      </c>
      <c r="AO246" s="15">
        <f>'3.ВС'!AO319</f>
        <v>0</v>
      </c>
      <c r="AP246" s="15">
        <f>'3.ВС'!AP319</f>
        <v>1264752.79</v>
      </c>
      <c r="AQ246" s="15">
        <f>'3.ВС'!AQ319</f>
        <v>1264752.79</v>
      </c>
      <c r="AR246" s="15">
        <f>'3.ВС'!AR319</f>
        <v>0</v>
      </c>
      <c r="AS246" s="15">
        <f>'3.ВС'!AS319</f>
        <v>0</v>
      </c>
    </row>
    <row r="247" spans="1:45" ht="105" x14ac:dyDescent="0.25">
      <c r="A247" s="91" t="s">
        <v>278</v>
      </c>
      <c r="B247" s="91"/>
      <c r="C247" s="91"/>
      <c r="D247" s="91"/>
      <c r="E247" s="87">
        <v>852</v>
      </c>
      <c r="F247" s="2" t="s">
        <v>75</v>
      </c>
      <c r="G247" s="2" t="s">
        <v>43</v>
      </c>
      <c r="H247" s="3" t="s">
        <v>360</v>
      </c>
      <c r="I247" s="2"/>
      <c r="J247" s="15">
        <f t="shared" ref="J247:AK248" si="214">J248</f>
        <v>88154451</v>
      </c>
      <c r="K247" s="15">
        <f t="shared" si="214"/>
        <v>88154451</v>
      </c>
      <c r="L247" s="15">
        <f t="shared" si="214"/>
        <v>0</v>
      </c>
      <c r="M247" s="15">
        <f t="shared" si="214"/>
        <v>0</v>
      </c>
      <c r="N247" s="15">
        <f t="shared" si="214"/>
        <v>0</v>
      </c>
      <c r="O247" s="15">
        <f t="shared" si="214"/>
        <v>0</v>
      </c>
      <c r="P247" s="15">
        <f t="shared" si="214"/>
        <v>0</v>
      </c>
      <c r="Q247" s="15">
        <f t="shared" si="214"/>
        <v>0</v>
      </c>
      <c r="R247" s="15">
        <f t="shared" si="214"/>
        <v>88154451</v>
      </c>
      <c r="S247" s="15">
        <f t="shared" si="214"/>
        <v>88154451</v>
      </c>
      <c r="T247" s="15">
        <f t="shared" si="214"/>
        <v>0</v>
      </c>
      <c r="U247" s="15">
        <f t="shared" si="214"/>
        <v>0</v>
      </c>
      <c r="V247" s="15">
        <f t="shared" si="214"/>
        <v>88154451</v>
      </c>
      <c r="W247" s="15">
        <f t="shared" si="214"/>
        <v>88154451</v>
      </c>
      <c r="X247" s="15">
        <f t="shared" si="214"/>
        <v>0</v>
      </c>
      <c r="Y247" s="15">
        <f t="shared" si="214"/>
        <v>0</v>
      </c>
      <c r="Z247" s="15">
        <f t="shared" si="214"/>
        <v>0</v>
      </c>
      <c r="AA247" s="15">
        <f t="shared" si="214"/>
        <v>0</v>
      </c>
      <c r="AB247" s="15">
        <f t="shared" si="214"/>
        <v>0</v>
      </c>
      <c r="AC247" s="15">
        <f t="shared" si="214"/>
        <v>0</v>
      </c>
      <c r="AD247" s="15">
        <f t="shared" si="214"/>
        <v>88154451</v>
      </c>
      <c r="AE247" s="15">
        <f t="shared" si="214"/>
        <v>88154451</v>
      </c>
      <c r="AF247" s="15">
        <f t="shared" si="214"/>
        <v>0</v>
      </c>
      <c r="AG247" s="15">
        <f t="shared" si="214"/>
        <v>0</v>
      </c>
      <c r="AH247" s="15">
        <f t="shared" si="214"/>
        <v>88154451</v>
      </c>
      <c r="AI247" s="15">
        <f t="shared" si="214"/>
        <v>88154451</v>
      </c>
      <c r="AJ247" s="15">
        <f t="shared" si="214"/>
        <v>0</v>
      </c>
      <c r="AK247" s="15">
        <f t="shared" si="214"/>
        <v>0</v>
      </c>
      <c r="AL247" s="15">
        <f t="shared" ref="S247:AS248" si="215">AL248</f>
        <v>0</v>
      </c>
      <c r="AM247" s="99">
        <f t="shared" si="215"/>
        <v>0</v>
      </c>
      <c r="AN247" s="15">
        <f t="shared" si="215"/>
        <v>0</v>
      </c>
      <c r="AO247" s="15">
        <f t="shared" si="215"/>
        <v>0</v>
      </c>
      <c r="AP247" s="15">
        <f t="shared" si="215"/>
        <v>88154451</v>
      </c>
      <c r="AQ247" s="15">
        <f t="shared" si="215"/>
        <v>88154451</v>
      </c>
      <c r="AR247" s="15">
        <f t="shared" si="215"/>
        <v>0</v>
      </c>
      <c r="AS247" s="15">
        <f t="shared" si="215"/>
        <v>0</v>
      </c>
    </row>
    <row r="248" spans="1:45" ht="45" x14ac:dyDescent="0.25">
      <c r="A248" s="91" t="s">
        <v>40</v>
      </c>
      <c r="B248" s="91"/>
      <c r="C248" s="91"/>
      <c r="D248" s="91"/>
      <c r="E248" s="87">
        <v>852</v>
      </c>
      <c r="F248" s="2" t="s">
        <v>75</v>
      </c>
      <c r="G248" s="2" t="s">
        <v>43</v>
      </c>
      <c r="H248" s="3" t="s">
        <v>360</v>
      </c>
      <c r="I248" s="2" t="s">
        <v>80</v>
      </c>
      <c r="J248" s="15">
        <f t="shared" si="214"/>
        <v>88154451</v>
      </c>
      <c r="K248" s="15">
        <f t="shared" si="214"/>
        <v>88154451</v>
      </c>
      <c r="L248" s="15">
        <f t="shared" si="214"/>
        <v>0</v>
      </c>
      <c r="M248" s="15">
        <f t="shared" si="214"/>
        <v>0</v>
      </c>
      <c r="N248" s="15">
        <f t="shared" si="214"/>
        <v>0</v>
      </c>
      <c r="O248" s="15">
        <f t="shared" si="214"/>
        <v>0</v>
      </c>
      <c r="P248" s="15">
        <f t="shared" si="214"/>
        <v>0</v>
      </c>
      <c r="Q248" s="15">
        <f t="shared" si="214"/>
        <v>0</v>
      </c>
      <c r="R248" s="15">
        <f t="shared" si="214"/>
        <v>88154451</v>
      </c>
      <c r="S248" s="15">
        <f t="shared" si="215"/>
        <v>88154451</v>
      </c>
      <c r="T248" s="15">
        <f t="shared" si="215"/>
        <v>0</v>
      </c>
      <c r="U248" s="15">
        <f t="shared" si="215"/>
        <v>0</v>
      </c>
      <c r="V248" s="15">
        <f t="shared" si="215"/>
        <v>88154451</v>
      </c>
      <c r="W248" s="15">
        <f t="shared" si="215"/>
        <v>88154451</v>
      </c>
      <c r="X248" s="15">
        <f t="shared" si="215"/>
        <v>0</v>
      </c>
      <c r="Y248" s="15">
        <f t="shared" si="215"/>
        <v>0</v>
      </c>
      <c r="Z248" s="15">
        <f t="shared" si="215"/>
        <v>0</v>
      </c>
      <c r="AA248" s="15">
        <f t="shared" si="215"/>
        <v>0</v>
      </c>
      <c r="AB248" s="15">
        <f t="shared" si="215"/>
        <v>0</v>
      </c>
      <c r="AC248" s="15">
        <f t="shared" si="215"/>
        <v>0</v>
      </c>
      <c r="AD248" s="15">
        <f t="shared" si="215"/>
        <v>88154451</v>
      </c>
      <c r="AE248" s="15">
        <f t="shared" si="215"/>
        <v>88154451</v>
      </c>
      <c r="AF248" s="15">
        <f t="shared" si="215"/>
        <v>0</v>
      </c>
      <c r="AG248" s="15">
        <f t="shared" si="215"/>
        <v>0</v>
      </c>
      <c r="AH248" s="15">
        <f t="shared" si="215"/>
        <v>88154451</v>
      </c>
      <c r="AI248" s="15">
        <f t="shared" si="215"/>
        <v>88154451</v>
      </c>
      <c r="AJ248" s="15">
        <f t="shared" si="215"/>
        <v>0</v>
      </c>
      <c r="AK248" s="15">
        <f t="shared" si="215"/>
        <v>0</v>
      </c>
      <c r="AL248" s="15">
        <f t="shared" si="215"/>
        <v>0</v>
      </c>
      <c r="AM248" s="99">
        <f t="shared" si="215"/>
        <v>0</v>
      </c>
      <c r="AN248" s="15">
        <f t="shared" si="215"/>
        <v>0</v>
      </c>
      <c r="AO248" s="15">
        <f t="shared" si="215"/>
        <v>0</v>
      </c>
      <c r="AP248" s="15">
        <f t="shared" si="215"/>
        <v>88154451</v>
      </c>
      <c r="AQ248" s="15">
        <f t="shared" si="215"/>
        <v>88154451</v>
      </c>
      <c r="AR248" s="15">
        <f t="shared" si="215"/>
        <v>0</v>
      </c>
      <c r="AS248" s="15">
        <f t="shared" si="215"/>
        <v>0</v>
      </c>
    </row>
    <row r="249" spans="1:45" x14ac:dyDescent="0.25">
      <c r="A249" s="91" t="s">
        <v>81</v>
      </c>
      <c r="B249" s="91"/>
      <c r="C249" s="91"/>
      <c r="D249" s="91"/>
      <c r="E249" s="87">
        <v>852</v>
      </c>
      <c r="F249" s="2" t="s">
        <v>75</v>
      </c>
      <c r="G249" s="2" t="s">
        <v>43</v>
      </c>
      <c r="H249" s="3" t="s">
        <v>360</v>
      </c>
      <c r="I249" s="2" t="s">
        <v>82</v>
      </c>
      <c r="J249" s="15">
        <f>'3.ВС'!J322</f>
        <v>88154451</v>
      </c>
      <c r="K249" s="15">
        <f>'3.ВС'!K322</f>
        <v>88154451</v>
      </c>
      <c r="L249" s="15">
        <f>'3.ВС'!L322</f>
        <v>0</v>
      </c>
      <c r="M249" s="15">
        <f>'3.ВС'!M322</f>
        <v>0</v>
      </c>
      <c r="N249" s="15">
        <f>'3.ВС'!N322</f>
        <v>0</v>
      </c>
      <c r="O249" s="15">
        <f>'3.ВС'!O322</f>
        <v>0</v>
      </c>
      <c r="P249" s="15">
        <f>'3.ВС'!P322</f>
        <v>0</v>
      </c>
      <c r="Q249" s="15">
        <f>'3.ВС'!Q322</f>
        <v>0</v>
      </c>
      <c r="R249" s="15">
        <f>'3.ВС'!R322</f>
        <v>88154451</v>
      </c>
      <c r="S249" s="15">
        <f>'3.ВС'!S322</f>
        <v>88154451</v>
      </c>
      <c r="T249" s="15">
        <f>'3.ВС'!T322</f>
        <v>0</v>
      </c>
      <c r="U249" s="15">
        <f>'3.ВС'!U322</f>
        <v>0</v>
      </c>
      <c r="V249" s="15">
        <f>'3.ВС'!V322</f>
        <v>88154451</v>
      </c>
      <c r="W249" s="15">
        <f>'3.ВС'!W322</f>
        <v>88154451</v>
      </c>
      <c r="X249" s="15">
        <f>'3.ВС'!X322</f>
        <v>0</v>
      </c>
      <c r="Y249" s="15">
        <f>'3.ВС'!Y322</f>
        <v>0</v>
      </c>
      <c r="Z249" s="15">
        <f>'3.ВС'!Z322</f>
        <v>0</v>
      </c>
      <c r="AA249" s="15">
        <f>'3.ВС'!AA322</f>
        <v>0</v>
      </c>
      <c r="AB249" s="15">
        <f>'3.ВС'!AB322</f>
        <v>0</v>
      </c>
      <c r="AC249" s="15">
        <f>'3.ВС'!AC322</f>
        <v>0</v>
      </c>
      <c r="AD249" s="15">
        <f>'3.ВС'!AD322</f>
        <v>88154451</v>
      </c>
      <c r="AE249" s="15">
        <f>'3.ВС'!AE322</f>
        <v>88154451</v>
      </c>
      <c r="AF249" s="15">
        <f>'3.ВС'!AF322</f>
        <v>0</v>
      </c>
      <c r="AG249" s="15">
        <f>'3.ВС'!AG322</f>
        <v>0</v>
      </c>
      <c r="AH249" s="15">
        <f>'3.ВС'!AH322</f>
        <v>88154451</v>
      </c>
      <c r="AI249" s="15">
        <f>'3.ВС'!AI322</f>
        <v>88154451</v>
      </c>
      <c r="AJ249" s="15">
        <f>'3.ВС'!AJ322</f>
        <v>0</v>
      </c>
      <c r="AK249" s="15">
        <f>'3.ВС'!AK322</f>
        <v>0</v>
      </c>
      <c r="AL249" s="15">
        <f>'3.ВС'!AL322</f>
        <v>0</v>
      </c>
      <c r="AM249" s="99">
        <f>'3.ВС'!AM322</f>
        <v>0</v>
      </c>
      <c r="AN249" s="15">
        <f>'3.ВС'!AN322</f>
        <v>0</v>
      </c>
      <c r="AO249" s="15">
        <f>'3.ВС'!AO322</f>
        <v>0</v>
      </c>
      <c r="AP249" s="15">
        <f>'3.ВС'!AP322</f>
        <v>88154451</v>
      </c>
      <c r="AQ249" s="15">
        <f>'3.ВС'!AQ322</f>
        <v>88154451</v>
      </c>
      <c r="AR249" s="15">
        <f>'3.ВС'!AR322</f>
        <v>0</v>
      </c>
      <c r="AS249" s="15">
        <f>'3.ВС'!AS322</f>
        <v>0</v>
      </c>
    </row>
    <row r="250" spans="1:45" x14ac:dyDescent="0.25">
      <c r="A250" s="89" t="s">
        <v>115</v>
      </c>
      <c r="B250" s="91"/>
      <c r="C250" s="91"/>
      <c r="D250" s="91"/>
      <c r="E250" s="87">
        <v>852</v>
      </c>
      <c r="F250" s="2" t="s">
        <v>75</v>
      </c>
      <c r="G250" s="2" t="s">
        <v>43</v>
      </c>
      <c r="H250" s="3" t="s">
        <v>362</v>
      </c>
      <c r="I250" s="2"/>
      <c r="J250" s="15">
        <f t="shared" ref="J250:AK251" si="216">J251</f>
        <v>22084400</v>
      </c>
      <c r="K250" s="15">
        <f t="shared" si="216"/>
        <v>0</v>
      </c>
      <c r="L250" s="15">
        <f t="shared" si="216"/>
        <v>22084400</v>
      </c>
      <c r="M250" s="15">
        <f t="shared" si="216"/>
        <v>0</v>
      </c>
      <c r="N250" s="15">
        <f t="shared" si="216"/>
        <v>0</v>
      </c>
      <c r="O250" s="15">
        <f t="shared" si="216"/>
        <v>0</v>
      </c>
      <c r="P250" s="15">
        <f t="shared" si="216"/>
        <v>0</v>
      </c>
      <c r="Q250" s="15">
        <f t="shared" si="216"/>
        <v>0</v>
      </c>
      <c r="R250" s="15">
        <f t="shared" si="216"/>
        <v>22084400</v>
      </c>
      <c r="S250" s="15">
        <f t="shared" si="216"/>
        <v>0</v>
      </c>
      <c r="T250" s="15">
        <f t="shared" si="216"/>
        <v>22084400</v>
      </c>
      <c r="U250" s="15">
        <f t="shared" si="216"/>
        <v>0</v>
      </c>
      <c r="V250" s="15">
        <f t="shared" si="216"/>
        <v>13878700</v>
      </c>
      <c r="W250" s="15">
        <f t="shared" si="216"/>
        <v>0</v>
      </c>
      <c r="X250" s="15">
        <f t="shared" si="216"/>
        <v>13878700</v>
      </c>
      <c r="Y250" s="15">
        <f t="shared" si="216"/>
        <v>0</v>
      </c>
      <c r="Z250" s="15">
        <f t="shared" si="216"/>
        <v>0</v>
      </c>
      <c r="AA250" s="15">
        <f t="shared" si="216"/>
        <v>0</v>
      </c>
      <c r="AB250" s="15">
        <f t="shared" si="216"/>
        <v>0</v>
      </c>
      <c r="AC250" s="15">
        <f t="shared" si="216"/>
        <v>0</v>
      </c>
      <c r="AD250" s="15">
        <f t="shared" si="216"/>
        <v>13878700</v>
      </c>
      <c r="AE250" s="15">
        <f t="shared" si="216"/>
        <v>0</v>
      </c>
      <c r="AF250" s="15">
        <f t="shared" si="216"/>
        <v>13878700</v>
      </c>
      <c r="AG250" s="15">
        <f t="shared" si="216"/>
        <v>0</v>
      </c>
      <c r="AH250" s="15">
        <f t="shared" si="216"/>
        <v>12078700</v>
      </c>
      <c r="AI250" s="15">
        <f t="shared" si="216"/>
        <v>0</v>
      </c>
      <c r="AJ250" s="15">
        <f t="shared" si="216"/>
        <v>12078700</v>
      </c>
      <c r="AK250" s="15">
        <f t="shared" si="216"/>
        <v>0</v>
      </c>
      <c r="AL250" s="15">
        <f t="shared" ref="S250:AS251" si="217">AL251</f>
        <v>0</v>
      </c>
      <c r="AM250" s="99">
        <f t="shared" si="217"/>
        <v>0</v>
      </c>
      <c r="AN250" s="15">
        <f t="shared" si="217"/>
        <v>0</v>
      </c>
      <c r="AO250" s="15">
        <f t="shared" si="217"/>
        <v>0</v>
      </c>
      <c r="AP250" s="15">
        <f t="shared" si="217"/>
        <v>12078700</v>
      </c>
      <c r="AQ250" s="15">
        <f t="shared" si="217"/>
        <v>0</v>
      </c>
      <c r="AR250" s="15">
        <f t="shared" si="217"/>
        <v>12078700</v>
      </c>
      <c r="AS250" s="15">
        <f t="shared" si="217"/>
        <v>0</v>
      </c>
    </row>
    <row r="251" spans="1:45" ht="45" x14ac:dyDescent="0.25">
      <c r="A251" s="91" t="s">
        <v>40</v>
      </c>
      <c r="B251" s="91"/>
      <c r="C251" s="91"/>
      <c r="D251" s="91"/>
      <c r="E251" s="87">
        <v>852</v>
      </c>
      <c r="F251" s="2" t="s">
        <v>75</v>
      </c>
      <c r="G251" s="3" t="s">
        <v>43</v>
      </c>
      <c r="H251" s="3" t="s">
        <v>362</v>
      </c>
      <c r="I251" s="2" t="s">
        <v>80</v>
      </c>
      <c r="J251" s="15">
        <f t="shared" si="216"/>
        <v>22084400</v>
      </c>
      <c r="K251" s="15">
        <f t="shared" si="216"/>
        <v>0</v>
      </c>
      <c r="L251" s="15">
        <f t="shared" si="216"/>
        <v>22084400</v>
      </c>
      <c r="M251" s="15">
        <f t="shared" si="216"/>
        <v>0</v>
      </c>
      <c r="N251" s="15">
        <f t="shared" si="216"/>
        <v>0</v>
      </c>
      <c r="O251" s="15">
        <f t="shared" si="216"/>
        <v>0</v>
      </c>
      <c r="P251" s="15">
        <f t="shared" si="216"/>
        <v>0</v>
      </c>
      <c r="Q251" s="15">
        <f t="shared" si="216"/>
        <v>0</v>
      </c>
      <c r="R251" s="15">
        <f t="shared" si="216"/>
        <v>22084400</v>
      </c>
      <c r="S251" s="15">
        <f t="shared" si="217"/>
        <v>0</v>
      </c>
      <c r="T251" s="15">
        <f t="shared" si="217"/>
        <v>22084400</v>
      </c>
      <c r="U251" s="15">
        <f t="shared" si="217"/>
        <v>0</v>
      </c>
      <c r="V251" s="15">
        <f t="shared" si="217"/>
        <v>13878700</v>
      </c>
      <c r="W251" s="15">
        <f t="shared" si="217"/>
        <v>0</v>
      </c>
      <c r="X251" s="15">
        <f t="shared" si="217"/>
        <v>13878700</v>
      </c>
      <c r="Y251" s="15">
        <f t="shared" si="217"/>
        <v>0</v>
      </c>
      <c r="Z251" s="15">
        <f t="shared" si="217"/>
        <v>0</v>
      </c>
      <c r="AA251" s="15">
        <f t="shared" si="217"/>
        <v>0</v>
      </c>
      <c r="AB251" s="15">
        <f t="shared" si="217"/>
        <v>0</v>
      </c>
      <c r="AC251" s="15">
        <f t="shared" si="217"/>
        <v>0</v>
      </c>
      <c r="AD251" s="15">
        <f t="shared" si="217"/>
        <v>13878700</v>
      </c>
      <c r="AE251" s="15">
        <f t="shared" si="217"/>
        <v>0</v>
      </c>
      <c r="AF251" s="15">
        <f t="shared" si="217"/>
        <v>13878700</v>
      </c>
      <c r="AG251" s="15">
        <f t="shared" si="217"/>
        <v>0</v>
      </c>
      <c r="AH251" s="15">
        <f t="shared" si="217"/>
        <v>12078700</v>
      </c>
      <c r="AI251" s="15">
        <f t="shared" si="217"/>
        <v>0</v>
      </c>
      <c r="AJ251" s="15">
        <f t="shared" si="217"/>
        <v>12078700</v>
      </c>
      <c r="AK251" s="15">
        <f t="shared" si="217"/>
        <v>0</v>
      </c>
      <c r="AL251" s="15">
        <f t="shared" si="217"/>
        <v>0</v>
      </c>
      <c r="AM251" s="99">
        <f t="shared" si="217"/>
        <v>0</v>
      </c>
      <c r="AN251" s="15">
        <f t="shared" si="217"/>
        <v>0</v>
      </c>
      <c r="AO251" s="15">
        <f t="shared" si="217"/>
        <v>0</v>
      </c>
      <c r="AP251" s="15">
        <f t="shared" si="217"/>
        <v>12078700</v>
      </c>
      <c r="AQ251" s="15">
        <f t="shared" si="217"/>
        <v>0</v>
      </c>
      <c r="AR251" s="15">
        <f t="shared" si="217"/>
        <v>12078700</v>
      </c>
      <c r="AS251" s="15">
        <f t="shared" si="217"/>
        <v>0</v>
      </c>
    </row>
    <row r="252" spans="1:45" x14ac:dyDescent="0.25">
      <c r="A252" s="91" t="s">
        <v>81</v>
      </c>
      <c r="B252" s="91"/>
      <c r="C252" s="91"/>
      <c r="D252" s="91"/>
      <c r="E252" s="87">
        <v>852</v>
      </c>
      <c r="F252" s="2" t="s">
        <v>75</v>
      </c>
      <c r="G252" s="3" t="s">
        <v>43</v>
      </c>
      <c r="H252" s="3" t="s">
        <v>362</v>
      </c>
      <c r="I252" s="2" t="s">
        <v>82</v>
      </c>
      <c r="J252" s="15">
        <f>'3.ВС'!J325</f>
        <v>22084400</v>
      </c>
      <c r="K252" s="15">
        <f>'3.ВС'!K325</f>
        <v>0</v>
      </c>
      <c r="L252" s="15">
        <f>'3.ВС'!L325</f>
        <v>22084400</v>
      </c>
      <c r="M252" s="15">
        <f>'3.ВС'!M325</f>
        <v>0</v>
      </c>
      <c r="N252" s="15">
        <f>'3.ВС'!N325</f>
        <v>0</v>
      </c>
      <c r="O252" s="15">
        <f>'3.ВС'!O325</f>
        <v>0</v>
      </c>
      <c r="P252" s="15">
        <f>'3.ВС'!P325</f>
        <v>0</v>
      </c>
      <c r="Q252" s="15">
        <f>'3.ВС'!Q325</f>
        <v>0</v>
      </c>
      <c r="R252" s="15">
        <f>'3.ВС'!R325</f>
        <v>22084400</v>
      </c>
      <c r="S252" s="15">
        <f>'3.ВС'!S325</f>
        <v>0</v>
      </c>
      <c r="T252" s="15">
        <f>'3.ВС'!T325</f>
        <v>22084400</v>
      </c>
      <c r="U252" s="15">
        <f>'3.ВС'!U325</f>
        <v>0</v>
      </c>
      <c r="V252" s="15">
        <f>'3.ВС'!V325</f>
        <v>13878700</v>
      </c>
      <c r="W252" s="15">
        <f>'3.ВС'!W325</f>
        <v>0</v>
      </c>
      <c r="X252" s="15">
        <f>'3.ВС'!X325</f>
        <v>13878700</v>
      </c>
      <c r="Y252" s="15">
        <f>'3.ВС'!Y325</f>
        <v>0</v>
      </c>
      <c r="Z252" s="15">
        <f>'3.ВС'!Z325</f>
        <v>0</v>
      </c>
      <c r="AA252" s="15">
        <f>'3.ВС'!AA325</f>
        <v>0</v>
      </c>
      <c r="AB252" s="15">
        <f>'3.ВС'!AB325</f>
        <v>0</v>
      </c>
      <c r="AC252" s="15">
        <f>'3.ВС'!AC325</f>
        <v>0</v>
      </c>
      <c r="AD252" s="15">
        <f>'3.ВС'!AD325</f>
        <v>13878700</v>
      </c>
      <c r="AE252" s="15">
        <f>'3.ВС'!AE325</f>
        <v>0</v>
      </c>
      <c r="AF252" s="15">
        <f>'3.ВС'!AF325</f>
        <v>13878700</v>
      </c>
      <c r="AG252" s="15">
        <f>'3.ВС'!AG325</f>
        <v>0</v>
      </c>
      <c r="AH252" s="15">
        <f>'3.ВС'!AH325</f>
        <v>12078700</v>
      </c>
      <c r="AI252" s="15">
        <f>'3.ВС'!AI325</f>
        <v>0</v>
      </c>
      <c r="AJ252" s="15">
        <f>'3.ВС'!AJ325</f>
        <v>12078700</v>
      </c>
      <c r="AK252" s="15">
        <f>'3.ВС'!AK325</f>
        <v>0</v>
      </c>
      <c r="AL252" s="15">
        <f>'3.ВС'!AL325</f>
        <v>0</v>
      </c>
      <c r="AM252" s="99">
        <f>'3.ВС'!AM325</f>
        <v>0</v>
      </c>
      <c r="AN252" s="15">
        <f>'3.ВС'!AN325</f>
        <v>0</v>
      </c>
      <c r="AO252" s="15">
        <f>'3.ВС'!AO325</f>
        <v>0</v>
      </c>
      <c r="AP252" s="15">
        <f>'3.ВС'!AP325</f>
        <v>12078700</v>
      </c>
      <c r="AQ252" s="15">
        <f>'3.ВС'!AQ325</f>
        <v>0</v>
      </c>
      <c r="AR252" s="15">
        <f>'3.ВС'!AR325</f>
        <v>12078700</v>
      </c>
      <c r="AS252" s="15">
        <f>'3.ВС'!AS325</f>
        <v>0</v>
      </c>
    </row>
    <row r="253" spans="1:45" x14ac:dyDescent="0.25">
      <c r="A253" s="89" t="s">
        <v>113</v>
      </c>
      <c r="B253" s="91"/>
      <c r="C253" s="91"/>
      <c r="D253" s="91"/>
      <c r="E253" s="87">
        <v>852</v>
      </c>
      <c r="F253" s="2" t="s">
        <v>75</v>
      </c>
      <c r="G253" s="3" t="s">
        <v>43</v>
      </c>
      <c r="H253" s="3" t="s">
        <v>357</v>
      </c>
      <c r="I253" s="2"/>
      <c r="J253" s="15">
        <f t="shared" ref="J253:AK254" si="218">J254</f>
        <v>3617008</v>
      </c>
      <c r="K253" s="15">
        <f t="shared" si="218"/>
        <v>0</v>
      </c>
      <c r="L253" s="15">
        <f t="shared" si="218"/>
        <v>3617008</v>
      </c>
      <c r="M253" s="15">
        <f t="shared" si="218"/>
        <v>0</v>
      </c>
      <c r="N253" s="15">
        <f t="shared" si="218"/>
        <v>-1592000</v>
      </c>
      <c r="O253" s="15">
        <f t="shared" si="218"/>
        <v>0</v>
      </c>
      <c r="P253" s="15">
        <f t="shared" si="218"/>
        <v>-1592000</v>
      </c>
      <c r="Q253" s="15">
        <f t="shared" si="218"/>
        <v>0</v>
      </c>
      <c r="R253" s="15">
        <f t="shared" si="218"/>
        <v>2025008</v>
      </c>
      <c r="S253" s="15">
        <f t="shared" si="218"/>
        <v>0</v>
      </c>
      <c r="T253" s="15">
        <f t="shared" si="218"/>
        <v>2025008</v>
      </c>
      <c r="U253" s="15">
        <f t="shared" si="218"/>
        <v>0</v>
      </c>
      <c r="V253" s="15">
        <f t="shared" si="218"/>
        <v>0</v>
      </c>
      <c r="W253" s="15">
        <f t="shared" si="218"/>
        <v>0</v>
      </c>
      <c r="X253" s="15">
        <f t="shared" si="218"/>
        <v>0</v>
      </c>
      <c r="Y253" s="15">
        <f t="shared" si="218"/>
        <v>0</v>
      </c>
      <c r="Z253" s="15">
        <f t="shared" si="218"/>
        <v>0</v>
      </c>
      <c r="AA253" s="15">
        <f t="shared" si="218"/>
        <v>0</v>
      </c>
      <c r="AB253" s="15">
        <f t="shared" si="218"/>
        <v>0</v>
      </c>
      <c r="AC253" s="15">
        <f t="shared" si="218"/>
        <v>0</v>
      </c>
      <c r="AD253" s="15">
        <f t="shared" si="218"/>
        <v>0</v>
      </c>
      <c r="AE253" s="15">
        <f t="shared" si="218"/>
        <v>0</v>
      </c>
      <c r="AF253" s="15">
        <f t="shared" si="218"/>
        <v>0</v>
      </c>
      <c r="AG253" s="15">
        <f t="shared" si="218"/>
        <v>0</v>
      </c>
      <c r="AH253" s="15">
        <f t="shared" si="218"/>
        <v>0</v>
      </c>
      <c r="AI253" s="15">
        <f t="shared" si="218"/>
        <v>0</v>
      </c>
      <c r="AJ253" s="15">
        <f t="shared" si="218"/>
        <v>0</v>
      </c>
      <c r="AK253" s="15">
        <f t="shared" si="218"/>
        <v>0</v>
      </c>
      <c r="AL253" s="15">
        <f t="shared" ref="S253:AS254" si="219">AL254</f>
        <v>0</v>
      </c>
      <c r="AM253" s="99">
        <f t="shared" si="219"/>
        <v>0</v>
      </c>
      <c r="AN253" s="15">
        <f t="shared" si="219"/>
        <v>0</v>
      </c>
      <c r="AO253" s="15">
        <f t="shared" si="219"/>
        <v>0</v>
      </c>
      <c r="AP253" s="15">
        <f t="shared" si="219"/>
        <v>0</v>
      </c>
      <c r="AQ253" s="15">
        <f t="shared" si="219"/>
        <v>0</v>
      </c>
      <c r="AR253" s="15">
        <f t="shared" si="219"/>
        <v>0</v>
      </c>
      <c r="AS253" s="15">
        <f t="shared" si="219"/>
        <v>0</v>
      </c>
    </row>
    <row r="254" spans="1:45" ht="45" x14ac:dyDescent="0.25">
      <c r="A254" s="91" t="s">
        <v>40</v>
      </c>
      <c r="B254" s="91"/>
      <c r="C254" s="91"/>
      <c r="D254" s="91"/>
      <c r="E254" s="87">
        <v>852</v>
      </c>
      <c r="F254" s="2" t="s">
        <v>75</v>
      </c>
      <c r="G254" s="3" t="s">
        <v>43</v>
      </c>
      <c r="H254" s="3" t="s">
        <v>357</v>
      </c>
      <c r="I254" s="2" t="s">
        <v>80</v>
      </c>
      <c r="J254" s="15">
        <f t="shared" si="218"/>
        <v>3617008</v>
      </c>
      <c r="K254" s="15">
        <f t="shared" si="218"/>
        <v>0</v>
      </c>
      <c r="L254" s="15">
        <f t="shared" si="218"/>
        <v>3617008</v>
      </c>
      <c r="M254" s="15">
        <f t="shared" si="218"/>
        <v>0</v>
      </c>
      <c r="N254" s="15">
        <f t="shared" si="218"/>
        <v>-1592000</v>
      </c>
      <c r="O254" s="15">
        <f t="shared" si="218"/>
        <v>0</v>
      </c>
      <c r="P254" s="15">
        <f t="shared" si="218"/>
        <v>-1592000</v>
      </c>
      <c r="Q254" s="15">
        <f t="shared" si="218"/>
        <v>0</v>
      </c>
      <c r="R254" s="15">
        <f t="shared" si="218"/>
        <v>2025008</v>
      </c>
      <c r="S254" s="15">
        <f t="shared" si="219"/>
        <v>0</v>
      </c>
      <c r="T254" s="15">
        <f t="shared" si="219"/>
        <v>2025008</v>
      </c>
      <c r="U254" s="15">
        <f t="shared" si="219"/>
        <v>0</v>
      </c>
      <c r="V254" s="15">
        <f t="shared" si="219"/>
        <v>0</v>
      </c>
      <c r="W254" s="15">
        <f t="shared" si="219"/>
        <v>0</v>
      </c>
      <c r="X254" s="15">
        <f t="shared" si="219"/>
        <v>0</v>
      </c>
      <c r="Y254" s="15">
        <f t="shared" si="219"/>
        <v>0</v>
      </c>
      <c r="Z254" s="15">
        <f t="shared" si="219"/>
        <v>0</v>
      </c>
      <c r="AA254" s="15">
        <f t="shared" si="219"/>
        <v>0</v>
      </c>
      <c r="AB254" s="15">
        <f t="shared" si="219"/>
        <v>0</v>
      </c>
      <c r="AC254" s="15">
        <f t="shared" si="219"/>
        <v>0</v>
      </c>
      <c r="AD254" s="15">
        <f t="shared" si="219"/>
        <v>0</v>
      </c>
      <c r="AE254" s="15">
        <f t="shared" si="219"/>
        <v>0</v>
      </c>
      <c r="AF254" s="15">
        <f t="shared" si="219"/>
        <v>0</v>
      </c>
      <c r="AG254" s="15">
        <f t="shared" si="219"/>
        <v>0</v>
      </c>
      <c r="AH254" s="15">
        <f t="shared" si="219"/>
        <v>0</v>
      </c>
      <c r="AI254" s="15">
        <f t="shared" si="219"/>
        <v>0</v>
      </c>
      <c r="AJ254" s="15">
        <f t="shared" si="219"/>
        <v>0</v>
      </c>
      <c r="AK254" s="15">
        <f t="shared" si="219"/>
        <v>0</v>
      </c>
      <c r="AL254" s="15">
        <f t="shared" si="219"/>
        <v>0</v>
      </c>
      <c r="AM254" s="99">
        <f t="shared" si="219"/>
        <v>0</v>
      </c>
      <c r="AN254" s="15">
        <f t="shared" si="219"/>
        <v>0</v>
      </c>
      <c r="AO254" s="15">
        <f t="shared" si="219"/>
        <v>0</v>
      </c>
      <c r="AP254" s="15">
        <f t="shared" si="219"/>
        <v>0</v>
      </c>
      <c r="AQ254" s="15">
        <f t="shared" si="219"/>
        <v>0</v>
      </c>
      <c r="AR254" s="15">
        <f t="shared" si="219"/>
        <v>0</v>
      </c>
      <c r="AS254" s="15">
        <f t="shared" si="219"/>
        <v>0</v>
      </c>
    </row>
    <row r="255" spans="1:45" x14ac:dyDescent="0.25">
      <c r="A255" s="91" t="s">
        <v>81</v>
      </c>
      <c r="B255" s="91"/>
      <c r="C255" s="91"/>
      <c r="D255" s="91"/>
      <c r="E255" s="87">
        <v>852</v>
      </c>
      <c r="F255" s="2" t="s">
        <v>75</v>
      </c>
      <c r="G255" s="3" t="s">
        <v>43</v>
      </c>
      <c r="H255" s="3" t="s">
        <v>357</v>
      </c>
      <c r="I255" s="2" t="s">
        <v>82</v>
      </c>
      <c r="J255" s="15">
        <f>'3.ВС'!J328</f>
        <v>3617008</v>
      </c>
      <c r="K255" s="15">
        <f>'3.ВС'!K328</f>
        <v>0</v>
      </c>
      <c r="L255" s="15">
        <f>'3.ВС'!L328</f>
        <v>3617008</v>
      </c>
      <c r="M255" s="15">
        <f>'3.ВС'!M328</f>
        <v>0</v>
      </c>
      <c r="N255" s="15">
        <f>'3.ВС'!N328</f>
        <v>-1592000</v>
      </c>
      <c r="O255" s="15">
        <f>'3.ВС'!O328</f>
        <v>0</v>
      </c>
      <c r="P255" s="15">
        <f>'3.ВС'!P328</f>
        <v>-1592000</v>
      </c>
      <c r="Q255" s="15">
        <f>'3.ВС'!Q328</f>
        <v>0</v>
      </c>
      <c r="R255" s="15">
        <f>'3.ВС'!R328</f>
        <v>2025008</v>
      </c>
      <c r="S255" s="15">
        <f>'3.ВС'!S328</f>
        <v>0</v>
      </c>
      <c r="T255" s="15">
        <f>'3.ВС'!T328</f>
        <v>2025008</v>
      </c>
      <c r="U255" s="15">
        <f>'3.ВС'!U328</f>
        <v>0</v>
      </c>
      <c r="V255" s="15">
        <f>'3.ВС'!V328</f>
        <v>0</v>
      </c>
      <c r="W255" s="15">
        <f>'3.ВС'!W328</f>
        <v>0</v>
      </c>
      <c r="X255" s="15">
        <f>'3.ВС'!X328</f>
        <v>0</v>
      </c>
      <c r="Y255" s="15">
        <f>'3.ВС'!Y328</f>
        <v>0</v>
      </c>
      <c r="Z255" s="15">
        <f>'3.ВС'!Z328</f>
        <v>0</v>
      </c>
      <c r="AA255" s="15">
        <f>'3.ВС'!AA328</f>
        <v>0</v>
      </c>
      <c r="AB255" s="15">
        <f>'3.ВС'!AB328</f>
        <v>0</v>
      </c>
      <c r="AC255" s="15">
        <f>'3.ВС'!AC328</f>
        <v>0</v>
      </c>
      <c r="AD255" s="15">
        <f>'3.ВС'!AD328</f>
        <v>0</v>
      </c>
      <c r="AE255" s="15">
        <f>'3.ВС'!AE328</f>
        <v>0</v>
      </c>
      <c r="AF255" s="15">
        <f>'3.ВС'!AF328</f>
        <v>0</v>
      </c>
      <c r="AG255" s="15">
        <f>'3.ВС'!AG328</f>
        <v>0</v>
      </c>
      <c r="AH255" s="15">
        <f>'3.ВС'!AH328</f>
        <v>0</v>
      </c>
      <c r="AI255" s="15">
        <f>'3.ВС'!AI328</f>
        <v>0</v>
      </c>
      <c r="AJ255" s="15">
        <f>'3.ВС'!AJ328</f>
        <v>0</v>
      </c>
      <c r="AK255" s="15">
        <f>'3.ВС'!AK328</f>
        <v>0</v>
      </c>
      <c r="AL255" s="15">
        <f>'3.ВС'!AL328</f>
        <v>0</v>
      </c>
      <c r="AM255" s="99">
        <f>'3.ВС'!AM328</f>
        <v>0</v>
      </c>
      <c r="AN255" s="15">
        <f>'3.ВС'!AN328</f>
        <v>0</v>
      </c>
      <c r="AO255" s="15">
        <f>'3.ВС'!AO328</f>
        <v>0</v>
      </c>
      <c r="AP255" s="15">
        <f>'3.ВС'!AP328</f>
        <v>0</v>
      </c>
      <c r="AQ255" s="15">
        <f>'3.ВС'!AQ328</f>
        <v>0</v>
      </c>
      <c r="AR255" s="15">
        <f>'3.ВС'!AR328</f>
        <v>0</v>
      </c>
      <c r="AS255" s="15">
        <f>'3.ВС'!AS328</f>
        <v>0</v>
      </c>
    </row>
    <row r="256" spans="1:45" ht="30" x14ac:dyDescent="0.25">
      <c r="A256" s="89" t="s">
        <v>114</v>
      </c>
      <c r="B256" s="91"/>
      <c r="C256" s="91"/>
      <c r="D256" s="91"/>
      <c r="E256" s="87">
        <v>852</v>
      </c>
      <c r="F256" s="3" t="s">
        <v>75</v>
      </c>
      <c r="G256" s="3" t="s">
        <v>43</v>
      </c>
      <c r="H256" s="3" t="s">
        <v>358</v>
      </c>
      <c r="I256" s="2"/>
      <c r="J256" s="15">
        <f t="shared" ref="J256:AK257" si="220">J257</f>
        <v>4089725</v>
      </c>
      <c r="K256" s="15">
        <f t="shared" si="220"/>
        <v>0</v>
      </c>
      <c r="L256" s="15">
        <f t="shared" si="220"/>
        <v>4089725</v>
      </c>
      <c r="M256" s="15">
        <f t="shared" si="220"/>
        <v>0</v>
      </c>
      <c r="N256" s="15">
        <f t="shared" si="220"/>
        <v>-1000000</v>
      </c>
      <c r="O256" s="15">
        <f t="shared" si="220"/>
        <v>0</v>
      </c>
      <c r="P256" s="15">
        <f t="shared" si="220"/>
        <v>-1000000</v>
      </c>
      <c r="Q256" s="15">
        <f t="shared" si="220"/>
        <v>0</v>
      </c>
      <c r="R256" s="15">
        <f t="shared" si="220"/>
        <v>3089725</v>
      </c>
      <c r="S256" s="15">
        <f t="shared" si="220"/>
        <v>0</v>
      </c>
      <c r="T256" s="15">
        <f t="shared" si="220"/>
        <v>3089725</v>
      </c>
      <c r="U256" s="15">
        <f t="shared" si="220"/>
        <v>0</v>
      </c>
      <c r="V256" s="15">
        <f t="shared" si="220"/>
        <v>0</v>
      </c>
      <c r="W256" s="15">
        <f t="shared" si="220"/>
        <v>0</v>
      </c>
      <c r="X256" s="15">
        <f t="shared" si="220"/>
        <v>0</v>
      </c>
      <c r="Y256" s="15">
        <f t="shared" si="220"/>
        <v>0</v>
      </c>
      <c r="Z256" s="15">
        <f t="shared" si="220"/>
        <v>0</v>
      </c>
      <c r="AA256" s="15">
        <f t="shared" si="220"/>
        <v>0</v>
      </c>
      <c r="AB256" s="15">
        <f t="shared" si="220"/>
        <v>0</v>
      </c>
      <c r="AC256" s="15">
        <f t="shared" si="220"/>
        <v>0</v>
      </c>
      <c r="AD256" s="15">
        <f t="shared" si="220"/>
        <v>0</v>
      </c>
      <c r="AE256" s="15">
        <f t="shared" si="220"/>
        <v>0</v>
      </c>
      <c r="AF256" s="15">
        <f t="shared" si="220"/>
        <v>0</v>
      </c>
      <c r="AG256" s="15">
        <f t="shared" si="220"/>
        <v>0</v>
      </c>
      <c r="AH256" s="15">
        <f t="shared" si="220"/>
        <v>0</v>
      </c>
      <c r="AI256" s="15">
        <f t="shared" si="220"/>
        <v>0</v>
      </c>
      <c r="AJ256" s="15">
        <f t="shared" si="220"/>
        <v>0</v>
      </c>
      <c r="AK256" s="15">
        <f t="shared" si="220"/>
        <v>0</v>
      </c>
      <c r="AL256" s="15">
        <f t="shared" ref="S256:AS257" si="221">AL257</f>
        <v>0</v>
      </c>
      <c r="AM256" s="99">
        <f t="shared" si="221"/>
        <v>0</v>
      </c>
      <c r="AN256" s="15">
        <f t="shared" si="221"/>
        <v>0</v>
      </c>
      <c r="AO256" s="15">
        <f t="shared" si="221"/>
        <v>0</v>
      </c>
      <c r="AP256" s="15">
        <f t="shared" si="221"/>
        <v>0</v>
      </c>
      <c r="AQ256" s="15">
        <f t="shared" si="221"/>
        <v>0</v>
      </c>
      <c r="AR256" s="15">
        <f t="shared" si="221"/>
        <v>0</v>
      </c>
      <c r="AS256" s="15">
        <f t="shared" si="221"/>
        <v>0</v>
      </c>
    </row>
    <row r="257" spans="1:45" ht="45" x14ac:dyDescent="0.25">
      <c r="A257" s="91" t="s">
        <v>40</v>
      </c>
      <c r="B257" s="91"/>
      <c r="C257" s="91"/>
      <c r="D257" s="91"/>
      <c r="E257" s="87">
        <v>852</v>
      </c>
      <c r="F257" s="2" t="s">
        <v>75</v>
      </c>
      <c r="G257" s="3" t="s">
        <v>43</v>
      </c>
      <c r="H257" s="3" t="s">
        <v>358</v>
      </c>
      <c r="I257" s="2" t="s">
        <v>80</v>
      </c>
      <c r="J257" s="15">
        <f t="shared" si="220"/>
        <v>4089725</v>
      </c>
      <c r="K257" s="15">
        <f t="shared" si="220"/>
        <v>0</v>
      </c>
      <c r="L257" s="15">
        <f t="shared" si="220"/>
        <v>4089725</v>
      </c>
      <c r="M257" s="15">
        <f t="shared" si="220"/>
        <v>0</v>
      </c>
      <c r="N257" s="15">
        <f t="shared" si="220"/>
        <v>-1000000</v>
      </c>
      <c r="O257" s="15">
        <f t="shared" si="220"/>
        <v>0</v>
      </c>
      <c r="P257" s="15">
        <f t="shared" si="220"/>
        <v>-1000000</v>
      </c>
      <c r="Q257" s="15">
        <f t="shared" si="220"/>
        <v>0</v>
      </c>
      <c r="R257" s="15">
        <f t="shared" si="220"/>
        <v>3089725</v>
      </c>
      <c r="S257" s="15">
        <f t="shared" si="221"/>
        <v>0</v>
      </c>
      <c r="T257" s="15">
        <f t="shared" si="221"/>
        <v>3089725</v>
      </c>
      <c r="U257" s="15">
        <f t="shared" si="221"/>
        <v>0</v>
      </c>
      <c r="V257" s="15">
        <f t="shared" si="221"/>
        <v>0</v>
      </c>
      <c r="W257" s="15">
        <f t="shared" si="221"/>
        <v>0</v>
      </c>
      <c r="X257" s="15">
        <f t="shared" si="221"/>
        <v>0</v>
      </c>
      <c r="Y257" s="15">
        <f t="shared" si="221"/>
        <v>0</v>
      </c>
      <c r="Z257" s="15">
        <f t="shared" si="221"/>
        <v>0</v>
      </c>
      <c r="AA257" s="15">
        <f t="shared" si="221"/>
        <v>0</v>
      </c>
      <c r="AB257" s="15">
        <f t="shared" si="221"/>
        <v>0</v>
      </c>
      <c r="AC257" s="15">
        <f t="shared" si="221"/>
        <v>0</v>
      </c>
      <c r="AD257" s="15">
        <f t="shared" si="221"/>
        <v>0</v>
      </c>
      <c r="AE257" s="15">
        <f t="shared" si="221"/>
        <v>0</v>
      </c>
      <c r="AF257" s="15">
        <f t="shared" si="221"/>
        <v>0</v>
      </c>
      <c r="AG257" s="15">
        <f t="shared" si="221"/>
        <v>0</v>
      </c>
      <c r="AH257" s="15">
        <f t="shared" si="221"/>
        <v>0</v>
      </c>
      <c r="AI257" s="15">
        <f t="shared" si="221"/>
        <v>0</v>
      </c>
      <c r="AJ257" s="15">
        <f t="shared" si="221"/>
        <v>0</v>
      </c>
      <c r="AK257" s="15">
        <f t="shared" si="221"/>
        <v>0</v>
      </c>
      <c r="AL257" s="15">
        <f t="shared" si="221"/>
        <v>0</v>
      </c>
      <c r="AM257" s="99">
        <f t="shared" si="221"/>
        <v>0</v>
      </c>
      <c r="AN257" s="15">
        <f t="shared" si="221"/>
        <v>0</v>
      </c>
      <c r="AO257" s="15">
        <f t="shared" si="221"/>
        <v>0</v>
      </c>
      <c r="AP257" s="15">
        <f t="shared" si="221"/>
        <v>0</v>
      </c>
      <c r="AQ257" s="15">
        <f t="shared" si="221"/>
        <v>0</v>
      </c>
      <c r="AR257" s="15">
        <f t="shared" si="221"/>
        <v>0</v>
      </c>
      <c r="AS257" s="15">
        <f t="shared" si="221"/>
        <v>0</v>
      </c>
    </row>
    <row r="258" spans="1:45" x14ac:dyDescent="0.25">
      <c r="A258" s="91" t="s">
        <v>81</v>
      </c>
      <c r="B258" s="91"/>
      <c r="C258" s="91"/>
      <c r="D258" s="91"/>
      <c r="E258" s="87">
        <v>852</v>
      </c>
      <c r="F258" s="2" t="s">
        <v>75</v>
      </c>
      <c r="G258" s="3" t="s">
        <v>43</v>
      </c>
      <c r="H258" s="3" t="s">
        <v>358</v>
      </c>
      <c r="I258" s="2" t="s">
        <v>82</v>
      </c>
      <c r="J258" s="15">
        <f>'3.ВС'!J331</f>
        <v>4089725</v>
      </c>
      <c r="K258" s="15">
        <f>'3.ВС'!K331</f>
        <v>0</v>
      </c>
      <c r="L258" s="15">
        <f>'3.ВС'!L331</f>
        <v>4089725</v>
      </c>
      <c r="M258" s="15">
        <f>'3.ВС'!M331</f>
        <v>0</v>
      </c>
      <c r="N258" s="15">
        <f>'3.ВС'!N331</f>
        <v>-1000000</v>
      </c>
      <c r="O258" s="15">
        <f>'3.ВС'!O331</f>
        <v>0</v>
      </c>
      <c r="P258" s="15">
        <f>'3.ВС'!P331</f>
        <v>-1000000</v>
      </c>
      <c r="Q258" s="15">
        <f>'3.ВС'!Q331</f>
        <v>0</v>
      </c>
      <c r="R258" s="15">
        <f>'3.ВС'!R331</f>
        <v>3089725</v>
      </c>
      <c r="S258" s="15">
        <f>'3.ВС'!S331</f>
        <v>0</v>
      </c>
      <c r="T258" s="15">
        <f>'3.ВС'!T331</f>
        <v>3089725</v>
      </c>
      <c r="U258" s="15">
        <f>'3.ВС'!U331</f>
        <v>0</v>
      </c>
      <c r="V258" s="15">
        <f>'3.ВС'!V331</f>
        <v>0</v>
      </c>
      <c r="W258" s="15">
        <f>'3.ВС'!W331</f>
        <v>0</v>
      </c>
      <c r="X258" s="15">
        <f>'3.ВС'!X331</f>
        <v>0</v>
      </c>
      <c r="Y258" s="15">
        <f>'3.ВС'!Y331</f>
        <v>0</v>
      </c>
      <c r="Z258" s="15">
        <f>'3.ВС'!Z331</f>
        <v>0</v>
      </c>
      <c r="AA258" s="15">
        <f>'3.ВС'!AA331</f>
        <v>0</v>
      </c>
      <c r="AB258" s="15">
        <f>'3.ВС'!AB331</f>
        <v>0</v>
      </c>
      <c r="AC258" s="15">
        <f>'3.ВС'!AC331</f>
        <v>0</v>
      </c>
      <c r="AD258" s="15">
        <f>'3.ВС'!AD331</f>
        <v>0</v>
      </c>
      <c r="AE258" s="15">
        <f>'3.ВС'!AE331</f>
        <v>0</v>
      </c>
      <c r="AF258" s="15">
        <f>'3.ВС'!AF331</f>
        <v>0</v>
      </c>
      <c r="AG258" s="15">
        <f>'3.ВС'!AG331</f>
        <v>0</v>
      </c>
      <c r="AH258" s="15">
        <f>'3.ВС'!AH331</f>
        <v>0</v>
      </c>
      <c r="AI258" s="15">
        <f>'3.ВС'!AI331</f>
        <v>0</v>
      </c>
      <c r="AJ258" s="15">
        <f>'3.ВС'!AJ331</f>
        <v>0</v>
      </c>
      <c r="AK258" s="15">
        <f>'3.ВС'!AK331</f>
        <v>0</v>
      </c>
      <c r="AL258" s="15">
        <f>'3.ВС'!AL331</f>
        <v>0</v>
      </c>
      <c r="AM258" s="99">
        <f>'3.ВС'!AM331</f>
        <v>0</v>
      </c>
      <c r="AN258" s="15">
        <f>'3.ВС'!AN331</f>
        <v>0</v>
      </c>
      <c r="AO258" s="15">
        <f>'3.ВС'!AO331</f>
        <v>0</v>
      </c>
      <c r="AP258" s="15">
        <f>'3.ВС'!AP331</f>
        <v>0</v>
      </c>
      <c r="AQ258" s="15">
        <f>'3.ВС'!AQ331</f>
        <v>0</v>
      </c>
      <c r="AR258" s="15">
        <f>'3.ВС'!AR331</f>
        <v>0</v>
      </c>
      <c r="AS258" s="15">
        <f>'3.ВС'!AS331</f>
        <v>0</v>
      </c>
    </row>
    <row r="259" spans="1:45" ht="75" x14ac:dyDescent="0.25">
      <c r="A259" s="91" t="s">
        <v>287</v>
      </c>
      <c r="B259" s="91"/>
      <c r="C259" s="91"/>
      <c r="D259" s="91"/>
      <c r="E259" s="87">
        <v>852</v>
      </c>
      <c r="F259" s="2" t="s">
        <v>75</v>
      </c>
      <c r="G259" s="2" t="s">
        <v>43</v>
      </c>
      <c r="H259" s="3" t="s">
        <v>363</v>
      </c>
      <c r="I259" s="2"/>
      <c r="J259" s="15">
        <f t="shared" ref="J259:AK260" si="222">J260</f>
        <v>4738991.1399999997</v>
      </c>
      <c r="K259" s="15">
        <f t="shared" si="222"/>
        <v>4644191.1399999997</v>
      </c>
      <c r="L259" s="15">
        <f t="shared" si="222"/>
        <v>94800</v>
      </c>
      <c r="M259" s="15">
        <f t="shared" si="222"/>
        <v>0</v>
      </c>
      <c r="N259" s="15">
        <f t="shared" si="222"/>
        <v>-20.59</v>
      </c>
      <c r="O259" s="15">
        <f t="shared" si="222"/>
        <v>0</v>
      </c>
      <c r="P259" s="15">
        <f t="shared" si="222"/>
        <v>-20.59</v>
      </c>
      <c r="Q259" s="15">
        <f t="shared" si="222"/>
        <v>0</v>
      </c>
      <c r="R259" s="15">
        <f t="shared" si="222"/>
        <v>4738970.55</v>
      </c>
      <c r="S259" s="15">
        <f t="shared" si="222"/>
        <v>4644191.1399999997</v>
      </c>
      <c r="T259" s="15">
        <f t="shared" si="222"/>
        <v>94779.41</v>
      </c>
      <c r="U259" s="15">
        <f t="shared" si="222"/>
        <v>0</v>
      </c>
      <c r="V259" s="15">
        <f t="shared" si="222"/>
        <v>4513532.47</v>
      </c>
      <c r="W259" s="15">
        <f t="shared" si="222"/>
        <v>4423232.47</v>
      </c>
      <c r="X259" s="15">
        <f t="shared" si="222"/>
        <v>90300</v>
      </c>
      <c r="Y259" s="15">
        <f t="shared" si="222"/>
        <v>0</v>
      </c>
      <c r="Z259" s="15">
        <f t="shared" si="222"/>
        <v>-29.95</v>
      </c>
      <c r="AA259" s="15">
        <f t="shared" si="222"/>
        <v>0</v>
      </c>
      <c r="AB259" s="15">
        <f t="shared" si="222"/>
        <v>-29.95</v>
      </c>
      <c r="AC259" s="15">
        <f t="shared" si="222"/>
        <v>0</v>
      </c>
      <c r="AD259" s="15">
        <f t="shared" si="222"/>
        <v>4513502.5199999996</v>
      </c>
      <c r="AE259" s="15">
        <f t="shared" si="222"/>
        <v>4423232.47</v>
      </c>
      <c r="AF259" s="15">
        <f t="shared" si="222"/>
        <v>90270.05</v>
      </c>
      <c r="AG259" s="15">
        <f t="shared" si="222"/>
        <v>0</v>
      </c>
      <c r="AH259" s="15">
        <f t="shared" si="222"/>
        <v>4394246.08</v>
      </c>
      <c r="AI259" s="15">
        <f t="shared" si="222"/>
        <v>4306346.08</v>
      </c>
      <c r="AJ259" s="15">
        <f t="shared" si="222"/>
        <v>87900</v>
      </c>
      <c r="AK259" s="15">
        <f t="shared" si="222"/>
        <v>0</v>
      </c>
      <c r="AL259" s="15">
        <f t="shared" ref="S259:AS260" si="223">AL260</f>
        <v>-15.39</v>
      </c>
      <c r="AM259" s="99">
        <f t="shared" si="223"/>
        <v>0</v>
      </c>
      <c r="AN259" s="15">
        <f t="shared" si="223"/>
        <v>-15.39</v>
      </c>
      <c r="AO259" s="15">
        <f t="shared" si="223"/>
        <v>0</v>
      </c>
      <c r="AP259" s="15">
        <f t="shared" si="223"/>
        <v>4394230.6900000004</v>
      </c>
      <c r="AQ259" s="15">
        <f t="shared" si="223"/>
        <v>4306346.08</v>
      </c>
      <c r="AR259" s="15">
        <f t="shared" si="223"/>
        <v>87884.61</v>
      </c>
      <c r="AS259" s="15">
        <f t="shared" si="223"/>
        <v>0</v>
      </c>
    </row>
    <row r="260" spans="1:45" ht="45" x14ac:dyDescent="0.25">
      <c r="A260" s="91" t="s">
        <v>40</v>
      </c>
      <c r="B260" s="91"/>
      <c r="C260" s="91"/>
      <c r="D260" s="91"/>
      <c r="E260" s="87">
        <v>852</v>
      </c>
      <c r="F260" s="2" t="s">
        <v>75</v>
      </c>
      <c r="G260" s="2" t="s">
        <v>43</v>
      </c>
      <c r="H260" s="3" t="s">
        <v>363</v>
      </c>
      <c r="I260" s="2" t="s">
        <v>80</v>
      </c>
      <c r="J260" s="15">
        <f t="shared" si="222"/>
        <v>4738991.1399999997</v>
      </c>
      <c r="K260" s="15">
        <f t="shared" si="222"/>
        <v>4644191.1399999997</v>
      </c>
      <c r="L260" s="15">
        <f t="shared" si="222"/>
        <v>94800</v>
      </c>
      <c r="M260" s="15">
        <f t="shared" si="222"/>
        <v>0</v>
      </c>
      <c r="N260" s="15">
        <f t="shared" si="222"/>
        <v>-20.59</v>
      </c>
      <c r="O260" s="15">
        <f t="shared" si="222"/>
        <v>0</v>
      </c>
      <c r="P260" s="15">
        <f t="shared" si="222"/>
        <v>-20.59</v>
      </c>
      <c r="Q260" s="15">
        <f t="shared" si="222"/>
        <v>0</v>
      </c>
      <c r="R260" s="15">
        <f t="shared" si="222"/>
        <v>4738970.55</v>
      </c>
      <c r="S260" s="15">
        <f t="shared" si="223"/>
        <v>4644191.1399999997</v>
      </c>
      <c r="T260" s="15">
        <f t="shared" si="223"/>
        <v>94779.41</v>
      </c>
      <c r="U260" s="15">
        <f t="shared" si="223"/>
        <v>0</v>
      </c>
      <c r="V260" s="15">
        <f t="shared" si="223"/>
        <v>4513532.47</v>
      </c>
      <c r="W260" s="15">
        <f t="shared" si="223"/>
        <v>4423232.47</v>
      </c>
      <c r="X260" s="15">
        <f t="shared" si="223"/>
        <v>90300</v>
      </c>
      <c r="Y260" s="15">
        <f t="shared" si="223"/>
        <v>0</v>
      </c>
      <c r="Z260" s="15">
        <f t="shared" si="223"/>
        <v>-29.95</v>
      </c>
      <c r="AA260" s="15">
        <f t="shared" si="223"/>
        <v>0</v>
      </c>
      <c r="AB260" s="15">
        <f t="shared" si="223"/>
        <v>-29.95</v>
      </c>
      <c r="AC260" s="15">
        <f t="shared" si="223"/>
        <v>0</v>
      </c>
      <c r="AD260" s="15">
        <f t="shared" si="223"/>
        <v>4513502.5199999996</v>
      </c>
      <c r="AE260" s="15">
        <f t="shared" si="223"/>
        <v>4423232.47</v>
      </c>
      <c r="AF260" s="15">
        <f t="shared" si="223"/>
        <v>90270.05</v>
      </c>
      <c r="AG260" s="15">
        <f t="shared" si="223"/>
        <v>0</v>
      </c>
      <c r="AH260" s="15">
        <f t="shared" si="223"/>
        <v>4394246.08</v>
      </c>
      <c r="AI260" s="15">
        <f t="shared" si="223"/>
        <v>4306346.08</v>
      </c>
      <c r="AJ260" s="15">
        <f t="shared" si="223"/>
        <v>87900</v>
      </c>
      <c r="AK260" s="15">
        <f t="shared" si="223"/>
        <v>0</v>
      </c>
      <c r="AL260" s="15">
        <f t="shared" si="223"/>
        <v>-15.39</v>
      </c>
      <c r="AM260" s="99">
        <f t="shared" si="223"/>
        <v>0</v>
      </c>
      <c r="AN260" s="15">
        <f t="shared" si="223"/>
        <v>-15.39</v>
      </c>
      <c r="AO260" s="15">
        <f t="shared" si="223"/>
        <v>0</v>
      </c>
      <c r="AP260" s="15">
        <f t="shared" si="223"/>
        <v>4394230.6900000004</v>
      </c>
      <c r="AQ260" s="15">
        <f t="shared" si="223"/>
        <v>4306346.08</v>
      </c>
      <c r="AR260" s="15">
        <f t="shared" si="223"/>
        <v>87884.61</v>
      </c>
      <c r="AS260" s="15">
        <f t="shared" si="223"/>
        <v>0</v>
      </c>
    </row>
    <row r="261" spans="1:45" x14ac:dyDescent="0.25">
      <c r="A261" s="91" t="s">
        <v>81</v>
      </c>
      <c r="B261" s="91"/>
      <c r="C261" s="91"/>
      <c r="D261" s="91"/>
      <c r="E261" s="87">
        <v>852</v>
      </c>
      <c r="F261" s="2" t="s">
        <v>75</v>
      </c>
      <c r="G261" s="2" t="s">
        <v>43</v>
      </c>
      <c r="H261" s="3" t="s">
        <v>363</v>
      </c>
      <c r="I261" s="2" t="s">
        <v>82</v>
      </c>
      <c r="J261" s="15">
        <f>'3.ВС'!J334</f>
        <v>4738991.1399999997</v>
      </c>
      <c r="K261" s="15">
        <f>'3.ВС'!K334</f>
        <v>4644191.1399999997</v>
      </c>
      <c r="L261" s="15">
        <f>'3.ВС'!L334</f>
        <v>94800</v>
      </c>
      <c r="M261" s="15">
        <f>'3.ВС'!M334</f>
        <v>0</v>
      </c>
      <c r="N261" s="15">
        <f>'3.ВС'!N334</f>
        <v>-20.59</v>
      </c>
      <c r="O261" s="15">
        <f>'3.ВС'!O334</f>
        <v>0</v>
      </c>
      <c r="P261" s="15">
        <f>'3.ВС'!P334</f>
        <v>-20.59</v>
      </c>
      <c r="Q261" s="15">
        <f>'3.ВС'!Q334</f>
        <v>0</v>
      </c>
      <c r="R261" s="15">
        <f>'3.ВС'!R334</f>
        <v>4738970.55</v>
      </c>
      <c r="S261" s="15">
        <f>'3.ВС'!S334</f>
        <v>4644191.1399999997</v>
      </c>
      <c r="T261" s="15">
        <f>'3.ВС'!T334</f>
        <v>94779.41</v>
      </c>
      <c r="U261" s="15">
        <f>'3.ВС'!U334</f>
        <v>0</v>
      </c>
      <c r="V261" s="15">
        <f>'3.ВС'!V334</f>
        <v>4513532.47</v>
      </c>
      <c r="W261" s="15">
        <f>'3.ВС'!W334</f>
        <v>4423232.47</v>
      </c>
      <c r="X261" s="15">
        <f>'3.ВС'!X334</f>
        <v>90300</v>
      </c>
      <c r="Y261" s="15">
        <f>'3.ВС'!Y334</f>
        <v>0</v>
      </c>
      <c r="Z261" s="15">
        <f>'3.ВС'!Z334</f>
        <v>-29.95</v>
      </c>
      <c r="AA261" s="15">
        <f>'3.ВС'!AA334</f>
        <v>0</v>
      </c>
      <c r="AB261" s="15">
        <f>'3.ВС'!AB334</f>
        <v>-29.95</v>
      </c>
      <c r="AC261" s="15">
        <f>'3.ВС'!AC334</f>
        <v>0</v>
      </c>
      <c r="AD261" s="15">
        <f>'3.ВС'!AD334</f>
        <v>4513502.5199999996</v>
      </c>
      <c r="AE261" s="15">
        <f>'3.ВС'!AE334</f>
        <v>4423232.47</v>
      </c>
      <c r="AF261" s="15">
        <f>'3.ВС'!AF334</f>
        <v>90270.05</v>
      </c>
      <c r="AG261" s="15">
        <f>'3.ВС'!AG334</f>
        <v>0</v>
      </c>
      <c r="AH261" s="15">
        <f>'3.ВС'!AH334</f>
        <v>4394246.08</v>
      </c>
      <c r="AI261" s="15">
        <f>'3.ВС'!AI334</f>
        <v>4306346.08</v>
      </c>
      <c r="AJ261" s="15">
        <f>'3.ВС'!AJ334</f>
        <v>87900</v>
      </c>
      <c r="AK261" s="15">
        <f>'3.ВС'!AK334</f>
        <v>0</v>
      </c>
      <c r="AL261" s="15">
        <f>'3.ВС'!AL334</f>
        <v>-15.39</v>
      </c>
      <c r="AM261" s="99">
        <f>'3.ВС'!AM334</f>
        <v>0</v>
      </c>
      <c r="AN261" s="15">
        <f>'3.ВС'!AN334</f>
        <v>-15.39</v>
      </c>
      <c r="AO261" s="15">
        <f>'3.ВС'!AO334</f>
        <v>0</v>
      </c>
      <c r="AP261" s="15">
        <f>'3.ВС'!AP334</f>
        <v>4394230.6900000004</v>
      </c>
      <c r="AQ261" s="15">
        <f>'3.ВС'!AQ334</f>
        <v>4306346.08</v>
      </c>
      <c r="AR261" s="15">
        <f>'3.ВС'!AR334</f>
        <v>87884.61</v>
      </c>
      <c r="AS261" s="15">
        <f>'3.ВС'!AS334</f>
        <v>0</v>
      </c>
    </row>
    <row r="262" spans="1:45" ht="60" hidden="1" x14ac:dyDescent="0.25">
      <c r="A262" s="91" t="s">
        <v>284</v>
      </c>
      <c r="B262" s="19"/>
      <c r="C262" s="19"/>
      <c r="D262" s="19"/>
      <c r="E262" s="87">
        <v>852</v>
      </c>
      <c r="F262" s="2" t="s">
        <v>75</v>
      </c>
      <c r="G262" s="3" t="s">
        <v>43</v>
      </c>
      <c r="H262" s="3" t="s">
        <v>364</v>
      </c>
      <c r="I262" s="2"/>
      <c r="J262" s="15">
        <f t="shared" ref="J262:AK263" si="224">J263</f>
        <v>227904</v>
      </c>
      <c r="K262" s="15">
        <f t="shared" si="224"/>
        <v>223304</v>
      </c>
      <c r="L262" s="15">
        <f t="shared" si="224"/>
        <v>4600</v>
      </c>
      <c r="M262" s="15">
        <f t="shared" si="224"/>
        <v>0</v>
      </c>
      <c r="N262" s="15">
        <f t="shared" si="224"/>
        <v>-227904</v>
      </c>
      <c r="O262" s="15">
        <f t="shared" si="224"/>
        <v>-223304</v>
      </c>
      <c r="P262" s="15">
        <f t="shared" si="224"/>
        <v>-4600</v>
      </c>
      <c r="Q262" s="15">
        <f t="shared" si="224"/>
        <v>0</v>
      </c>
      <c r="R262" s="15">
        <f t="shared" si="224"/>
        <v>0</v>
      </c>
      <c r="S262" s="15">
        <f t="shared" si="224"/>
        <v>0</v>
      </c>
      <c r="T262" s="15">
        <f t="shared" si="224"/>
        <v>0</v>
      </c>
      <c r="U262" s="15">
        <f t="shared" si="224"/>
        <v>0</v>
      </c>
      <c r="V262" s="15">
        <f t="shared" si="224"/>
        <v>0</v>
      </c>
      <c r="W262" s="15">
        <f t="shared" si="224"/>
        <v>0</v>
      </c>
      <c r="X262" s="15">
        <f t="shared" si="224"/>
        <v>0</v>
      </c>
      <c r="Y262" s="15">
        <f t="shared" si="224"/>
        <v>0</v>
      </c>
      <c r="Z262" s="15">
        <f t="shared" si="224"/>
        <v>0</v>
      </c>
      <c r="AA262" s="15">
        <f t="shared" si="224"/>
        <v>0</v>
      </c>
      <c r="AB262" s="15">
        <f t="shared" si="224"/>
        <v>0</v>
      </c>
      <c r="AC262" s="15">
        <f t="shared" si="224"/>
        <v>0</v>
      </c>
      <c r="AD262" s="15">
        <f t="shared" si="224"/>
        <v>0</v>
      </c>
      <c r="AE262" s="15">
        <f t="shared" si="224"/>
        <v>0</v>
      </c>
      <c r="AF262" s="15">
        <f t="shared" si="224"/>
        <v>0</v>
      </c>
      <c r="AG262" s="15">
        <f t="shared" si="224"/>
        <v>0</v>
      </c>
      <c r="AH262" s="15">
        <f t="shared" si="224"/>
        <v>0</v>
      </c>
      <c r="AI262" s="15">
        <f t="shared" si="224"/>
        <v>0</v>
      </c>
      <c r="AJ262" s="15">
        <f t="shared" si="224"/>
        <v>0</v>
      </c>
      <c r="AK262" s="15">
        <f t="shared" si="224"/>
        <v>0</v>
      </c>
      <c r="AL262" s="15">
        <f t="shared" ref="S262:AS263" si="225">AL263</f>
        <v>0</v>
      </c>
      <c r="AM262" s="99">
        <f t="shared" si="225"/>
        <v>0</v>
      </c>
      <c r="AN262" s="15">
        <f t="shared" si="225"/>
        <v>0</v>
      </c>
      <c r="AO262" s="15">
        <f t="shared" si="225"/>
        <v>0</v>
      </c>
      <c r="AP262" s="15">
        <f t="shared" si="225"/>
        <v>0</v>
      </c>
      <c r="AQ262" s="15">
        <f t="shared" si="225"/>
        <v>0</v>
      </c>
      <c r="AR262" s="15">
        <f t="shared" si="225"/>
        <v>0</v>
      </c>
      <c r="AS262" s="15">
        <f t="shared" si="225"/>
        <v>0</v>
      </c>
    </row>
    <row r="263" spans="1:45" ht="45" hidden="1" x14ac:dyDescent="0.25">
      <c r="A263" s="91" t="s">
        <v>40</v>
      </c>
      <c r="B263" s="19"/>
      <c r="C263" s="19"/>
      <c r="D263" s="19"/>
      <c r="E263" s="87">
        <v>852</v>
      </c>
      <c r="F263" s="2" t="s">
        <v>75</v>
      </c>
      <c r="G263" s="3" t="s">
        <v>43</v>
      </c>
      <c r="H263" s="3" t="s">
        <v>364</v>
      </c>
      <c r="I263" s="2" t="s">
        <v>80</v>
      </c>
      <c r="J263" s="15">
        <f t="shared" si="224"/>
        <v>227904</v>
      </c>
      <c r="K263" s="15">
        <f t="shared" si="224"/>
        <v>223304</v>
      </c>
      <c r="L263" s="15">
        <f t="shared" si="224"/>
        <v>4600</v>
      </c>
      <c r="M263" s="15">
        <f t="shared" si="224"/>
        <v>0</v>
      </c>
      <c r="N263" s="15">
        <f t="shared" si="224"/>
        <v>-227904</v>
      </c>
      <c r="O263" s="15">
        <f t="shared" si="224"/>
        <v>-223304</v>
      </c>
      <c r="P263" s="15">
        <f t="shared" si="224"/>
        <v>-4600</v>
      </c>
      <c r="Q263" s="15">
        <f t="shared" si="224"/>
        <v>0</v>
      </c>
      <c r="R263" s="15">
        <f t="shared" si="224"/>
        <v>0</v>
      </c>
      <c r="S263" s="15">
        <f t="shared" si="225"/>
        <v>0</v>
      </c>
      <c r="T263" s="15">
        <f t="shared" si="225"/>
        <v>0</v>
      </c>
      <c r="U263" s="15">
        <f t="shared" si="225"/>
        <v>0</v>
      </c>
      <c r="V263" s="15">
        <f t="shared" si="225"/>
        <v>0</v>
      </c>
      <c r="W263" s="15">
        <f t="shared" si="225"/>
        <v>0</v>
      </c>
      <c r="X263" s="15">
        <f t="shared" si="225"/>
        <v>0</v>
      </c>
      <c r="Y263" s="15">
        <f t="shared" si="225"/>
        <v>0</v>
      </c>
      <c r="Z263" s="15">
        <f t="shared" si="225"/>
        <v>0</v>
      </c>
      <c r="AA263" s="15">
        <f t="shared" si="225"/>
        <v>0</v>
      </c>
      <c r="AB263" s="15">
        <f t="shared" si="225"/>
        <v>0</v>
      </c>
      <c r="AC263" s="15">
        <f t="shared" si="225"/>
        <v>0</v>
      </c>
      <c r="AD263" s="15">
        <f t="shared" si="225"/>
        <v>0</v>
      </c>
      <c r="AE263" s="15">
        <f t="shared" si="225"/>
        <v>0</v>
      </c>
      <c r="AF263" s="15">
        <f t="shared" si="225"/>
        <v>0</v>
      </c>
      <c r="AG263" s="15">
        <f t="shared" si="225"/>
        <v>0</v>
      </c>
      <c r="AH263" s="15">
        <f t="shared" si="225"/>
        <v>0</v>
      </c>
      <c r="AI263" s="15">
        <f t="shared" si="225"/>
        <v>0</v>
      </c>
      <c r="AJ263" s="15">
        <f t="shared" si="225"/>
        <v>0</v>
      </c>
      <c r="AK263" s="15">
        <f t="shared" si="225"/>
        <v>0</v>
      </c>
      <c r="AL263" s="15">
        <f t="shared" si="225"/>
        <v>0</v>
      </c>
      <c r="AM263" s="99">
        <f t="shared" si="225"/>
        <v>0</v>
      </c>
      <c r="AN263" s="15">
        <f t="shared" si="225"/>
        <v>0</v>
      </c>
      <c r="AO263" s="15">
        <f t="shared" si="225"/>
        <v>0</v>
      </c>
      <c r="AP263" s="15">
        <f t="shared" si="225"/>
        <v>0</v>
      </c>
      <c r="AQ263" s="15">
        <f t="shared" si="225"/>
        <v>0</v>
      </c>
      <c r="AR263" s="15">
        <f t="shared" si="225"/>
        <v>0</v>
      </c>
      <c r="AS263" s="15">
        <f t="shared" si="225"/>
        <v>0</v>
      </c>
    </row>
    <row r="264" spans="1:45" hidden="1" x14ac:dyDescent="0.25">
      <c r="A264" s="91" t="s">
        <v>81</v>
      </c>
      <c r="B264" s="19"/>
      <c r="C264" s="19"/>
      <c r="D264" s="19"/>
      <c r="E264" s="87">
        <v>852</v>
      </c>
      <c r="F264" s="2" t="s">
        <v>75</v>
      </c>
      <c r="G264" s="3" t="s">
        <v>43</v>
      </c>
      <c r="H264" s="3" t="s">
        <v>364</v>
      </c>
      <c r="I264" s="2" t="s">
        <v>82</v>
      </c>
      <c r="J264" s="15">
        <f>'3.ВС'!J337</f>
        <v>227904</v>
      </c>
      <c r="K264" s="15">
        <f>'3.ВС'!K337</f>
        <v>223304</v>
      </c>
      <c r="L264" s="15">
        <f>'3.ВС'!L337</f>
        <v>4600</v>
      </c>
      <c r="M264" s="15">
        <f>'3.ВС'!M337</f>
        <v>0</v>
      </c>
      <c r="N264" s="15">
        <f>'3.ВС'!N337</f>
        <v>-227904</v>
      </c>
      <c r="O264" s="15">
        <f>'3.ВС'!O337</f>
        <v>-223304</v>
      </c>
      <c r="P264" s="15">
        <f>'3.ВС'!P337</f>
        <v>-4600</v>
      </c>
      <c r="Q264" s="15">
        <f>'3.ВС'!Q337</f>
        <v>0</v>
      </c>
      <c r="R264" s="15">
        <f>'3.ВС'!R337</f>
        <v>0</v>
      </c>
      <c r="S264" s="15">
        <f>'3.ВС'!S337</f>
        <v>0</v>
      </c>
      <c r="T264" s="15">
        <f>'3.ВС'!T337</f>
        <v>0</v>
      </c>
      <c r="U264" s="15">
        <f>'3.ВС'!U337</f>
        <v>0</v>
      </c>
      <c r="V264" s="15">
        <f>'3.ВС'!V337</f>
        <v>0</v>
      </c>
      <c r="W264" s="15">
        <f>'3.ВС'!W337</f>
        <v>0</v>
      </c>
      <c r="X264" s="15">
        <f>'3.ВС'!X337</f>
        <v>0</v>
      </c>
      <c r="Y264" s="15">
        <f>'3.ВС'!Y337</f>
        <v>0</v>
      </c>
      <c r="Z264" s="15">
        <f>'3.ВС'!Z337</f>
        <v>0</v>
      </c>
      <c r="AA264" s="15">
        <f>'3.ВС'!AA337</f>
        <v>0</v>
      </c>
      <c r="AB264" s="15">
        <f>'3.ВС'!AB337</f>
        <v>0</v>
      </c>
      <c r="AC264" s="15">
        <f>'3.ВС'!AC337</f>
        <v>0</v>
      </c>
      <c r="AD264" s="15">
        <f>'3.ВС'!AD337</f>
        <v>0</v>
      </c>
      <c r="AE264" s="15">
        <f>'3.ВС'!AE337</f>
        <v>0</v>
      </c>
      <c r="AF264" s="15">
        <f>'3.ВС'!AF337</f>
        <v>0</v>
      </c>
      <c r="AG264" s="15">
        <f>'3.ВС'!AG337</f>
        <v>0</v>
      </c>
      <c r="AH264" s="15">
        <f>'3.ВС'!AH337</f>
        <v>0</v>
      </c>
      <c r="AI264" s="15">
        <f>'3.ВС'!AI337</f>
        <v>0</v>
      </c>
      <c r="AJ264" s="15">
        <f>'3.ВС'!AJ337</f>
        <v>0</v>
      </c>
      <c r="AK264" s="15">
        <f>'3.ВС'!AK337</f>
        <v>0</v>
      </c>
      <c r="AL264" s="15">
        <f>'3.ВС'!AL337</f>
        <v>0</v>
      </c>
      <c r="AM264" s="99">
        <f>'3.ВС'!AM337</f>
        <v>0</v>
      </c>
      <c r="AN264" s="15">
        <f>'3.ВС'!AN337</f>
        <v>0</v>
      </c>
      <c r="AO264" s="15">
        <f>'3.ВС'!AO337</f>
        <v>0</v>
      </c>
      <c r="AP264" s="15">
        <f>'3.ВС'!AP337</f>
        <v>0</v>
      </c>
      <c r="AQ264" s="15">
        <f>'3.ВС'!AQ337</f>
        <v>0</v>
      </c>
      <c r="AR264" s="15">
        <f>'3.ВС'!AR337</f>
        <v>0</v>
      </c>
      <c r="AS264" s="15">
        <f>'3.ВС'!AS337</f>
        <v>0</v>
      </c>
    </row>
    <row r="265" spans="1:45" ht="45" hidden="1" x14ac:dyDescent="0.25">
      <c r="A265" s="91" t="s">
        <v>293</v>
      </c>
      <c r="B265" s="19"/>
      <c r="C265" s="19"/>
      <c r="D265" s="19"/>
      <c r="E265" s="87">
        <v>852</v>
      </c>
      <c r="F265" s="2" t="s">
        <v>75</v>
      </c>
      <c r="G265" s="3" t="s">
        <v>43</v>
      </c>
      <c r="H265" s="3" t="s">
        <v>365</v>
      </c>
      <c r="I265" s="2"/>
      <c r="J265" s="15">
        <f t="shared" ref="J265:AK266" si="226">J266</f>
        <v>354322</v>
      </c>
      <c r="K265" s="15">
        <f t="shared" si="226"/>
        <v>347222</v>
      </c>
      <c r="L265" s="15">
        <f t="shared" si="226"/>
        <v>7100</v>
      </c>
      <c r="M265" s="15">
        <f t="shared" si="226"/>
        <v>0</v>
      </c>
      <c r="N265" s="15">
        <f t="shared" si="226"/>
        <v>-354322</v>
      </c>
      <c r="O265" s="15">
        <f t="shared" si="226"/>
        <v>-347222</v>
      </c>
      <c r="P265" s="15">
        <f t="shared" si="226"/>
        <v>-7100</v>
      </c>
      <c r="Q265" s="15">
        <f t="shared" si="226"/>
        <v>0</v>
      </c>
      <c r="R265" s="15">
        <f t="shared" si="226"/>
        <v>0</v>
      </c>
      <c r="S265" s="15">
        <f t="shared" si="226"/>
        <v>0</v>
      </c>
      <c r="T265" s="15">
        <f t="shared" si="226"/>
        <v>0</v>
      </c>
      <c r="U265" s="15">
        <f t="shared" si="226"/>
        <v>0</v>
      </c>
      <c r="V265" s="15">
        <f t="shared" si="226"/>
        <v>0</v>
      </c>
      <c r="W265" s="15">
        <f t="shared" si="226"/>
        <v>0</v>
      </c>
      <c r="X265" s="15">
        <f t="shared" si="226"/>
        <v>0</v>
      </c>
      <c r="Y265" s="15">
        <f t="shared" si="226"/>
        <v>0</v>
      </c>
      <c r="Z265" s="15">
        <f t="shared" si="226"/>
        <v>0</v>
      </c>
      <c r="AA265" s="15">
        <f t="shared" si="226"/>
        <v>0</v>
      </c>
      <c r="AB265" s="15">
        <f t="shared" si="226"/>
        <v>0</v>
      </c>
      <c r="AC265" s="15">
        <f t="shared" si="226"/>
        <v>0</v>
      </c>
      <c r="AD265" s="15">
        <f t="shared" si="226"/>
        <v>0</v>
      </c>
      <c r="AE265" s="15">
        <f t="shared" si="226"/>
        <v>0</v>
      </c>
      <c r="AF265" s="15">
        <f t="shared" si="226"/>
        <v>0</v>
      </c>
      <c r="AG265" s="15">
        <f t="shared" si="226"/>
        <v>0</v>
      </c>
      <c r="AH265" s="15">
        <f t="shared" si="226"/>
        <v>0</v>
      </c>
      <c r="AI265" s="15">
        <f t="shared" si="226"/>
        <v>0</v>
      </c>
      <c r="AJ265" s="15">
        <f t="shared" si="226"/>
        <v>0</v>
      </c>
      <c r="AK265" s="15">
        <f t="shared" si="226"/>
        <v>0</v>
      </c>
      <c r="AL265" s="15">
        <f t="shared" ref="S265:AS266" si="227">AL266</f>
        <v>0</v>
      </c>
      <c r="AM265" s="99">
        <f t="shared" si="227"/>
        <v>0</v>
      </c>
      <c r="AN265" s="15">
        <f t="shared" si="227"/>
        <v>0</v>
      </c>
      <c r="AO265" s="15">
        <f t="shared" si="227"/>
        <v>0</v>
      </c>
      <c r="AP265" s="15">
        <f t="shared" si="227"/>
        <v>0</v>
      </c>
      <c r="AQ265" s="15">
        <f t="shared" si="227"/>
        <v>0</v>
      </c>
      <c r="AR265" s="15">
        <f t="shared" si="227"/>
        <v>0</v>
      </c>
      <c r="AS265" s="15">
        <f t="shared" si="227"/>
        <v>0</v>
      </c>
    </row>
    <row r="266" spans="1:45" ht="45" hidden="1" x14ac:dyDescent="0.25">
      <c r="A266" s="91" t="s">
        <v>40</v>
      </c>
      <c r="B266" s="19"/>
      <c r="C266" s="19"/>
      <c r="D266" s="19"/>
      <c r="E266" s="87">
        <v>852</v>
      </c>
      <c r="F266" s="2" t="s">
        <v>75</v>
      </c>
      <c r="G266" s="3" t="s">
        <v>43</v>
      </c>
      <c r="H266" s="3" t="s">
        <v>365</v>
      </c>
      <c r="I266" s="2" t="s">
        <v>80</v>
      </c>
      <c r="J266" s="15">
        <f t="shared" si="226"/>
        <v>354322</v>
      </c>
      <c r="K266" s="15">
        <f t="shared" si="226"/>
        <v>347222</v>
      </c>
      <c r="L266" s="15">
        <f t="shared" si="226"/>
        <v>7100</v>
      </c>
      <c r="M266" s="15">
        <f t="shared" si="226"/>
        <v>0</v>
      </c>
      <c r="N266" s="15">
        <f t="shared" si="226"/>
        <v>-354322</v>
      </c>
      <c r="O266" s="15">
        <f t="shared" si="226"/>
        <v>-347222</v>
      </c>
      <c r="P266" s="15">
        <f t="shared" si="226"/>
        <v>-7100</v>
      </c>
      <c r="Q266" s="15">
        <f t="shared" si="226"/>
        <v>0</v>
      </c>
      <c r="R266" s="15">
        <f t="shared" si="226"/>
        <v>0</v>
      </c>
      <c r="S266" s="15">
        <f t="shared" si="227"/>
        <v>0</v>
      </c>
      <c r="T266" s="15">
        <f t="shared" si="227"/>
        <v>0</v>
      </c>
      <c r="U266" s="15">
        <f t="shared" si="227"/>
        <v>0</v>
      </c>
      <c r="V266" s="15">
        <f t="shared" si="227"/>
        <v>0</v>
      </c>
      <c r="W266" s="15">
        <f t="shared" si="227"/>
        <v>0</v>
      </c>
      <c r="X266" s="15">
        <f t="shared" si="227"/>
        <v>0</v>
      </c>
      <c r="Y266" s="15">
        <f t="shared" si="227"/>
        <v>0</v>
      </c>
      <c r="Z266" s="15">
        <f t="shared" si="227"/>
        <v>0</v>
      </c>
      <c r="AA266" s="15">
        <f t="shared" si="227"/>
        <v>0</v>
      </c>
      <c r="AB266" s="15">
        <f t="shared" si="227"/>
        <v>0</v>
      </c>
      <c r="AC266" s="15">
        <f t="shared" si="227"/>
        <v>0</v>
      </c>
      <c r="AD266" s="15">
        <f t="shared" si="227"/>
        <v>0</v>
      </c>
      <c r="AE266" s="15">
        <f t="shared" si="227"/>
        <v>0</v>
      </c>
      <c r="AF266" s="15">
        <f t="shared" si="227"/>
        <v>0</v>
      </c>
      <c r="AG266" s="15">
        <f t="shared" si="227"/>
        <v>0</v>
      </c>
      <c r="AH266" s="15">
        <f t="shared" si="227"/>
        <v>0</v>
      </c>
      <c r="AI266" s="15">
        <f t="shared" si="227"/>
        <v>0</v>
      </c>
      <c r="AJ266" s="15">
        <f t="shared" si="227"/>
        <v>0</v>
      </c>
      <c r="AK266" s="15">
        <f t="shared" si="227"/>
        <v>0</v>
      </c>
      <c r="AL266" s="15">
        <f t="shared" si="227"/>
        <v>0</v>
      </c>
      <c r="AM266" s="99">
        <f t="shared" si="227"/>
        <v>0</v>
      </c>
      <c r="AN266" s="15">
        <f t="shared" si="227"/>
        <v>0</v>
      </c>
      <c r="AO266" s="15">
        <f t="shared" si="227"/>
        <v>0</v>
      </c>
      <c r="AP266" s="15">
        <f t="shared" si="227"/>
        <v>0</v>
      </c>
      <c r="AQ266" s="15">
        <f t="shared" si="227"/>
        <v>0</v>
      </c>
      <c r="AR266" s="15">
        <f t="shared" si="227"/>
        <v>0</v>
      </c>
      <c r="AS266" s="15">
        <f t="shared" si="227"/>
        <v>0</v>
      </c>
    </row>
    <row r="267" spans="1:45" hidden="1" x14ac:dyDescent="0.25">
      <c r="A267" s="91" t="s">
        <v>81</v>
      </c>
      <c r="B267" s="19"/>
      <c r="C267" s="19"/>
      <c r="D267" s="19"/>
      <c r="E267" s="87">
        <v>852</v>
      </c>
      <c r="F267" s="2" t="s">
        <v>75</v>
      </c>
      <c r="G267" s="3" t="s">
        <v>43</v>
      </c>
      <c r="H267" s="3" t="s">
        <v>365</v>
      </c>
      <c r="I267" s="2" t="s">
        <v>82</v>
      </c>
      <c r="J267" s="15">
        <f>'3.ВС'!J340</f>
        <v>354322</v>
      </c>
      <c r="K267" s="15">
        <f>'3.ВС'!K340</f>
        <v>347222</v>
      </c>
      <c r="L267" s="15">
        <f>'3.ВС'!L340</f>
        <v>7100</v>
      </c>
      <c r="M267" s="15">
        <f>'3.ВС'!M340</f>
        <v>0</v>
      </c>
      <c r="N267" s="15">
        <f>'3.ВС'!N340</f>
        <v>-354322</v>
      </c>
      <c r="O267" s="15">
        <f>'3.ВС'!O340</f>
        <v>-347222</v>
      </c>
      <c r="P267" s="15">
        <f>'3.ВС'!P340</f>
        <v>-7100</v>
      </c>
      <c r="Q267" s="15">
        <f>'3.ВС'!Q340</f>
        <v>0</v>
      </c>
      <c r="R267" s="15">
        <f>'3.ВС'!R340</f>
        <v>0</v>
      </c>
      <c r="S267" s="15">
        <f>'3.ВС'!S340</f>
        <v>0</v>
      </c>
      <c r="T267" s="15">
        <f>'3.ВС'!T340</f>
        <v>0</v>
      </c>
      <c r="U267" s="15">
        <f>'3.ВС'!U340</f>
        <v>0</v>
      </c>
      <c r="V267" s="15">
        <f>'3.ВС'!V340</f>
        <v>0</v>
      </c>
      <c r="W267" s="15">
        <f>'3.ВС'!W340</f>
        <v>0</v>
      </c>
      <c r="X267" s="15">
        <f>'3.ВС'!X340</f>
        <v>0</v>
      </c>
      <c r="Y267" s="15">
        <f>'3.ВС'!Y340</f>
        <v>0</v>
      </c>
      <c r="Z267" s="15">
        <f>'3.ВС'!Z340</f>
        <v>0</v>
      </c>
      <c r="AA267" s="15">
        <f>'3.ВС'!AA340</f>
        <v>0</v>
      </c>
      <c r="AB267" s="15">
        <f>'3.ВС'!AB340</f>
        <v>0</v>
      </c>
      <c r="AC267" s="15">
        <f>'3.ВС'!AC340</f>
        <v>0</v>
      </c>
      <c r="AD267" s="15">
        <f>'3.ВС'!AD340</f>
        <v>0</v>
      </c>
      <c r="AE267" s="15">
        <f>'3.ВС'!AE340</f>
        <v>0</v>
      </c>
      <c r="AF267" s="15">
        <f>'3.ВС'!AF340</f>
        <v>0</v>
      </c>
      <c r="AG267" s="15">
        <f>'3.ВС'!AG340</f>
        <v>0</v>
      </c>
      <c r="AH267" s="15">
        <f>'3.ВС'!AH340</f>
        <v>0</v>
      </c>
      <c r="AI267" s="15">
        <f>'3.ВС'!AI340</f>
        <v>0</v>
      </c>
      <c r="AJ267" s="15">
        <f>'3.ВС'!AJ340</f>
        <v>0</v>
      </c>
      <c r="AK267" s="15">
        <f>'3.ВС'!AK340</f>
        <v>0</v>
      </c>
      <c r="AL267" s="15">
        <f>'3.ВС'!AL340</f>
        <v>0</v>
      </c>
      <c r="AM267" s="99">
        <f>'3.ВС'!AM340</f>
        <v>0</v>
      </c>
      <c r="AN267" s="15">
        <f>'3.ВС'!AN340</f>
        <v>0</v>
      </c>
      <c r="AO267" s="15">
        <f>'3.ВС'!AO340</f>
        <v>0</v>
      </c>
      <c r="AP267" s="15">
        <f>'3.ВС'!AP340</f>
        <v>0</v>
      </c>
      <c r="AQ267" s="15">
        <f>'3.ВС'!AQ340</f>
        <v>0</v>
      </c>
      <c r="AR267" s="15">
        <f>'3.ВС'!AR340</f>
        <v>0</v>
      </c>
      <c r="AS267" s="15">
        <f>'3.ВС'!AS340</f>
        <v>0</v>
      </c>
    </row>
    <row r="268" spans="1:45" ht="120" x14ac:dyDescent="0.25">
      <c r="A268" s="91" t="s">
        <v>277</v>
      </c>
      <c r="B268" s="91"/>
      <c r="C268" s="91"/>
      <c r="D268" s="91"/>
      <c r="E268" s="87">
        <v>852</v>
      </c>
      <c r="F268" s="2" t="s">
        <v>75</v>
      </c>
      <c r="G268" s="2" t="s">
        <v>43</v>
      </c>
      <c r="H268" s="3" t="s">
        <v>359</v>
      </c>
      <c r="I268" s="2"/>
      <c r="J268" s="15">
        <f t="shared" ref="J268:AK269" si="228">J269</f>
        <v>1791600</v>
      </c>
      <c r="K268" s="15">
        <f t="shared" si="228"/>
        <v>1791600</v>
      </c>
      <c r="L268" s="15">
        <f t="shared" si="228"/>
        <v>0</v>
      </c>
      <c r="M268" s="15">
        <f t="shared" si="228"/>
        <v>0</v>
      </c>
      <c r="N268" s="15">
        <f t="shared" si="228"/>
        <v>0</v>
      </c>
      <c r="O268" s="15">
        <f t="shared" si="228"/>
        <v>0</v>
      </c>
      <c r="P268" s="15">
        <f t="shared" si="228"/>
        <v>0</v>
      </c>
      <c r="Q268" s="15">
        <f t="shared" si="228"/>
        <v>0</v>
      </c>
      <c r="R268" s="15">
        <f t="shared" si="228"/>
        <v>1791600</v>
      </c>
      <c r="S268" s="15">
        <f t="shared" si="228"/>
        <v>1791600</v>
      </c>
      <c r="T268" s="15">
        <f t="shared" si="228"/>
        <v>0</v>
      </c>
      <c r="U268" s="15">
        <f t="shared" si="228"/>
        <v>0</v>
      </c>
      <c r="V268" s="15">
        <f t="shared" si="228"/>
        <v>1791600</v>
      </c>
      <c r="W268" s="15">
        <f t="shared" si="228"/>
        <v>1791600</v>
      </c>
      <c r="X268" s="15">
        <f t="shared" si="228"/>
        <v>0</v>
      </c>
      <c r="Y268" s="15">
        <f t="shared" si="228"/>
        <v>0</v>
      </c>
      <c r="Z268" s="15">
        <f t="shared" si="228"/>
        <v>0</v>
      </c>
      <c r="AA268" s="15">
        <f t="shared" si="228"/>
        <v>0</v>
      </c>
      <c r="AB268" s="15">
        <f t="shared" si="228"/>
        <v>0</v>
      </c>
      <c r="AC268" s="15">
        <f t="shared" si="228"/>
        <v>0</v>
      </c>
      <c r="AD268" s="15">
        <f t="shared" si="228"/>
        <v>1791600</v>
      </c>
      <c r="AE268" s="15">
        <f t="shared" si="228"/>
        <v>1791600</v>
      </c>
      <c r="AF268" s="15">
        <f t="shared" si="228"/>
        <v>0</v>
      </c>
      <c r="AG268" s="15">
        <f t="shared" si="228"/>
        <v>0</v>
      </c>
      <c r="AH268" s="15">
        <f t="shared" si="228"/>
        <v>1791600</v>
      </c>
      <c r="AI268" s="15">
        <f t="shared" si="228"/>
        <v>1791600</v>
      </c>
      <c r="AJ268" s="15">
        <f t="shared" si="228"/>
        <v>0</v>
      </c>
      <c r="AK268" s="15">
        <f t="shared" si="228"/>
        <v>0</v>
      </c>
      <c r="AL268" s="15">
        <f t="shared" ref="S268:AS269" si="229">AL269</f>
        <v>0</v>
      </c>
      <c r="AM268" s="99">
        <f t="shared" si="229"/>
        <v>0</v>
      </c>
      <c r="AN268" s="15">
        <f t="shared" si="229"/>
        <v>0</v>
      </c>
      <c r="AO268" s="15">
        <f t="shared" si="229"/>
        <v>0</v>
      </c>
      <c r="AP268" s="15">
        <f t="shared" si="229"/>
        <v>1791600</v>
      </c>
      <c r="AQ268" s="15">
        <f t="shared" si="229"/>
        <v>1791600</v>
      </c>
      <c r="AR268" s="15">
        <f t="shared" si="229"/>
        <v>0</v>
      </c>
      <c r="AS268" s="15">
        <f t="shared" si="229"/>
        <v>0</v>
      </c>
    </row>
    <row r="269" spans="1:45" ht="45" x14ac:dyDescent="0.25">
      <c r="A269" s="91" t="s">
        <v>40</v>
      </c>
      <c r="B269" s="91"/>
      <c r="C269" s="91"/>
      <c r="D269" s="91"/>
      <c r="E269" s="87">
        <v>852</v>
      </c>
      <c r="F269" s="2" t="s">
        <v>75</v>
      </c>
      <c r="G269" s="2" t="s">
        <v>43</v>
      </c>
      <c r="H269" s="3" t="s">
        <v>359</v>
      </c>
      <c r="I269" s="2" t="s">
        <v>80</v>
      </c>
      <c r="J269" s="15">
        <f t="shared" si="228"/>
        <v>1791600</v>
      </c>
      <c r="K269" s="15">
        <f t="shared" si="228"/>
        <v>1791600</v>
      </c>
      <c r="L269" s="15">
        <f t="shared" si="228"/>
        <v>0</v>
      </c>
      <c r="M269" s="15">
        <f t="shared" si="228"/>
        <v>0</v>
      </c>
      <c r="N269" s="15">
        <f t="shared" si="228"/>
        <v>0</v>
      </c>
      <c r="O269" s="15">
        <f t="shared" si="228"/>
        <v>0</v>
      </c>
      <c r="P269" s="15">
        <f t="shared" si="228"/>
        <v>0</v>
      </c>
      <c r="Q269" s="15">
        <f t="shared" si="228"/>
        <v>0</v>
      </c>
      <c r="R269" s="15">
        <f t="shared" si="228"/>
        <v>1791600</v>
      </c>
      <c r="S269" s="15">
        <f t="shared" si="229"/>
        <v>1791600</v>
      </c>
      <c r="T269" s="15">
        <f t="shared" si="229"/>
        <v>0</v>
      </c>
      <c r="U269" s="15">
        <f t="shared" si="229"/>
        <v>0</v>
      </c>
      <c r="V269" s="15">
        <f t="shared" si="229"/>
        <v>1791600</v>
      </c>
      <c r="W269" s="15">
        <f t="shared" si="229"/>
        <v>1791600</v>
      </c>
      <c r="X269" s="15">
        <f t="shared" si="229"/>
        <v>0</v>
      </c>
      <c r="Y269" s="15">
        <f t="shared" si="229"/>
        <v>0</v>
      </c>
      <c r="Z269" s="15">
        <f t="shared" si="229"/>
        <v>0</v>
      </c>
      <c r="AA269" s="15">
        <f t="shared" si="229"/>
        <v>0</v>
      </c>
      <c r="AB269" s="15">
        <f t="shared" si="229"/>
        <v>0</v>
      </c>
      <c r="AC269" s="15">
        <f t="shared" si="229"/>
        <v>0</v>
      </c>
      <c r="AD269" s="15">
        <f t="shared" si="229"/>
        <v>1791600</v>
      </c>
      <c r="AE269" s="15">
        <f t="shared" si="229"/>
        <v>1791600</v>
      </c>
      <c r="AF269" s="15">
        <f t="shared" si="229"/>
        <v>0</v>
      </c>
      <c r="AG269" s="15">
        <f t="shared" si="229"/>
        <v>0</v>
      </c>
      <c r="AH269" s="15">
        <f t="shared" si="229"/>
        <v>1791600</v>
      </c>
      <c r="AI269" s="15">
        <f t="shared" si="229"/>
        <v>1791600</v>
      </c>
      <c r="AJ269" s="15">
        <f t="shared" si="229"/>
        <v>0</v>
      </c>
      <c r="AK269" s="15">
        <f t="shared" si="229"/>
        <v>0</v>
      </c>
      <c r="AL269" s="15">
        <f t="shared" si="229"/>
        <v>0</v>
      </c>
      <c r="AM269" s="99">
        <f t="shared" si="229"/>
        <v>0</v>
      </c>
      <c r="AN269" s="15">
        <f t="shared" si="229"/>
        <v>0</v>
      </c>
      <c r="AO269" s="15">
        <f t="shared" si="229"/>
        <v>0</v>
      </c>
      <c r="AP269" s="15">
        <f t="shared" si="229"/>
        <v>1791600</v>
      </c>
      <c r="AQ269" s="15">
        <f t="shared" si="229"/>
        <v>1791600</v>
      </c>
      <c r="AR269" s="15">
        <f t="shared" si="229"/>
        <v>0</v>
      </c>
      <c r="AS269" s="15">
        <f t="shared" si="229"/>
        <v>0</v>
      </c>
    </row>
    <row r="270" spans="1:45" x14ac:dyDescent="0.25">
      <c r="A270" s="91" t="s">
        <v>81</v>
      </c>
      <c r="B270" s="91"/>
      <c r="C270" s="91"/>
      <c r="D270" s="91"/>
      <c r="E270" s="87">
        <v>852</v>
      </c>
      <c r="F270" s="2" t="s">
        <v>75</v>
      </c>
      <c r="G270" s="2" t="s">
        <v>43</v>
      </c>
      <c r="H270" s="3" t="s">
        <v>359</v>
      </c>
      <c r="I270" s="2" t="s">
        <v>82</v>
      </c>
      <c r="J270" s="15">
        <f>'3.ВС'!J343</f>
        <v>1791600</v>
      </c>
      <c r="K270" s="15">
        <f>'3.ВС'!K343</f>
        <v>1791600</v>
      </c>
      <c r="L270" s="15">
        <f>'3.ВС'!L343</f>
        <v>0</v>
      </c>
      <c r="M270" s="15">
        <f>'3.ВС'!M343</f>
        <v>0</v>
      </c>
      <c r="N270" s="15">
        <f>'3.ВС'!N343</f>
        <v>0</v>
      </c>
      <c r="O270" s="15">
        <f>'3.ВС'!O343</f>
        <v>0</v>
      </c>
      <c r="P270" s="15">
        <f>'3.ВС'!P343</f>
        <v>0</v>
      </c>
      <c r="Q270" s="15">
        <f>'3.ВС'!Q343</f>
        <v>0</v>
      </c>
      <c r="R270" s="15">
        <f>'3.ВС'!R343</f>
        <v>1791600</v>
      </c>
      <c r="S270" s="15">
        <f>'3.ВС'!S343</f>
        <v>1791600</v>
      </c>
      <c r="T270" s="15">
        <f>'3.ВС'!T343</f>
        <v>0</v>
      </c>
      <c r="U270" s="15">
        <f>'3.ВС'!U343</f>
        <v>0</v>
      </c>
      <c r="V270" s="15">
        <f>'3.ВС'!V343</f>
        <v>1791600</v>
      </c>
      <c r="W270" s="15">
        <f>'3.ВС'!W343</f>
        <v>1791600</v>
      </c>
      <c r="X270" s="15">
        <f>'3.ВС'!X343</f>
        <v>0</v>
      </c>
      <c r="Y270" s="15">
        <f>'3.ВС'!Y343</f>
        <v>0</v>
      </c>
      <c r="Z270" s="15">
        <f>'3.ВС'!Z343</f>
        <v>0</v>
      </c>
      <c r="AA270" s="15">
        <f>'3.ВС'!AA343</f>
        <v>0</v>
      </c>
      <c r="AB270" s="15">
        <f>'3.ВС'!AB343</f>
        <v>0</v>
      </c>
      <c r="AC270" s="15">
        <f>'3.ВС'!AC343</f>
        <v>0</v>
      </c>
      <c r="AD270" s="15">
        <f>'3.ВС'!AD343</f>
        <v>1791600</v>
      </c>
      <c r="AE270" s="15">
        <f>'3.ВС'!AE343</f>
        <v>1791600</v>
      </c>
      <c r="AF270" s="15">
        <f>'3.ВС'!AF343</f>
        <v>0</v>
      </c>
      <c r="AG270" s="15">
        <f>'3.ВС'!AG343</f>
        <v>0</v>
      </c>
      <c r="AH270" s="15">
        <f>'3.ВС'!AH343</f>
        <v>1791600</v>
      </c>
      <c r="AI270" s="15">
        <f>'3.ВС'!AI343</f>
        <v>1791600</v>
      </c>
      <c r="AJ270" s="15">
        <f>'3.ВС'!AJ343</f>
        <v>0</v>
      </c>
      <c r="AK270" s="15">
        <f>'3.ВС'!AK343</f>
        <v>0</v>
      </c>
      <c r="AL270" s="15">
        <f>'3.ВС'!AL343</f>
        <v>0</v>
      </c>
      <c r="AM270" s="99">
        <f>'3.ВС'!AM343</f>
        <v>0</v>
      </c>
      <c r="AN270" s="15">
        <f>'3.ВС'!AN343</f>
        <v>0</v>
      </c>
      <c r="AO270" s="15">
        <f>'3.ВС'!AO343</f>
        <v>0</v>
      </c>
      <c r="AP270" s="15">
        <f>'3.ВС'!AP343</f>
        <v>1791600</v>
      </c>
      <c r="AQ270" s="15">
        <f>'3.ВС'!AQ343</f>
        <v>1791600</v>
      </c>
      <c r="AR270" s="15">
        <f>'3.ВС'!AR343</f>
        <v>0</v>
      </c>
      <c r="AS270" s="15">
        <f>'3.ВС'!AS343</f>
        <v>0</v>
      </c>
    </row>
    <row r="271" spans="1:45" ht="135" hidden="1" x14ac:dyDescent="0.25">
      <c r="A271" s="91" t="s">
        <v>439</v>
      </c>
      <c r="B271" s="91"/>
      <c r="C271" s="91"/>
      <c r="D271" s="91"/>
      <c r="E271" s="87">
        <v>852</v>
      </c>
      <c r="F271" s="2" t="s">
        <v>75</v>
      </c>
      <c r="G271" s="2" t="s">
        <v>43</v>
      </c>
      <c r="H271" s="3" t="s">
        <v>361</v>
      </c>
      <c r="I271" s="2"/>
      <c r="J271" s="15">
        <f t="shared" ref="J271:AK272" si="230">J272</f>
        <v>7421400</v>
      </c>
      <c r="K271" s="15">
        <f t="shared" si="230"/>
        <v>7421400</v>
      </c>
      <c r="L271" s="15">
        <f t="shared" si="230"/>
        <v>0</v>
      </c>
      <c r="M271" s="15">
        <f t="shared" si="230"/>
        <v>0</v>
      </c>
      <c r="N271" s="15">
        <f t="shared" si="230"/>
        <v>-7421400</v>
      </c>
      <c r="O271" s="15">
        <f t="shared" si="230"/>
        <v>-7421400</v>
      </c>
      <c r="P271" s="15">
        <f t="shared" si="230"/>
        <v>0</v>
      </c>
      <c r="Q271" s="15">
        <f t="shared" si="230"/>
        <v>0</v>
      </c>
      <c r="R271" s="15">
        <f t="shared" si="230"/>
        <v>0</v>
      </c>
      <c r="S271" s="15">
        <f t="shared" si="230"/>
        <v>0</v>
      </c>
      <c r="T271" s="15">
        <f t="shared" si="230"/>
        <v>0</v>
      </c>
      <c r="U271" s="15">
        <f t="shared" si="230"/>
        <v>0</v>
      </c>
      <c r="V271" s="15">
        <f t="shared" si="230"/>
        <v>7343280</v>
      </c>
      <c r="W271" s="15">
        <f t="shared" si="230"/>
        <v>7343280</v>
      </c>
      <c r="X271" s="15">
        <f t="shared" si="230"/>
        <v>0</v>
      </c>
      <c r="Y271" s="15">
        <f t="shared" si="230"/>
        <v>0</v>
      </c>
      <c r="Z271" s="15">
        <f t="shared" si="230"/>
        <v>-7343280</v>
      </c>
      <c r="AA271" s="15">
        <f t="shared" si="230"/>
        <v>-7343280</v>
      </c>
      <c r="AB271" s="15">
        <f t="shared" si="230"/>
        <v>0</v>
      </c>
      <c r="AC271" s="15">
        <f t="shared" si="230"/>
        <v>0</v>
      </c>
      <c r="AD271" s="15">
        <f t="shared" si="230"/>
        <v>0</v>
      </c>
      <c r="AE271" s="15">
        <f t="shared" si="230"/>
        <v>0</v>
      </c>
      <c r="AF271" s="15">
        <f t="shared" si="230"/>
        <v>0</v>
      </c>
      <c r="AG271" s="15">
        <f t="shared" si="230"/>
        <v>0</v>
      </c>
      <c r="AH271" s="15">
        <f t="shared" si="230"/>
        <v>7343280</v>
      </c>
      <c r="AI271" s="15">
        <f t="shared" si="230"/>
        <v>7343280</v>
      </c>
      <c r="AJ271" s="15">
        <f t="shared" si="230"/>
        <v>0</v>
      </c>
      <c r="AK271" s="15">
        <f t="shared" si="230"/>
        <v>0</v>
      </c>
      <c r="AL271" s="15">
        <f t="shared" ref="S271:AS272" si="231">AL272</f>
        <v>-7343280</v>
      </c>
      <c r="AM271" s="99">
        <f t="shared" si="231"/>
        <v>-7343280</v>
      </c>
      <c r="AN271" s="15">
        <f t="shared" si="231"/>
        <v>0</v>
      </c>
      <c r="AO271" s="15">
        <f t="shared" si="231"/>
        <v>0</v>
      </c>
      <c r="AP271" s="15">
        <f t="shared" si="231"/>
        <v>0</v>
      </c>
      <c r="AQ271" s="15">
        <f t="shared" si="231"/>
        <v>0</v>
      </c>
      <c r="AR271" s="15">
        <f t="shared" si="231"/>
        <v>0</v>
      </c>
      <c r="AS271" s="15">
        <f t="shared" si="231"/>
        <v>0</v>
      </c>
    </row>
    <row r="272" spans="1:45" ht="45" hidden="1" x14ac:dyDescent="0.25">
      <c r="A272" s="91" t="s">
        <v>40</v>
      </c>
      <c r="B272" s="91"/>
      <c r="C272" s="91"/>
      <c r="D272" s="91"/>
      <c r="E272" s="87">
        <v>852</v>
      </c>
      <c r="F272" s="2" t="s">
        <v>75</v>
      </c>
      <c r="G272" s="2" t="s">
        <v>43</v>
      </c>
      <c r="H272" s="3" t="s">
        <v>361</v>
      </c>
      <c r="I272" s="2" t="s">
        <v>80</v>
      </c>
      <c r="J272" s="15">
        <f t="shared" si="230"/>
        <v>7421400</v>
      </c>
      <c r="K272" s="15">
        <f t="shared" si="230"/>
        <v>7421400</v>
      </c>
      <c r="L272" s="15">
        <f t="shared" si="230"/>
        <v>0</v>
      </c>
      <c r="M272" s="15">
        <f t="shared" si="230"/>
        <v>0</v>
      </c>
      <c r="N272" s="15">
        <f t="shared" si="230"/>
        <v>-7421400</v>
      </c>
      <c r="O272" s="15">
        <f t="shared" si="230"/>
        <v>-7421400</v>
      </c>
      <c r="P272" s="15">
        <f t="shared" si="230"/>
        <v>0</v>
      </c>
      <c r="Q272" s="15">
        <f t="shared" si="230"/>
        <v>0</v>
      </c>
      <c r="R272" s="15">
        <f t="shared" si="230"/>
        <v>0</v>
      </c>
      <c r="S272" s="15">
        <f t="shared" si="231"/>
        <v>0</v>
      </c>
      <c r="T272" s="15">
        <f t="shared" si="231"/>
        <v>0</v>
      </c>
      <c r="U272" s="15">
        <f t="shared" si="231"/>
        <v>0</v>
      </c>
      <c r="V272" s="15">
        <f t="shared" si="231"/>
        <v>7343280</v>
      </c>
      <c r="W272" s="15">
        <f t="shared" si="231"/>
        <v>7343280</v>
      </c>
      <c r="X272" s="15">
        <f t="shared" si="231"/>
        <v>0</v>
      </c>
      <c r="Y272" s="15">
        <f t="shared" si="231"/>
        <v>0</v>
      </c>
      <c r="Z272" s="15">
        <f t="shared" si="231"/>
        <v>-7343280</v>
      </c>
      <c r="AA272" s="15">
        <f t="shared" si="231"/>
        <v>-7343280</v>
      </c>
      <c r="AB272" s="15">
        <f t="shared" si="231"/>
        <v>0</v>
      </c>
      <c r="AC272" s="15">
        <f t="shared" si="231"/>
        <v>0</v>
      </c>
      <c r="AD272" s="15">
        <f t="shared" si="231"/>
        <v>0</v>
      </c>
      <c r="AE272" s="15">
        <f t="shared" si="231"/>
        <v>0</v>
      </c>
      <c r="AF272" s="15">
        <f t="shared" si="231"/>
        <v>0</v>
      </c>
      <c r="AG272" s="15">
        <f t="shared" si="231"/>
        <v>0</v>
      </c>
      <c r="AH272" s="15">
        <f t="shared" si="231"/>
        <v>7343280</v>
      </c>
      <c r="AI272" s="15">
        <f t="shared" si="231"/>
        <v>7343280</v>
      </c>
      <c r="AJ272" s="15">
        <f t="shared" si="231"/>
        <v>0</v>
      </c>
      <c r="AK272" s="15">
        <f t="shared" si="231"/>
        <v>0</v>
      </c>
      <c r="AL272" s="15">
        <f t="shared" si="231"/>
        <v>-7343280</v>
      </c>
      <c r="AM272" s="99">
        <f t="shared" si="231"/>
        <v>-7343280</v>
      </c>
      <c r="AN272" s="15">
        <f t="shared" si="231"/>
        <v>0</v>
      </c>
      <c r="AO272" s="15">
        <f t="shared" si="231"/>
        <v>0</v>
      </c>
      <c r="AP272" s="15">
        <f t="shared" si="231"/>
        <v>0</v>
      </c>
      <c r="AQ272" s="15">
        <f t="shared" si="231"/>
        <v>0</v>
      </c>
      <c r="AR272" s="15">
        <f t="shared" si="231"/>
        <v>0</v>
      </c>
      <c r="AS272" s="15">
        <f t="shared" si="231"/>
        <v>0</v>
      </c>
    </row>
    <row r="273" spans="1:45" hidden="1" x14ac:dyDescent="0.25">
      <c r="A273" s="91" t="s">
        <v>81</v>
      </c>
      <c r="B273" s="91"/>
      <c r="C273" s="91"/>
      <c r="D273" s="91"/>
      <c r="E273" s="87">
        <v>852</v>
      </c>
      <c r="F273" s="2" t="s">
        <v>75</v>
      </c>
      <c r="G273" s="2" t="s">
        <v>43</v>
      </c>
      <c r="H273" s="3" t="s">
        <v>361</v>
      </c>
      <c r="I273" s="2" t="s">
        <v>82</v>
      </c>
      <c r="J273" s="15">
        <f>'3.ВС'!J346</f>
        <v>7421400</v>
      </c>
      <c r="K273" s="15">
        <f>'3.ВС'!K346</f>
        <v>7421400</v>
      </c>
      <c r="L273" s="15">
        <f>'3.ВС'!L346</f>
        <v>0</v>
      </c>
      <c r="M273" s="15">
        <f>'3.ВС'!M346</f>
        <v>0</v>
      </c>
      <c r="N273" s="15">
        <f>'3.ВС'!N346</f>
        <v>-7421400</v>
      </c>
      <c r="O273" s="15">
        <f>'3.ВС'!O346</f>
        <v>-7421400</v>
      </c>
      <c r="P273" s="15">
        <f>'3.ВС'!P346</f>
        <v>0</v>
      </c>
      <c r="Q273" s="15">
        <f>'3.ВС'!Q346</f>
        <v>0</v>
      </c>
      <c r="R273" s="15">
        <f>'3.ВС'!R346</f>
        <v>0</v>
      </c>
      <c r="S273" s="15">
        <f>'3.ВС'!S346</f>
        <v>0</v>
      </c>
      <c r="T273" s="15">
        <f>'3.ВС'!T346</f>
        <v>0</v>
      </c>
      <c r="U273" s="15">
        <f>'3.ВС'!U346</f>
        <v>0</v>
      </c>
      <c r="V273" s="15">
        <f>'3.ВС'!V346</f>
        <v>7343280</v>
      </c>
      <c r="W273" s="15">
        <f>'3.ВС'!W346</f>
        <v>7343280</v>
      </c>
      <c r="X273" s="15">
        <f>'3.ВС'!X346</f>
        <v>0</v>
      </c>
      <c r="Y273" s="15">
        <f>'3.ВС'!Y346</f>
        <v>0</v>
      </c>
      <c r="Z273" s="15">
        <f>'3.ВС'!Z346</f>
        <v>-7343280</v>
      </c>
      <c r="AA273" s="15">
        <f>'3.ВС'!AA346</f>
        <v>-7343280</v>
      </c>
      <c r="AB273" s="15">
        <f>'3.ВС'!AB346</f>
        <v>0</v>
      </c>
      <c r="AC273" s="15">
        <f>'3.ВС'!AC346</f>
        <v>0</v>
      </c>
      <c r="AD273" s="15">
        <f>'3.ВС'!AD346</f>
        <v>0</v>
      </c>
      <c r="AE273" s="15">
        <f>'3.ВС'!AE346</f>
        <v>0</v>
      </c>
      <c r="AF273" s="15">
        <f>'3.ВС'!AF346</f>
        <v>0</v>
      </c>
      <c r="AG273" s="15">
        <f>'3.ВС'!AG346</f>
        <v>0</v>
      </c>
      <c r="AH273" s="15">
        <f>'3.ВС'!AH346</f>
        <v>7343280</v>
      </c>
      <c r="AI273" s="15">
        <f>'3.ВС'!AI346</f>
        <v>7343280</v>
      </c>
      <c r="AJ273" s="15">
        <f>'3.ВС'!AJ346</f>
        <v>0</v>
      </c>
      <c r="AK273" s="15">
        <f>'3.ВС'!AK346</f>
        <v>0</v>
      </c>
      <c r="AL273" s="15">
        <f>'3.ВС'!AL346</f>
        <v>-7343280</v>
      </c>
      <c r="AM273" s="99">
        <f>'3.ВС'!AM346</f>
        <v>-7343280</v>
      </c>
      <c r="AN273" s="15">
        <f>'3.ВС'!AN346</f>
        <v>0</v>
      </c>
      <c r="AO273" s="15">
        <f>'3.ВС'!AO346</f>
        <v>0</v>
      </c>
      <c r="AP273" s="15">
        <f>'3.ВС'!AP346</f>
        <v>0</v>
      </c>
      <c r="AQ273" s="15">
        <f>'3.ВС'!AQ346</f>
        <v>0</v>
      </c>
      <c r="AR273" s="15">
        <f>'3.ВС'!AR346</f>
        <v>0</v>
      </c>
      <c r="AS273" s="15">
        <f>'3.ВС'!AS346</f>
        <v>0</v>
      </c>
    </row>
    <row r="274" spans="1:45" ht="135" x14ac:dyDescent="0.25">
      <c r="A274" s="91" t="s">
        <v>439</v>
      </c>
      <c r="B274" s="91"/>
      <c r="C274" s="91"/>
      <c r="D274" s="91"/>
      <c r="E274" s="37">
        <v>852</v>
      </c>
      <c r="F274" s="2" t="s">
        <v>75</v>
      </c>
      <c r="G274" s="2" t="s">
        <v>43</v>
      </c>
      <c r="H274" s="3" t="s">
        <v>493</v>
      </c>
      <c r="I274" s="2"/>
      <c r="J274" s="15">
        <f t="shared" ref="J274:Y275" si="232">J275</f>
        <v>0</v>
      </c>
      <c r="K274" s="15">
        <f t="shared" si="232"/>
        <v>0</v>
      </c>
      <c r="L274" s="15">
        <f t="shared" si="232"/>
        <v>0</v>
      </c>
      <c r="M274" s="15">
        <f t="shared" si="232"/>
        <v>0</v>
      </c>
      <c r="N274" s="15">
        <f t="shared" ref="N274:AK275" si="233">N275</f>
        <v>7421400</v>
      </c>
      <c r="O274" s="15">
        <f t="shared" si="232"/>
        <v>7421400</v>
      </c>
      <c r="P274" s="15">
        <f t="shared" si="232"/>
        <v>0</v>
      </c>
      <c r="Q274" s="15">
        <f t="shared" si="232"/>
        <v>0</v>
      </c>
      <c r="R274" s="15">
        <f t="shared" si="232"/>
        <v>7421400</v>
      </c>
      <c r="S274" s="15">
        <f t="shared" si="232"/>
        <v>7421400</v>
      </c>
      <c r="T274" s="15">
        <f t="shared" si="232"/>
        <v>0</v>
      </c>
      <c r="U274" s="15">
        <f t="shared" si="232"/>
        <v>0</v>
      </c>
      <c r="V274" s="15">
        <f t="shared" si="232"/>
        <v>0</v>
      </c>
      <c r="W274" s="15">
        <f t="shared" si="232"/>
        <v>0</v>
      </c>
      <c r="X274" s="15">
        <f t="shared" si="232"/>
        <v>0</v>
      </c>
      <c r="Y274" s="15">
        <f t="shared" si="232"/>
        <v>0</v>
      </c>
      <c r="Z274" s="15">
        <f t="shared" ref="Z274:AS275" si="234">Z275</f>
        <v>7343280</v>
      </c>
      <c r="AA274" s="15">
        <f t="shared" si="234"/>
        <v>7343280</v>
      </c>
      <c r="AB274" s="15">
        <f t="shared" si="234"/>
        <v>0</v>
      </c>
      <c r="AC274" s="15">
        <f t="shared" si="234"/>
        <v>0</v>
      </c>
      <c r="AD274" s="15">
        <f t="shared" si="234"/>
        <v>7343280</v>
      </c>
      <c r="AE274" s="15">
        <f t="shared" si="234"/>
        <v>7343280</v>
      </c>
      <c r="AF274" s="15">
        <f t="shared" si="234"/>
        <v>0</v>
      </c>
      <c r="AG274" s="15">
        <f t="shared" si="234"/>
        <v>0</v>
      </c>
      <c r="AH274" s="15">
        <f t="shared" si="234"/>
        <v>0</v>
      </c>
      <c r="AI274" s="15">
        <f t="shared" si="234"/>
        <v>0</v>
      </c>
      <c r="AJ274" s="15">
        <f t="shared" si="234"/>
        <v>0</v>
      </c>
      <c r="AK274" s="15">
        <f t="shared" si="234"/>
        <v>0</v>
      </c>
      <c r="AL274" s="15">
        <f t="shared" si="234"/>
        <v>7343280</v>
      </c>
      <c r="AM274" s="99">
        <f t="shared" si="234"/>
        <v>7343280</v>
      </c>
      <c r="AN274" s="15">
        <f t="shared" si="234"/>
        <v>0</v>
      </c>
      <c r="AO274" s="15">
        <f t="shared" si="234"/>
        <v>0</v>
      </c>
      <c r="AP274" s="15">
        <f t="shared" si="234"/>
        <v>7343280</v>
      </c>
      <c r="AQ274" s="15">
        <f t="shared" si="234"/>
        <v>7343280</v>
      </c>
      <c r="AR274" s="15">
        <f t="shared" si="234"/>
        <v>0</v>
      </c>
      <c r="AS274" s="15">
        <f t="shared" si="234"/>
        <v>0</v>
      </c>
    </row>
    <row r="275" spans="1:45" ht="45" x14ac:dyDescent="0.25">
      <c r="A275" s="91" t="s">
        <v>40</v>
      </c>
      <c r="B275" s="91"/>
      <c r="C275" s="91"/>
      <c r="D275" s="91"/>
      <c r="E275" s="37">
        <v>852</v>
      </c>
      <c r="F275" s="2" t="s">
        <v>75</v>
      </c>
      <c r="G275" s="2" t="s">
        <v>43</v>
      </c>
      <c r="H275" s="3" t="s">
        <v>493</v>
      </c>
      <c r="I275" s="2" t="s">
        <v>80</v>
      </c>
      <c r="J275" s="15">
        <f t="shared" si="232"/>
        <v>0</v>
      </c>
      <c r="K275" s="15">
        <f t="shared" si="232"/>
        <v>0</v>
      </c>
      <c r="L275" s="15">
        <f t="shared" si="232"/>
        <v>0</v>
      </c>
      <c r="M275" s="15">
        <f t="shared" si="232"/>
        <v>0</v>
      </c>
      <c r="N275" s="15">
        <f t="shared" si="233"/>
        <v>7421400</v>
      </c>
      <c r="O275" s="15">
        <f t="shared" si="233"/>
        <v>7421400</v>
      </c>
      <c r="P275" s="15">
        <f t="shared" si="233"/>
        <v>0</v>
      </c>
      <c r="Q275" s="15">
        <f t="shared" si="233"/>
        <v>0</v>
      </c>
      <c r="R275" s="15">
        <f t="shared" si="233"/>
        <v>7421400</v>
      </c>
      <c r="S275" s="15">
        <f t="shared" si="233"/>
        <v>7421400</v>
      </c>
      <c r="T275" s="15">
        <f t="shared" si="233"/>
        <v>0</v>
      </c>
      <c r="U275" s="15">
        <f t="shared" si="233"/>
        <v>0</v>
      </c>
      <c r="V275" s="15">
        <f t="shared" si="233"/>
        <v>0</v>
      </c>
      <c r="W275" s="15">
        <f t="shared" si="233"/>
        <v>0</v>
      </c>
      <c r="X275" s="15">
        <f t="shared" si="233"/>
        <v>0</v>
      </c>
      <c r="Y275" s="15">
        <f t="shared" si="233"/>
        <v>0</v>
      </c>
      <c r="Z275" s="15">
        <f t="shared" si="233"/>
        <v>7343280</v>
      </c>
      <c r="AA275" s="15">
        <f t="shared" si="233"/>
        <v>7343280</v>
      </c>
      <c r="AB275" s="15">
        <f t="shared" si="233"/>
        <v>0</v>
      </c>
      <c r="AC275" s="15">
        <f t="shared" si="233"/>
        <v>0</v>
      </c>
      <c r="AD275" s="15">
        <f t="shared" si="233"/>
        <v>7343280</v>
      </c>
      <c r="AE275" s="15">
        <f t="shared" si="233"/>
        <v>7343280</v>
      </c>
      <c r="AF275" s="15">
        <f t="shared" si="233"/>
        <v>0</v>
      </c>
      <c r="AG275" s="15">
        <f t="shared" si="233"/>
        <v>0</v>
      </c>
      <c r="AH275" s="15">
        <f t="shared" si="233"/>
        <v>0</v>
      </c>
      <c r="AI275" s="15">
        <f t="shared" si="233"/>
        <v>0</v>
      </c>
      <c r="AJ275" s="15">
        <f t="shared" si="233"/>
        <v>0</v>
      </c>
      <c r="AK275" s="15">
        <f t="shared" si="233"/>
        <v>0</v>
      </c>
      <c r="AL275" s="15">
        <f t="shared" si="234"/>
        <v>7343280</v>
      </c>
      <c r="AM275" s="99">
        <f t="shared" si="234"/>
        <v>7343280</v>
      </c>
      <c r="AN275" s="15">
        <f t="shared" si="234"/>
        <v>0</v>
      </c>
      <c r="AO275" s="15">
        <f t="shared" si="234"/>
        <v>0</v>
      </c>
      <c r="AP275" s="15">
        <f t="shared" si="234"/>
        <v>7343280</v>
      </c>
      <c r="AQ275" s="15">
        <f t="shared" si="234"/>
        <v>7343280</v>
      </c>
      <c r="AR275" s="15">
        <f t="shared" si="234"/>
        <v>0</v>
      </c>
      <c r="AS275" s="15">
        <f t="shared" si="234"/>
        <v>0</v>
      </c>
    </row>
    <row r="276" spans="1:45" x14ac:dyDescent="0.25">
      <c r="A276" s="91" t="s">
        <v>81</v>
      </c>
      <c r="B276" s="91"/>
      <c r="C276" s="91"/>
      <c r="D276" s="91"/>
      <c r="E276" s="37">
        <v>852</v>
      </c>
      <c r="F276" s="2" t="s">
        <v>75</v>
      </c>
      <c r="G276" s="2" t="s">
        <v>43</v>
      </c>
      <c r="H276" s="3" t="s">
        <v>493</v>
      </c>
      <c r="I276" s="2" t="s">
        <v>82</v>
      </c>
      <c r="J276" s="15">
        <f>'3.ВС'!J349</f>
        <v>0</v>
      </c>
      <c r="K276" s="15">
        <f>'3.ВС'!K349</f>
        <v>0</v>
      </c>
      <c r="L276" s="15">
        <f>'3.ВС'!L349</f>
        <v>0</v>
      </c>
      <c r="M276" s="15">
        <f>'3.ВС'!M349</f>
        <v>0</v>
      </c>
      <c r="N276" s="15">
        <f>'3.ВС'!N349</f>
        <v>7421400</v>
      </c>
      <c r="O276" s="15">
        <f>'3.ВС'!O349</f>
        <v>7421400</v>
      </c>
      <c r="P276" s="15">
        <f>'3.ВС'!P349</f>
        <v>0</v>
      </c>
      <c r="Q276" s="15">
        <f>'3.ВС'!Q349</f>
        <v>0</v>
      </c>
      <c r="R276" s="15">
        <f>'3.ВС'!R349</f>
        <v>7421400</v>
      </c>
      <c r="S276" s="15">
        <f>'3.ВС'!S349</f>
        <v>7421400</v>
      </c>
      <c r="T276" s="15">
        <f>'3.ВС'!T349</f>
        <v>0</v>
      </c>
      <c r="U276" s="15">
        <f>'3.ВС'!U349</f>
        <v>0</v>
      </c>
      <c r="V276" s="15">
        <f>'3.ВС'!V349</f>
        <v>0</v>
      </c>
      <c r="W276" s="15">
        <f>'3.ВС'!W349</f>
        <v>0</v>
      </c>
      <c r="X276" s="15">
        <f>'3.ВС'!X349</f>
        <v>0</v>
      </c>
      <c r="Y276" s="15">
        <f>'3.ВС'!Y349</f>
        <v>0</v>
      </c>
      <c r="Z276" s="15">
        <f>'3.ВС'!Z349</f>
        <v>7343280</v>
      </c>
      <c r="AA276" s="15">
        <f>'3.ВС'!AA349</f>
        <v>7343280</v>
      </c>
      <c r="AB276" s="15">
        <f>'3.ВС'!AB349</f>
        <v>0</v>
      </c>
      <c r="AC276" s="15">
        <f>'3.ВС'!AC349</f>
        <v>0</v>
      </c>
      <c r="AD276" s="15">
        <f>'3.ВС'!AD349</f>
        <v>7343280</v>
      </c>
      <c r="AE276" s="15">
        <f>'3.ВС'!AE349</f>
        <v>7343280</v>
      </c>
      <c r="AF276" s="15">
        <f>'3.ВС'!AF349</f>
        <v>0</v>
      </c>
      <c r="AG276" s="15">
        <f>'3.ВС'!AG349</f>
        <v>0</v>
      </c>
      <c r="AH276" s="15">
        <f>'3.ВС'!AH349</f>
        <v>0</v>
      </c>
      <c r="AI276" s="15">
        <f>'3.ВС'!AI349</f>
        <v>0</v>
      </c>
      <c r="AJ276" s="15">
        <f>'3.ВС'!AJ349</f>
        <v>0</v>
      </c>
      <c r="AK276" s="15">
        <f>'3.ВС'!AK349</f>
        <v>0</v>
      </c>
      <c r="AL276" s="15">
        <f>'3.ВС'!AL349</f>
        <v>7343280</v>
      </c>
      <c r="AM276" s="99">
        <f>'3.ВС'!AM349</f>
        <v>7343280</v>
      </c>
      <c r="AN276" s="15">
        <f>'3.ВС'!AN349</f>
        <v>0</v>
      </c>
      <c r="AO276" s="15">
        <f>'3.ВС'!AO349</f>
        <v>0</v>
      </c>
      <c r="AP276" s="15">
        <f>'3.ВС'!AP349</f>
        <v>7343280</v>
      </c>
      <c r="AQ276" s="15">
        <f>'3.ВС'!AQ349</f>
        <v>7343280</v>
      </c>
      <c r="AR276" s="15">
        <f>'3.ВС'!AR349</f>
        <v>0</v>
      </c>
      <c r="AS276" s="15">
        <f>'3.ВС'!AS349</f>
        <v>0</v>
      </c>
    </row>
    <row r="277" spans="1:45" ht="30" x14ac:dyDescent="0.25">
      <c r="A277" s="89" t="s">
        <v>499</v>
      </c>
      <c r="B277" s="91"/>
      <c r="C277" s="91"/>
      <c r="D277" s="91"/>
      <c r="E277" s="37">
        <v>852</v>
      </c>
      <c r="F277" s="2" t="s">
        <v>75</v>
      </c>
      <c r="G277" s="2" t="s">
        <v>43</v>
      </c>
      <c r="H277" s="3" t="s">
        <v>501</v>
      </c>
      <c r="I277" s="2"/>
      <c r="J277" s="15">
        <f>J278</f>
        <v>0</v>
      </c>
      <c r="K277" s="15">
        <f t="shared" ref="K277:Z278" si="235">K278</f>
        <v>0</v>
      </c>
      <c r="L277" s="15">
        <f t="shared" si="235"/>
        <v>0</v>
      </c>
      <c r="M277" s="15">
        <f t="shared" si="235"/>
        <v>0</v>
      </c>
      <c r="N277" s="15">
        <f t="shared" si="235"/>
        <v>2592000</v>
      </c>
      <c r="O277" s="15">
        <f t="shared" si="235"/>
        <v>0</v>
      </c>
      <c r="P277" s="15">
        <f t="shared" si="235"/>
        <v>2592000</v>
      </c>
      <c r="Q277" s="15">
        <f t="shared" si="235"/>
        <v>0</v>
      </c>
      <c r="R277" s="15">
        <f t="shared" si="235"/>
        <v>2592000</v>
      </c>
      <c r="S277" s="15">
        <f t="shared" si="235"/>
        <v>0</v>
      </c>
      <c r="T277" s="15">
        <f t="shared" si="235"/>
        <v>2592000</v>
      </c>
      <c r="U277" s="15">
        <f t="shared" si="235"/>
        <v>0</v>
      </c>
      <c r="V277" s="15">
        <f t="shared" si="235"/>
        <v>0</v>
      </c>
      <c r="W277" s="15">
        <f t="shared" si="235"/>
        <v>0</v>
      </c>
      <c r="X277" s="15">
        <f t="shared" si="235"/>
        <v>0</v>
      </c>
      <c r="Y277" s="15">
        <f t="shared" si="235"/>
        <v>0</v>
      </c>
      <c r="Z277" s="15">
        <f t="shared" si="235"/>
        <v>0</v>
      </c>
      <c r="AA277" s="15">
        <f t="shared" ref="AA277:AP278" si="236">AA278</f>
        <v>0</v>
      </c>
      <c r="AB277" s="15">
        <f t="shared" si="236"/>
        <v>0</v>
      </c>
      <c r="AC277" s="15">
        <f t="shared" si="236"/>
        <v>0</v>
      </c>
      <c r="AD277" s="15">
        <f t="shared" si="236"/>
        <v>0</v>
      </c>
      <c r="AE277" s="15">
        <f t="shared" si="236"/>
        <v>0</v>
      </c>
      <c r="AF277" s="15">
        <f t="shared" si="236"/>
        <v>0</v>
      </c>
      <c r="AG277" s="15">
        <f t="shared" si="236"/>
        <v>0</v>
      </c>
      <c r="AH277" s="15">
        <f t="shared" si="236"/>
        <v>0</v>
      </c>
      <c r="AI277" s="15">
        <f t="shared" si="236"/>
        <v>0</v>
      </c>
      <c r="AJ277" s="15">
        <f t="shared" si="236"/>
        <v>0</v>
      </c>
      <c r="AK277" s="15">
        <f t="shared" si="236"/>
        <v>0</v>
      </c>
      <c r="AL277" s="15">
        <f t="shared" si="236"/>
        <v>0</v>
      </c>
      <c r="AM277" s="99">
        <f t="shared" si="236"/>
        <v>0</v>
      </c>
      <c r="AN277" s="15">
        <f t="shared" si="236"/>
        <v>0</v>
      </c>
      <c r="AO277" s="15">
        <f t="shared" si="236"/>
        <v>0</v>
      </c>
      <c r="AP277" s="15">
        <f t="shared" si="236"/>
        <v>0</v>
      </c>
      <c r="AQ277" s="15">
        <f t="shared" ref="AQ277:AS278" si="237">AQ278</f>
        <v>0</v>
      </c>
      <c r="AR277" s="15">
        <f t="shared" si="237"/>
        <v>0</v>
      </c>
      <c r="AS277" s="15">
        <f t="shared" si="237"/>
        <v>0</v>
      </c>
    </row>
    <row r="278" spans="1:45" ht="45" x14ac:dyDescent="0.25">
      <c r="A278" s="91" t="s">
        <v>40</v>
      </c>
      <c r="B278" s="91"/>
      <c r="C278" s="91"/>
      <c r="D278" s="91"/>
      <c r="E278" s="37">
        <v>852</v>
      </c>
      <c r="F278" s="2" t="s">
        <v>75</v>
      </c>
      <c r="G278" s="2" t="s">
        <v>43</v>
      </c>
      <c r="H278" s="3" t="s">
        <v>501</v>
      </c>
      <c r="I278" s="2" t="s">
        <v>80</v>
      </c>
      <c r="J278" s="15">
        <f>J279</f>
        <v>0</v>
      </c>
      <c r="K278" s="15">
        <f t="shared" si="235"/>
        <v>0</v>
      </c>
      <c r="L278" s="15">
        <f t="shared" si="235"/>
        <v>0</v>
      </c>
      <c r="M278" s="15">
        <f t="shared" si="235"/>
        <v>0</v>
      </c>
      <c r="N278" s="15">
        <f t="shared" si="235"/>
        <v>2592000</v>
      </c>
      <c r="O278" s="15">
        <f t="shared" si="235"/>
        <v>0</v>
      </c>
      <c r="P278" s="15">
        <f t="shared" si="235"/>
        <v>2592000</v>
      </c>
      <c r="Q278" s="15">
        <f t="shared" si="235"/>
        <v>0</v>
      </c>
      <c r="R278" s="15">
        <f t="shared" si="235"/>
        <v>2592000</v>
      </c>
      <c r="S278" s="15">
        <f t="shared" si="235"/>
        <v>0</v>
      </c>
      <c r="T278" s="15">
        <f t="shared" si="235"/>
        <v>2592000</v>
      </c>
      <c r="U278" s="15">
        <f t="shared" si="235"/>
        <v>0</v>
      </c>
      <c r="V278" s="15">
        <f t="shared" si="235"/>
        <v>0</v>
      </c>
      <c r="W278" s="15">
        <f t="shared" si="235"/>
        <v>0</v>
      </c>
      <c r="X278" s="15">
        <f t="shared" si="235"/>
        <v>0</v>
      </c>
      <c r="Y278" s="15">
        <f t="shared" si="235"/>
        <v>0</v>
      </c>
      <c r="Z278" s="15">
        <f t="shared" si="235"/>
        <v>0</v>
      </c>
      <c r="AA278" s="15">
        <f t="shared" si="236"/>
        <v>0</v>
      </c>
      <c r="AB278" s="15">
        <f t="shared" si="236"/>
        <v>0</v>
      </c>
      <c r="AC278" s="15">
        <f t="shared" si="236"/>
        <v>0</v>
      </c>
      <c r="AD278" s="15">
        <f t="shared" si="236"/>
        <v>0</v>
      </c>
      <c r="AE278" s="15">
        <f t="shared" si="236"/>
        <v>0</v>
      </c>
      <c r="AF278" s="15">
        <f t="shared" si="236"/>
        <v>0</v>
      </c>
      <c r="AG278" s="15">
        <f t="shared" si="236"/>
        <v>0</v>
      </c>
      <c r="AH278" s="15">
        <f t="shared" si="236"/>
        <v>0</v>
      </c>
      <c r="AI278" s="15">
        <f t="shared" si="236"/>
        <v>0</v>
      </c>
      <c r="AJ278" s="15">
        <f t="shared" si="236"/>
        <v>0</v>
      </c>
      <c r="AK278" s="15">
        <f t="shared" si="236"/>
        <v>0</v>
      </c>
      <c r="AL278" s="15">
        <f t="shared" si="236"/>
        <v>0</v>
      </c>
      <c r="AM278" s="99">
        <f t="shared" si="236"/>
        <v>0</v>
      </c>
      <c r="AN278" s="15">
        <f t="shared" si="236"/>
        <v>0</v>
      </c>
      <c r="AO278" s="15">
        <f t="shared" si="236"/>
        <v>0</v>
      </c>
      <c r="AP278" s="15">
        <f t="shared" si="236"/>
        <v>0</v>
      </c>
      <c r="AQ278" s="15">
        <f t="shared" si="237"/>
        <v>0</v>
      </c>
      <c r="AR278" s="15">
        <f t="shared" si="237"/>
        <v>0</v>
      </c>
      <c r="AS278" s="15">
        <f t="shared" si="237"/>
        <v>0</v>
      </c>
    </row>
    <row r="279" spans="1:45" x14ac:dyDescent="0.25">
      <c r="A279" s="91" t="s">
        <v>81</v>
      </c>
      <c r="B279" s="91"/>
      <c r="C279" s="91"/>
      <c r="D279" s="91"/>
      <c r="E279" s="37">
        <v>852</v>
      </c>
      <c r="F279" s="2" t="s">
        <v>75</v>
      </c>
      <c r="G279" s="2" t="s">
        <v>43</v>
      </c>
      <c r="H279" s="3" t="s">
        <v>501</v>
      </c>
      <c r="I279" s="2" t="s">
        <v>82</v>
      </c>
      <c r="J279" s="15">
        <f>'3.ВС'!J352</f>
        <v>0</v>
      </c>
      <c r="K279" s="15">
        <f>'3.ВС'!K352</f>
        <v>0</v>
      </c>
      <c r="L279" s="15">
        <f>'3.ВС'!L352</f>
        <v>0</v>
      </c>
      <c r="M279" s="15">
        <f>'3.ВС'!M352</f>
        <v>0</v>
      </c>
      <c r="N279" s="15">
        <f>'3.ВС'!N352</f>
        <v>2592000</v>
      </c>
      <c r="O279" s="15">
        <f>'3.ВС'!O352</f>
        <v>0</v>
      </c>
      <c r="P279" s="15">
        <f>'3.ВС'!P352</f>
        <v>2592000</v>
      </c>
      <c r="Q279" s="15">
        <f>'3.ВС'!Q352</f>
        <v>0</v>
      </c>
      <c r="R279" s="15">
        <f>'3.ВС'!R352</f>
        <v>2592000</v>
      </c>
      <c r="S279" s="15">
        <f>'3.ВС'!S352</f>
        <v>0</v>
      </c>
      <c r="T279" s="15">
        <f>'3.ВС'!T352</f>
        <v>2592000</v>
      </c>
      <c r="U279" s="15">
        <f>'3.ВС'!U352</f>
        <v>0</v>
      </c>
      <c r="V279" s="15">
        <f>'3.ВС'!V352</f>
        <v>0</v>
      </c>
      <c r="W279" s="15">
        <f>'3.ВС'!W352</f>
        <v>0</v>
      </c>
      <c r="X279" s="15">
        <f>'3.ВС'!X352</f>
        <v>0</v>
      </c>
      <c r="Y279" s="15">
        <f>'3.ВС'!Y352</f>
        <v>0</v>
      </c>
      <c r="Z279" s="15">
        <f>'3.ВС'!Z352</f>
        <v>0</v>
      </c>
      <c r="AA279" s="15">
        <f>'3.ВС'!AA352</f>
        <v>0</v>
      </c>
      <c r="AB279" s="15">
        <f>'3.ВС'!AB352</f>
        <v>0</v>
      </c>
      <c r="AC279" s="15">
        <f>'3.ВС'!AC352</f>
        <v>0</v>
      </c>
      <c r="AD279" s="15">
        <f>'3.ВС'!AD352</f>
        <v>0</v>
      </c>
      <c r="AE279" s="15">
        <f>'3.ВС'!AE352</f>
        <v>0</v>
      </c>
      <c r="AF279" s="15">
        <f>'3.ВС'!AF352</f>
        <v>0</v>
      </c>
      <c r="AG279" s="15">
        <f>'3.ВС'!AG352</f>
        <v>0</v>
      </c>
      <c r="AH279" s="15">
        <f>'3.ВС'!AH352</f>
        <v>0</v>
      </c>
      <c r="AI279" s="15">
        <f>'3.ВС'!AI352</f>
        <v>0</v>
      </c>
      <c r="AJ279" s="15">
        <f>'3.ВС'!AJ352</f>
        <v>0</v>
      </c>
      <c r="AK279" s="15">
        <f>'3.ВС'!AK352</f>
        <v>0</v>
      </c>
      <c r="AL279" s="15">
        <f>'3.ВС'!AL352</f>
        <v>0</v>
      </c>
      <c r="AM279" s="99">
        <f>'3.ВС'!AM352</f>
        <v>0</v>
      </c>
      <c r="AN279" s="15">
        <f>'3.ВС'!AN352</f>
        <v>0</v>
      </c>
      <c r="AO279" s="15">
        <f>'3.ВС'!AO352</f>
        <v>0</v>
      </c>
      <c r="AP279" s="15">
        <f>'3.ВС'!AP352</f>
        <v>0</v>
      </c>
      <c r="AQ279" s="15">
        <f>'3.ВС'!AQ352</f>
        <v>0</v>
      </c>
      <c r="AR279" s="15">
        <f>'3.ВС'!AR352</f>
        <v>0</v>
      </c>
      <c r="AS279" s="15">
        <f>'3.ВС'!AS352</f>
        <v>0</v>
      </c>
    </row>
    <row r="280" spans="1:45" ht="30" x14ac:dyDescent="0.25">
      <c r="A280" s="89" t="s">
        <v>237</v>
      </c>
      <c r="B280" s="91"/>
      <c r="C280" s="91"/>
      <c r="D280" s="91"/>
      <c r="E280" s="87">
        <v>852</v>
      </c>
      <c r="F280" s="2" t="s">
        <v>75</v>
      </c>
      <c r="G280" s="3" t="s">
        <v>43</v>
      </c>
      <c r="H280" s="3" t="s">
        <v>366</v>
      </c>
      <c r="I280" s="2"/>
      <c r="J280" s="15">
        <f t="shared" ref="J280:AK281" si="238">J281</f>
        <v>587880</v>
      </c>
      <c r="K280" s="15">
        <f t="shared" si="238"/>
        <v>396180</v>
      </c>
      <c r="L280" s="15">
        <f t="shared" si="238"/>
        <v>191700</v>
      </c>
      <c r="M280" s="15">
        <f t="shared" si="238"/>
        <v>0</v>
      </c>
      <c r="N280" s="15">
        <f t="shared" si="238"/>
        <v>0</v>
      </c>
      <c r="O280" s="15">
        <f t="shared" si="238"/>
        <v>0</v>
      </c>
      <c r="P280" s="15">
        <f t="shared" si="238"/>
        <v>0</v>
      </c>
      <c r="Q280" s="15">
        <f t="shared" si="238"/>
        <v>0</v>
      </c>
      <c r="R280" s="15">
        <f t="shared" si="238"/>
        <v>587880</v>
      </c>
      <c r="S280" s="15">
        <f t="shared" si="238"/>
        <v>396180</v>
      </c>
      <c r="T280" s="15">
        <f t="shared" si="238"/>
        <v>191700</v>
      </c>
      <c r="U280" s="15">
        <f t="shared" si="238"/>
        <v>0</v>
      </c>
      <c r="V280" s="15">
        <f t="shared" si="238"/>
        <v>587880</v>
      </c>
      <c r="W280" s="15">
        <f t="shared" si="238"/>
        <v>396180</v>
      </c>
      <c r="X280" s="15">
        <f t="shared" si="238"/>
        <v>191700</v>
      </c>
      <c r="Y280" s="15">
        <f t="shared" si="238"/>
        <v>0</v>
      </c>
      <c r="Z280" s="15">
        <f t="shared" si="238"/>
        <v>0</v>
      </c>
      <c r="AA280" s="15">
        <f t="shared" si="238"/>
        <v>0</v>
      </c>
      <c r="AB280" s="15">
        <f t="shared" si="238"/>
        <v>0</v>
      </c>
      <c r="AC280" s="15">
        <f t="shared" si="238"/>
        <v>0</v>
      </c>
      <c r="AD280" s="15">
        <f t="shared" si="238"/>
        <v>587880</v>
      </c>
      <c r="AE280" s="15">
        <f t="shared" si="238"/>
        <v>396180</v>
      </c>
      <c r="AF280" s="15">
        <f t="shared" si="238"/>
        <v>191700</v>
      </c>
      <c r="AG280" s="15">
        <f t="shared" si="238"/>
        <v>0</v>
      </c>
      <c r="AH280" s="15">
        <f t="shared" si="238"/>
        <v>587880</v>
      </c>
      <c r="AI280" s="15">
        <f t="shared" si="238"/>
        <v>396180</v>
      </c>
      <c r="AJ280" s="15">
        <f t="shared" si="238"/>
        <v>191700</v>
      </c>
      <c r="AK280" s="15">
        <f t="shared" si="238"/>
        <v>0</v>
      </c>
      <c r="AL280" s="15">
        <f t="shared" ref="S280:AS281" si="239">AL281</f>
        <v>0</v>
      </c>
      <c r="AM280" s="99">
        <f t="shared" si="239"/>
        <v>0</v>
      </c>
      <c r="AN280" s="15">
        <f t="shared" si="239"/>
        <v>0</v>
      </c>
      <c r="AO280" s="15">
        <f t="shared" si="239"/>
        <v>0</v>
      </c>
      <c r="AP280" s="15">
        <f t="shared" si="239"/>
        <v>587880</v>
      </c>
      <c r="AQ280" s="15">
        <f t="shared" si="239"/>
        <v>396180</v>
      </c>
      <c r="AR280" s="15">
        <f t="shared" si="239"/>
        <v>191700</v>
      </c>
      <c r="AS280" s="15">
        <f t="shared" si="239"/>
        <v>0</v>
      </c>
    </row>
    <row r="281" spans="1:45" ht="45" x14ac:dyDescent="0.25">
      <c r="A281" s="91" t="s">
        <v>40</v>
      </c>
      <c r="B281" s="91"/>
      <c r="C281" s="91"/>
      <c r="D281" s="91"/>
      <c r="E281" s="87">
        <v>852</v>
      </c>
      <c r="F281" s="2" t="s">
        <v>75</v>
      </c>
      <c r="G281" s="3" t="s">
        <v>43</v>
      </c>
      <c r="H281" s="3" t="s">
        <v>366</v>
      </c>
      <c r="I281" s="2" t="s">
        <v>80</v>
      </c>
      <c r="J281" s="15">
        <f t="shared" si="238"/>
        <v>587880</v>
      </c>
      <c r="K281" s="15">
        <f t="shared" si="238"/>
        <v>396180</v>
      </c>
      <c r="L281" s="15">
        <f t="shared" si="238"/>
        <v>191700</v>
      </c>
      <c r="M281" s="15">
        <f t="shared" si="238"/>
        <v>0</v>
      </c>
      <c r="N281" s="15">
        <f t="shared" si="238"/>
        <v>0</v>
      </c>
      <c r="O281" s="15">
        <f t="shared" si="238"/>
        <v>0</v>
      </c>
      <c r="P281" s="15">
        <f t="shared" si="238"/>
        <v>0</v>
      </c>
      <c r="Q281" s="15">
        <f t="shared" si="238"/>
        <v>0</v>
      </c>
      <c r="R281" s="15">
        <f t="shared" si="238"/>
        <v>587880</v>
      </c>
      <c r="S281" s="15">
        <f t="shared" si="239"/>
        <v>396180</v>
      </c>
      <c r="T281" s="15">
        <f t="shared" si="239"/>
        <v>191700</v>
      </c>
      <c r="U281" s="15">
        <f t="shared" si="239"/>
        <v>0</v>
      </c>
      <c r="V281" s="15">
        <f t="shared" si="239"/>
        <v>587880</v>
      </c>
      <c r="W281" s="15">
        <f t="shared" si="239"/>
        <v>396180</v>
      </c>
      <c r="X281" s="15">
        <f t="shared" si="239"/>
        <v>191700</v>
      </c>
      <c r="Y281" s="15">
        <f t="shared" si="239"/>
        <v>0</v>
      </c>
      <c r="Z281" s="15">
        <f t="shared" si="239"/>
        <v>0</v>
      </c>
      <c r="AA281" s="15">
        <f t="shared" si="239"/>
        <v>0</v>
      </c>
      <c r="AB281" s="15">
        <f t="shared" si="239"/>
        <v>0</v>
      </c>
      <c r="AC281" s="15">
        <f t="shared" si="239"/>
        <v>0</v>
      </c>
      <c r="AD281" s="15">
        <f t="shared" si="239"/>
        <v>587880</v>
      </c>
      <c r="AE281" s="15">
        <f t="shared" si="239"/>
        <v>396180</v>
      </c>
      <c r="AF281" s="15">
        <f t="shared" si="239"/>
        <v>191700</v>
      </c>
      <c r="AG281" s="15">
        <f t="shared" si="239"/>
        <v>0</v>
      </c>
      <c r="AH281" s="15">
        <f t="shared" si="239"/>
        <v>587880</v>
      </c>
      <c r="AI281" s="15">
        <f t="shared" si="239"/>
        <v>396180</v>
      </c>
      <c r="AJ281" s="15">
        <f t="shared" si="239"/>
        <v>191700</v>
      </c>
      <c r="AK281" s="15">
        <f t="shared" si="239"/>
        <v>0</v>
      </c>
      <c r="AL281" s="15">
        <f t="shared" si="239"/>
        <v>0</v>
      </c>
      <c r="AM281" s="99">
        <f t="shared" si="239"/>
        <v>0</v>
      </c>
      <c r="AN281" s="15">
        <f t="shared" si="239"/>
        <v>0</v>
      </c>
      <c r="AO281" s="15">
        <f t="shared" si="239"/>
        <v>0</v>
      </c>
      <c r="AP281" s="15">
        <f t="shared" si="239"/>
        <v>587880</v>
      </c>
      <c r="AQ281" s="15">
        <f t="shared" si="239"/>
        <v>396180</v>
      </c>
      <c r="AR281" s="15">
        <f t="shared" si="239"/>
        <v>191700</v>
      </c>
      <c r="AS281" s="15">
        <f t="shared" si="239"/>
        <v>0</v>
      </c>
    </row>
    <row r="282" spans="1:45" x14ac:dyDescent="0.25">
      <c r="A282" s="91" t="s">
        <v>81</v>
      </c>
      <c r="B282" s="91"/>
      <c r="C282" s="91"/>
      <c r="D282" s="91"/>
      <c r="E282" s="87">
        <v>852</v>
      </c>
      <c r="F282" s="2" t="s">
        <v>75</v>
      </c>
      <c r="G282" s="3" t="s">
        <v>43</v>
      </c>
      <c r="H282" s="3" t="s">
        <v>366</v>
      </c>
      <c r="I282" s="2" t="s">
        <v>82</v>
      </c>
      <c r="J282" s="15">
        <f>'3.ВС'!J355</f>
        <v>587880</v>
      </c>
      <c r="K282" s="15">
        <f>'3.ВС'!K355</f>
        <v>396180</v>
      </c>
      <c r="L282" s="15">
        <f>'3.ВС'!L355</f>
        <v>191700</v>
      </c>
      <c r="M282" s="15">
        <f>'3.ВС'!M355</f>
        <v>0</v>
      </c>
      <c r="N282" s="15">
        <f>'3.ВС'!N355</f>
        <v>0</v>
      </c>
      <c r="O282" s="15">
        <f>'3.ВС'!O355</f>
        <v>0</v>
      </c>
      <c r="P282" s="15">
        <f>'3.ВС'!P355</f>
        <v>0</v>
      </c>
      <c r="Q282" s="15">
        <f>'3.ВС'!Q355</f>
        <v>0</v>
      </c>
      <c r="R282" s="15">
        <f>'3.ВС'!R355</f>
        <v>587880</v>
      </c>
      <c r="S282" s="15">
        <f>'3.ВС'!S355</f>
        <v>396180</v>
      </c>
      <c r="T282" s="15">
        <f>'3.ВС'!T355</f>
        <v>191700</v>
      </c>
      <c r="U282" s="15">
        <f>'3.ВС'!U355</f>
        <v>0</v>
      </c>
      <c r="V282" s="15">
        <f>'3.ВС'!V355</f>
        <v>587880</v>
      </c>
      <c r="W282" s="15">
        <f>'3.ВС'!W355</f>
        <v>396180</v>
      </c>
      <c r="X282" s="15">
        <f>'3.ВС'!X355</f>
        <v>191700</v>
      </c>
      <c r="Y282" s="15">
        <f>'3.ВС'!Y355</f>
        <v>0</v>
      </c>
      <c r="Z282" s="15">
        <f>'3.ВС'!Z355</f>
        <v>0</v>
      </c>
      <c r="AA282" s="15">
        <f>'3.ВС'!AA355</f>
        <v>0</v>
      </c>
      <c r="AB282" s="15">
        <f>'3.ВС'!AB355</f>
        <v>0</v>
      </c>
      <c r="AC282" s="15">
        <f>'3.ВС'!AC355</f>
        <v>0</v>
      </c>
      <c r="AD282" s="15">
        <f>'3.ВС'!AD355</f>
        <v>587880</v>
      </c>
      <c r="AE282" s="15">
        <f>'3.ВС'!AE355</f>
        <v>396180</v>
      </c>
      <c r="AF282" s="15">
        <f>'3.ВС'!AF355</f>
        <v>191700</v>
      </c>
      <c r="AG282" s="15">
        <f>'3.ВС'!AG355</f>
        <v>0</v>
      </c>
      <c r="AH282" s="15">
        <f>'3.ВС'!AH355</f>
        <v>587880</v>
      </c>
      <c r="AI282" s="15">
        <f>'3.ВС'!AI355</f>
        <v>396180</v>
      </c>
      <c r="AJ282" s="15">
        <f>'3.ВС'!AJ355</f>
        <v>191700</v>
      </c>
      <c r="AK282" s="15">
        <f>'3.ВС'!AK355</f>
        <v>0</v>
      </c>
      <c r="AL282" s="15">
        <f>'3.ВС'!AL355</f>
        <v>0</v>
      </c>
      <c r="AM282" s="99">
        <f>'3.ВС'!AM355</f>
        <v>0</v>
      </c>
      <c r="AN282" s="15">
        <f>'3.ВС'!AN355</f>
        <v>0</v>
      </c>
      <c r="AO282" s="15">
        <f>'3.ВС'!AO355</f>
        <v>0</v>
      </c>
      <c r="AP282" s="15">
        <f>'3.ВС'!AP355</f>
        <v>587880</v>
      </c>
      <c r="AQ282" s="15">
        <f>'3.ВС'!AQ355</f>
        <v>396180</v>
      </c>
      <c r="AR282" s="15">
        <f>'3.ВС'!AR355</f>
        <v>191700</v>
      </c>
      <c r="AS282" s="15">
        <f>'3.ВС'!AS355</f>
        <v>0</v>
      </c>
    </row>
    <row r="283" spans="1:45" x14ac:dyDescent="0.25">
      <c r="A283" s="89" t="s">
        <v>117</v>
      </c>
      <c r="B283" s="91"/>
      <c r="C283" s="91"/>
      <c r="D283" s="91"/>
      <c r="E283" s="87">
        <v>852</v>
      </c>
      <c r="F283" s="2" t="s">
        <v>75</v>
      </c>
      <c r="G283" s="3" t="s">
        <v>45</v>
      </c>
      <c r="H283" s="3"/>
      <c r="I283" s="2"/>
      <c r="J283" s="15">
        <f>J284+J287+J290+J293</f>
        <v>9393800</v>
      </c>
      <c r="K283" s="15">
        <f t="shared" ref="K283:R283" si="240">K284+K287+K290+K293</f>
        <v>156000</v>
      </c>
      <c r="L283" s="15">
        <f t="shared" si="240"/>
        <v>9237800</v>
      </c>
      <c r="M283" s="15">
        <f t="shared" si="240"/>
        <v>0</v>
      </c>
      <c r="N283" s="15">
        <f t="shared" si="240"/>
        <v>6005265</v>
      </c>
      <c r="O283" s="15">
        <f t="shared" si="240"/>
        <v>0</v>
      </c>
      <c r="P283" s="15">
        <f t="shared" si="240"/>
        <v>6005265</v>
      </c>
      <c r="Q283" s="15">
        <f t="shared" si="240"/>
        <v>0</v>
      </c>
      <c r="R283" s="15">
        <f t="shared" si="240"/>
        <v>15399065</v>
      </c>
      <c r="S283" s="15">
        <f t="shared" ref="S283:AS283" si="241">S284+S287+S290+S293</f>
        <v>156000</v>
      </c>
      <c r="T283" s="15">
        <f t="shared" si="241"/>
        <v>15243065</v>
      </c>
      <c r="U283" s="15">
        <f t="shared" si="241"/>
        <v>0</v>
      </c>
      <c r="V283" s="15">
        <f t="shared" si="241"/>
        <v>9084600</v>
      </c>
      <c r="W283" s="15">
        <f t="shared" si="241"/>
        <v>156000</v>
      </c>
      <c r="X283" s="15">
        <f t="shared" si="241"/>
        <v>8928600</v>
      </c>
      <c r="Y283" s="15">
        <f t="shared" si="241"/>
        <v>0</v>
      </c>
      <c r="Z283" s="15">
        <f t="shared" si="241"/>
        <v>0</v>
      </c>
      <c r="AA283" s="15">
        <f t="shared" si="241"/>
        <v>0</v>
      </c>
      <c r="AB283" s="15">
        <f t="shared" si="241"/>
        <v>0</v>
      </c>
      <c r="AC283" s="15">
        <f t="shared" si="241"/>
        <v>0</v>
      </c>
      <c r="AD283" s="15">
        <f t="shared" si="241"/>
        <v>9084600</v>
      </c>
      <c r="AE283" s="15">
        <f t="shared" si="241"/>
        <v>156000</v>
      </c>
      <c r="AF283" s="15">
        <f t="shared" si="241"/>
        <v>8928600</v>
      </c>
      <c r="AG283" s="15">
        <f t="shared" si="241"/>
        <v>0</v>
      </c>
      <c r="AH283" s="15">
        <f t="shared" si="241"/>
        <v>9084600</v>
      </c>
      <c r="AI283" s="15">
        <f t="shared" si="241"/>
        <v>156000</v>
      </c>
      <c r="AJ283" s="15">
        <f t="shared" si="241"/>
        <v>8928600</v>
      </c>
      <c r="AK283" s="15">
        <f t="shared" si="241"/>
        <v>0</v>
      </c>
      <c r="AL283" s="15">
        <f t="shared" si="241"/>
        <v>0</v>
      </c>
      <c r="AM283" s="99">
        <f t="shared" si="241"/>
        <v>0</v>
      </c>
      <c r="AN283" s="15">
        <f t="shared" si="241"/>
        <v>0</v>
      </c>
      <c r="AO283" s="15">
        <f t="shared" si="241"/>
        <v>0</v>
      </c>
      <c r="AP283" s="15">
        <f t="shared" si="241"/>
        <v>9084600</v>
      </c>
      <c r="AQ283" s="15">
        <f t="shared" si="241"/>
        <v>156000</v>
      </c>
      <c r="AR283" s="15">
        <f t="shared" si="241"/>
        <v>8928600</v>
      </c>
      <c r="AS283" s="15">
        <f t="shared" si="241"/>
        <v>0</v>
      </c>
    </row>
    <row r="284" spans="1:45" x14ac:dyDescent="0.25">
      <c r="A284" s="91" t="s">
        <v>118</v>
      </c>
      <c r="B284" s="91"/>
      <c r="C284" s="91"/>
      <c r="D284" s="91"/>
      <c r="E284" s="87">
        <v>851</v>
      </c>
      <c r="F284" s="3" t="s">
        <v>75</v>
      </c>
      <c r="G284" s="3" t="s">
        <v>45</v>
      </c>
      <c r="H284" s="3" t="s">
        <v>334</v>
      </c>
      <c r="I284" s="2"/>
      <c r="J284" s="15">
        <f t="shared" ref="J284:AK285" si="242">J285</f>
        <v>9218900</v>
      </c>
      <c r="K284" s="15">
        <f t="shared" si="242"/>
        <v>0</v>
      </c>
      <c r="L284" s="15">
        <f t="shared" si="242"/>
        <v>9218900</v>
      </c>
      <c r="M284" s="15">
        <f t="shared" si="242"/>
        <v>0</v>
      </c>
      <c r="N284" s="15">
        <f t="shared" si="242"/>
        <v>16500</v>
      </c>
      <c r="O284" s="15">
        <f t="shared" si="242"/>
        <v>0</v>
      </c>
      <c r="P284" s="15">
        <f t="shared" si="242"/>
        <v>16500</v>
      </c>
      <c r="Q284" s="15">
        <f t="shared" si="242"/>
        <v>0</v>
      </c>
      <c r="R284" s="15">
        <f t="shared" si="242"/>
        <v>9235400</v>
      </c>
      <c r="S284" s="15">
        <f t="shared" si="242"/>
        <v>0</v>
      </c>
      <c r="T284" s="15">
        <f t="shared" si="242"/>
        <v>9235400</v>
      </c>
      <c r="U284" s="15">
        <f t="shared" si="242"/>
        <v>0</v>
      </c>
      <c r="V284" s="15">
        <f t="shared" si="242"/>
        <v>8928600</v>
      </c>
      <c r="W284" s="15">
        <f t="shared" si="242"/>
        <v>0</v>
      </c>
      <c r="X284" s="15">
        <f t="shared" si="242"/>
        <v>8928600</v>
      </c>
      <c r="Y284" s="15">
        <f t="shared" si="242"/>
        <v>0</v>
      </c>
      <c r="Z284" s="15">
        <f t="shared" si="242"/>
        <v>0</v>
      </c>
      <c r="AA284" s="15">
        <f t="shared" si="242"/>
        <v>0</v>
      </c>
      <c r="AB284" s="15">
        <f t="shared" si="242"/>
        <v>0</v>
      </c>
      <c r="AC284" s="15">
        <f t="shared" si="242"/>
        <v>0</v>
      </c>
      <c r="AD284" s="15">
        <f t="shared" si="242"/>
        <v>8928600</v>
      </c>
      <c r="AE284" s="15">
        <f t="shared" si="242"/>
        <v>0</v>
      </c>
      <c r="AF284" s="15">
        <f t="shared" si="242"/>
        <v>8928600</v>
      </c>
      <c r="AG284" s="15">
        <f t="shared" si="242"/>
        <v>0</v>
      </c>
      <c r="AH284" s="15">
        <f t="shared" si="242"/>
        <v>8928600</v>
      </c>
      <c r="AI284" s="15">
        <f t="shared" si="242"/>
        <v>0</v>
      </c>
      <c r="AJ284" s="15">
        <f t="shared" si="242"/>
        <v>8928600</v>
      </c>
      <c r="AK284" s="15">
        <f t="shared" si="242"/>
        <v>0</v>
      </c>
      <c r="AL284" s="15">
        <f t="shared" ref="S284:AS285" si="243">AL285</f>
        <v>0</v>
      </c>
      <c r="AM284" s="99">
        <f t="shared" si="243"/>
        <v>0</v>
      </c>
      <c r="AN284" s="15">
        <f t="shared" si="243"/>
        <v>0</v>
      </c>
      <c r="AO284" s="15">
        <f t="shared" si="243"/>
        <v>0</v>
      </c>
      <c r="AP284" s="15">
        <f t="shared" si="243"/>
        <v>8928600</v>
      </c>
      <c r="AQ284" s="15">
        <f t="shared" si="243"/>
        <v>0</v>
      </c>
      <c r="AR284" s="15">
        <f t="shared" si="243"/>
        <v>8928600</v>
      </c>
      <c r="AS284" s="15">
        <f t="shared" si="243"/>
        <v>0</v>
      </c>
    </row>
    <row r="285" spans="1:45" ht="45" x14ac:dyDescent="0.25">
      <c r="A285" s="91" t="s">
        <v>40</v>
      </c>
      <c r="B285" s="91"/>
      <c r="C285" s="91"/>
      <c r="D285" s="91"/>
      <c r="E285" s="87">
        <v>851</v>
      </c>
      <c r="F285" s="2" t="s">
        <v>75</v>
      </c>
      <c r="G285" s="3" t="s">
        <v>45</v>
      </c>
      <c r="H285" s="3" t="s">
        <v>334</v>
      </c>
      <c r="I285" s="2" t="s">
        <v>80</v>
      </c>
      <c r="J285" s="15">
        <f t="shared" si="242"/>
        <v>9218900</v>
      </c>
      <c r="K285" s="15">
        <f t="shared" si="242"/>
        <v>0</v>
      </c>
      <c r="L285" s="15">
        <f t="shared" si="242"/>
        <v>9218900</v>
      </c>
      <c r="M285" s="15">
        <f t="shared" si="242"/>
        <v>0</v>
      </c>
      <c r="N285" s="15">
        <f t="shared" si="242"/>
        <v>16500</v>
      </c>
      <c r="O285" s="15">
        <f t="shared" si="242"/>
        <v>0</v>
      </c>
      <c r="P285" s="15">
        <f t="shared" si="242"/>
        <v>16500</v>
      </c>
      <c r="Q285" s="15">
        <f t="shared" si="242"/>
        <v>0</v>
      </c>
      <c r="R285" s="15">
        <f t="shared" si="242"/>
        <v>9235400</v>
      </c>
      <c r="S285" s="15">
        <f t="shared" si="243"/>
        <v>0</v>
      </c>
      <c r="T285" s="15">
        <f t="shared" si="243"/>
        <v>9235400</v>
      </c>
      <c r="U285" s="15">
        <f t="shared" si="243"/>
        <v>0</v>
      </c>
      <c r="V285" s="15">
        <f t="shared" si="243"/>
        <v>8928600</v>
      </c>
      <c r="W285" s="15">
        <f t="shared" si="243"/>
        <v>0</v>
      </c>
      <c r="X285" s="15">
        <f t="shared" si="243"/>
        <v>8928600</v>
      </c>
      <c r="Y285" s="15">
        <f t="shared" si="243"/>
        <v>0</v>
      </c>
      <c r="Z285" s="15">
        <f t="shared" si="243"/>
        <v>0</v>
      </c>
      <c r="AA285" s="15">
        <f t="shared" si="243"/>
        <v>0</v>
      </c>
      <c r="AB285" s="15">
        <f t="shared" si="243"/>
        <v>0</v>
      </c>
      <c r="AC285" s="15">
        <f t="shared" si="243"/>
        <v>0</v>
      </c>
      <c r="AD285" s="15">
        <f t="shared" si="243"/>
        <v>8928600</v>
      </c>
      <c r="AE285" s="15">
        <f t="shared" si="243"/>
        <v>0</v>
      </c>
      <c r="AF285" s="15">
        <f t="shared" si="243"/>
        <v>8928600</v>
      </c>
      <c r="AG285" s="15">
        <f t="shared" si="243"/>
        <v>0</v>
      </c>
      <c r="AH285" s="15">
        <f t="shared" si="243"/>
        <v>8928600</v>
      </c>
      <c r="AI285" s="15">
        <f t="shared" si="243"/>
        <v>0</v>
      </c>
      <c r="AJ285" s="15">
        <f t="shared" si="243"/>
        <v>8928600</v>
      </c>
      <c r="AK285" s="15">
        <f t="shared" si="243"/>
        <v>0</v>
      </c>
      <c r="AL285" s="15">
        <f t="shared" si="243"/>
        <v>0</v>
      </c>
      <c r="AM285" s="99">
        <f t="shared" si="243"/>
        <v>0</v>
      </c>
      <c r="AN285" s="15">
        <f t="shared" si="243"/>
        <v>0</v>
      </c>
      <c r="AO285" s="15">
        <f t="shared" si="243"/>
        <v>0</v>
      </c>
      <c r="AP285" s="15">
        <f t="shared" si="243"/>
        <v>8928600</v>
      </c>
      <c r="AQ285" s="15">
        <f t="shared" si="243"/>
        <v>0</v>
      </c>
      <c r="AR285" s="15">
        <f t="shared" si="243"/>
        <v>8928600</v>
      </c>
      <c r="AS285" s="15">
        <f t="shared" si="243"/>
        <v>0</v>
      </c>
    </row>
    <row r="286" spans="1:45" x14ac:dyDescent="0.25">
      <c r="A286" s="91" t="s">
        <v>81</v>
      </c>
      <c r="B286" s="91"/>
      <c r="C286" s="91"/>
      <c r="D286" s="91"/>
      <c r="E286" s="87">
        <v>851</v>
      </c>
      <c r="F286" s="2" t="s">
        <v>75</v>
      </c>
      <c r="G286" s="2" t="s">
        <v>45</v>
      </c>
      <c r="H286" s="3" t="s">
        <v>334</v>
      </c>
      <c r="I286" s="2" t="s">
        <v>82</v>
      </c>
      <c r="J286" s="15">
        <f>'3.ВС'!J192</f>
        <v>9218900</v>
      </c>
      <c r="K286" s="15">
        <f>'3.ВС'!K192</f>
        <v>0</v>
      </c>
      <c r="L286" s="15">
        <f>'3.ВС'!L192</f>
        <v>9218900</v>
      </c>
      <c r="M286" s="15">
        <f>'3.ВС'!M192</f>
        <v>0</v>
      </c>
      <c r="N286" s="15">
        <f>'3.ВС'!N192</f>
        <v>16500</v>
      </c>
      <c r="O286" s="15">
        <f>'3.ВС'!O192</f>
        <v>0</v>
      </c>
      <c r="P286" s="15">
        <f>'3.ВС'!P192</f>
        <v>16500</v>
      </c>
      <c r="Q286" s="15">
        <f>'3.ВС'!Q192</f>
        <v>0</v>
      </c>
      <c r="R286" s="15">
        <f>'3.ВС'!R192</f>
        <v>9235400</v>
      </c>
      <c r="S286" s="15">
        <f>'3.ВС'!S192</f>
        <v>0</v>
      </c>
      <c r="T286" s="15">
        <f>'3.ВС'!T192</f>
        <v>9235400</v>
      </c>
      <c r="U286" s="15">
        <f>'3.ВС'!U192</f>
        <v>0</v>
      </c>
      <c r="V286" s="15">
        <f>'3.ВС'!V192</f>
        <v>8928600</v>
      </c>
      <c r="W286" s="15">
        <f>'3.ВС'!W192</f>
        <v>0</v>
      </c>
      <c r="X286" s="15">
        <f>'3.ВС'!X192</f>
        <v>8928600</v>
      </c>
      <c r="Y286" s="15">
        <f>'3.ВС'!Y192</f>
        <v>0</v>
      </c>
      <c r="Z286" s="15">
        <f>'3.ВС'!Z192</f>
        <v>0</v>
      </c>
      <c r="AA286" s="15">
        <f>'3.ВС'!AA192</f>
        <v>0</v>
      </c>
      <c r="AB286" s="15">
        <f>'3.ВС'!AB192</f>
        <v>0</v>
      </c>
      <c r="AC286" s="15">
        <f>'3.ВС'!AC192</f>
        <v>0</v>
      </c>
      <c r="AD286" s="15">
        <f>'3.ВС'!AD192</f>
        <v>8928600</v>
      </c>
      <c r="AE286" s="15">
        <f>'3.ВС'!AE192</f>
        <v>0</v>
      </c>
      <c r="AF286" s="15">
        <f>'3.ВС'!AF192</f>
        <v>8928600</v>
      </c>
      <c r="AG286" s="15">
        <f>'3.ВС'!AG192</f>
        <v>0</v>
      </c>
      <c r="AH286" s="15">
        <f>'3.ВС'!AH192</f>
        <v>8928600</v>
      </c>
      <c r="AI286" s="15">
        <f>'3.ВС'!AI192</f>
        <v>0</v>
      </c>
      <c r="AJ286" s="15">
        <f>'3.ВС'!AJ192</f>
        <v>8928600</v>
      </c>
      <c r="AK286" s="15">
        <f>'3.ВС'!AK192</f>
        <v>0</v>
      </c>
      <c r="AL286" s="15">
        <f>'3.ВС'!AL192</f>
        <v>0</v>
      </c>
      <c r="AM286" s="99">
        <f>'3.ВС'!AM192</f>
        <v>0</v>
      </c>
      <c r="AN286" s="15">
        <f>'3.ВС'!AN192</f>
        <v>0</v>
      </c>
      <c r="AO286" s="15">
        <f>'3.ВС'!AO192</f>
        <v>0</v>
      </c>
      <c r="AP286" s="15">
        <f>'3.ВС'!AP192</f>
        <v>8928600</v>
      </c>
      <c r="AQ286" s="15">
        <f>'3.ВС'!AQ192</f>
        <v>0</v>
      </c>
      <c r="AR286" s="15">
        <f>'3.ВС'!AR192</f>
        <v>8928600</v>
      </c>
      <c r="AS286" s="15">
        <f>'3.ВС'!AS192</f>
        <v>0</v>
      </c>
    </row>
    <row r="287" spans="1:45" x14ac:dyDescent="0.25">
      <c r="A287" s="91" t="s">
        <v>113</v>
      </c>
      <c r="B287" s="91"/>
      <c r="C287" s="91"/>
      <c r="D287" s="91"/>
      <c r="E287" s="87">
        <v>851</v>
      </c>
      <c r="F287" s="2" t="s">
        <v>75</v>
      </c>
      <c r="G287" s="2" t="s">
        <v>45</v>
      </c>
      <c r="H287" s="3" t="s">
        <v>335</v>
      </c>
      <c r="I287" s="2"/>
      <c r="J287" s="15">
        <f t="shared" ref="J287:AK288" si="244">J288</f>
        <v>18900</v>
      </c>
      <c r="K287" s="15">
        <f t="shared" si="244"/>
        <v>0</v>
      </c>
      <c r="L287" s="15">
        <f t="shared" si="244"/>
        <v>18900</v>
      </c>
      <c r="M287" s="15">
        <f t="shared" si="244"/>
        <v>0</v>
      </c>
      <c r="N287" s="15">
        <f t="shared" si="244"/>
        <v>5988765</v>
      </c>
      <c r="O287" s="15">
        <f t="shared" si="244"/>
        <v>0</v>
      </c>
      <c r="P287" s="15">
        <f t="shared" si="244"/>
        <v>5988765</v>
      </c>
      <c r="Q287" s="15">
        <f t="shared" si="244"/>
        <v>0</v>
      </c>
      <c r="R287" s="15">
        <f t="shared" si="244"/>
        <v>6007665</v>
      </c>
      <c r="S287" s="15">
        <f t="shared" si="244"/>
        <v>0</v>
      </c>
      <c r="T287" s="15">
        <f t="shared" si="244"/>
        <v>6007665</v>
      </c>
      <c r="U287" s="15">
        <f t="shared" si="244"/>
        <v>0</v>
      </c>
      <c r="V287" s="15">
        <f t="shared" si="244"/>
        <v>0</v>
      </c>
      <c r="W287" s="15">
        <f t="shared" si="244"/>
        <v>0</v>
      </c>
      <c r="X287" s="15">
        <f t="shared" si="244"/>
        <v>0</v>
      </c>
      <c r="Y287" s="15">
        <f t="shared" si="244"/>
        <v>0</v>
      </c>
      <c r="Z287" s="15">
        <f t="shared" si="244"/>
        <v>0</v>
      </c>
      <c r="AA287" s="15">
        <f t="shared" si="244"/>
        <v>0</v>
      </c>
      <c r="AB287" s="15">
        <f t="shared" si="244"/>
        <v>0</v>
      </c>
      <c r="AC287" s="15">
        <f t="shared" si="244"/>
        <v>0</v>
      </c>
      <c r="AD287" s="15">
        <f t="shared" si="244"/>
        <v>0</v>
      </c>
      <c r="AE287" s="15">
        <f t="shared" si="244"/>
        <v>0</v>
      </c>
      <c r="AF287" s="15">
        <f t="shared" si="244"/>
        <v>0</v>
      </c>
      <c r="AG287" s="15">
        <f t="shared" si="244"/>
        <v>0</v>
      </c>
      <c r="AH287" s="15">
        <f t="shared" si="244"/>
        <v>0</v>
      </c>
      <c r="AI287" s="15">
        <f t="shared" si="244"/>
        <v>0</v>
      </c>
      <c r="AJ287" s="15">
        <f t="shared" si="244"/>
        <v>0</v>
      </c>
      <c r="AK287" s="15">
        <f t="shared" si="244"/>
        <v>0</v>
      </c>
      <c r="AL287" s="15">
        <f t="shared" ref="S287:AS288" si="245">AL288</f>
        <v>0</v>
      </c>
      <c r="AM287" s="99">
        <f t="shared" si="245"/>
        <v>0</v>
      </c>
      <c r="AN287" s="15">
        <f t="shared" si="245"/>
        <v>0</v>
      </c>
      <c r="AO287" s="15">
        <f t="shared" si="245"/>
        <v>0</v>
      </c>
      <c r="AP287" s="15">
        <f t="shared" si="245"/>
        <v>0</v>
      </c>
      <c r="AQ287" s="15">
        <f t="shared" si="245"/>
        <v>0</v>
      </c>
      <c r="AR287" s="15">
        <f t="shared" si="245"/>
        <v>0</v>
      </c>
      <c r="AS287" s="15">
        <f t="shared" si="245"/>
        <v>0</v>
      </c>
    </row>
    <row r="288" spans="1:45" ht="45" x14ac:dyDescent="0.25">
      <c r="A288" s="91" t="s">
        <v>40</v>
      </c>
      <c r="B288" s="91"/>
      <c r="C288" s="91"/>
      <c r="D288" s="91"/>
      <c r="E288" s="87">
        <v>851</v>
      </c>
      <c r="F288" s="2" t="s">
        <v>75</v>
      </c>
      <c r="G288" s="2" t="s">
        <v>45</v>
      </c>
      <c r="H288" s="3" t="s">
        <v>335</v>
      </c>
      <c r="I288" s="2" t="s">
        <v>80</v>
      </c>
      <c r="J288" s="15">
        <f t="shared" si="244"/>
        <v>18900</v>
      </c>
      <c r="K288" s="15">
        <f t="shared" si="244"/>
        <v>0</v>
      </c>
      <c r="L288" s="15">
        <f t="shared" si="244"/>
        <v>18900</v>
      </c>
      <c r="M288" s="15">
        <f t="shared" si="244"/>
        <v>0</v>
      </c>
      <c r="N288" s="15">
        <f t="shared" si="244"/>
        <v>5988765</v>
      </c>
      <c r="O288" s="15">
        <f t="shared" si="244"/>
        <v>0</v>
      </c>
      <c r="P288" s="15">
        <f t="shared" si="244"/>
        <v>5988765</v>
      </c>
      <c r="Q288" s="15">
        <f t="shared" si="244"/>
        <v>0</v>
      </c>
      <c r="R288" s="15">
        <f t="shared" si="244"/>
        <v>6007665</v>
      </c>
      <c r="S288" s="15">
        <f t="shared" si="245"/>
        <v>0</v>
      </c>
      <c r="T288" s="15">
        <f t="shared" si="245"/>
        <v>6007665</v>
      </c>
      <c r="U288" s="15">
        <f t="shared" si="245"/>
        <v>0</v>
      </c>
      <c r="V288" s="15">
        <f t="shared" si="245"/>
        <v>0</v>
      </c>
      <c r="W288" s="15">
        <f t="shared" si="245"/>
        <v>0</v>
      </c>
      <c r="X288" s="15">
        <f t="shared" si="245"/>
        <v>0</v>
      </c>
      <c r="Y288" s="15">
        <f t="shared" si="245"/>
        <v>0</v>
      </c>
      <c r="Z288" s="15">
        <f t="shared" si="245"/>
        <v>0</v>
      </c>
      <c r="AA288" s="15">
        <f t="shared" si="245"/>
        <v>0</v>
      </c>
      <c r="AB288" s="15">
        <f t="shared" si="245"/>
        <v>0</v>
      </c>
      <c r="AC288" s="15">
        <f t="shared" si="245"/>
        <v>0</v>
      </c>
      <c r="AD288" s="15">
        <f t="shared" si="245"/>
        <v>0</v>
      </c>
      <c r="AE288" s="15">
        <f t="shared" si="245"/>
        <v>0</v>
      </c>
      <c r="AF288" s="15">
        <f t="shared" si="245"/>
        <v>0</v>
      </c>
      <c r="AG288" s="15">
        <f t="shared" si="245"/>
        <v>0</v>
      </c>
      <c r="AH288" s="15">
        <f t="shared" si="245"/>
        <v>0</v>
      </c>
      <c r="AI288" s="15">
        <f t="shared" si="245"/>
        <v>0</v>
      </c>
      <c r="AJ288" s="15">
        <f t="shared" si="245"/>
        <v>0</v>
      </c>
      <c r="AK288" s="15">
        <f t="shared" si="245"/>
        <v>0</v>
      </c>
      <c r="AL288" s="15">
        <f t="shared" si="245"/>
        <v>0</v>
      </c>
      <c r="AM288" s="99">
        <f t="shared" si="245"/>
        <v>0</v>
      </c>
      <c r="AN288" s="15">
        <f t="shared" si="245"/>
        <v>0</v>
      </c>
      <c r="AO288" s="15">
        <f t="shared" si="245"/>
        <v>0</v>
      </c>
      <c r="AP288" s="15">
        <f t="shared" si="245"/>
        <v>0</v>
      </c>
      <c r="AQ288" s="15">
        <f t="shared" si="245"/>
        <v>0</v>
      </c>
      <c r="AR288" s="15">
        <f t="shared" si="245"/>
        <v>0</v>
      </c>
      <c r="AS288" s="15">
        <f t="shared" si="245"/>
        <v>0</v>
      </c>
    </row>
    <row r="289" spans="1:45" x14ac:dyDescent="0.25">
      <c r="A289" s="91" t="s">
        <v>81</v>
      </c>
      <c r="B289" s="91"/>
      <c r="C289" s="91"/>
      <c r="D289" s="91"/>
      <c r="E289" s="87">
        <v>851</v>
      </c>
      <c r="F289" s="2" t="s">
        <v>75</v>
      </c>
      <c r="G289" s="3" t="s">
        <v>45</v>
      </c>
      <c r="H289" s="3" t="s">
        <v>335</v>
      </c>
      <c r="I289" s="2" t="s">
        <v>82</v>
      </c>
      <c r="J289" s="15">
        <f>'3.ВС'!J195</f>
        <v>18900</v>
      </c>
      <c r="K289" s="15">
        <f>'3.ВС'!K195</f>
        <v>0</v>
      </c>
      <c r="L289" s="15">
        <f>'3.ВС'!L195</f>
        <v>18900</v>
      </c>
      <c r="M289" s="15">
        <f>'3.ВС'!M195</f>
        <v>0</v>
      </c>
      <c r="N289" s="15">
        <f>'3.ВС'!N195</f>
        <v>5988765</v>
      </c>
      <c r="O289" s="15">
        <f>'3.ВС'!O195</f>
        <v>0</v>
      </c>
      <c r="P289" s="15">
        <f>'3.ВС'!P195</f>
        <v>5988765</v>
      </c>
      <c r="Q289" s="15">
        <f>'3.ВС'!Q195</f>
        <v>0</v>
      </c>
      <c r="R289" s="15">
        <f>'3.ВС'!R195</f>
        <v>6007665</v>
      </c>
      <c r="S289" s="15">
        <f>'3.ВС'!S195</f>
        <v>0</v>
      </c>
      <c r="T289" s="15">
        <f>'3.ВС'!T195</f>
        <v>6007665</v>
      </c>
      <c r="U289" s="15">
        <f>'3.ВС'!U195</f>
        <v>0</v>
      </c>
      <c r="V289" s="15">
        <f>'3.ВС'!V195</f>
        <v>0</v>
      </c>
      <c r="W289" s="15">
        <f>'3.ВС'!W195</f>
        <v>0</v>
      </c>
      <c r="X289" s="15">
        <f>'3.ВС'!X195</f>
        <v>0</v>
      </c>
      <c r="Y289" s="15">
        <f>'3.ВС'!Y195</f>
        <v>0</v>
      </c>
      <c r="Z289" s="15">
        <f>'3.ВС'!Z195</f>
        <v>0</v>
      </c>
      <c r="AA289" s="15">
        <f>'3.ВС'!AA195</f>
        <v>0</v>
      </c>
      <c r="AB289" s="15">
        <f>'3.ВС'!AB195</f>
        <v>0</v>
      </c>
      <c r="AC289" s="15">
        <f>'3.ВС'!AC195</f>
        <v>0</v>
      </c>
      <c r="AD289" s="15">
        <f>'3.ВС'!AD195</f>
        <v>0</v>
      </c>
      <c r="AE289" s="15">
        <f>'3.ВС'!AE195</f>
        <v>0</v>
      </c>
      <c r="AF289" s="15">
        <f>'3.ВС'!AF195</f>
        <v>0</v>
      </c>
      <c r="AG289" s="15">
        <f>'3.ВС'!AG195</f>
        <v>0</v>
      </c>
      <c r="AH289" s="15">
        <f>'3.ВС'!AH195</f>
        <v>0</v>
      </c>
      <c r="AI289" s="15">
        <f>'3.ВС'!AI195</f>
        <v>0</v>
      </c>
      <c r="AJ289" s="15">
        <f>'3.ВС'!AJ195</f>
        <v>0</v>
      </c>
      <c r="AK289" s="15">
        <f>'3.ВС'!AK195</f>
        <v>0</v>
      </c>
      <c r="AL289" s="15">
        <f>'3.ВС'!AL195</f>
        <v>0</v>
      </c>
      <c r="AM289" s="99">
        <f>'3.ВС'!AM195</f>
        <v>0</v>
      </c>
      <c r="AN289" s="15">
        <f>'3.ВС'!AN195</f>
        <v>0</v>
      </c>
      <c r="AO289" s="15">
        <f>'3.ВС'!AO195</f>
        <v>0</v>
      </c>
      <c r="AP289" s="15">
        <f>'3.ВС'!AP195</f>
        <v>0</v>
      </c>
      <c r="AQ289" s="15">
        <f>'3.ВС'!AQ195</f>
        <v>0</v>
      </c>
      <c r="AR289" s="15">
        <f>'3.ВС'!AR195</f>
        <v>0</v>
      </c>
      <c r="AS289" s="15">
        <f>'3.ВС'!AS195</f>
        <v>0</v>
      </c>
    </row>
    <row r="290" spans="1:45" ht="25.5" hidden="1" x14ac:dyDescent="0.25">
      <c r="A290" s="38" t="s">
        <v>114</v>
      </c>
      <c r="B290" s="91"/>
      <c r="C290" s="91"/>
      <c r="D290" s="91"/>
      <c r="E290" s="37">
        <v>851</v>
      </c>
      <c r="F290" s="44" t="s">
        <v>75</v>
      </c>
      <c r="G290" s="44" t="s">
        <v>45</v>
      </c>
      <c r="H290" s="3" t="s">
        <v>336</v>
      </c>
      <c r="I290" s="44"/>
      <c r="J290" s="15">
        <f t="shared" ref="J290:AK291" si="246">J291</f>
        <v>0</v>
      </c>
      <c r="K290" s="15">
        <f t="shared" si="246"/>
        <v>0</v>
      </c>
      <c r="L290" s="15">
        <f t="shared" si="246"/>
        <v>0</v>
      </c>
      <c r="M290" s="15">
        <f t="shared" si="246"/>
        <v>0</v>
      </c>
      <c r="N290" s="15">
        <f t="shared" si="246"/>
        <v>0</v>
      </c>
      <c r="O290" s="15">
        <f t="shared" si="246"/>
        <v>0</v>
      </c>
      <c r="P290" s="15">
        <f t="shared" si="246"/>
        <v>0</v>
      </c>
      <c r="Q290" s="15">
        <f t="shared" si="246"/>
        <v>0</v>
      </c>
      <c r="R290" s="15">
        <f t="shared" si="246"/>
        <v>0</v>
      </c>
      <c r="S290" s="15">
        <f t="shared" si="246"/>
        <v>0</v>
      </c>
      <c r="T290" s="15">
        <f t="shared" si="246"/>
        <v>0</v>
      </c>
      <c r="U290" s="15">
        <f t="shared" si="246"/>
        <v>0</v>
      </c>
      <c r="V290" s="15">
        <f t="shared" si="246"/>
        <v>0</v>
      </c>
      <c r="W290" s="15">
        <f t="shared" si="246"/>
        <v>0</v>
      </c>
      <c r="X290" s="15">
        <f t="shared" si="246"/>
        <v>0</v>
      </c>
      <c r="Y290" s="15">
        <f t="shared" si="246"/>
        <v>0</v>
      </c>
      <c r="Z290" s="15">
        <f t="shared" si="246"/>
        <v>0</v>
      </c>
      <c r="AA290" s="15">
        <f t="shared" si="246"/>
        <v>0</v>
      </c>
      <c r="AB290" s="15">
        <f t="shared" si="246"/>
        <v>0</v>
      </c>
      <c r="AC290" s="15">
        <f t="shared" si="246"/>
        <v>0</v>
      </c>
      <c r="AD290" s="15">
        <f t="shared" si="246"/>
        <v>0</v>
      </c>
      <c r="AE290" s="15">
        <f t="shared" si="246"/>
        <v>0</v>
      </c>
      <c r="AF290" s="15">
        <f t="shared" si="246"/>
        <v>0</v>
      </c>
      <c r="AG290" s="15">
        <f t="shared" si="246"/>
        <v>0</v>
      </c>
      <c r="AH290" s="15">
        <f t="shared" si="246"/>
        <v>0</v>
      </c>
      <c r="AI290" s="15">
        <f t="shared" si="246"/>
        <v>0</v>
      </c>
      <c r="AJ290" s="15">
        <f t="shared" si="246"/>
        <v>0</v>
      </c>
      <c r="AK290" s="15">
        <f t="shared" si="246"/>
        <v>0</v>
      </c>
      <c r="AL290" s="15">
        <f t="shared" ref="S290:AS291" si="247">AL291</f>
        <v>0</v>
      </c>
      <c r="AM290" s="99">
        <f t="shared" si="247"/>
        <v>0</v>
      </c>
      <c r="AN290" s="15">
        <f t="shared" si="247"/>
        <v>0</v>
      </c>
      <c r="AO290" s="15">
        <f t="shared" si="247"/>
        <v>0</v>
      </c>
      <c r="AP290" s="15">
        <f t="shared" si="247"/>
        <v>0</v>
      </c>
      <c r="AQ290" s="15">
        <f t="shared" si="247"/>
        <v>0</v>
      </c>
      <c r="AR290" s="15">
        <f t="shared" si="247"/>
        <v>0</v>
      </c>
      <c r="AS290" s="15">
        <f t="shared" si="247"/>
        <v>0</v>
      </c>
    </row>
    <row r="291" spans="1:45" ht="38.25" hidden="1" x14ac:dyDescent="0.25">
      <c r="A291" s="38" t="s">
        <v>40</v>
      </c>
      <c r="B291" s="91"/>
      <c r="C291" s="91"/>
      <c r="D291" s="91"/>
      <c r="E291" s="37">
        <v>851</v>
      </c>
      <c r="F291" s="44" t="s">
        <v>75</v>
      </c>
      <c r="G291" s="44" t="s">
        <v>45</v>
      </c>
      <c r="H291" s="3" t="s">
        <v>336</v>
      </c>
      <c r="I291" s="44" t="s">
        <v>80</v>
      </c>
      <c r="J291" s="15">
        <f t="shared" si="246"/>
        <v>0</v>
      </c>
      <c r="K291" s="15">
        <f t="shared" si="246"/>
        <v>0</v>
      </c>
      <c r="L291" s="15">
        <f t="shared" si="246"/>
        <v>0</v>
      </c>
      <c r="M291" s="15">
        <f t="shared" si="246"/>
        <v>0</v>
      </c>
      <c r="N291" s="15">
        <f t="shared" si="246"/>
        <v>0</v>
      </c>
      <c r="O291" s="15">
        <f t="shared" si="246"/>
        <v>0</v>
      </c>
      <c r="P291" s="15">
        <f t="shared" si="246"/>
        <v>0</v>
      </c>
      <c r="Q291" s="15">
        <f t="shared" si="246"/>
        <v>0</v>
      </c>
      <c r="R291" s="15">
        <f t="shared" si="246"/>
        <v>0</v>
      </c>
      <c r="S291" s="15">
        <f t="shared" si="247"/>
        <v>0</v>
      </c>
      <c r="T291" s="15">
        <f t="shared" si="247"/>
        <v>0</v>
      </c>
      <c r="U291" s="15">
        <f t="shared" si="247"/>
        <v>0</v>
      </c>
      <c r="V291" s="15">
        <f t="shared" si="247"/>
        <v>0</v>
      </c>
      <c r="W291" s="15">
        <f t="shared" si="247"/>
        <v>0</v>
      </c>
      <c r="X291" s="15">
        <f t="shared" si="247"/>
        <v>0</v>
      </c>
      <c r="Y291" s="15">
        <f t="shared" si="247"/>
        <v>0</v>
      </c>
      <c r="Z291" s="15">
        <f t="shared" si="247"/>
        <v>0</v>
      </c>
      <c r="AA291" s="15">
        <f t="shared" si="247"/>
        <v>0</v>
      </c>
      <c r="AB291" s="15">
        <f t="shared" si="247"/>
        <v>0</v>
      </c>
      <c r="AC291" s="15">
        <f t="shared" si="247"/>
        <v>0</v>
      </c>
      <c r="AD291" s="15">
        <f t="shared" si="247"/>
        <v>0</v>
      </c>
      <c r="AE291" s="15">
        <f t="shared" si="247"/>
        <v>0</v>
      </c>
      <c r="AF291" s="15">
        <f t="shared" si="247"/>
        <v>0</v>
      </c>
      <c r="AG291" s="15">
        <f t="shared" si="247"/>
        <v>0</v>
      </c>
      <c r="AH291" s="15">
        <f t="shared" si="247"/>
        <v>0</v>
      </c>
      <c r="AI291" s="15">
        <f t="shared" si="247"/>
        <v>0</v>
      </c>
      <c r="AJ291" s="15">
        <f t="shared" si="247"/>
        <v>0</v>
      </c>
      <c r="AK291" s="15">
        <f t="shared" si="247"/>
        <v>0</v>
      </c>
      <c r="AL291" s="15">
        <f t="shared" si="247"/>
        <v>0</v>
      </c>
      <c r="AM291" s="99">
        <f t="shared" si="247"/>
        <v>0</v>
      </c>
      <c r="AN291" s="15">
        <f t="shared" si="247"/>
        <v>0</v>
      </c>
      <c r="AO291" s="15">
        <f t="shared" si="247"/>
        <v>0</v>
      </c>
      <c r="AP291" s="15">
        <f t="shared" si="247"/>
        <v>0</v>
      </c>
      <c r="AQ291" s="15">
        <f t="shared" si="247"/>
        <v>0</v>
      </c>
      <c r="AR291" s="15">
        <f t="shared" si="247"/>
        <v>0</v>
      </c>
      <c r="AS291" s="15">
        <f t="shared" si="247"/>
        <v>0</v>
      </c>
    </row>
    <row r="292" spans="1:45" hidden="1" x14ac:dyDescent="0.25">
      <c r="A292" s="38" t="s">
        <v>81</v>
      </c>
      <c r="B292" s="91"/>
      <c r="C292" s="91"/>
      <c r="D292" s="91"/>
      <c r="E292" s="37">
        <v>851</v>
      </c>
      <c r="F292" s="44" t="s">
        <v>75</v>
      </c>
      <c r="G292" s="37" t="s">
        <v>45</v>
      </c>
      <c r="H292" s="3" t="s">
        <v>336</v>
      </c>
      <c r="I292" s="44" t="s">
        <v>82</v>
      </c>
      <c r="J292" s="15">
        <f>'3.ВС'!J198</f>
        <v>0</v>
      </c>
      <c r="K292" s="15">
        <f>'3.ВС'!K198</f>
        <v>0</v>
      </c>
      <c r="L292" s="15">
        <f>'3.ВС'!L198</f>
        <v>0</v>
      </c>
      <c r="M292" s="15">
        <f>'3.ВС'!M198</f>
        <v>0</v>
      </c>
      <c r="N292" s="15">
        <f>'3.ВС'!N198</f>
        <v>0</v>
      </c>
      <c r="O292" s="15">
        <f>'3.ВС'!O198</f>
        <v>0</v>
      </c>
      <c r="P292" s="15">
        <f>'3.ВС'!P198</f>
        <v>0</v>
      </c>
      <c r="Q292" s="15">
        <f>'3.ВС'!Q198</f>
        <v>0</v>
      </c>
      <c r="R292" s="15">
        <f>'3.ВС'!R198</f>
        <v>0</v>
      </c>
      <c r="S292" s="15">
        <f>'3.ВС'!S198</f>
        <v>0</v>
      </c>
      <c r="T292" s="15">
        <f>'3.ВС'!T198</f>
        <v>0</v>
      </c>
      <c r="U292" s="15">
        <f>'3.ВС'!U198</f>
        <v>0</v>
      </c>
      <c r="V292" s="15">
        <f>'3.ВС'!V198</f>
        <v>0</v>
      </c>
      <c r="W292" s="15">
        <f>'3.ВС'!W198</f>
        <v>0</v>
      </c>
      <c r="X292" s="15">
        <f>'3.ВС'!X198</f>
        <v>0</v>
      </c>
      <c r="Y292" s="15">
        <f>'3.ВС'!Y198</f>
        <v>0</v>
      </c>
      <c r="Z292" s="15">
        <f>'3.ВС'!Z198</f>
        <v>0</v>
      </c>
      <c r="AA292" s="15">
        <f>'3.ВС'!AA198</f>
        <v>0</v>
      </c>
      <c r="AB292" s="15">
        <f>'3.ВС'!AB198</f>
        <v>0</v>
      </c>
      <c r="AC292" s="15">
        <f>'3.ВС'!AC198</f>
        <v>0</v>
      </c>
      <c r="AD292" s="15">
        <f>'3.ВС'!AD198</f>
        <v>0</v>
      </c>
      <c r="AE292" s="15">
        <f>'3.ВС'!AE198</f>
        <v>0</v>
      </c>
      <c r="AF292" s="15">
        <f>'3.ВС'!AF198</f>
        <v>0</v>
      </c>
      <c r="AG292" s="15">
        <f>'3.ВС'!AG198</f>
        <v>0</v>
      </c>
      <c r="AH292" s="15">
        <f>'3.ВС'!AH198</f>
        <v>0</v>
      </c>
      <c r="AI292" s="15">
        <f>'3.ВС'!AI198</f>
        <v>0</v>
      </c>
      <c r="AJ292" s="15">
        <f>'3.ВС'!AJ198</f>
        <v>0</v>
      </c>
      <c r="AK292" s="15">
        <f>'3.ВС'!AK198</f>
        <v>0</v>
      </c>
      <c r="AL292" s="15">
        <f>'3.ВС'!AL198</f>
        <v>0</v>
      </c>
      <c r="AM292" s="99">
        <f>'3.ВС'!AM198</f>
        <v>0</v>
      </c>
      <c r="AN292" s="15">
        <f>'3.ВС'!AN198</f>
        <v>0</v>
      </c>
      <c r="AO292" s="15">
        <f>'3.ВС'!AO198</f>
        <v>0</v>
      </c>
      <c r="AP292" s="15">
        <f>'3.ВС'!AP198</f>
        <v>0</v>
      </c>
      <c r="AQ292" s="15">
        <f>'3.ВС'!AQ198</f>
        <v>0</v>
      </c>
      <c r="AR292" s="15">
        <f>'3.ВС'!AR198</f>
        <v>0</v>
      </c>
      <c r="AS292" s="15">
        <f>'3.ВС'!AS198</f>
        <v>0</v>
      </c>
    </row>
    <row r="293" spans="1:45" ht="120" x14ac:dyDescent="0.25">
      <c r="A293" s="91" t="s">
        <v>277</v>
      </c>
      <c r="B293" s="91"/>
      <c r="C293" s="91"/>
      <c r="D293" s="91"/>
      <c r="E293" s="87">
        <v>851</v>
      </c>
      <c r="F293" s="2" t="s">
        <v>75</v>
      </c>
      <c r="G293" s="2" t="s">
        <v>45</v>
      </c>
      <c r="H293" s="3" t="s">
        <v>337</v>
      </c>
      <c r="I293" s="2"/>
      <c r="J293" s="15">
        <f t="shared" ref="J293:AK294" si="248">J294</f>
        <v>156000</v>
      </c>
      <c r="K293" s="15">
        <f t="shared" si="248"/>
        <v>156000</v>
      </c>
      <c r="L293" s="15">
        <f t="shared" si="248"/>
        <v>0</v>
      </c>
      <c r="M293" s="15">
        <f t="shared" si="248"/>
        <v>0</v>
      </c>
      <c r="N293" s="15">
        <f t="shared" si="248"/>
        <v>0</v>
      </c>
      <c r="O293" s="15">
        <f t="shared" si="248"/>
        <v>0</v>
      </c>
      <c r="P293" s="15">
        <f t="shared" si="248"/>
        <v>0</v>
      </c>
      <c r="Q293" s="15">
        <f t="shared" si="248"/>
        <v>0</v>
      </c>
      <c r="R293" s="15">
        <f t="shared" si="248"/>
        <v>156000</v>
      </c>
      <c r="S293" s="15">
        <f t="shared" si="248"/>
        <v>156000</v>
      </c>
      <c r="T293" s="15">
        <f t="shared" si="248"/>
        <v>0</v>
      </c>
      <c r="U293" s="15">
        <f t="shared" si="248"/>
        <v>0</v>
      </c>
      <c r="V293" s="15">
        <f t="shared" si="248"/>
        <v>156000</v>
      </c>
      <c r="W293" s="15">
        <f t="shared" si="248"/>
        <v>156000</v>
      </c>
      <c r="X293" s="15">
        <f t="shared" si="248"/>
        <v>0</v>
      </c>
      <c r="Y293" s="15">
        <f t="shared" si="248"/>
        <v>0</v>
      </c>
      <c r="Z293" s="15">
        <f t="shared" si="248"/>
        <v>0</v>
      </c>
      <c r="AA293" s="15">
        <f t="shared" si="248"/>
        <v>0</v>
      </c>
      <c r="AB293" s="15">
        <f t="shared" si="248"/>
        <v>0</v>
      </c>
      <c r="AC293" s="15">
        <f t="shared" si="248"/>
        <v>0</v>
      </c>
      <c r="AD293" s="15">
        <f t="shared" si="248"/>
        <v>156000</v>
      </c>
      <c r="AE293" s="15">
        <f t="shared" si="248"/>
        <v>156000</v>
      </c>
      <c r="AF293" s="15">
        <f t="shared" si="248"/>
        <v>0</v>
      </c>
      <c r="AG293" s="15">
        <f t="shared" si="248"/>
        <v>0</v>
      </c>
      <c r="AH293" s="15">
        <f t="shared" si="248"/>
        <v>156000</v>
      </c>
      <c r="AI293" s="15">
        <f t="shared" si="248"/>
        <v>156000</v>
      </c>
      <c r="AJ293" s="15">
        <f t="shared" si="248"/>
        <v>0</v>
      </c>
      <c r="AK293" s="15">
        <f t="shared" si="248"/>
        <v>0</v>
      </c>
      <c r="AL293" s="15">
        <f t="shared" ref="S293:AS294" si="249">AL294</f>
        <v>0</v>
      </c>
      <c r="AM293" s="99">
        <f t="shared" si="249"/>
        <v>0</v>
      </c>
      <c r="AN293" s="15">
        <f t="shared" si="249"/>
        <v>0</v>
      </c>
      <c r="AO293" s="15">
        <f t="shared" si="249"/>
        <v>0</v>
      </c>
      <c r="AP293" s="15">
        <f t="shared" si="249"/>
        <v>156000</v>
      </c>
      <c r="AQ293" s="15">
        <f t="shared" si="249"/>
        <v>156000</v>
      </c>
      <c r="AR293" s="15">
        <f t="shared" si="249"/>
        <v>0</v>
      </c>
      <c r="AS293" s="15">
        <f t="shared" si="249"/>
        <v>0</v>
      </c>
    </row>
    <row r="294" spans="1:45" ht="45" x14ac:dyDescent="0.25">
      <c r="A294" s="91" t="s">
        <v>40</v>
      </c>
      <c r="B294" s="91"/>
      <c r="C294" s="91"/>
      <c r="D294" s="91"/>
      <c r="E294" s="87">
        <v>851</v>
      </c>
      <c r="F294" s="2" t="s">
        <v>75</v>
      </c>
      <c r="G294" s="2" t="s">
        <v>45</v>
      </c>
      <c r="H294" s="3" t="s">
        <v>337</v>
      </c>
      <c r="I294" s="2" t="s">
        <v>80</v>
      </c>
      <c r="J294" s="15">
        <f t="shared" si="248"/>
        <v>156000</v>
      </c>
      <c r="K294" s="15">
        <f t="shared" si="248"/>
        <v>156000</v>
      </c>
      <c r="L294" s="15">
        <f t="shared" si="248"/>
        <v>0</v>
      </c>
      <c r="M294" s="15">
        <f t="shared" si="248"/>
        <v>0</v>
      </c>
      <c r="N294" s="15">
        <f t="shared" si="248"/>
        <v>0</v>
      </c>
      <c r="O294" s="15">
        <f t="shared" si="248"/>
        <v>0</v>
      </c>
      <c r="P294" s="15">
        <f t="shared" si="248"/>
        <v>0</v>
      </c>
      <c r="Q294" s="15">
        <f t="shared" si="248"/>
        <v>0</v>
      </c>
      <c r="R294" s="15">
        <f t="shared" si="248"/>
        <v>156000</v>
      </c>
      <c r="S294" s="15">
        <f t="shared" si="249"/>
        <v>156000</v>
      </c>
      <c r="T294" s="15">
        <f t="shared" si="249"/>
        <v>0</v>
      </c>
      <c r="U294" s="15">
        <f t="shared" si="249"/>
        <v>0</v>
      </c>
      <c r="V294" s="15">
        <f t="shared" si="249"/>
        <v>156000</v>
      </c>
      <c r="W294" s="15">
        <f t="shared" si="249"/>
        <v>156000</v>
      </c>
      <c r="X294" s="15">
        <f t="shared" si="249"/>
        <v>0</v>
      </c>
      <c r="Y294" s="15">
        <f t="shared" si="249"/>
        <v>0</v>
      </c>
      <c r="Z294" s="15">
        <f t="shared" si="249"/>
        <v>0</v>
      </c>
      <c r="AA294" s="15">
        <f t="shared" si="249"/>
        <v>0</v>
      </c>
      <c r="AB294" s="15">
        <f t="shared" si="249"/>
        <v>0</v>
      </c>
      <c r="AC294" s="15">
        <f t="shared" si="249"/>
        <v>0</v>
      </c>
      <c r="AD294" s="15">
        <f t="shared" si="249"/>
        <v>156000</v>
      </c>
      <c r="AE294" s="15">
        <f t="shared" si="249"/>
        <v>156000</v>
      </c>
      <c r="AF294" s="15">
        <f t="shared" si="249"/>
        <v>0</v>
      </c>
      <c r="AG294" s="15">
        <f t="shared" si="249"/>
        <v>0</v>
      </c>
      <c r="AH294" s="15">
        <f t="shared" si="249"/>
        <v>156000</v>
      </c>
      <c r="AI294" s="15">
        <f t="shared" si="249"/>
        <v>156000</v>
      </c>
      <c r="AJ294" s="15">
        <f t="shared" si="249"/>
        <v>0</v>
      </c>
      <c r="AK294" s="15">
        <f t="shared" si="249"/>
        <v>0</v>
      </c>
      <c r="AL294" s="15">
        <f t="shared" si="249"/>
        <v>0</v>
      </c>
      <c r="AM294" s="99">
        <f t="shared" si="249"/>
        <v>0</v>
      </c>
      <c r="AN294" s="15">
        <f t="shared" si="249"/>
        <v>0</v>
      </c>
      <c r="AO294" s="15">
        <f t="shared" si="249"/>
        <v>0</v>
      </c>
      <c r="AP294" s="15">
        <f t="shared" si="249"/>
        <v>156000</v>
      </c>
      <c r="AQ294" s="15">
        <f t="shared" si="249"/>
        <v>156000</v>
      </c>
      <c r="AR294" s="15">
        <f t="shared" si="249"/>
        <v>0</v>
      </c>
      <c r="AS294" s="15">
        <f t="shared" si="249"/>
        <v>0</v>
      </c>
    </row>
    <row r="295" spans="1:45" x14ac:dyDescent="0.25">
      <c r="A295" s="91" t="s">
        <v>81</v>
      </c>
      <c r="B295" s="91"/>
      <c r="C295" s="91"/>
      <c r="D295" s="91"/>
      <c r="E295" s="87">
        <v>851</v>
      </c>
      <c r="F295" s="2" t="s">
        <v>75</v>
      </c>
      <c r="G295" s="2" t="s">
        <v>45</v>
      </c>
      <c r="H295" s="3" t="s">
        <v>337</v>
      </c>
      <c r="I295" s="2" t="s">
        <v>82</v>
      </c>
      <c r="J295" s="15">
        <f>'3.ВС'!J201</f>
        <v>156000</v>
      </c>
      <c r="K295" s="15">
        <f>'3.ВС'!K201</f>
        <v>156000</v>
      </c>
      <c r="L295" s="15">
        <f>'3.ВС'!L201</f>
        <v>0</v>
      </c>
      <c r="M295" s="15">
        <f>'3.ВС'!M201</f>
        <v>0</v>
      </c>
      <c r="N295" s="15">
        <f>'3.ВС'!N201</f>
        <v>0</v>
      </c>
      <c r="O295" s="15">
        <f>'3.ВС'!O201</f>
        <v>0</v>
      </c>
      <c r="P295" s="15">
        <f>'3.ВС'!P201</f>
        <v>0</v>
      </c>
      <c r="Q295" s="15">
        <f>'3.ВС'!Q201</f>
        <v>0</v>
      </c>
      <c r="R295" s="15">
        <f>'3.ВС'!R201</f>
        <v>156000</v>
      </c>
      <c r="S295" s="15">
        <f>'3.ВС'!S201</f>
        <v>156000</v>
      </c>
      <c r="T295" s="15">
        <f>'3.ВС'!T201</f>
        <v>0</v>
      </c>
      <c r="U295" s="15">
        <f>'3.ВС'!U201</f>
        <v>0</v>
      </c>
      <c r="V295" s="15">
        <f>'3.ВС'!V201</f>
        <v>156000</v>
      </c>
      <c r="W295" s="15">
        <f>'3.ВС'!W201</f>
        <v>156000</v>
      </c>
      <c r="X295" s="15">
        <f>'3.ВС'!X201</f>
        <v>0</v>
      </c>
      <c r="Y295" s="15">
        <f>'3.ВС'!Y201</f>
        <v>0</v>
      </c>
      <c r="Z295" s="15">
        <f>'3.ВС'!Z201</f>
        <v>0</v>
      </c>
      <c r="AA295" s="15">
        <f>'3.ВС'!AA201</f>
        <v>0</v>
      </c>
      <c r="AB295" s="15">
        <f>'3.ВС'!AB201</f>
        <v>0</v>
      </c>
      <c r="AC295" s="15">
        <f>'3.ВС'!AC201</f>
        <v>0</v>
      </c>
      <c r="AD295" s="15">
        <f>'3.ВС'!AD201</f>
        <v>156000</v>
      </c>
      <c r="AE295" s="15">
        <f>'3.ВС'!AE201</f>
        <v>156000</v>
      </c>
      <c r="AF295" s="15">
        <f>'3.ВС'!AF201</f>
        <v>0</v>
      </c>
      <c r="AG295" s="15">
        <f>'3.ВС'!AG201</f>
        <v>0</v>
      </c>
      <c r="AH295" s="15">
        <f>'3.ВС'!AH201</f>
        <v>156000</v>
      </c>
      <c r="AI295" s="15">
        <f>'3.ВС'!AI201</f>
        <v>156000</v>
      </c>
      <c r="AJ295" s="15">
        <f>'3.ВС'!AJ201</f>
        <v>0</v>
      </c>
      <c r="AK295" s="15">
        <f>'3.ВС'!AK201</f>
        <v>0</v>
      </c>
      <c r="AL295" s="15">
        <f>'3.ВС'!AL201</f>
        <v>0</v>
      </c>
      <c r="AM295" s="99">
        <f>'3.ВС'!AM201</f>
        <v>0</v>
      </c>
      <c r="AN295" s="15">
        <f>'3.ВС'!AN201</f>
        <v>0</v>
      </c>
      <c r="AO295" s="15">
        <f>'3.ВС'!AO201</f>
        <v>0</v>
      </c>
      <c r="AP295" s="15">
        <f>'3.ВС'!AP201</f>
        <v>156000</v>
      </c>
      <c r="AQ295" s="15">
        <f>'3.ВС'!AQ201</f>
        <v>156000</v>
      </c>
      <c r="AR295" s="15">
        <f>'3.ВС'!AR201</f>
        <v>0</v>
      </c>
      <c r="AS295" s="15">
        <f>'3.ВС'!AS201</f>
        <v>0</v>
      </c>
    </row>
    <row r="296" spans="1:45" x14ac:dyDescent="0.25">
      <c r="A296" s="89" t="s">
        <v>119</v>
      </c>
      <c r="B296" s="91"/>
      <c r="C296" s="91"/>
      <c r="D296" s="91"/>
      <c r="E296" s="87">
        <v>852</v>
      </c>
      <c r="F296" s="2" t="s">
        <v>75</v>
      </c>
      <c r="G296" s="2" t="s">
        <v>75</v>
      </c>
      <c r="H296" s="3"/>
      <c r="I296" s="2"/>
      <c r="J296" s="15">
        <f t="shared" ref="J296:AS296" si="250">J297</f>
        <v>123400</v>
      </c>
      <c r="K296" s="15">
        <f t="shared" si="250"/>
        <v>0</v>
      </c>
      <c r="L296" s="15">
        <f t="shared" si="250"/>
        <v>123400</v>
      </c>
      <c r="M296" s="15">
        <f t="shared" si="250"/>
        <v>0</v>
      </c>
      <c r="N296" s="15">
        <f t="shared" si="250"/>
        <v>0</v>
      </c>
      <c r="O296" s="15">
        <f t="shared" si="250"/>
        <v>0</v>
      </c>
      <c r="P296" s="15">
        <f t="shared" si="250"/>
        <v>0</v>
      </c>
      <c r="Q296" s="15">
        <f t="shared" si="250"/>
        <v>0</v>
      </c>
      <c r="R296" s="15">
        <f t="shared" si="250"/>
        <v>123400</v>
      </c>
      <c r="S296" s="15">
        <f t="shared" si="250"/>
        <v>0</v>
      </c>
      <c r="T296" s="15">
        <f t="shared" si="250"/>
        <v>123400</v>
      </c>
      <c r="U296" s="15">
        <f t="shared" si="250"/>
        <v>0</v>
      </c>
      <c r="V296" s="15">
        <f t="shared" si="250"/>
        <v>0</v>
      </c>
      <c r="W296" s="15">
        <f t="shared" si="250"/>
        <v>0</v>
      </c>
      <c r="X296" s="15">
        <f t="shared" si="250"/>
        <v>0</v>
      </c>
      <c r="Y296" s="15">
        <f t="shared" si="250"/>
        <v>0</v>
      </c>
      <c r="Z296" s="15">
        <f t="shared" si="250"/>
        <v>0</v>
      </c>
      <c r="AA296" s="15">
        <f t="shared" si="250"/>
        <v>0</v>
      </c>
      <c r="AB296" s="15">
        <f t="shared" si="250"/>
        <v>0</v>
      </c>
      <c r="AC296" s="15">
        <f t="shared" si="250"/>
        <v>0</v>
      </c>
      <c r="AD296" s="15">
        <f t="shared" si="250"/>
        <v>0</v>
      </c>
      <c r="AE296" s="15">
        <f t="shared" si="250"/>
        <v>0</v>
      </c>
      <c r="AF296" s="15">
        <f t="shared" si="250"/>
        <v>0</v>
      </c>
      <c r="AG296" s="15">
        <f t="shared" si="250"/>
        <v>0</v>
      </c>
      <c r="AH296" s="15">
        <f t="shared" si="250"/>
        <v>0</v>
      </c>
      <c r="AI296" s="15">
        <f t="shared" si="250"/>
        <v>0</v>
      </c>
      <c r="AJ296" s="15">
        <f t="shared" si="250"/>
        <v>0</v>
      </c>
      <c r="AK296" s="15">
        <f t="shared" si="250"/>
        <v>0</v>
      </c>
      <c r="AL296" s="15">
        <f t="shared" si="250"/>
        <v>0</v>
      </c>
      <c r="AM296" s="99">
        <f t="shared" si="250"/>
        <v>0</v>
      </c>
      <c r="AN296" s="15">
        <f t="shared" si="250"/>
        <v>0</v>
      </c>
      <c r="AO296" s="15">
        <f t="shared" si="250"/>
        <v>0</v>
      </c>
      <c r="AP296" s="15">
        <f t="shared" si="250"/>
        <v>0</v>
      </c>
      <c r="AQ296" s="15">
        <f t="shared" si="250"/>
        <v>0</v>
      </c>
      <c r="AR296" s="15">
        <f t="shared" si="250"/>
        <v>0</v>
      </c>
      <c r="AS296" s="15">
        <f t="shared" si="250"/>
        <v>0</v>
      </c>
    </row>
    <row r="297" spans="1:45" ht="30" x14ac:dyDescent="0.25">
      <c r="A297" s="89" t="s">
        <v>120</v>
      </c>
      <c r="B297" s="91"/>
      <c r="C297" s="91"/>
      <c r="D297" s="91"/>
      <c r="E297" s="87">
        <v>852</v>
      </c>
      <c r="F297" s="2" t="s">
        <v>75</v>
      </c>
      <c r="G297" s="2" t="s">
        <v>75</v>
      </c>
      <c r="H297" s="3" t="s">
        <v>369</v>
      </c>
      <c r="I297" s="2"/>
      <c r="J297" s="15">
        <f t="shared" ref="J297" si="251">J298+J300</f>
        <v>123400</v>
      </c>
      <c r="K297" s="15">
        <f t="shared" ref="K297:R297" si="252">K298+K300</f>
        <v>0</v>
      </c>
      <c r="L297" s="15">
        <f t="shared" si="252"/>
        <v>123400</v>
      </c>
      <c r="M297" s="15">
        <f t="shared" si="252"/>
        <v>0</v>
      </c>
      <c r="N297" s="15">
        <f t="shared" si="252"/>
        <v>0</v>
      </c>
      <c r="O297" s="15">
        <f t="shared" si="252"/>
        <v>0</v>
      </c>
      <c r="P297" s="15">
        <f t="shared" si="252"/>
        <v>0</v>
      </c>
      <c r="Q297" s="15">
        <f t="shared" si="252"/>
        <v>0</v>
      </c>
      <c r="R297" s="15">
        <f t="shared" si="252"/>
        <v>123400</v>
      </c>
      <c r="S297" s="15">
        <f t="shared" ref="S297:AS297" si="253">S298+S300</f>
        <v>0</v>
      </c>
      <c r="T297" s="15">
        <f t="shared" si="253"/>
        <v>123400</v>
      </c>
      <c r="U297" s="15">
        <f t="shared" si="253"/>
        <v>0</v>
      </c>
      <c r="V297" s="15">
        <f t="shared" si="253"/>
        <v>0</v>
      </c>
      <c r="W297" s="15">
        <f t="shared" si="253"/>
        <v>0</v>
      </c>
      <c r="X297" s="15">
        <f t="shared" si="253"/>
        <v>0</v>
      </c>
      <c r="Y297" s="15">
        <f t="shared" si="253"/>
        <v>0</v>
      </c>
      <c r="Z297" s="15">
        <f t="shared" si="253"/>
        <v>0</v>
      </c>
      <c r="AA297" s="15">
        <f t="shared" si="253"/>
        <v>0</v>
      </c>
      <c r="AB297" s="15">
        <f t="shared" si="253"/>
        <v>0</v>
      </c>
      <c r="AC297" s="15">
        <f t="shared" si="253"/>
        <v>0</v>
      </c>
      <c r="AD297" s="15">
        <f t="shared" si="253"/>
        <v>0</v>
      </c>
      <c r="AE297" s="15">
        <f t="shared" si="253"/>
        <v>0</v>
      </c>
      <c r="AF297" s="15">
        <f t="shared" si="253"/>
        <v>0</v>
      </c>
      <c r="AG297" s="15">
        <f t="shared" si="253"/>
        <v>0</v>
      </c>
      <c r="AH297" s="15">
        <f t="shared" si="253"/>
        <v>0</v>
      </c>
      <c r="AI297" s="15">
        <f t="shared" si="253"/>
        <v>0</v>
      </c>
      <c r="AJ297" s="15">
        <f t="shared" si="253"/>
        <v>0</v>
      </c>
      <c r="AK297" s="15">
        <f t="shared" si="253"/>
        <v>0</v>
      </c>
      <c r="AL297" s="15">
        <f t="shared" si="253"/>
        <v>0</v>
      </c>
      <c r="AM297" s="99">
        <f t="shared" si="253"/>
        <v>0</v>
      </c>
      <c r="AN297" s="15">
        <f t="shared" si="253"/>
        <v>0</v>
      </c>
      <c r="AO297" s="15">
        <f t="shared" si="253"/>
        <v>0</v>
      </c>
      <c r="AP297" s="15">
        <f t="shared" si="253"/>
        <v>0</v>
      </c>
      <c r="AQ297" s="15">
        <f t="shared" si="253"/>
        <v>0</v>
      </c>
      <c r="AR297" s="15">
        <f t="shared" si="253"/>
        <v>0</v>
      </c>
      <c r="AS297" s="15">
        <f t="shared" si="253"/>
        <v>0</v>
      </c>
    </row>
    <row r="298" spans="1:45" ht="90" hidden="1" x14ac:dyDescent="0.25">
      <c r="A298" s="89" t="s">
        <v>15</v>
      </c>
      <c r="B298" s="91"/>
      <c r="C298" s="91"/>
      <c r="D298" s="91"/>
      <c r="E298" s="87">
        <v>852</v>
      </c>
      <c r="F298" s="2" t="s">
        <v>75</v>
      </c>
      <c r="G298" s="2" t="s">
        <v>75</v>
      </c>
      <c r="H298" s="3" t="s">
        <v>369</v>
      </c>
      <c r="I298" s="2" t="s">
        <v>17</v>
      </c>
      <c r="J298" s="15">
        <f t="shared" ref="J298:AS298" si="254">J299</f>
        <v>0</v>
      </c>
      <c r="K298" s="15">
        <f t="shared" si="254"/>
        <v>0</v>
      </c>
      <c r="L298" s="15">
        <f t="shared" si="254"/>
        <v>0</v>
      </c>
      <c r="M298" s="15">
        <f t="shared" si="254"/>
        <v>0</v>
      </c>
      <c r="N298" s="15">
        <f t="shared" si="254"/>
        <v>0</v>
      </c>
      <c r="O298" s="15">
        <f t="shared" si="254"/>
        <v>0</v>
      </c>
      <c r="P298" s="15">
        <f t="shared" si="254"/>
        <v>0</v>
      </c>
      <c r="Q298" s="15">
        <f t="shared" si="254"/>
        <v>0</v>
      </c>
      <c r="R298" s="15">
        <f t="shared" si="254"/>
        <v>0</v>
      </c>
      <c r="S298" s="15">
        <f t="shared" si="254"/>
        <v>0</v>
      </c>
      <c r="T298" s="15">
        <f t="shared" si="254"/>
        <v>0</v>
      </c>
      <c r="U298" s="15">
        <f t="shared" si="254"/>
        <v>0</v>
      </c>
      <c r="V298" s="15">
        <f t="shared" si="254"/>
        <v>0</v>
      </c>
      <c r="W298" s="15">
        <f t="shared" si="254"/>
        <v>0</v>
      </c>
      <c r="X298" s="15">
        <f t="shared" si="254"/>
        <v>0</v>
      </c>
      <c r="Y298" s="15">
        <f t="shared" si="254"/>
        <v>0</v>
      </c>
      <c r="Z298" s="15">
        <f t="shared" si="254"/>
        <v>0</v>
      </c>
      <c r="AA298" s="15">
        <f t="shared" si="254"/>
        <v>0</v>
      </c>
      <c r="AB298" s="15">
        <f t="shared" si="254"/>
        <v>0</v>
      </c>
      <c r="AC298" s="15">
        <f t="shared" si="254"/>
        <v>0</v>
      </c>
      <c r="AD298" s="15">
        <f t="shared" si="254"/>
        <v>0</v>
      </c>
      <c r="AE298" s="15">
        <f t="shared" si="254"/>
        <v>0</v>
      </c>
      <c r="AF298" s="15">
        <f t="shared" si="254"/>
        <v>0</v>
      </c>
      <c r="AG298" s="15">
        <f t="shared" si="254"/>
        <v>0</v>
      </c>
      <c r="AH298" s="15">
        <f t="shared" si="254"/>
        <v>0</v>
      </c>
      <c r="AI298" s="15">
        <f t="shared" si="254"/>
        <v>0</v>
      </c>
      <c r="AJ298" s="15">
        <f t="shared" si="254"/>
        <v>0</v>
      </c>
      <c r="AK298" s="15">
        <f t="shared" si="254"/>
        <v>0</v>
      </c>
      <c r="AL298" s="15">
        <f t="shared" si="254"/>
        <v>0</v>
      </c>
      <c r="AM298" s="99">
        <f t="shared" si="254"/>
        <v>0</v>
      </c>
      <c r="AN298" s="15">
        <f t="shared" si="254"/>
        <v>0</v>
      </c>
      <c r="AO298" s="15">
        <f t="shared" si="254"/>
        <v>0</v>
      </c>
      <c r="AP298" s="15">
        <f t="shared" si="254"/>
        <v>0</v>
      </c>
      <c r="AQ298" s="15">
        <f t="shared" si="254"/>
        <v>0</v>
      </c>
      <c r="AR298" s="15">
        <f t="shared" si="254"/>
        <v>0</v>
      </c>
      <c r="AS298" s="15">
        <f t="shared" si="254"/>
        <v>0</v>
      </c>
    </row>
    <row r="299" spans="1:45" ht="30" hidden="1" x14ac:dyDescent="0.25">
      <c r="A299" s="91" t="s">
        <v>7</v>
      </c>
      <c r="B299" s="91"/>
      <c r="C299" s="91"/>
      <c r="D299" s="91"/>
      <c r="E299" s="87">
        <v>852</v>
      </c>
      <c r="F299" s="2" t="s">
        <v>75</v>
      </c>
      <c r="G299" s="2" t="s">
        <v>75</v>
      </c>
      <c r="H299" s="3" t="s">
        <v>369</v>
      </c>
      <c r="I299" s="2" t="s">
        <v>50</v>
      </c>
      <c r="J299" s="15">
        <f>'3.ВС'!J359</f>
        <v>0</v>
      </c>
      <c r="K299" s="15">
        <f>'3.ВС'!K359</f>
        <v>0</v>
      </c>
      <c r="L299" s="15">
        <f>'3.ВС'!L359</f>
        <v>0</v>
      </c>
      <c r="M299" s="15">
        <f>'3.ВС'!M359</f>
        <v>0</v>
      </c>
      <c r="N299" s="15">
        <f>'3.ВС'!N359</f>
        <v>0</v>
      </c>
      <c r="O299" s="15">
        <f>'3.ВС'!O359</f>
        <v>0</v>
      </c>
      <c r="P299" s="15">
        <f>'3.ВС'!P359</f>
        <v>0</v>
      </c>
      <c r="Q299" s="15">
        <f>'3.ВС'!Q359</f>
        <v>0</v>
      </c>
      <c r="R299" s="15">
        <f>'3.ВС'!R359</f>
        <v>0</v>
      </c>
      <c r="S299" s="15">
        <f>'3.ВС'!S359</f>
        <v>0</v>
      </c>
      <c r="T299" s="15">
        <f>'3.ВС'!T359</f>
        <v>0</v>
      </c>
      <c r="U299" s="15">
        <f>'3.ВС'!U359</f>
        <v>0</v>
      </c>
      <c r="V299" s="15">
        <f>'3.ВС'!V359</f>
        <v>0</v>
      </c>
      <c r="W299" s="15">
        <f>'3.ВС'!W359</f>
        <v>0</v>
      </c>
      <c r="X299" s="15">
        <f>'3.ВС'!X359</f>
        <v>0</v>
      </c>
      <c r="Y299" s="15">
        <f>'3.ВС'!Y359</f>
        <v>0</v>
      </c>
      <c r="Z299" s="15">
        <f>'3.ВС'!Z359</f>
        <v>0</v>
      </c>
      <c r="AA299" s="15">
        <f>'3.ВС'!AA359</f>
        <v>0</v>
      </c>
      <c r="AB299" s="15">
        <f>'3.ВС'!AB359</f>
        <v>0</v>
      </c>
      <c r="AC299" s="15">
        <f>'3.ВС'!AC359</f>
        <v>0</v>
      </c>
      <c r="AD299" s="15">
        <f>'3.ВС'!AD359</f>
        <v>0</v>
      </c>
      <c r="AE299" s="15">
        <f>'3.ВС'!AE359</f>
        <v>0</v>
      </c>
      <c r="AF299" s="15">
        <f>'3.ВС'!AF359</f>
        <v>0</v>
      </c>
      <c r="AG299" s="15">
        <f>'3.ВС'!AG359</f>
        <v>0</v>
      </c>
      <c r="AH299" s="15">
        <f>'3.ВС'!AH359</f>
        <v>0</v>
      </c>
      <c r="AI299" s="15">
        <f>'3.ВС'!AI359</f>
        <v>0</v>
      </c>
      <c r="AJ299" s="15">
        <f>'3.ВС'!AJ359</f>
        <v>0</v>
      </c>
      <c r="AK299" s="15">
        <f>'3.ВС'!AK359</f>
        <v>0</v>
      </c>
      <c r="AL299" s="15">
        <f>'3.ВС'!AL359</f>
        <v>0</v>
      </c>
      <c r="AM299" s="99">
        <f>'3.ВС'!AM359</f>
        <v>0</v>
      </c>
      <c r="AN299" s="15">
        <f>'3.ВС'!AN359</f>
        <v>0</v>
      </c>
      <c r="AO299" s="15">
        <f>'3.ВС'!AO359</f>
        <v>0</v>
      </c>
      <c r="AP299" s="15">
        <f>'3.ВС'!AP359</f>
        <v>0</v>
      </c>
      <c r="AQ299" s="15">
        <f>'3.ВС'!AQ359</f>
        <v>0</v>
      </c>
      <c r="AR299" s="15">
        <f>'3.ВС'!AR359</f>
        <v>0</v>
      </c>
      <c r="AS299" s="15">
        <f>'3.ВС'!AS359</f>
        <v>0</v>
      </c>
    </row>
    <row r="300" spans="1:45" ht="45" x14ac:dyDescent="0.25">
      <c r="A300" s="91" t="s">
        <v>20</v>
      </c>
      <c r="B300" s="89"/>
      <c r="C300" s="89"/>
      <c r="D300" s="89"/>
      <c r="E300" s="87">
        <v>852</v>
      </c>
      <c r="F300" s="2" t="s">
        <v>75</v>
      </c>
      <c r="G300" s="2" t="s">
        <v>75</v>
      </c>
      <c r="H300" s="3" t="s">
        <v>369</v>
      </c>
      <c r="I300" s="2" t="s">
        <v>21</v>
      </c>
      <c r="J300" s="15">
        <f t="shared" ref="J300:AS300" si="255">J301</f>
        <v>123400</v>
      </c>
      <c r="K300" s="15">
        <f t="shared" si="255"/>
        <v>0</v>
      </c>
      <c r="L300" s="15">
        <f t="shared" si="255"/>
        <v>123400</v>
      </c>
      <c r="M300" s="15">
        <f t="shared" si="255"/>
        <v>0</v>
      </c>
      <c r="N300" s="15">
        <f t="shared" si="255"/>
        <v>0</v>
      </c>
      <c r="O300" s="15">
        <f t="shared" si="255"/>
        <v>0</v>
      </c>
      <c r="P300" s="15">
        <f t="shared" si="255"/>
        <v>0</v>
      </c>
      <c r="Q300" s="15">
        <f t="shared" si="255"/>
        <v>0</v>
      </c>
      <c r="R300" s="15">
        <f t="shared" si="255"/>
        <v>123400</v>
      </c>
      <c r="S300" s="15">
        <f t="shared" si="255"/>
        <v>0</v>
      </c>
      <c r="T300" s="15">
        <f t="shared" si="255"/>
        <v>123400</v>
      </c>
      <c r="U300" s="15">
        <f t="shared" si="255"/>
        <v>0</v>
      </c>
      <c r="V300" s="15">
        <f t="shared" si="255"/>
        <v>0</v>
      </c>
      <c r="W300" s="15">
        <f t="shared" si="255"/>
        <v>0</v>
      </c>
      <c r="X300" s="15">
        <f t="shared" si="255"/>
        <v>0</v>
      </c>
      <c r="Y300" s="15">
        <f t="shared" si="255"/>
        <v>0</v>
      </c>
      <c r="Z300" s="15">
        <f t="shared" si="255"/>
        <v>0</v>
      </c>
      <c r="AA300" s="15">
        <f t="shared" si="255"/>
        <v>0</v>
      </c>
      <c r="AB300" s="15">
        <f t="shared" si="255"/>
        <v>0</v>
      </c>
      <c r="AC300" s="15">
        <f t="shared" si="255"/>
        <v>0</v>
      </c>
      <c r="AD300" s="15">
        <f t="shared" si="255"/>
        <v>0</v>
      </c>
      <c r="AE300" s="15">
        <f t="shared" si="255"/>
        <v>0</v>
      </c>
      <c r="AF300" s="15">
        <f t="shared" si="255"/>
        <v>0</v>
      </c>
      <c r="AG300" s="15">
        <f t="shared" si="255"/>
        <v>0</v>
      </c>
      <c r="AH300" s="15">
        <f t="shared" si="255"/>
        <v>0</v>
      </c>
      <c r="AI300" s="15">
        <f t="shared" si="255"/>
        <v>0</v>
      </c>
      <c r="AJ300" s="15">
        <f t="shared" si="255"/>
        <v>0</v>
      </c>
      <c r="AK300" s="15">
        <f t="shared" si="255"/>
        <v>0</v>
      </c>
      <c r="AL300" s="15">
        <f t="shared" si="255"/>
        <v>0</v>
      </c>
      <c r="AM300" s="99">
        <f t="shared" si="255"/>
        <v>0</v>
      </c>
      <c r="AN300" s="15">
        <f t="shared" si="255"/>
        <v>0</v>
      </c>
      <c r="AO300" s="15">
        <f t="shared" si="255"/>
        <v>0</v>
      </c>
      <c r="AP300" s="15">
        <f t="shared" si="255"/>
        <v>0</v>
      </c>
      <c r="AQ300" s="15">
        <f t="shared" si="255"/>
        <v>0</v>
      </c>
      <c r="AR300" s="15">
        <f t="shared" si="255"/>
        <v>0</v>
      </c>
      <c r="AS300" s="15">
        <f t="shared" si="255"/>
        <v>0</v>
      </c>
    </row>
    <row r="301" spans="1:45" ht="45" x14ac:dyDescent="0.25">
      <c r="A301" s="91" t="s">
        <v>9</v>
      </c>
      <c r="B301" s="91"/>
      <c r="C301" s="91"/>
      <c r="D301" s="91"/>
      <c r="E301" s="87">
        <v>852</v>
      </c>
      <c r="F301" s="2" t="s">
        <v>75</v>
      </c>
      <c r="G301" s="2" t="s">
        <v>75</v>
      </c>
      <c r="H301" s="3" t="s">
        <v>369</v>
      </c>
      <c r="I301" s="2" t="s">
        <v>22</v>
      </c>
      <c r="J301" s="15">
        <f>'3.ВС'!J361</f>
        <v>123400</v>
      </c>
      <c r="K301" s="15">
        <f>'3.ВС'!K361</f>
        <v>0</v>
      </c>
      <c r="L301" s="15">
        <f>'3.ВС'!L361</f>
        <v>123400</v>
      </c>
      <c r="M301" s="15">
        <f>'3.ВС'!M361</f>
        <v>0</v>
      </c>
      <c r="N301" s="15">
        <f>'3.ВС'!N361</f>
        <v>0</v>
      </c>
      <c r="O301" s="15">
        <f>'3.ВС'!O361</f>
        <v>0</v>
      </c>
      <c r="P301" s="15">
        <f>'3.ВС'!P361</f>
        <v>0</v>
      </c>
      <c r="Q301" s="15">
        <f>'3.ВС'!Q361</f>
        <v>0</v>
      </c>
      <c r="R301" s="15">
        <f>'3.ВС'!R361</f>
        <v>123400</v>
      </c>
      <c r="S301" s="15">
        <f>'3.ВС'!S361</f>
        <v>0</v>
      </c>
      <c r="T301" s="15">
        <f>'3.ВС'!T361</f>
        <v>123400</v>
      </c>
      <c r="U301" s="15">
        <f>'3.ВС'!U361</f>
        <v>0</v>
      </c>
      <c r="V301" s="15">
        <f>'3.ВС'!V361</f>
        <v>0</v>
      </c>
      <c r="W301" s="15">
        <f>'3.ВС'!W361</f>
        <v>0</v>
      </c>
      <c r="X301" s="15">
        <f>'3.ВС'!X361</f>
        <v>0</v>
      </c>
      <c r="Y301" s="15">
        <f>'3.ВС'!Y361</f>
        <v>0</v>
      </c>
      <c r="Z301" s="15">
        <f>'3.ВС'!Z361</f>
        <v>0</v>
      </c>
      <c r="AA301" s="15">
        <f>'3.ВС'!AA361</f>
        <v>0</v>
      </c>
      <c r="AB301" s="15">
        <f>'3.ВС'!AB361</f>
        <v>0</v>
      </c>
      <c r="AC301" s="15">
        <f>'3.ВС'!AC361</f>
        <v>0</v>
      </c>
      <c r="AD301" s="15">
        <f>'3.ВС'!AD361</f>
        <v>0</v>
      </c>
      <c r="AE301" s="15">
        <f>'3.ВС'!AE361</f>
        <v>0</v>
      </c>
      <c r="AF301" s="15">
        <f>'3.ВС'!AF361</f>
        <v>0</v>
      </c>
      <c r="AG301" s="15">
        <f>'3.ВС'!AG361</f>
        <v>0</v>
      </c>
      <c r="AH301" s="15">
        <f>'3.ВС'!AH361</f>
        <v>0</v>
      </c>
      <c r="AI301" s="15">
        <f>'3.ВС'!AI361</f>
        <v>0</v>
      </c>
      <c r="AJ301" s="15">
        <f>'3.ВС'!AJ361</f>
        <v>0</v>
      </c>
      <c r="AK301" s="15">
        <f>'3.ВС'!AK361</f>
        <v>0</v>
      </c>
      <c r="AL301" s="15">
        <f>'3.ВС'!AL361</f>
        <v>0</v>
      </c>
      <c r="AM301" s="99">
        <f>'3.ВС'!AM361</f>
        <v>0</v>
      </c>
      <c r="AN301" s="15">
        <f>'3.ВС'!AN361</f>
        <v>0</v>
      </c>
      <c r="AO301" s="15">
        <f>'3.ВС'!AO361</f>
        <v>0</v>
      </c>
      <c r="AP301" s="15">
        <f>'3.ВС'!AP361</f>
        <v>0</v>
      </c>
      <c r="AQ301" s="15">
        <f>'3.ВС'!AQ361</f>
        <v>0</v>
      </c>
      <c r="AR301" s="15">
        <f>'3.ВС'!AR361</f>
        <v>0</v>
      </c>
      <c r="AS301" s="15">
        <f>'3.ВС'!AS361</f>
        <v>0</v>
      </c>
    </row>
    <row r="302" spans="1:45" x14ac:dyDescent="0.25">
      <c r="A302" s="89" t="s">
        <v>121</v>
      </c>
      <c r="B302" s="91"/>
      <c r="C302" s="91"/>
      <c r="D302" s="91"/>
      <c r="E302" s="87">
        <v>852</v>
      </c>
      <c r="F302" s="2" t="s">
        <v>75</v>
      </c>
      <c r="G302" s="2" t="s">
        <v>48</v>
      </c>
      <c r="H302" s="3"/>
      <c r="I302" s="2"/>
      <c r="J302" s="15">
        <f>J303+J308+J311+J318+J321</f>
        <v>25870642</v>
      </c>
      <c r="K302" s="15">
        <f t="shared" ref="K302:R302" si="256">K303+K308+K311+K318+K321</f>
        <v>2605672</v>
      </c>
      <c r="L302" s="15">
        <f t="shared" si="256"/>
        <v>23264970</v>
      </c>
      <c r="M302" s="15">
        <f t="shared" si="256"/>
        <v>0</v>
      </c>
      <c r="N302" s="15">
        <f t="shared" si="256"/>
        <v>0</v>
      </c>
      <c r="O302" s="15">
        <f t="shared" si="256"/>
        <v>0</v>
      </c>
      <c r="P302" s="15">
        <f t="shared" si="256"/>
        <v>0</v>
      </c>
      <c r="Q302" s="15">
        <f t="shared" si="256"/>
        <v>0</v>
      </c>
      <c r="R302" s="15">
        <f t="shared" si="256"/>
        <v>25870642</v>
      </c>
      <c r="S302" s="15">
        <f t="shared" ref="S302:AS302" si="257">S303+S308+S311+S318+S321</f>
        <v>2605672</v>
      </c>
      <c r="T302" s="15">
        <f t="shared" si="257"/>
        <v>23264970</v>
      </c>
      <c r="U302" s="15">
        <f t="shared" si="257"/>
        <v>0</v>
      </c>
      <c r="V302" s="15">
        <f t="shared" si="257"/>
        <v>24755842</v>
      </c>
      <c r="W302" s="15">
        <f t="shared" si="257"/>
        <v>2605672</v>
      </c>
      <c r="X302" s="15">
        <f t="shared" si="257"/>
        <v>22150170</v>
      </c>
      <c r="Y302" s="15">
        <f t="shared" si="257"/>
        <v>0</v>
      </c>
      <c r="Z302" s="15">
        <f t="shared" si="257"/>
        <v>-1951700</v>
      </c>
      <c r="AA302" s="15">
        <f t="shared" si="257"/>
        <v>0</v>
      </c>
      <c r="AB302" s="15">
        <f t="shared" si="257"/>
        <v>-1951700</v>
      </c>
      <c r="AC302" s="15">
        <f t="shared" si="257"/>
        <v>0</v>
      </c>
      <c r="AD302" s="15">
        <f t="shared" si="257"/>
        <v>22804142</v>
      </c>
      <c r="AE302" s="15">
        <f t="shared" si="257"/>
        <v>2605672</v>
      </c>
      <c r="AF302" s="15">
        <f t="shared" si="257"/>
        <v>20198470</v>
      </c>
      <c r="AG302" s="15">
        <f t="shared" si="257"/>
        <v>0</v>
      </c>
      <c r="AH302" s="15">
        <f t="shared" si="257"/>
        <v>24755842</v>
      </c>
      <c r="AI302" s="15">
        <f t="shared" si="257"/>
        <v>2605672</v>
      </c>
      <c r="AJ302" s="15">
        <f t="shared" si="257"/>
        <v>22150170</v>
      </c>
      <c r="AK302" s="15">
        <f t="shared" si="257"/>
        <v>0</v>
      </c>
      <c r="AL302" s="15">
        <f t="shared" si="257"/>
        <v>0</v>
      </c>
      <c r="AM302" s="99">
        <f t="shared" si="257"/>
        <v>0</v>
      </c>
      <c r="AN302" s="15">
        <f t="shared" si="257"/>
        <v>0</v>
      </c>
      <c r="AO302" s="15">
        <f t="shared" si="257"/>
        <v>0</v>
      </c>
      <c r="AP302" s="15">
        <f t="shared" si="257"/>
        <v>24755842</v>
      </c>
      <c r="AQ302" s="15">
        <f t="shared" si="257"/>
        <v>2605672</v>
      </c>
      <c r="AR302" s="15">
        <f t="shared" si="257"/>
        <v>22150170</v>
      </c>
      <c r="AS302" s="15">
        <f t="shared" si="257"/>
        <v>0</v>
      </c>
    </row>
    <row r="303" spans="1:45" ht="45" x14ac:dyDescent="0.25">
      <c r="A303" s="89" t="s">
        <v>415</v>
      </c>
      <c r="B303" s="89"/>
      <c r="C303" s="89"/>
      <c r="D303" s="89"/>
      <c r="E303" s="87">
        <v>852</v>
      </c>
      <c r="F303" s="2" t="s">
        <v>75</v>
      </c>
      <c r="G303" s="2" t="s">
        <v>48</v>
      </c>
      <c r="H303" s="3" t="s">
        <v>375</v>
      </c>
      <c r="I303" s="2"/>
      <c r="J303" s="15">
        <f t="shared" ref="J303" si="258">J304+J306</f>
        <v>1194472</v>
      </c>
      <c r="K303" s="15">
        <f t="shared" ref="K303:R303" si="259">K304+K306</f>
        <v>1194472</v>
      </c>
      <c r="L303" s="15">
        <f t="shared" si="259"/>
        <v>0</v>
      </c>
      <c r="M303" s="15">
        <f t="shared" si="259"/>
        <v>0</v>
      </c>
      <c r="N303" s="15">
        <f t="shared" si="259"/>
        <v>0</v>
      </c>
      <c r="O303" s="15">
        <f t="shared" si="259"/>
        <v>0</v>
      </c>
      <c r="P303" s="15">
        <f t="shared" si="259"/>
        <v>0</v>
      </c>
      <c r="Q303" s="15">
        <f t="shared" si="259"/>
        <v>0</v>
      </c>
      <c r="R303" s="15">
        <f t="shared" si="259"/>
        <v>1194472</v>
      </c>
      <c r="S303" s="15">
        <f t="shared" ref="S303:AS303" si="260">S304+S306</f>
        <v>1194472</v>
      </c>
      <c r="T303" s="15">
        <f t="shared" si="260"/>
        <v>0</v>
      </c>
      <c r="U303" s="15">
        <f t="shared" si="260"/>
        <v>0</v>
      </c>
      <c r="V303" s="15">
        <f t="shared" si="260"/>
        <v>1194472</v>
      </c>
      <c r="W303" s="15">
        <f t="shared" si="260"/>
        <v>1194472</v>
      </c>
      <c r="X303" s="15">
        <f t="shared" si="260"/>
        <v>0</v>
      </c>
      <c r="Y303" s="15">
        <f t="shared" si="260"/>
        <v>0</v>
      </c>
      <c r="Z303" s="15">
        <f t="shared" si="260"/>
        <v>0</v>
      </c>
      <c r="AA303" s="15">
        <f t="shared" si="260"/>
        <v>0</v>
      </c>
      <c r="AB303" s="15">
        <f t="shared" si="260"/>
        <v>0</v>
      </c>
      <c r="AC303" s="15">
        <f t="shared" si="260"/>
        <v>0</v>
      </c>
      <c r="AD303" s="15">
        <f t="shared" si="260"/>
        <v>1194472</v>
      </c>
      <c r="AE303" s="15">
        <f t="shared" si="260"/>
        <v>1194472</v>
      </c>
      <c r="AF303" s="15">
        <f t="shared" si="260"/>
        <v>0</v>
      </c>
      <c r="AG303" s="15">
        <f t="shared" si="260"/>
        <v>0</v>
      </c>
      <c r="AH303" s="15">
        <f t="shared" si="260"/>
        <v>1194472</v>
      </c>
      <c r="AI303" s="15">
        <f t="shared" si="260"/>
        <v>1194472</v>
      </c>
      <c r="AJ303" s="15">
        <f t="shared" si="260"/>
        <v>0</v>
      </c>
      <c r="AK303" s="15">
        <f t="shared" si="260"/>
        <v>0</v>
      </c>
      <c r="AL303" s="15">
        <f t="shared" si="260"/>
        <v>0</v>
      </c>
      <c r="AM303" s="99">
        <f t="shared" si="260"/>
        <v>0</v>
      </c>
      <c r="AN303" s="15">
        <f t="shared" si="260"/>
        <v>0</v>
      </c>
      <c r="AO303" s="15">
        <f t="shared" si="260"/>
        <v>0</v>
      </c>
      <c r="AP303" s="15">
        <f t="shared" si="260"/>
        <v>1194472</v>
      </c>
      <c r="AQ303" s="15">
        <f t="shared" si="260"/>
        <v>1194472</v>
      </c>
      <c r="AR303" s="15">
        <f t="shared" si="260"/>
        <v>0</v>
      </c>
      <c r="AS303" s="15">
        <f t="shared" si="260"/>
        <v>0</v>
      </c>
    </row>
    <row r="304" spans="1:45" ht="90" x14ac:dyDescent="0.25">
      <c r="A304" s="89" t="s">
        <v>15</v>
      </c>
      <c r="B304" s="91"/>
      <c r="C304" s="91"/>
      <c r="D304" s="91"/>
      <c r="E304" s="87">
        <v>852</v>
      </c>
      <c r="F304" s="2" t="s">
        <v>75</v>
      </c>
      <c r="G304" s="2" t="s">
        <v>48</v>
      </c>
      <c r="H304" s="3" t="s">
        <v>375</v>
      </c>
      <c r="I304" s="2" t="s">
        <v>17</v>
      </c>
      <c r="J304" s="15">
        <f t="shared" ref="J304:AS304" si="261">J305</f>
        <v>892900</v>
      </c>
      <c r="K304" s="15">
        <f t="shared" si="261"/>
        <v>892900</v>
      </c>
      <c r="L304" s="15">
        <f t="shared" si="261"/>
        <v>0</v>
      </c>
      <c r="M304" s="15">
        <f t="shared" si="261"/>
        <v>0</v>
      </c>
      <c r="N304" s="15">
        <f t="shared" si="261"/>
        <v>0</v>
      </c>
      <c r="O304" s="15">
        <f t="shared" si="261"/>
        <v>0</v>
      </c>
      <c r="P304" s="15">
        <f t="shared" si="261"/>
        <v>0</v>
      </c>
      <c r="Q304" s="15">
        <f t="shared" si="261"/>
        <v>0</v>
      </c>
      <c r="R304" s="15">
        <f t="shared" si="261"/>
        <v>892900</v>
      </c>
      <c r="S304" s="15">
        <f t="shared" si="261"/>
        <v>892900</v>
      </c>
      <c r="T304" s="15">
        <f t="shared" si="261"/>
        <v>0</v>
      </c>
      <c r="U304" s="15">
        <f t="shared" si="261"/>
        <v>0</v>
      </c>
      <c r="V304" s="15">
        <f t="shared" si="261"/>
        <v>892900</v>
      </c>
      <c r="W304" s="15">
        <f t="shared" si="261"/>
        <v>892900</v>
      </c>
      <c r="X304" s="15">
        <f t="shared" si="261"/>
        <v>0</v>
      </c>
      <c r="Y304" s="15">
        <f t="shared" si="261"/>
        <v>0</v>
      </c>
      <c r="Z304" s="15">
        <f t="shared" si="261"/>
        <v>0</v>
      </c>
      <c r="AA304" s="15">
        <f t="shared" si="261"/>
        <v>0</v>
      </c>
      <c r="AB304" s="15">
        <f t="shared" si="261"/>
        <v>0</v>
      </c>
      <c r="AC304" s="15">
        <f t="shared" si="261"/>
        <v>0</v>
      </c>
      <c r="AD304" s="15">
        <f t="shared" si="261"/>
        <v>892900</v>
      </c>
      <c r="AE304" s="15">
        <f t="shared" si="261"/>
        <v>892900</v>
      </c>
      <c r="AF304" s="15">
        <f t="shared" si="261"/>
        <v>0</v>
      </c>
      <c r="AG304" s="15">
        <f t="shared" si="261"/>
        <v>0</v>
      </c>
      <c r="AH304" s="15">
        <f t="shared" si="261"/>
        <v>892900</v>
      </c>
      <c r="AI304" s="15">
        <f t="shared" si="261"/>
        <v>892900</v>
      </c>
      <c r="AJ304" s="15">
        <f t="shared" si="261"/>
        <v>0</v>
      </c>
      <c r="AK304" s="15">
        <f t="shared" si="261"/>
        <v>0</v>
      </c>
      <c r="AL304" s="15">
        <f t="shared" si="261"/>
        <v>0</v>
      </c>
      <c r="AM304" s="99">
        <f t="shared" si="261"/>
        <v>0</v>
      </c>
      <c r="AN304" s="15">
        <f t="shared" si="261"/>
        <v>0</v>
      </c>
      <c r="AO304" s="15">
        <f t="shared" si="261"/>
        <v>0</v>
      </c>
      <c r="AP304" s="15">
        <f t="shared" si="261"/>
        <v>892900</v>
      </c>
      <c r="AQ304" s="15">
        <f t="shared" si="261"/>
        <v>892900</v>
      </c>
      <c r="AR304" s="15">
        <f t="shared" si="261"/>
        <v>0</v>
      </c>
      <c r="AS304" s="15">
        <f t="shared" si="261"/>
        <v>0</v>
      </c>
    </row>
    <row r="305" spans="1:45" ht="30" x14ac:dyDescent="0.25">
      <c r="A305" s="89" t="s">
        <v>8</v>
      </c>
      <c r="B305" s="89"/>
      <c r="C305" s="89"/>
      <c r="D305" s="89"/>
      <c r="E305" s="87">
        <v>852</v>
      </c>
      <c r="F305" s="2" t="s">
        <v>75</v>
      </c>
      <c r="G305" s="2" t="s">
        <v>48</v>
      </c>
      <c r="H305" s="3" t="s">
        <v>375</v>
      </c>
      <c r="I305" s="2" t="s">
        <v>18</v>
      </c>
      <c r="J305" s="15">
        <f>'3.ВС'!J365</f>
        <v>892900</v>
      </c>
      <c r="K305" s="15">
        <f>'3.ВС'!K365</f>
        <v>892900</v>
      </c>
      <c r="L305" s="15">
        <f>'3.ВС'!L365</f>
        <v>0</v>
      </c>
      <c r="M305" s="15">
        <f>'3.ВС'!M365</f>
        <v>0</v>
      </c>
      <c r="N305" s="15">
        <f>'3.ВС'!N365</f>
        <v>0</v>
      </c>
      <c r="O305" s="15">
        <f>'3.ВС'!O365</f>
        <v>0</v>
      </c>
      <c r="P305" s="15">
        <f>'3.ВС'!P365</f>
        <v>0</v>
      </c>
      <c r="Q305" s="15">
        <f>'3.ВС'!Q365</f>
        <v>0</v>
      </c>
      <c r="R305" s="15">
        <f>'3.ВС'!R365</f>
        <v>892900</v>
      </c>
      <c r="S305" s="15">
        <f>'3.ВС'!S365</f>
        <v>892900</v>
      </c>
      <c r="T305" s="15">
        <f>'3.ВС'!T365</f>
        <v>0</v>
      </c>
      <c r="U305" s="15">
        <f>'3.ВС'!U365</f>
        <v>0</v>
      </c>
      <c r="V305" s="15">
        <f>'3.ВС'!V365</f>
        <v>892900</v>
      </c>
      <c r="W305" s="15">
        <f>'3.ВС'!W365</f>
        <v>892900</v>
      </c>
      <c r="X305" s="15">
        <f>'3.ВС'!X365</f>
        <v>0</v>
      </c>
      <c r="Y305" s="15">
        <f>'3.ВС'!Y365</f>
        <v>0</v>
      </c>
      <c r="Z305" s="15">
        <f>'3.ВС'!Z365</f>
        <v>0</v>
      </c>
      <c r="AA305" s="15">
        <f>'3.ВС'!AA365</f>
        <v>0</v>
      </c>
      <c r="AB305" s="15">
        <f>'3.ВС'!AB365</f>
        <v>0</v>
      </c>
      <c r="AC305" s="15">
        <f>'3.ВС'!AC365</f>
        <v>0</v>
      </c>
      <c r="AD305" s="15">
        <f>'3.ВС'!AD365</f>
        <v>892900</v>
      </c>
      <c r="AE305" s="15">
        <f>'3.ВС'!AE365</f>
        <v>892900</v>
      </c>
      <c r="AF305" s="15">
        <f>'3.ВС'!AF365</f>
        <v>0</v>
      </c>
      <c r="AG305" s="15">
        <f>'3.ВС'!AG365</f>
        <v>0</v>
      </c>
      <c r="AH305" s="15">
        <f>'3.ВС'!AH365</f>
        <v>892900</v>
      </c>
      <c r="AI305" s="15">
        <f>'3.ВС'!AI365</f>
        <v>892900</v>
      </c>
      <c r="AJ305" s="15">
        <f>'3.ВС'!AJ365</f>
        <v>0</v>
      </c>
      <c r="AK305" s="15">
        <f>'3.ВС'!AK365</f>
        <v>0</v>
      </c>
      <c r="AL305" s="15">
        <f>'3.ВС'!AL365</f>
        <v>0</v>
      </c>
      <c r="AM305" s="99">
        <f>'3.ВС'!AM365</f>
        <v>0</v>
      </c>
      <c r="AN305" s="15">
        <f>'3.ВС'!AN365</f>
        <v>0</v>
      </c>
      <c r="AO305" s="15">
        <f>'3.ВС'!AO365</f>
        <v>0</v>
      </c>
      <c r="AP305" s="15">
        <f>'3.ВС'!AP365</f>
        <v>892900</v>
      </c>
      <c r="AQ305" s="15">
        <f>'3.ВС'!AQ365</f>
        <v>892900</v>
      </c>
      <c r="AR305" s="15">
        <f>'3.ВС'!AR365</f>
        <v>0</v>
      </c>
      <c r="AS305" s="15">
        <f>'3.ВС'!AS365</f>
        <v>0</v>
      </c>
    </row>
    <row r="306" spans="1:45" ht="45" x14ac:dyDescent="0.25">
      <c r="A306" s="91" t="s">
        <v>20</v>
      </c>
      <c r="B306" s="89"/>
      <c r="C306" s="89"/>
      <c r="D306" s="89"/>
      <c r="E306" s="87">
        <v>852</v>
      </c>
      <c r="F306" s="2" t="s">
        <v>75</v>
      </c>
      <c r="G306" s="2" t="s">
        <v>48</v>
      </c>
      <c r="H306" s="3" t="s">
        <v>375</v>
      </c>
      <c r="I306" s="2" t="s">
        <v>21</v>
      </c>
      <c r="J306" s="15">
        <f t="shared" ref="J306:AS306" si="262">J307</f>
        <v>301572</v>
      </c>
      <c r="K306" s="15">
        <f t="shared" si="262"/>
        <v>301572</v>
      </c>
      <c r="L306" s="15">
        <f t="shared" si="262"/>
        <v>0</v>
      </c>
      <c r="M306" s="15">
        <f t="shared" si="262"/>
        <v>0</v>
      </c>
      <c r="N306" s="15">
        <f t="shared" si="262"/>
        <v>0</v>
      </c>
      <c r="O306" s="15">
        <f t="shared" si="262"/>
        <v>0</v>
      </c>
      <c r="P306" s="15">
        <f t="shared" si="262"/>
        <v>0</v>
      </c>
      <c r="Q306" s="15">
        <f t="shared" si="262"/>
        <v>0</v>
      </c>
      <c r="R306" s="15">
        <f t="shared" si="262"/>
        <v>301572</v>
      </c>
      <c r="S306" s="15">
        <f t="shared" si="262"/>
        <v>301572</v>
      </c>
      <c r="T306" s="15">
        <f t="shared" si="262"/>
        <v>0</v>
      </c>
      <c r="U306" s="15">
        <f t="shared" si="262"/>
        <v>0</v>
      </c>
      <c r="V306" s="15">
        <f t="shared" si="262"/>
        <v>301572</v>
      </c>
      <c r="W306" s="15">
        <f t="shared" si="262"/>
        <v>301572</v>
      </c>
      <c r="X306" s="15">
        <f t="shared" si="262"/>
        <v>0</v>
      </c>
      <c r="Y306" s="15">
        <f t="shared" si="262"/>
        <v>0</v>
      </c>
      <c r="Z306" s="15">
        <f t="shared" si="262"/>
        <v>0</v>
      </c>
      <c r="AA306" s="15">
        <f t="shared" si="262"/>
        <v>0</v>
      </c>
      <c r="AB306" s="15">
        <f t="shared" si="262"/>
        <v>0</v>
      </c>
      <c r="AC306" s="15">
        <f t="shared" si="262"/>
        <v>0</v>
      </c>
      <c r="AD306" s="15">
        <f t="shared" si="262"/>
        <v>301572</v>
      </c>
      <c r="AE306" s="15">
        <f t="shared" si="262"/>
        <v>301572</v>
      </c>
      <c r="AF306" s="15">
        <f t="shared" si="262"/>
        <v>0</v>
      </c>
      <c r="AG306" s="15">
        <f t="shared" si="262"/>
        <v>0</v>
      </c>
      <c r="AH306" s="15">
        <f t="shared" si="262"/>
        <v>301572</v>
      </c>
      <c r="AI306" s="15">
        <f t="shared" si="262"/>
        <v>301572</v>
      </c>
      <c r="AJ306" s="15">
        <f t="shared" si="262"/>
        <v>0</v>
      </c>
      <c r="AK306" s="15">
        <f t="shared" si="262"/>
        <v>0</v>
      </c>
      <c r="AL306" s="15">
        <f t="shared" si="262"/>
        <v>0</v>
      </c>
      <c r="AM306" s="99">
        <f t="shared" si="262"/>
        <v>0</v>
      </c>
      <c r="AN306" s="15">
        <f t="shared" si="262"/>
        <v>0</v>
      </c>
      <c r="AO306" s="15">
        <f t="shared" si="262"/>
        <v>0</v>
      </c>
      <c r="AP306" s="15">
        <f t="shared" si="262"/>
        <v>301572</v>
      </c>
      <c r="AQ306" s="15">
        <f t="shared" si="262"/>
        <v>301572</v>
      </c>
      <c r="AR306" s="15">
        <f t="shared" si="262"/>
        <v>0</v>
      </c>
      <c r="AS306" s="15">
        <f t="shared" si="262"/>
        <v>0</v>
      </c>
    </row>
    <row r="307" spans="1:45" ht="45" x14ac:dyDescent="0.25">
      <c r="A307" s="91" t="s">
        <v>9</v>
      </c>
      <c r="B307" s="91"/>
      <c r="C307" s="91"/>
      <c r="D307" s="91"/>
      <c r="E307" s="87">
        <v>852</v>
      </c>
      <c r="F307" s="2" t="s">
        <v>75</v>
      </c>
      <c r="G307" s="2" t="s">
        <v>48</v>
      </c>
      <c r="H307" s="3" t="s">
        <v>375</v>
      </c>
      <c r="I307" s="2" t="s">
        <v>22</v>
      </c>
      <c r="J307" s="15">
        <f>'3.ВС'!J367</f>
        <v>301572</v>
      </c>
      <c r="K307" s="15">
        <f>'3.ВС'!K367</f>
        <v>301572</v>
      </c>
      <c r="L307" s="15">
        <f>'3.ВС'!L367</f>
        <v>0</v>
      </c>
      <c r="M307" s="15">
        <f>'3.ВС'!M367</f>
        <v>0</v>
      </c>
      <c r="N307" s="15">
        <f>'3.ВС'!N367</f>
        <v>0</v>
      </c>
      <c r="O307" s="15">
        <f>'3.ВС'!O367</f>
        <v>0</v>
      </c>
      <c r="P307" s="15">
        <f>'3.ВС'!P367</f>
        <v>0</v>
      </c>
      <c r="Q307" s="15">
        <f>'3.ВС'!Q367</f>
        <v>0</v>
      </c>
      <c r="R307" s="15">
        <f>'3.ВС'!R367</f>
        <v>301572</v>
      </c>
      <c r="S307" s="15">
        <f>'3.ВС'!S367</f>
        <v>301572</v>
      </c>
      <c r="T307" s="15">
        <f>'3.ВС'!T367</f>
        <v>0</v>
      </c>
      <c r="U307" s="15">
        <f>'3.ВС'!U367</f>
        <v>0</v>
      </c>
      <c r="V307" s="15">
        <f>'3.ВС'!V367</f>
        <v>301572</v>
      </c>
      <c r="W307" s="15">
        <f>'3.ВС'!W367</f>
        <v>301572</v>
      </c>
      <c r="X307" s="15">
        <f>'3.ВС'!X367</f>
        <v>0</v>
      </c>
      <c r="Y307" s="15">
        <f>'3.ВС'!Y367</f>
        <v>0</v>
      </c>
      <c r="Z307" s="15">
        <f>'3.ВС'!Z367</f>
        <v>0</v>
      </c>
      <c r="AA307" s="15">
        <f>'3.ВС'!AA367</f>
        <v>0</v>
      </c>
      <c r="AB307" s="15">
        <f>'3.ВС'!AB367</f>
        <v>0</v>
      </c>
      <c r="AC307" s="15">
        <f>'3.ВС'!AC367</f>
        <v>0</v>
      </c>
      <c r="AD307" s="15">
        <f>'3.ВС'!AD367</f>
        <v>301572</v>
      </c>
      <c r="AE307" s="15">
        <f>'3.ВС'!AE367</f>
        <v>301572</v>
      </c>
      <c r="AF307" s="15">
        <f>'3.ВС'!AF367</f>
        <v>0</v>
      </c>
      <c r="AG307" s="15">
        <f>'3.ВС'!AG367</f>
        <v>0</v>
      </c>
      <c r="AH307" s="15">
        <f>'3.ВС'!AH367</f>
        <v>301572</v>
      </c>
      <c r="AI307" s="15">
        <f>'3.ВС'!AI367</f>
        <v>301572</v>
      </c>
      <c r="AJ307" s="15">
        <f>'3.ВС'!AJ367</f>
        <v>0</v>
      </c>
      <c r="AK307" s="15">
        <f>'3.ВС'!AK367</f>
        <v>0</v>
      </c>
      <c r="AL307" s="15">
        <f>'3.ВС'!AL367</f>
        <v>0</v>
      </c>
      <c r="AM307" s="99">
        <f>'3.ВС'!AM367</f>
        <v>0</v>
      </c>
      <c r="AN307" s="15">
        <f>'3.ВС'!AN367</f>
        <v>0</v>
      </c>
      <c r="AO307" s="15">
        <f>'3.ВС'!AO367</f>
        <v>0</v>
      </c>
      <c r="AP307" s="15">
        <f>'3.ВС'!AP367</f>
        <v>301572</v>
      </c>
      <c r="AQ307" s="15">
        <f>'3.ВС'!AQ367</f>
        <v>301572</v>
      </c>
      <c r="AR307" s="15">
        <f>'3.ВС'!AR367</f>
        <v>0</v>
      </c>
      <c r="AS307" s="15">
        <f>'3.ВС'!AS367</f>
        <v>0</v>
      </c>
    </row>
    <row r="308" spans="1:45" ht="45" x14ac:dyDescent="0.25">
      <c r="A308" s="89" t="s">
        <v>19</v>
      </c>
      <c r="B308" s="87"/>
      <c r="C308" s="87"/>
      <c r="D308" s="87"/>
      <c r="E308" s="87">
        <v>852</v>
      </c>
      <c r="F308" s="2" t="s">
        <v>75</v>
      </c>
      <c r="G308" s="2" t="s">
        <v>48</v>
      </c>
      <c r="H308" s="3" t="s">
        <v>370</v>
      </c>
      <c r="I308" s="2"/>
      <c r="J308" s="15">
        <f t="shared" ref="J308:AK309" si="263">J309</f>
        <v>1469700</v>
      </c>
      <c r="K308" s="15">
        <f t="shared" si="263"/>
        <v>0</v>
      </c>
      <c r="L308" s="15">
        <f t="shared" si="263"/>
        <v>1469700</v>
      </c>
      <c r="M308" s="15">
        <f t="shared" si="263"/>
        <v>0</v>
      </c>
      <c r="N308" s="15">
        <f t="shared" si="263"/>
        <v>0</v>
      </c>
      <c r="O308" s="15">
        <f t="shared" si="263"/>
        <v>0</v>
      </c>
      <c r="P308" s="15">
        <f t="shared" si="263"/>
        <v>0</v>
      </c>
      <c r="Q308" s="15">
        <f t="shared" si="263"/>
        <v>0</v>
      </c>
      <c r="R308" s="15">
        <f t="shared" si="263"/>
        <v>1469700</v>
      </c>
      <c r="S308" s="15">
        <f t="shared" si="263"/>
        <v>0</v>
      </c>
      <c r="T308" s="15">
        <f t="shared" si="263"/>
        <v>1469700</v>
      </c>
      <c r="U308" s="15">
        <f t="shared" si="263"/>
        <v>0</v>
      </c>
      <c r="V308" s="15">
        <f t="shared" si="263"/>
        <v>1469700</v>
      </c>
      <c r="W308" s="15">
        <f t="shared" si="263"/>
        <v>0</v>
      </c>
      <c r="X308" s="15">
        <f t="shared" si="263"/>
        <v>1469700</v>
      </c>
      <c r="Y308" s="15">
        <f t="shared" si="263"/>
        <v>0</v>
      </c>
      <c r="Z308" s="15">
        <f t="shared" si="263"/>
        <v>0</v>
      </c>
      <c r="AA308" s="15">
        <f t="shared" si="263"/>
        <v>0</v>
      </c>
      <c r="AB308" s="15">
        <f t="shared" si="263"/>
        <v>0</v>
      </c>
      <c r="AC308" s="15">
        <f t="shared" si="263"/>
        <v>0</v>
      </c>
      <c r="AD308" s="15">
        <f t="shared" si="263"/>
        <v>1469700</v>
      </c>
      <c r="AE308" s="15">
        <f t="shared" si="263"/>
        <v>0</v>
      </c>
      <c r="AF308" s="15">
        <f t="shared" si="263"/>
        <v>1469700</v>
      </c>
      <c r="AG308" s="15">
        <f t="shared" si="263"/>
        <v>0</v>
      </c>
      <c r="AH308" s="15">
        <f t="shared" si="263"/>
        <v>1469700</v>
      </c>
      <c r="AI308" s="15">
        <f t="shared" si="263"/>
        <v>0</v>
      </c>
      <c r="AJ308" s="15">
        <f t="shared" si="263"/>
        <v>1469700</v>
      </c>
      <c r="AK308" s="15">
        <f t="shared" si="263"/>
        <v>0</v>
      </c>
      <c r="AL308" s="15">
        <f t="shared" ref="S308:AS309" si="264">AL309</f>
        <v>0</v>
      </c>
      <c r="AM308" s="99">
        <f t="shared" si="264"/>
        <v>0</v>
      </c>
      <c r="AN308" s="15">
        <f t="shared" si="264"/>
        <v>0</v>
      </c>
      <c r="AO308" s="15">
        <f t="shared" si="264"/>
        <v>0</v>
      </c>
      <c r="AP308" s="15">
        <f t="shared" si="264"/>
        <v>1469700</v>
      </c>
      <c r="AQ308" s="15">
        <f t="shared" si="264"/>
        <v>0</v>
      </c>
      <c r="AR308" s="15">
        <f t="shared" si="264"/>
        <v>1469700</v>
      </c>
      <c r="AS308" s="15">
        <f t="shared" si="264"/>
        <v>0</v>
      </c>
    </row>
    <row r="309" spans="1:45" ht="90" x14ac:dyDescent="0.25">
      <c r="A309" s="89" t="s">
        <v>15</v>
      </c>
      <c r="B309" s="87"/>
      <c r="C309" s="87"/>
      <c r="D309" s="87"/>
      <c r="E309" s="87">
        <v>852</v>
      </c>
      <c r="F309" s="2" t="s">
        <v>75</v>
      </c>
      <c r="G309" s="2" t="s">
        <v>48</v>
      </c>
      <c r="H309" s="3" t="s">
        <v>370</v>
      </c>
      <c r="I309" s="2" t="s">
        <v>17</v>
      </c>
      <c r="J309" s="15">
        <f t="shared" si="263"/>
        <v>1469700</v>
      </c>
      <c r="K309" s="15">
        <f t="shared" si="263"/>
        <v>0</v>
      </c>
      <c r="L309" s="15">
        <f t="shared" si="263"/>
        <v>1469700</v>
      </c>
      <c r="M309" s="15">
        <f t="shared" si="263"/>
        <v>0</v>
      </c>
      <c r="N309" s="15">
        <f t="shared" si="263"/>
        <v>0</v>
      </c>
      <c r="O309" s="15">
        <f t="shared" si="263"/>
        <v>0</v>
      </c>
      <c r="P309" s="15">
        <f t="shared" si="263"/>
        <v>0</v>
      </c>
      <c r="Q309" s="15">
        <f t="shared" si="263"/>
        <v>0</v>
      </c>
      <c r="R309" s="15">
        <f t="shared" si="263"/>
        <v>1469700</v>
      </c>
      <c r="S309" s="15">
        <f t="shared" si="264"/>
        <v>0</v>
      </c>
      <c r="T309" s="15">
        <f t="shared" si="264"/>
        <v>1469700</v>
      </c>
      <c r="U309" s="15">
        <f t="shared" si="264"/>
        <v>0</v>
      </c>
      <c r="V309" s="15">
        <f t="shared" si="264"/>
        <v>1469700</v>
      </c>
      <c r="W309" s="15">
        <f t="shared" si="264"/>
        <v>0</v>
      </c>
      <c r="X309" s="15">
        <f t="shared" si="264"/>
        <v>1469700</v>
      </c>
      <c r="Y309" s="15">
        <f t="shared" si="264"/>
        <v>0</v>
      </c>
      <c r="Z309" s="15">
        <f t="shared" si="264"/>
        <v>0</v>
      </c>
      <c r="AA309" s="15">
        <f t="shared" si="264"/>
        <v>0</v>
      </c>
      <c r="AB309" s="15">
        <f t="shared" si="264"/>
        <v>0</v>
      </c>
      <c r="AC309" s="15">
        <f t="shared" si="264"/>
        <v>0</v>
      </c>
      <c r="AD309" s="15">
        <f t="shared" si="264"/>
        <v>1469700</v>
      </c>
      <c r="AE309" s="15">
        <f t="shared" si="264"/>
        <v>0</v>
      </c>
      <c r="AF309" s="15">
        <f t="shared" si="264"/>
        <v>1469700</v>
      </c>
      <c r="AG309" s="15">
        <f t="shared" si="264"/>
        <v>0</v>
      </c>
      <c r="AH309" s="15">
        <f t="shared" si="264"/>
        <v>1469700</v>
      </c>
      <c r="AI309" s="15">
        <f t="shared" si="264"/>
        <v>0</v>
      </c>
      <c r="AJ309" s="15">
        <f t="shared" si="264"/>
        <v>1469700</v>
      </c>
      <c r="AK309" s="15">
        <f t="shared" si="264"/>
        <v>0</v>
      </c>
      <c r="AL309" s="15">
        <f t="shared" si="264"/>
        <v>0</v>
      </c>
      <c r="AM309" s="99">
        <f t="shared" si="264"/>
        <v>0</v>
      </c>
      <c r="AN309" s="15">
        <f t="shared" si="264"/>
        <v>0</v>
      </c>
      <c r="AO309" s="15">
        <f t="shared" si="264"/>
        <v>0</v>
      </c>
      <c r="AP309" s="15">
        <f t="shared" si="264"/>
        <v>1469700</v>
      </c>
      <c r="AQ309" s="15">
        <f t="shared" si="264"/>
        <v>0</v>
      </c>
      <c r="AR309" s="15">
        <f t="shared" si="264"/>
        <v>1469700</v>
      </c>
      <c r="AS309" s="15">
        <f t="shared" si="264"/>
        <v>0</v>
      </c>
    </row>
    <row r="310" spans="1:45" ht="30" x14ac:dyDescent="0.25">
      <c r="A310" s="89" t="s">
        <v>8</v>
      </c>
      <c r="B310" s="87"/>
      <c r="C310" s="87"/>
      <c r="D310" s="87"/>
      <c r="E310" s="87">
        <v>852</v>
      </c>
      <c r="F310" s="2" t="s">
        <v>75</v>
      </c>
      <c r="G310" s="2" t="s">
        <v>48</v>
      </c>
      <c r="H310" s="3" t="s">
        <v>370</v>
      </c>
      <c r="I310" s="2" t="s">
        <v>18</v>
      </c>
      <c r="J310" s="15">
        <f>'3.ВС'!J370</f>
        <v>1469700</v>
      </c>
      <c r="K310" s="15">
        <f>'3.ВС'!K370</f>
        <v>0</v>
      </c>
      <c r="L310" s="15">
        <f>'3.ВС'!L370</f>
        <v>1469700</v>
      </c>
      <c r="M310" s="15">
        <f>'3.ВС'!M370</f>
        <v>0</v>
      </c>
      <c r="N310" s="15">
        <f>'3.ВС'!N370</f>
        <v>0</v>
      </c>
      <c r="O310" s="15">
        <f>'3.ВС'!O370</f>
        <v>0</v>
      </c>
      <c r="P310" s="15">
        <f>'3.ВС'!P370</f>
        <v>0</v>
      </c>
      <c r="Q310" s="15">
        <f>'3.ВС'!Q370</f>
        <v>0</v>
      </c>
      <c r="R310" s="15">
        <f>'3.ВС'!R370</f>
        <v>1469700</v>
      </c>
      <c r="S310" s="15">
        <f>'3.ВС'!S370</f>
        <v>0</v>
      </c>
      <c r="T310" s="15">
        <f>'3.ВС'!T370</f>
        <v>1469700</v>
      </c>
      <c r="U310" s="15">
        <f>'3.ВС'!U370</f>
        <v>0</v>
      </c>
      <c r="V310" s="15">
        <f>'3.ВС'!V370</f>
        <v>1469700</v>
      </c>
      <c r="W310" s="15">
        <f>'3.ВС'!W370</f>
        <v>0</v>
      </c>
      <c r="X310" s="15">
        <f>'3.ВС'!X370</f>
        <v>1469700</v>
      </c>
      <c r="Y310" s="15">
        <f>'3.ВС'!Y370</f>
        <v>0</v>
      </c>
      <c r="Z310" s="15">
        <f>'3.ВС'!Z370</f>
        <v>0</v>
      </c>
      <c r="AA310" s="15">
        <f>'3.ВС'!AA370</f>
        <v>0</v>
      </c>
      <c r="AB310" s="15">
        <f>'3.ВС'!AB370</f>
        <v>0</v>
      </c>
      <c r="AC310" s="15">
        <f>'3.ВС'!AC370</f>
        <v>0</v>
      </c>
      <c r="AD310" s="15">
        <f>'3.ВС'!AD370</f>
        <v>1469700</v>
      </c>
      <c r="AE310" s="15">
        <f>'3.ВС'!AE370</f>
        <v>0</v>
      </c>
      <c r="AF310" s="15">
        <f>'3.ВС'!AF370</f>
        <v>1469700</v>
      </c>
      <c r="AG310" s="15">
        <f>'3.ВС'!AG370</f>
        <v>0</v>
      </c>
      <c r="AH310" s="15">
        <f>'3.ВС'!AH370</f>
        <v>1469700</v>
      </c>
      <c r="AI310" s="15">
        <f>'3.ВС'!AI370</f>
        <v>0</v>
      </c>
      <c r="AJ310" s="15">
        <f>'3.ВС'!AJ370</f>
        <v>1469700</v>
      </c>
      <c r="AK310" s="15">
        <f>'3.ВС'!AK370</f>
        <v>0</v>
      </c>
      <c r="AL310" s="15">
        <f>'3.ВС'!AL370</f>
        <v>0</v>
      </c>
      <c r="AM310" s="99">
        <f>'3.ВС'!AM370</f>
        <v>0</v>
      </c>
      <c r="AN310" s="15">
        <f>'3.ВС'!AN370</f>
        <v>0</v>
      </c>
      <c r="AO310" s="15">
        <f>'3.ВС'!AO370</f>
        <v>0</v>
      </c>
      <c r="AP310" s="15">
        <f>'3.ВС'!AP370</f>
        <v>1469700</v>
      </c>
      <c r="AQ310" s="15">
        <f>'3.ВС'!AQ370</f>
        <v>0</v>
      </c>
      <c r="AR310" s="15">
        <f>'3.ВС'!AR370</f>
        <v>1469700</v>
      </c>
      <c r="AS310" s="15">
        <f>'3.ВС'!AS370</f>
        <v>0</v>
      </c>
    </row>
    <row r="311" spans="1:45" ht="45" x14ac:dyDescent="0.25">
      <c r="A311" s="89" t="s">
        <v>122</v>
      </c>
      <c r="B311" s="91"/>
      <c r="C311" s="91"/>
      <c r="D311" s="91"/>
      <c r="E311" s="87">
        <v>852</v>
      </c>
      <c r="F311" s="2" t="s">
        <v>75</v>
      </c>
      <c r="G311" s="2" t="s">
        <v>48</v>
      </c>
      <c r="H311" s="3" t="s">
        <v>371</v>
      </c>
      <c r="I311" s="2"/>
      <c r="J311" s="15">
        <f t="shared" ref="J311" si="265">J312+J314+J316</f>
        <v>21795270</v>
      </c>
      <c r="K311" s="15">
        <f t="shared" ref="K311:R311" si="266">K312+K314+K316</f>
        <v>0</v>
      </c>
      <c r="L311" s="15">
        <f t="shared" si="266"/>
        <v>21795270</v>
      </c>
      <c r="M311" s="15">
        <f t="shared" si="266"/>
        <v>0</v>
      </c>
      <c r="N311" s="15">
        <f t="shared" si="266"/>
        <v>0</v>
      </c>
      <c r="O311" s="15">
        <f t="shared" si="266"/>
        <v>0</v>
      </c>
      <c r="P311" s="15">
        <f t="shared" si="266"/>
        <v>0</v>
      </c>
      <c r="Q311" s="15">
        <f t="shared" si="266"/>
        <v>0</v>
      </c>
      <c r="R311" s="15">
        <f t="shared" si="266"/>
        <v>21795270</v>
      </c>
      <c r="S311" s="15">
        <f t="shared" ref="S311:AS311" si="267">S312+S314+S316</f>
        <v>0</v>
      </c>
      <c r="T311" s="15">
        <f t="shared" si="267"/>
        <v>21795270</v>
      </c>
      <c r="U311" s="15">
        <f t="shared" si="267"/>
        <v>0</v>
      </c>
      <c r="V311" s="15">
        <f t="shared" si="267"/>
        <v>20680470</v>
      </c>
      <c r="W311" s="15">
        <f t="shared" si="267"/>
        <v>0</v>
      </c>
      <c r="X311" s="15">
        <f t="shared" si="267"/>
        <v>20680470</v>
      </c>
      <c r="Y311" s="15">
        <f t="shared" si="267"/>
        <v>0</v>
      </c>
      <c r="Z311" s="15">
        <f t="shared" si="267"/>
        <v>-1951700</v>
      </c>
      <c r="AA311" s="15">
        <f t="shared" si="267"/>
        <v>0</v>
      </c>
      <c r="AB311" s="15">
        <f t="shared" si="267"/>
        <v>-1951700</v>
      </c>
      <c r="AC311" s="15">
        <f t="shared" si="267"/>
        <v>0</v>
      </c>
      <c r="AD311" s="15">
        <f t="shared" si="267"/>
        <v>18728770</v>
      </c>
      <c r="AE311" s="15">
        <f t="shared" si="267"/>
        <v>0</v>
      </c>
      <c r="AF311" s="15">
        <f t="shared" si="267"/>
        <v>18728770</v>
      </c>
      <c r="AG311" s="15">
        <f t="shared" si="267"/>
        <v>0</v>
      </c>
      <c r="AH311" s="15">
        <f t="shared" si="267"/>
        <v>20680470</v>
      </c>
      <c r="AI311" s="15">
        <f t="shared" si="267"/>
        <v>0</v>
      </c>
      <c r="AJ311" s="15">
        <f t="shared" si="267"/>
        <v>20680470</v>
      </c>
      <c r="AK311" s="15">
        <f t="shared" si="267"/>
        <v>0</v>
      </c>
      <c r="AL311" s="15">
        <f t="shared" si="267"/>
        <v>0</v>
      </c>
      <c r="AM311" s="99">
        <f t="shared" si="267"/>
        <v>0</v>
      </c>
      <c r="AN311" s="15">
        <f t="shared" si="267"/>
        <v>0</v>
      </c>
      <c r="AO311" s="15">
        <f t="shared" si="267"/>
        <v>0</v>
      </c>
      <c r="AP311" s="15">
        <f t="shared" si="267"/>
        <v>20680470</v>
      </c>
      <c r="AQ311" s="15">
        <f t="shared" si="267"/>
        <v>0</v>
      </c>
      <c r="AR311" s="15">
        <f t="shared" si="267"/>
        <v>20680470</v>
      </c>
      <c r="AS311" s="15">
        <f t="shared" si="267"/>
        <v>0</v>
      </c>
    </row>
    <row r="312" spans="1:45" ht="90" x14ac:dyDescent="0.25">
      <c r="A312" s="89" t="s">
        <v>15</v>
      </c>
      <c r="B312" s="87"/>
      <c r="C312" s="87"/>
      <c r="D312" s="87"/>
      <c r="E312" s="87">
        <v>852</v>
      </c>
      <c r="F312" s="2" t="s">
        <v>75</v>
      </c>
      <c r="G312" s="2" t="s">
        <v>48</v>
      </c>
      <c r="H312" s="3" t="s">
        <v>371</v>
      </c>
      <c r="I312" s="2" t="s">
        <v>17</v>
      </c>
      <c r="J312" s="15">
        <f t="shared" ref="J312:AS312" si="268">J313</f>
        <v>20539400</v>
      </c>
      <c r="K312" s="15">
        <f t="shared" si="268"/>
        <v>0</v>
      </c>
      <c r="L312" s="15">
        <f t="shared" si="268"/>
        <v>20539400</v>
      </c>
      <c r="M312" s="15">
        <f t="shared" si="268"/>
        <v>0</v>
      </c>
      <c r="N312" s="15">
        <f t="shared" si="268"/>
        <v>0</v>
      </c>
      <c r="O312" s="15">
        <f t="shared" si="268"/>
        <v>0</v>
      </c>
      <c r="P312" s="15">
        <f t="shared" si="268"/>
        <v>0</v>
      </c>
      <c r="Q312" s="15">
        <f t="shared" si="268"/>
        <v>0</v>
      </c>
      <c r="R312" s="15">
        <f t="shared" si="268"/>
        <v>20539400</v>
      </c>
      <c r="S312" s="15">
        <f t="shared" si="268"/>
        <v>0</v>
      </c>
      <c r="T312" s="15">
        <f t="shared" si="268"/>
        <v>20539400</v>
      </c>
      <c r="U312" s="15">
        <f t="shared" si="268"/>
        <v>0</v>
      </c>
      <c r="V312" s="15">
        <f t="shared" si="268"/>
        <v>20539400</v>
      </c>
      <c r="W312" s="15">
        <f t="shared" si="268"/>
        <v>0</v>
      </c>
      <c r="X312" s="15">
        <f t="shared" si="268"/>
        <v>20539400</v>
      </c>
      <c r="Y312" s="15">
        <f t="shared" si="268"/>
        <v>0</v>
      </c>
      <c r="Z312" s="15">
        <f t="shared" si="268"/>
        <v>-1951700</v>
      </c>
      <c r="AA312" s="15">
        <f t="shared" si="268"/>
        <v>0</v>
      </c>
      <c r="AB312" s="15">
        <f t="shared" si="268"/>
        <v>-1951700</v>
      </c>
      <c r="AC312" s="15">
        <f t="shared" si="268"/>
        <v>0</v>
      </c>
      <c r="AD312" s="15">
        <f t="shared" si="268"/>
        <v>18587700</v>
      </c>
      <c r="AE312" s="15">
        <f t="shared" si="268"/>
        <v>0</v>
      </c>
      <c r="AF312" s="15">
        <f t="shared" si="268"/>
        <v>18587700</v>
      </c>
      <c r="AG312" s="15">
        <f t="shared" si="268"/>
        <v>0</v>
      </c>
      <c r="AH312" s="15">
        <f t="shared" si="268"/>
        <v>20539400</v>
      </c>
      <c r="AI312" s="15">
        <f t="shared" si="268"/>
        <v>0</v>
      </c>
      <c r="AJ312" s="15">
        <f t="shared" si="268"/>
        <v>20539400</v>
      </c>
      <c r="AK312" s="15">
        <f t="shared" si="268"/>
        <v>0</v>
      </c>
      <c r="AL312" s="15">
        <f t="shared" si="268"/>
        <v>0</v>
      </c>
      <c r="AM312" s="99">
        <f t="shared" si="268"/>
        <v>0</v>
      </c>
      <c r="AN312" s="15">
        <f t="shared" si="268"/>
        <v>0</v>
      </c>
      <c r="AO312" s="15">
        <f t="shared" si="268"/>
        <v>0</v>
      </c>
      <c r="AP312" s="15">
        <f t="shared" si="268"/>
        <v>20539400</v>
      </c>
      <c r="AQ312" s="15">
        <f t="shared" si="268"/>
        <v>0</v>
      </c>
      <c r="AR312" s="15">
        <f t="shared" si="268"/>
        <v>20539400</v>
      </c>
      <c r="AS312" s="15">
        <f t="shared" si="268"/>
        <v>0</v>
      </c>
    </row>
    <row r="313" spans="1:45" ht="30" x14ac:dyDescent="0.25">
      <c r="A313" s="89" t="s">
        <v>8</v>
      </c>
      <c r="B313" s="87"/>
      <c r="C313" s="87"/>
      <c r="D313" s="87"/>
      <c r="E313" s="87">
        <v>852</v>
      </c>
      <c r="F313" s="2" t="s">
        <v>75</v>
      </c>
      <c r="G313" s="2" t="s">
        <v>48</v>
      </c>
      <c r="H313" s="3" t="s">
        <v>371</v>
      </c>
      <c r="I313" s="2" t="s">
        <v>18</v>
      </c>
      <c r="J313" s="15">
        <f>'3.ВС'!J373</f>
        <v>20539400</v>
      </c>
      <c r="K313" s="15">
        <f>'3.ВС'!K373</f>
        <v>0</v>
      </c>
      <c r="L313" s="15">
        <f>'3.ВС'!L373</f>
        <v>20539400</v>
      </c>
      <c r="M313" s="15">
        <f>'3.ВС'!M373</f>
        <v>0</v>
      </c>
      <c r="N313" s="15">
        <f>'3.ВС'!N373</f>
        <v>0</v>
      </c>
      <c r="O313" s="15">
        <f>'3.ВС'!O373</f>
        <v>0</v>
      </c>
      <c r="P313" s="15">
        <f>'3.ВС'!P373</f>
        <v>0</v>
      </c>
      <c r="Q313" s="15">
        <f>'3.ВС'!Q373</f>
        <v>0</v>
      </c>
      <c r="R313" s="15">
        <f>'3.ВС'!R373</f>
        <v>20539400</v>
      </c>
      <c r="S313" s="15">
        <f>'3.ВС'!S373</f>
        <v>0</v>
      </c>
      <c r="T313" s="15">
        <f>'3.ВС'!T373</f>
        <v>20539400</v>
      </c>
      <c r="U313" s="15">
        <f>'3.ВС'!U373</f>
        <v>0</v>
      </c>
      <c r="V313" s="15">
        <f>'3.ВС'!V373</f>
        <v>20539400</v>
      </c>
      <c r="W313" s="15">
        <f>'3.ВС'!W373</f>
        <v>0</v>
      </c>
      <c r="X313" s="15">
        <f>'3.ВС'!X373</f>
        <v>20539400</v>
      </c>
      <c r="Y313" s="15">
        <f>'3.ВС'!Y373</f>
        <v>0</v>
      </c>
      <c r="Z313" s="15">
        <f>'3.ВС'!Z373</f>
        <v>-1951700</v>
      </c>
      <c r="AA313" s="15">
        <f>'3.ВС'!AA373</f>
        <v>0</v>
      </c>
      <c r="AB313" s="15">
        <f>'3.ВС'!AB373</f>
        <v>-1951700</v>
      </c>
      <c r="AC313" s="15">
        <f>'3.ВС'!AC373</f>
        <v>0</v>
      </c>
      <c r="AD313" s="15">
        <f>'3.ВС'!AD373</f>
        <v>18587700</v>
      </c>
      <c r="AE313" s="15">
        <f>'3.ВС'!AE373</f>
        <v>0</v>
      </c>
      <c r="AF313" s="15">
        <f>'3.ВС'!AF373</f>
        <v>18587700</v>
      </c>
      <c r="AG313" s="15">
        <f>'3.ВС'!AG373</f>
        <v>0</v>
      </c>
      <c r="AH313" s="15">
        <f>'3.ВС'!AH373</f>
        <v>20539400</v>
      </c>
      <c r="AI313" s="15">
        <f>'3.ВС'!AI373</f>
        <v>0</v>
      </c>
      <c r="AJ313" s="15">
        <f>'3.ВС'!AJ373</f>
        <v>20539400</v>
      </c>
      <c r="AK313" s="15">
        <f>'3.ВС'!AK373</f>
        <v>0</v>
      </c>
      <c r="AL313" s="15">
        <f>'3.ВС'!AL373</f>
        <v>0</v>
      </c>
      <c r="AM313" s="99">
        <f>'3.ВС'!AM373</f>
        <v>0</v>
      </c>
      <c r="AN313" s="15">
        <f>'3.ВС'!AN373</f>
        <v>0</v>
      </c>
      <c r="AO313" s="15">
        <f>'3.ВС'!AO373</f>
        <v>0</v>
      </c>
      <c r="AP313" s="15">
        <f>'3.ВС'!AP373</f>
        <v>20539400</v>
      </c>
      <c r="AQ313" s="15">
        <f>'3.ВС'!AQ373</f>
        <v>0</v>
      </c>
      <c r="AR313" s="15">
        <f>'3.ВС'!AR373</f>
        <v>20539400</v>
      </c>
      <c r="AS313" s="15">
        <f>'3.ВС'!AS373</f>
        <v>0</v>
      </c>
    </row>
    <row r="314" spans="1:45" ht="45" x14ac:dyDescent="0.25">
      <c r="A314" s="91" t="s">
        <v>20</v>
      </c>
      <c r="B314" s="89"/>
      <c r="C314" s="89"/>
      <c r="D314" s="89"/>
      <c r="E314" s="87">
        <v>852</v>
      </c>
      <c r="F314" s="2" t="s">
        <v>75</v>
      </c>
      <c r="G314" s="2" t="s">
        <v>48</v>
      </c>
      <c r="H314" s="3" t="s">
        <v>371</v>
      </c>
      <c r="I314" s="2" t="s">
        <v>21</v>
      </c>
      <c r="J314" s="15">
        <f t="shared" ref="J314:AS314" si="269">J315</f>
        <v>1233000</v>
      </c>
      <c r="K314" s="15">
        <f t="shared" si="269"/>
        <v>0</v>
      </c>
      <c r="L314" s="15">
        <f t="shared" si="269"/>
        <v>1233000</v>
      </c>
      <c r="M314" s="15">
        <f t="shared" si="269"/>
        <v>0</v>
      </c>
      <c r="N314" s="15">
        <f t="shared" si="269"/>
        <v>0</v>
      </c>
      <c r="O314" s="15">
        <f t="shared" si="269"/>
        <v>0</v>
      </c>
      <c r="P314" s="15">
        <f t="shared" si="269"/>
        <v>0</v>
      </c>
      <c r="Q314" s="15">
        <f t="shared" si="269"/>
        <v>0</v>
      </c>
      <c r="R314" s="15">
        <f t="shared" si="269"/>
        <v>1233000</v>
      </c>
      <c r="S314" s="15">
        <f t="shared" si="269"/>
        <v>0</v>
      </c>
      <c r="T314" s="15">
        <f t="shared" si="269"/>
        <v>1233000</v>
      </c>
      <c r="U314" s="15">
        <f t="shared" si="269"/>
        <v>0</v>
      </c>
      <c r="V314" s="15">
        <f t="shared" si="269"/>
        <v>118200</v>
      </c>
      <c r="W314" s="15">
        <f t="shared" si="269"/>
        <v>0</v>
      </c>
      <c r="X314" s="15">
        <f t="shared" si="269"/>
        <v>118200</v>
      </c>
      <c r="Y314" s="15">
        <f t="shared" si="269"/>
        <v>0</v>
      </c>
      <c r="Z314" s="15">
        <f t="shared" si="269"/>
        <v>0</v>
      </c>
      <c r="AA314" s="15">
        <f t="shared" si="269"/>
        <v>0</v>
      </c>
      <c r="AB314" s="15">
        <f t="shared" si="269"/>
        <v>0</v>
      </c>
      <c r="AC314" s="15">
        <f t="shared" si="269"/>
        <v>0</v>
      </c>
      <c r="AD314" s="15">
        <f t="shared" si="269"/>
        <v>118200</v>
      </c>
      <c r="AE314" s="15">
        <f t="shared" si="269"/>
        <v>0</v>
      </c>
      <c r="AF314" s="15">
        <f t="shared" si="269"/>
        <v>118200</v>
      </c>
      <c r="AG314" s="15">
        <f t="shared" si="269"/>
        <v>0</v>
      </c>
      <c r="AH314" s="15">
        <f t="shared" si="269"/>
        <v>118200</v>
      </c>
      <c r="AI314" s="15">
        <f t="shared" si="269"/>
        <v>0</v>
      </c>
      <c r="AJ314" s="15">
        <f t="shared" si="269"/>
        <v>118200</v>
      </c>
      <c r="AK314" s="15">
        <f t="shared" si="269"/>
        <v>0</v>
      </c>
      <c r="AL314" s="15">
        <f t="shared" si="269"/>
        <v>0</v>
      </c>
      <c r="AM314" s="99">
        <f t="shared" si="269"/>
        <v>0</v>
      </c>
      <c r="AN314" s="15">
        <f t="shared" si="269"/>
        <v>0</v>
      </c>
      <c r="AO314" s="15">
        <f t="shared" si="269"/>
        <v>0</v>
      </c>
      <c r="AP314" s="15">
        <f t="shared" si="269"/>
        <v>118200</v>
      </c>
      <c r="AQ314" s="15">
        <f t="shared" si="269"/>
        <v>0</v>
      </c>
      <c r="AR314" s="15">
        <f t="shared" si="269"/>
        <v>118200</v>
      </c>
      <c r="AS314" s="15">
        <f t="shared" si="269"/>
        <v>0</v>
      </c>
    </row>
    <row r="315" spans="1:45" ht="45" x14ac:dyDescent="0.25">
      <c r="A315" s="91" t="s">
        <v>9</v>
      </c>
      <c r="B315" s="91"/>
      <c r="C315" s="91"/>
      <c r="D315" s="91"/>
      <c r="E315" s="87">
        <v>852</v>
      </c>
      <c r="F315" s="2" t="s">
        <v>75</v>
      </c>
      <c r="G315" s="2" t="s">
        <v>48</v>
      </c>
      <c r="H315" s="3" t="s">
        <v>371</v>
      </c>
      <c r="I315" s="2" t="s">
        <v>22</v>
      </c>
      <c r="J315" s="15">
        <f>'3.ВС'!J375</f>
        <v>1233000</v>
      </c>
      <c r="K315" s="15">
        <f>'3.ВС'!K375</f>
        <v>0</v>
      </c>
      <c r="L315" s="15">
        <f>'3.ВС'!L375</f>
        <v>1233000</v>
      </c>
      <c r="M315" s="15">
        <f>'3.ВС'!M375</f>
        <v>0</v>
      </c>
      <c r="N315" s="15">
        <f>'3.ВС'!N375</f>
        <v>0</v>
      </c>
      <c r="O315" s="15">
        <f>'3.ВС'!O375</f>
        <v>0</v>
      </c>
      <c r="P315" s="15">
        <f>'3.ВС'!P375</f>
        <v>0</v>
      </c>
      <c r="Q315" s="15">
        <f>'3.ВС'!Q375</f>
        <v>0</v>
      </c>
      <c r="R315" s="15">
        <f>'3.ВС'!R375</f>
        <v>1233000</v>
      </c>
      <c r="S315" s="15">
        <f>'3.ВС'!S375</f>
        <v>0</v>
      </c>
      <c r="T315" s="15">
        <f>'3.ВС'!T375</f>
        <v>1233000</v>
      </c>
      <c r="U315" s="15">
        <f>'3.ВС'!U375</f>
        <v>0</v>
      </c>
      <c r="V315" s="15">
        <f>'3.ВС'!V375</f>
        <v>118200</v>
      </c>
      <c r="W315" s="15">
        <f>'3.ВС'!W375</f>
        <v>0</v>
      </c>
      <c r="X315" s="15">
        <f>'3.ВС'!X375</f>
        <v>118200</v>
      </c>
      <c r="Y315" s="15">
        <f>'3.ВС'!Y375</f>
        <v>0</v>
      </c>
      <c r="Z315" s="15">
        <f>'3.ВС'!Z375</f>
        <v>0</v>
      </c>
      <c r="AA315" s="15">
        <f>'3.ВС'!AA375</f>
        <v>0</v>
      </c>
      <c r="AB315" s="15">
        <f>'3.ВС'!AB375</f>
        <v>0</v>
      </c>
      <c r="AC315" s="15">
        <f>'3.ВС'!AC375</f>
        <v>0</v>
      </c>
      <c r="AD315" s="15">
        <f>'3.ВС'!AD375</f>
        <v>118200</v>
      </c>
      <c r="AE315" s="15">
        <f>'3.ВС'!AE375</f>
        <v>0</v>
      </c>
      <c r="AF315" s="15">
        <f>'3.ВС'!AF375</f>
        <v>118200</v>
      </c>
      <c r="AG315" s="15">
        <f>'3.ВС'!AG375</f>
        <v>0</v>
      </c>
      <c r="AH315" s="15">
        <f>'3.ВС'!AH375</f>
        <v>118200</v>
      </c>
      <c r="AI315" s="15">
        <f>'3.ВС'!AI375</f>
        <v>0</v>
      </c>
      <c r="AJ315" s="15">
        <f>'3.ВС'!AJ375</f>
        <v>118200</v>
      </c>
      <c r="AK315" s="15">
        <f>'3.ВС'!AK375</f>
        <v>0</v>
      </c>
      <c r="AL315" s="15">
        <f>'3.ВС'!AL375</f>
        <v>0</v>
      </c>
      <c r="AM315" s="99">
        <f>'3.ВС'!AM375</f>
        <v>0</v>
      </c>
      <c r="AN315" s="15">
        <f>'3.ВС'!AN375</f>
        <v>0</v>
      </c>
      <c r="AO315" s="15">
        <f>'3.ВС'!AO375</f>
        <v>0</v>
      </c>
      <c r="AP315" s="15">
        <f>'3.ВС'!AP375</f>
        <v>118200</v>
      </c>
      <c r="AQ315" s="15">
        <f>'3.ВС'!AQ375</f>
        <v>0</v>
      </c>
      <c r="AR315" s="15">
        <f>'3.ВС'!AR375</f>
        <v>118200</v>
      </c>
      <c r="AS315" s="15">
        <f>'3.ВС'!AS375</f>
        <v>0</v>
      </c>
    </row>
    <row r="316" spans="1:45" x14ac:dyDescent="0.25">
      <c r="A316" s="91" t="s">
        <v>23</v>
      </c>
      <c r="B316" s="91"/>
      <c r="C316" s="91"/>
      <c r="D316" s="91"/>
      <c r="E316" s="87">
        <v>852</v>
      </c>
      <c r="F316" s="2" t="s">
        <v>75</v>
      </c>
      <c r="G316" s="2" t="s">
        <v>48</v>
      </c>
      <c r="H316" s="3" t="s">
        <v>371</v>
      </c>
      <c r="I316" s="2" t="s">
        <v>24</v>
      </c>
      <c r="J316" s="15">
        <f t="shared" ref="J316:AS316" si="270">J317</f>
        <v>22870</v>
      </c>
      <c r="K316" s="15">
        <f t="shared" si="270"/>
        <v>0</v>
      </c>
      <c r="L316" s="15">
        <f t="shared" si="270"/>
        <v>22870</v>
      </c>
      <c r="M316" s="15">
        <f t="shared" si="270"/>
        <v>0</v>
      </c>
      <c r="N316" s="15">
        <f t="shared" si="270"/>
        <v>0</v>
      </c>
      <c r="O316" s="15">
        <f t="shared" si="270"/>
        <v>0</v>
      </c>
      <c r="P316" s="15">
        <f t="shared" si="270"/>
        <v>0</v>
      </c>
      <c r="Q316" s="15">
        <f t="shared" si="270"/>
        <v>0</v>
      </c>
      <c r="R316" s="15">
        <f t="shared" si="270"/>
        <v>22870</v>
      </c>
      <c r="S316" s="15">
        <f t="shared" si="270"/>
        <v>0</v>
      </c>
      <c r="T316" s="15">
        <f t="shared" si="270"/>
        <v>22870</v>
      </c>
      <c r="U316" s="15">
        <f t="shared" si="270"/>
        <v>0</v>
      </c>
      <c r="V316" s="15">
        <f t="shared" si="270"/>
        <v>22870</v>
      </c>
      <c r="W316" s="15">
        <f t="shared" si="270"/>
        <v>0</v>
      </c>
      <c r="X316" s="15">
        <f t="shared" si="270"/>
        <v>22870</v>
      </c>
      <c r="Y316" s="15">
        <f t="shared" si="270"/>
        <v>0</v>
      </c>
      <c r="Z316" s="15">
        <f t="shared" si="270"/>
        <v>0</v>
      </c>
      <c r="AA316" s="15">
        <f t="shared" si="270"/>
        <v>0</v>
      </c>
      <c r="AB316" s="15">
        <f t="shared" si="270"/>
        <v>0</v>
      </c>
      <c r="AC316" s="15">
        <f t="shared" si="270"/>
        <v>0</v>
      </c>
      <c r="AD316" s="15">
        <f t="shared" si="270"/>
        <v>22870</v>
      </c>
      <c r="AE316" s="15">
        <f t="shared" si="270"/>
        <v>0</v>
      </c>
      <c r="AF316" s="15">
        <f t="shared" si="270"/>
        <v>22870</v>
      </c>
      <c r="AG316" s="15">
        <f t="shared" si="270"/>
        <v>0</v>
      </c>
      <c r="AH316" s="15">
        <f t="shared" si="270"/>
        <v>22870</v>
      </c>
      <c r="AI316" s="15">
        <f t="shared" si="270"/>
        <v>0</v>
      </c>
      <c r="AJ316" s="15">
        <f t="shared" si="270"/>
        <v>22870</v>
      </c>
      <c r="AK316" s="15">
        <f t="shared" si="270"/>
        <v>0</v>
      </c>
      <c r="AL316" s="15">
        <f t="shared" si="270"/>
        <v>0</v>
      </c>
      <c r="AM316" s="99">
        <f t="shared" si="270"/>
        <v>0</v>
      </c>
      <c r="AN316" s="15">
        <f t="shared" si="270"/>
        <v>0</v>
      </c>
      <c r="AO316" s="15">
        <f t="shared" si="270"/>
        <v>0</v>
      </c>
      <c r="AP316" s="15">
        <f t="shared" si="270"/>
        <v>22870</v>
      </c>
      <c r="AQ316" s="15">
        <f t="shared" si="270"/>
        <v>0</v>
      </c>
      <c r="AR316" s="15">
        <f t="shared" si="270"/>
        <v>22870</v>
      </c>
      <c r="AS316" s="15">
        <f t="shared" si="270"/>
        <v>0</v>
      </c>
    </row>
    <row r="317" spans="1:45" x14ac:dyDescent="0.25">
      <c r="A317" s="91" t="s">
        <v>25</v>
      </c>
      <c r="B317" s="91"/>
      <c r="C317" s="91"/>
      <c r="D317" s="91"/>
      <c r="E317" s="87">
        <v>852</v>
      </c>
      <c r="F317" s="2" t="s">
        <v>75</v>
      </c>
      <c r="G317" s="2" t="s">
        <v>48</v>
      </c>
      <c r="H317" s="3" t="s">
        <v>371</v>
      </c>
      <c r="I317" s="2" t="s">
        <v>26</v>
      </c>
      <c r="J317" s="15">
        <f>'3.ВС'!J377</f>
        <v>22870</v>
      </c>
      <c r="K317" s="15">
        <f>'3.ВС'!K377</f>
        <v>0</v>
      </c>
      <c r="L317" s="15">
        <f>'3.ВС'!L377</f>
        <v>22870</v>
      </c>
      <c r="M317" s="15">
        <f>'3.ВС'!M377</f>
        <v>0</v>
      </c>
      <c r="N317" s="15">
        <f>'3.ВС'!N377</f>
        <v>0</v>
      </c>
      <c r="O317" s="15">
        <f>'3.ВС'!O377</f>
        <v>0</v>
      </c>
      <c r="P317" s="15">
        <f>'3.ВС'!P377</f>
        <v>0</v>
      </c>
      <c r="Q317" s="15">
        <f>'3.ВС'!Q377</f>
        <v>0</v>
      </c>
      <c r="R317" s="15">
        <f>'3.ВС'!R377</f>
        <v>22870</v>
      </c>
      <c r="S317" s="15">
        <f>'3.ВС'!S377</f>
        <v>0</v>
      </c>
      <c r="T317" s="15">
        <f>'3.ВС'!T377</f>
        <v>22870</v>
      </c>
      <c r="U317" s="15">
        <f>'3.ВС'!U377</f>
        <v>0</v>
      </c>
      <c r="V317" s="15">
        <f>'3.ВС'!V377</f>
        <v>22870</v>
      </c>
      <c r="W317" s="15">
        <f>'3.ВС'!W377</f>
        <v>0</v>
      </c>
      <c r="X317" s="15">
        <f>'3.ВС'!X377</f>
        <v>22870</v>
      </c>
      <c r="Y317" s="15">
        <f>'3.ВС'!Y377</f>
        <v>0</v>
      </c>
      <c r="Z317" s="15">
        <f>'3.ВС'!Z377</f>
        <v>0</v>
      </c>
      <c r="AA317" s="15">
        <f>'3.ВС'!AA377</f>
        <v>0</v>
      </c>
      <c r="AB317" s="15">
        <f>'3.ВС'!AB377</f>
        <v>0</v>
      </c>
      <c r="AC317" s="15">
        <f>'3.ВС'!AC377</f>
        <v>0</v>
      </c>
      <c r="AD317" s="15">
        <f>'3.ВС'!AD377</f>
        <v>22870</v>
      </c>
      <c r="AE317" s="15">
        <f>'3.ВС'!AE377</f>
        <v>0</v>
      </c>
      <c r="AF317" s="15">
        <f>'3.ВС'!AF377</f>
        <v>22870</v>
      </c>
      <c r="AG317" s="15">
        <f>'3.ВС'!AG377</f>
        <v>0</v>
      </c>
      <c r="AH317" s="15">
        <f>'3.ВС'!AH377</f>
        <v>22870</v>
      </c>
      <c r="AI317" s="15">
        <f>'3.ВС'!AI377</f>
        <v>0</v>
      </c>
      <c r="AJ317" s="15">
        <f>'3.ВС'!AJ377</f>
        <v>22870</v>
      </c>
      <c r="AK317" s="15">
        <f>'3.ВС'!AK377</f>
        <v>0</v>
      </c>
      <c r="AL317" s="15">
        <f>'3.ВС'!AL377</f>
        <v>0</v>
      </c>
      <c r="AM317" s="99">
        <f>'3.ВС'!AM377</f>
        <v>0</v>
      </c>
      <c r="AN317" s="15">
        <f>'3.ВС'!AN377</f>
        <v>0</v>
      </c>
      <c r="AO317" s="15">
        <f>'3.ВС'!AO377</f>
        <v>0</v>
      </c>
      <c r="AP317" s="15">
        <f>'3.ВС'!AP377</f>
        <v>22870</v>
      </c>
      <c r="AQ317" s="15">
        <f>'3.ВС'!AQ377</f>
        <v>0</v>
      </c>
      <c r="AR317" s="15">
        <f>'3.ВС'!AR377</f>
        <v>22870</v>
      </c>
      <c r="AS317" s="15">
        <f>'3.ВС'!AS377</f>
        <v>0</v>
      </c>
    </row>
    <row r="318" spans="1:45" ht="120" x14ac:dyDescent="0.25">
      <c r="A318" s="91" t="s">
        <v>277</v>
      </c>
      <c r="B318" s="91"/>
      <c r="C318" s="91"/>
      <c r="D318" s="91"/>
      <c r="E318" s="87">
        <v>852</v>
      </c>
      <c r="F318" s="2" t="s">
        <v>75</v>
      </c>
      <c r="G318" s="2" t="s">
        <v>48</v>
      </c>
      <c r="H318" s="3" t="s">
        <v>359</v>
      </c>
      <c r="I318" s="2"/>
      <c r="J318" s="15">
        <f t="shared" ref="J318:AK319" si="271">J319</f>
        <v>1411200</v>
      </c>
      <c r="K318" s="15">
        <f t="shared" si="271"/>
        <v>1411200</v>
      </c>
      <c r="L318" s="15">
        <f t="shared" si="271"/>
        <v>0</v>
      </c>
      <c r="M318" s="15">
        <f t="shared" si="271"/>
        <v>0</v>
      </c>
      <c r="N318" s="15">
        <f t="shared" si="271"/>
        <v>0</v>
      </c>
      <c r="O318" s="15">
        <f t="shared" si="271"/>
        <v>0</v>
      </c>
      <c r="P318" s="15">
        <f t="shared" si="271"/>
        <v>0</v>
      </c>
      <c r="Q318" s="15">
        <f t="shared" si="271"/>
        <v>0</v>
      </c>
      <c r="R318" s="15">
        <f t="shared" si="271"/>
        <v>1411200</v>
      </c>
      <c r="S318" s="15">
        <f t="shared" si="271"/>
        <v>1411200</v>
      </c>
      <c r="T318" s="15">
        <f t="shared" si="271"/>
        <v>0</v>
      </c>
      <c r="U318" s="15">
        <f t="shared" si="271"/>
        <v>0</v>
      </c>
      <c r="V318" s="15">
        <f t="shared" si="271"/>
        <v>1411200</v>
      </c>
      <c r="W318" s="15">
        <f t="shared" si="271"/>
        <v>1411200</v>
      </c>
      <c r="X318" s="15">
        <f t="shared" si="271"/>
        <v>0</v>
      </c>
      <c r="Y318" s="15">
        <f t="shared" si="271"/>
        <v>0</v>
      </c>
      <c r="Z318" s="15">
        <f t="shared" si="271"/>
        <v>0</v>
      </c>
      <c r="AA318" s="15">
        <f t="shared" si="271"/>
        <v>0</v>
      </c>
      <c r="AB318" s="15">
        <f t="shared" si="271"/>
        <v>0</v>
      </c>
      <c r="AC318" s="15">
        <f t="shared" si="271"/>
        <v>0</v>
      </c>
      <c r="AD318" s="15">
        <f t="shared" si="271"/>
        <v>1411200</v>
      </c>
      <c r="AE318" s="15">
        <f t="shared" si="271"/>
        <v>1411200</v>
      </c>
      <c r="AF318" s="15">
        <f t="shared" si="271"/>
        <v>0</v>
      </c>
      <c r="AG318" s="15">
        <f t="shared" si="271"/>
        <v>0</v>
      </c>
      <c r="AH318" s="15">
        <f t="shared" si="271"/>
        <v>1411200</v>
      </c>
      <c r="AI318" s="15">
        <f t="shared" si="271"/>
        <v>1411200</v>
      </c>
      <c r="AJ318" s="15">
        <f t="shared" si="271"/>
        <v>0</v>
      </c>
      <c r="AK318" s="15">
        <f t="shared" si="271"/>
        <v>0</v>
      </c>
      <c r="AL318" s="15">
        <f t="shared" ref="S318:AS319" si="272">AL319</f>
        <v>0</v>
      </c>
      <c r="AM318" s="99">
        <f t="shared" si="272"/>
        <v>0</v>
      </c>
      <c r="AN318" s="15">
        <f t="shared" si="272"/>
        <v>0</v>
      </c>
      <c r="AO318" s="15">
        <f t="shared" si="272"/>
        <v>0</v>
      </c>
      <c r="AP318" s="15">
        <f t="shared" si="272"/>
        <v>1411200</v>
      </c>
      <c r="AQ318" s="15">
        <f t="shared" si="272"/>
        <v>1411200</v>
      </c>
      <c r="AR318" s="15">
        <f t="shared" si="272"/>
        <v>0</v>
      </c>
      <c r="AS318" s="15">
        <f t="shared" si="272"/>
        <v>0</v>
      </c>
    </row>
    <row r="319" spans="1:45" ht="30" x14ac:dyDescent="0.25">
      <c r="A319" s="91" t="s">
        <v>93</v>
      </c>
      <c r="B319" s="91"/>
      <c r="C319" s="91"/>
      <c r="D319" s="91"/>
      <c r="E319" s="87">
        <v>852</v>
      </c>
      <c r="F319" s="2" t="s">
        <v>75</v>
      </c>
      <c r="G319" s="2" t="s">
        <v>48</v>
      </c>
      <c r="H319" s="3" t="s">
        <v>359</v>
      </c>
      <c r="I319" s="2" t="s">
        <v>94</v>
      </c>
      <c r="J319" s="15">
        <f t="shared" si="271"/>
        <v>1411200</v>
      </c>
      <c r="K319" s="15">
        <f t="shared" si="271"/>
        <v>1411200</v>
      </c>
      <c r="L319" s="15">
        <f t="shared" si="271"/>
        <v>0</v>
      </c>
      <c r="M319" s="15">
        <f t="shared" si="271"/>
        <v>0</v>
      </c>
      <c r="N319" s="15">
        <f t="shared" si="271"/>
        <v>0</v>
      </c>
      <c r="O319" s="15">
        <f t="shared" si="271"/>
        <v>0</v>
      </c>
      <c r="P319" s="15">
        <f t="shared" si="271"/>
        <v>0</v>
      </c>
      <c r="Q319" s="15">
        <f t="shared" si="271"/>
        <v>0</v>
      </c>
      <c r="R319" s="15">
        <f t="shared" si="271"/>
        <v>1411200</v>
      </c>
      <c r="S319" s="15">
        <f t="shared" si="272"/>
        <v>1411200</v>
      </c>
      <c r="T319" s="15">
        <f t="shared" si="272"/>
        <v>0</v>
      </c>
      <c r="U319" s="15">
        <f t="shared" si="272"/>
        <v>0</v>
      </c>
      <c r="V319" s="15">
        <f t="shared" si="272"/>
        <v>1411200</v>
      </c>
      <c r="W319" s="15">
        <f t="shared" si="272"/>
        <v>1411200</v>
      </c>
      <c r="X319" s="15">
        <f t="shared" si="272"/>
        <v>0</v>
      </c>
      <c r="Y319" s="15">
        <f t="shared" si="272"/>
        <v>0</v>
      </c>
      <c r="Z319" s="15">
        <f t="shared" si="272"/>
        <v>0</v>
      </c>
      <c r="AA319" s="15">
        <f t="shared" si="272"/>
        <v>0</v>
      </c>
      <c r="AB319" s="15">
        <f t="shared" si="272"/>
        <v>0</v>
      </c>
      <c r="AC319" s="15">
        <f t="shared" si="272"/>
        <v>0</v>
      </c>
      <c r="AD319" s="15">
        <f t="shared" si="272"/>
        <v>1411200</v>
      </c>
      <c r="AE319" s="15">
        <f t="shared" si="272"/>
        <v>1411200</v>
      </c>
      <c r="AF319" s="15">
        <f t="shared" si="272"/>
        <v>0</v>
      </c>
      <c r="AG319" s="15">
        <f t="shared" si="272"/>
        <v>0</v>
      </c>
      <c r="AH319" s="15">
        <f t="shared" si="272"/>
        <v>1411200</v>
      </c>
      <c r="AI319" s="15">
        <f t="shared" si="272"/>
        <v>1411200</v>
      </c>
      <c r="AJ319" s="15">
        <f t="shared" si="272"/>
        <v>0</v>
      </c>
      <c r="AK319" s="15">
        <f t="shared" si="272"/>
        <v>0</v>
      </c>
      <c r="AL319" s="15">
        <f t="shared" si="272"/>
        <v>0</v>
      </c>
      <c r="AM319" s="99">
        <f t="shared" si="272"/>
        <v>0</v>
      </c>
      <c r="AN319" s="15">
        <f t="shared" si="272"/>
        <v>0</v>
      </c>
      <c r="AO319" s="15">
        <f t="shared" si="272"/>
        <v>0</v>
      </c>
      <c r="AP319" s="15">
        <f t="shared" si="272"/>
        <v>1411200</v>
      </c>
      <c r="AQ319" s="15">
        <f t="shared" si="272"/>
        <v>1411200</v>
      </c>
      <c r="AR319" s="15">
        <f t="shared" si="272"/>
        <v>0</v>
      </c>
      <c r="AS319" s="15">
        <f t="shared" si="272"/>
        <v>0</v>
      </c>
    </row>
    <row r="320" spans="1:45" ht="30" x14ac:dyDescent="0.25">
      <c r="A320" s="91" t="s">
        <v>95</v>
      </c>
      <c r="B320" s="91"/>
      <c r="C320" s="91"/>
      <c r="D320" s="91"/>
      <c r="E320" s="87">
        <v>852</v>
      </c>
      <c r="F320" s="2" t="s">
        <v>75</v>
      </c>
      <c r="G320" s="2" t="s">
        <v>48</v>
      </c>
      <c r="H320" s="3" t="s">
        <v>359</v>
      </c>
      <c r="I320" s="2" t="s">
        <v>96</v>
      </c>
      <c r="J320" s="15">
        <f>'3.ВС'!J380</f>
        <v>1411200</v>
      </c>
      <c r="K320" s="15">
        <f>'3.ВС'!K380</f>
        <v>1411200</v>
      </c>
      <c r="L320" s="15">
        <f>'3.ВС'!L380</f>
        <v>0</v>
      </c>
      <c r="M320" s="15">
        <f>'3.ВС'!M380</f>
        <v>0</v>
      </c>
      <c r="N320" s="15">
        <f>'3.ВС'!N380</f>
        <v>0</v>
      </c>
      <c r="O320" s="15">
        <f>'3.ВС'!O380</f>
        <v>0</v>
      </c>
      <c r="P320" s="15">
        <f>'3.ВС'!P380</f>
        <v>0</v>
      </c>
      <c r="Q320" s="15">
        <f>'3.ВС'!Q380</f>
        <v>0</v>
      </c>
      <c r="R320" s="15">
        <f>'3.ВС'!R380</f>
        <v>1411200</v>
      </c>
      <c r="S320" s="15">
        <f>'3.ВС'!S380</f>
        <v>1411200</v>
      </c>
      <c r="T320" s="15">
        <f>'3.ВС'!T380</f>
        <v>0</v>
      </c>
      <c r="U320" s="15">
        <f>'3.ВС'!U380</f>
        <v>0</v>
      </c>
      <c r="V320" s="15">
        <f>'3.ВС'!V380</f>
        <v>1411200</v>
      </c>
      <c r="W320" s="15">
        <f>'3.ВС'!W380</f>
        <v>1411200</v>
      </c>
      <c r="X320" s="15">
        <f>'3.ВС'!X380</f>
        <v>0</v>
      </c>
      <c r="Y320" s="15">
        <f>'3.ВС'!Y380</f>
        <v>0</v>
      </c>
      <c r="Z320" s="15">
        <f>'3.ВС'!Z380</f>
        <v>0</v>
      </c>
      <c r="AA320" s="15">
        <f>'3.ВС'!AA380</f>
        <v>0</v>
      </c>
      <c r="AB320" s="15">
        <f>'3.ВС'!AB380</f>
        <v>0</v>
      </c>
      <c r="AC320" s="15">
        <f>'3.ВС'!AC380</f>
        <v>0</v>
      </c>
      <c r="AD320" s="15">
        <f>'3.ВС'!AD380</f>
        <v>1411200</v>
      </c>
      <c r="AE320" s="15">
        <f>'3.ВС'!AE380</f>
        <v>1411200</v>
      </c>
      <c r="AF320" s="15">
        <f>'3.ВС'!AF380</f>
        <v>0</v>
      </c>
      <c r="AG320" s="15">
        <f>'3.ВС'!AG380</f>
        <v>0</v>
      </c>
      <c r="AH320" s="15">
        <f>'3.ВС'!AH380</f>
        <v>1411200</v>
      </c>
      <c r="AI320" s="15">
        <f>'3.ВС'!AI380</f>
        <v>1411200</v>
      </c>
      <c r="AJ320" s="15">
        <f>'3.ВС'!AJ380</f>
        <v>0</v>
      </c>
      <c r="AK320" s="15">
        <f>'3.ВС'!AK380</f>
        <v>0</v>
      </c>
      <c r="AL320" s="15">
        <f>'3.ВС'!AL380</f>
        <v>0</v>
      </c>
      <c r="AM320" s="99">
        <f>'3.ВС'!AM380</f>
        <v>0</v>
      </c>
      <c r="AN320" s="15">
        <f>'3.ВС'!AN380</f>
        <v>0</v>
      </c>
      <c r="AO320" s="15">
        <f>'3.ВС'!AO380</f>
        <v>0</v>
      </c>
      <c r="AP320" s="15">
        <f>'3.ВС'!AP380</f>
        <v>1411200</v>
      </c>
      <c r="AQ320" s="15">
        <f>'3.ВС'!AQ380</f>
        <v>1411200</v>
      </c>
      <c r="AR320" s="15">
        <f>'3.ВС'!AR380</f>
        <v>0</v>
      </c>
      <c r="AS320" s="15">
        <f>'3.ВС'!AS380</f>
        <v>0</v>
      </c>
    </row>
    <row r="321" spans="1:45" ht="45" hidden="1" x14ac:dyDescent="0.25">
      <c r="A321" s="32" t="s">
        <v>418</v>
      </c>
      <c r="B321" s="32"/>
      <c r="C321" s="32"/>
      <c r="D321" s="32"/>
      <c r="E321" s="75">
        <v>852</v>
      </c>
      <c r="F321" s="53" t="s">
        <v>75</v>
      </c>
      <c r="G321" s="53" t="s">
        <v>48</v>
      </c>
      <c r="H321" s="47" t="s">
        <v>419</v>
      </c>
      <c r="I321" s="53"/>
      <c r="J321" s="15">
        <f t="shared" ref="J321:AK322" si="273">J322</f>
        <v>0</v>
      </c>
      <c r="K321" s="15">
        <f t="shared" si="273"/>
        <v>0</v>
      </c>
      <c r="L321" s="15">
        <f t="shared" si="273"/>
        <v>0</v>
      </c>
      <c r="M321" s="15">
        <f t="shared" si="273"/>
        <v>0</v>
      </c>
      <c r="N321" s="15">
        <f t="shared" si="273"/>
        <v>0</v>
      </c>
      <c r="O321" s="15">
        <f t="shared" si="273"/>
        <v>0</v>
      </c>
      <c r="P321" s="15">
        <f t="shared" si="273"/>
        <v>0</v>
      </c>
      <c r="Q321" s="15">
        <f t="shared" si="273"/>
        <v>0</v>
      </c>
      <c r="R321" s="15">
        <f t="shared" si="273"/>
        <v>0</v>
      </c>
      <c r="S321" s="15">
        <f t="shared" si="273"/>
        <v>0</v>
      </c>
      <c r="T321" s="15">
        <f t="shared" si="273"/>
        <v>0</v>
      </c>
      <c r="U321" s="15">
        <f t="shared" si="273"/>
        <v>0</v>
      </c>
      <c r="V321" s="15">
        <f t="shared" si="273"/>
        <v>0</v>
      </c>
      <c r="W321" s="15">
        <f t="shared" si="273"/>
        <v>0</v>
      </c>
      <c r="X321" s="15">
        <f t="shared" si="273"/>
        <v>0</v>
      </c>
      <c r="Y321" s="15">
        <f t="shared" si="273"/>
        <v>0</v>
      </c>
      <c r="Z321" s="15">
        <f t="shared" si="273"/>
        <v>0</v>
      </c>
      <c r="AA321" s="15">
        <f t="shared" si="273"/>
        <v>0</v>
      </c>
      <c r="AB321" s="15">
        <f t="shared" si="273"/>
        <v>0</v>
      </c>
      <c r="AC321" s="15">
        <f t="shared" si="273"/>
        <v>0</v>
      </c>
      <c r="AD321" s="15">
        <f t="shared" si="273"/>
        <v>0</v>
      </c>
      <c r="AE321" s="15">
        <f t="shared" si="273"/>
        <v>0</v>
      </c>
      <c r="AF321" s="15">
        <f t="shared" si="273"/>
        <v>0</v>
      </c>
      <c r="AG321" s="15">
        <f t="shared" si="273"/>
        <v>0</v>
      </c>
      <c r="AH321" s="15">
        <f t="shared" si="273"/>
        <v>0</v>
      </c>
      <c r="AI321" s="15">
        <f t="shared" si="273"/>
        <v>0</v>
      </c>
      <c r="AJ321" s="15">
        <f t="shared" si="273"/>
        <v>0</v>
      </c>
      <c r="AK321" s="15">
        <f t="shared" si="273"/>
        <v>0</v>
      </c>
      <c r="AL321" s="15">
        <f t="shared" ref="S321:AS322" si="274">AL322</f>
        <v>0</v>
      </c>
      <c r="AM321" s="99">
        <f t="shared" si="274"/>
        <v>0</v>
      </c>
      <c r="AN321" s="15">
        <f t="shared" si="274"/>
        <v>0</v>
      </c>
      <c r="AO321" s="15">
        <f t="shared" si="274"/>
        <v>0</v>
      </c>
      <c r="AP321" s="15">
        <f t="shared" si="274"/>
        <v>0</v>
      </c>
      <c r="AQ321" s="15">
        <f t="shared" si="274"/>
        <v>0</v>
      </c>
      <c r="AR321" s="15">
        <f t="shared" si="274"/>
        <v>0</v>
      </c>
      <c r="AS321" s="15">
        <f t="shared" si="274"/>
        <v>0</v>
      </c>
    </row>
    <row r="322" spans="1:45" ht="90" hidden="1" x14ac:dyDescent="0.25">
      <c r="A322" s="32" t="s">
        <v>15</v>
      </c>
      <c r="B322" s="32"/>
      <c r="C322" s="32"/>
      <c r="D322" s="32"/>
      <c r="E322" s="75">
        <v>852</v>
      </c>
      <c r="F322" s="53" t="s">
        <v>75</v>
      </c>
      <c r="G322" s="53" t="s">
        <v>48</v>
      </c>
      <c r="H322" s="47" t="s">
        <v>419</v>
      </c>
      <c r="I322" s="53" t="s">
        <v>17</v>
      </c>
      <c r="J322" s="15">
        <f t="shared" si="273"/>
        <v>0</v>
      </c>
      <c r="K322" s="15">
        <f t="shared" si="273"/>
        <v>0</v>
      </c>
      <c r="L322" s="15">
        <f t="shared" si="273"/>
        <v>0</v>
      </c>
      <c r="M322" s="15">
        <f t="shared" si="273"/>
        <v>0</v>
      </c>
      <c r="N322" s="15">
        <f t="shared" si="273"/>
        <v>0</v>
      </c>
      <c r="O322" s="15">
        <f t="shared" si="273"/>
        <v>0</v>
      </c>
      <c r="P322" s="15">
        <f t="shared" si="273"/>
        <v>0</v>
      </c>
      <c r="Q322" s="15">
        <f t="shared" si="273"/>
        <v>0</v>
      </c>
      <c r="R322" s="15">
        <f t="shared" si="273"/>
        <v>0</v>
      </c>
      <c r="S322" s="15">
        <f t="shared" si="274"/>
        <v>0</v>
      </c>
      <c r="T322" s="15">
        <f t="shared" si="274"/>
        <v>0</v>
      </c>
      <c r="U322" s="15">
        <f t="shared" si="274"/>
        <v>0</v>
      </c>
      <c r="V322" s="15">
        <f t="shared" si="274"/>
        <v>0</v>
      </c>
      <c r="W322" s="15">
        <f t="shared" si="274"/>
        <v>0</v>
      </c>
      <c r="X322" s="15">
        <f t="shared" si="274"/>
        <v>0</v>
      </c>
      <c r="Y322" s="15">
        <f t="shared" si="274"/>
        <v>0</v>
      </c>
      <c r="Z322" s="15">
        <f t="shared" si="274"/>
        <v>0</v>
      </c>
      <c r="AA322" s="15">
        <f t="shared" si="274"/>
        <v>0</v>
      </c>
      <c r="AB322" s="15">
        <f t="shared" si="274"/>
        <v>0</v>
      </c>
      <c r="AC322" s="15">
        <f t="shared" si="274"/>
        <v>0</v>
      </c>
      <c r="AD322" s="15">
        <f t="shared" si="274"/>
        <v>0</v>
      </c>
      <c r="AE322" s="15">
        <f t="shared" si="274"/>
        <v>0</v>
      </c>
      <c r="AF322" s="15">
        <f t="shared" si="274"/>
        <v>0</v>
      </c>
      <c r="AG322" s="15">
        <f t="shared" si="274"/>
        <v>0</v>
      </c>
      <c r="AH322" s="15">
        <f t="shared" si="274"/>
        <v>0</v>
      </c>
      <c r="AI322" s="15">
        <f t="shared" si="274"/>
        <v>0</v>
      </c>
      <c r="AJ322" s="15">
        <f t="shared" si="274"/>
        <v>0</v>
      </c>
      <c r="AK322" s="15">
        <f t="shared" si="274"/>
        <v>0</v>
      </c>
      <c r="AL322" s="15">
        <f t="shared" si="274"/>
        <v>0</v>
      </c>
      <c r="AM322" s="99">
        <f t="shared" si="274"/>
        <v>0</v>
      </c>
      <c r="AN322" s="15">
        <f t="shared" si="274"/>
        <v>0</v>
      </c>
      <c r="AO322" s="15">
        <f t="shared" si="274"/>
        <v>0</v>
      </c>
      <c r="AP322" s="15">
        <f t="shared" si="274"/>
        <v>0</v>
      </c>
      <c r="AQ322" s="15">
        <f t="shared" si="274"/>
        <v>0</v>
      </c>
      <c r="AR322" s="15">
        <f t="shared" si="274"/>
        <v>0</v>
      </c>
      <c r="AS322" s="15">
        <f t="shared" si="274"/>
        <v>0</v>
      </c>
    </row>
    <row r="323" spans="1:45" ht="30" hidden="1" x14ac:dyDescent="0.25">
      <c r="A323" s="32" t="s">
        <v>262</v>
      </c>
      <c r="B323" s="32"/>
      <c r="C323" s="32"/>
      <c r="D323" s="32"/>
      <c r="E323" s="75">
        <v>852</v>
      </c>
      <c r="F323" s="53" t="s">
        <v>75</v>
      </c>
      <c r="G323" s="53" t="s">
        <v>48</v>
      </c>
      <c r="H323" s="47" t="s">
        <v>419</v>
      </c>
      <c r="I323" s="53" t="s">
        <v>18</v>
      </c>
      <c r="J323" s="15">
        <f>'3.ВС'!J383</f>
        <v>0</v>
      </c>
      <c r="K323" s="15">
        <f>'3.ВС'!K383</f>
        <v>0</v>
      </c>
      <c r="L323" s="15">
        <f>'3.ВС'!L383</f>
        <v>0</v>
      </c>
      <c r="M323" s="15">
        <f>'3.ВС'!M383</f>
        <v>0</v>
      </c>
      <c r="N323" s="15">
        <f>'3.ВС'!N383</f>
        <v>0</v>
      </c>
      <c r="O323" s="15">
        <f>'3.ВС'!O383</f>
        <v>0</v>
      </c>
      <c r="P323" s="15">
        <f>'3.ВС'!P383</f>
        <v>0</v>
      </c>
      <c r="Q323" s="15">
        <f>'3.ВС'!Q383</f>
        <v>0</v>
      </c>
      <c r="R323" s="15">
        <f>'3.ВС'!R383</f>
        <v>0</v>
      </c>
      <c r="S323" s="15">
        <f>'3.ВС'!S383</f>
        <v>0</v>
      </c>
      <c r="T323" s="15">
        <f>'3.ВС'!T383</f>
        <v>0</v>
      </c>
      <c r="U323" s="15">
        <f>'3.ВС'!U383</f>
        <v>0</v>
      </c>
      <c r="V323" s="15">
        <f>'3.ВС'!V383</f>
        <v>0</v>
      </c>
      <c r="W323" s="15">
        <f>'3.ВС'!W383</f>
        <v>0</v>
      </c>
      <c r="X323" s="15">
        <f>'3.ВС'!X383</f>
        <v>0</v>
      </c>
      <c r="Y323" s="15">
        <f>'3.ВС'!Y383</f>
        <v>0</v>
      </c>
      <c r="Z323" s="15">
        <f>'3.ВС'!Z383</f>
        <v>0</v>
      </c>
      <c r="AA323" s="15">
        <f>'3.ВС'!AA383</f>
        <v>0</v>
      </c>
      <c r="AB323" s="15">
        <f>'3.ВС'!AB383</f>
        <v>0</v>
      </c>
      <c r="AC323" s="15">
        <f>'3.ВС'!AC383</f>
        <v>0</v>
      </c>
      <c r="AD323" s="15">
        <f>'3.ВС'!AD383</f>
        <v>0</v>
      </c>
      <c r="AE323" s="15">
        <f>'3.ВС'!AE383</f>
        <v>0</v>
      </c>
      <c r="AF323" s="15">
        <f>'3.ВС'!AF383</f>
        <v>0</v>
      </c>
      <c r="AG323" s="15">
        <f>'3.ВС'!AG383</f>
        <v>0</v>
      </c>
      <c r="AH323" s="15">
        <f>'3.ВС'!AH383</f>
        <v>0</v>
      </c>
      <c r="AI323" s="15">
        <f>'3.ВС'!AI383</f>
        <v>0</v>
      </c>
      <c r="AJ323" s="15">
        <f>'3.ВС'!AJ383</f>
        <v>0</v>
      </c>
      <c r="AK323" s="15">
        <f>'3.ВС'!AK383</f>
        <v>0</v>
      </c>
      <c r="AL323" s="15">
        <f>'3.ВС'!AL383</f>
        <v>0</v>
      </c>
      <c r="AM323" s="99">
        <f>'3.ВС'!AM383</f>
        <v>0</v>
      </c>
      <c r="AN323" s="15">
        <f>'3.ВС'!AN383</f>
        <v>0</v>
      </c>
      <c r="AO323" s="15">
        <f>'3.ВС'!AO383</f>
        <v>0</v>
      </c>
      <c r="AP323" s="15">
        <f>'3.ВС'!AP383</f>
        <v>0</v>
      </c>
      <c r="AQ323" s="15">
        <f>'3.ВС'!AQ383</f>
        <v>0</v>
      </c>
      <c r="AR323" s="15">
        <f>'3.ВС'!AR383</f>
        <v>0</v>
      </c>
      <c r="AS323" s="15">
        <f>'3.ВС'!AS383</f>
        <v>0</v>
      </c>
    </row>
    <row r="324" spans="1:45" s="26" customFormat="1" x14ac:dyDescent="0.25">
      <c r="A324" s="89" t="s">
        <v>77</v>
      </c>
      <c r="B324" s="91"/>
      <c r="C324" s="91"/>
      <c r="D324" s="91"/>
      <c r="E324" s="87">
        <v>851</v>
      </c>
      <c r="F324" s="2" t="s">
        <v>56</v>
      </c>
      <c r="G324" s="2"/>
      <c r="H324" s="3"/>
      <c r="I324" s="2"/>
      <c r="J324" s="15">
        <f t="shared" ref="J324" si="275">J325+J363</f>
        <v>34621215.939999998</v>
      </c>
      <c r="K324" s="15">
        <f t="shared" ref="K324:R324" si="276">K325+K363</f>
        <v>6336024</v>
      </c>
      <c r="L324" s="15">
        <f t="shared" si="276"/>
        <v>22685191.940000001</v>
      </c>
      <c r="M324" s="15">
        <f t="shared" si="276"/>
        <v>5600000</v>
      </c>
      <c r="N324" s="15">
        <f t="shared" si="276"/>
        <v>1111288</v>
      </c>
      <c r="O324" s="15">
        <f t="shared" si="276"/>
        <v>0</v>
      </c>
      <c r="P324" s="15">
        <f t="shared" si="276"/>
        <v>1111288</v>
      </c>
      <c r="Q324" s="15">
        <f t="shared" si="276"/>
        <v>0</v>
      </c>
      <c r="R324" s="15">
        <f t="shared" si="276"/>
        <v>35732503.939999998</v>
      </c>
      <c r="S324" s="15">
        <f t="shared" ref="S324:AS324" si="277">S325+S363</f>
        <v>6336024</v>
      </c>
      <c r="T324" s="15">
        <f t="shared" si="277"/>
        <v>23796479.940000001</v>
      </c>
      <c r="U324" s="15">
        <f t="shared" si="277"/>
        <v>5600000</v>
      </c>
      <c r="V324" s="15">
        <f t="shared" si="277"/>
        <v>25350842</v>
      </c>
      <c r="W324" s="15">
        <f t="shared" si="277"/>
        <v>188142</v>
      </c>
      <c r="X324" s="15">
        <f t="shared" si="277"/>
        <v>19562700</v>
      </c>
      <c r="Y324" s="15">
        <f t="shared" si="277"/>
        <v>5600000</v>
      </c>
      <c r="Z324" s="15">
        <f t="shared" si="277"/>
        <v>0</v>
      </c>
      <c r="AA324" s="15">
        <f t="shared" si="277"/>
        <v>0</v>
      </c>
      <c r="AB324" s="15">
        <f t="shared" si="277"/>
        <v>0</v>
      </c>
      <c r="AC324" s="15">
        <f t="shared" si="277"/>
        <v>0</v>
      </c>
      <c r="AD324" s="15">
        <f t="shared" si="277"/>
        <v>25350842</v>
      </c>
      <c r="AE324" s="15">
        <f t="shared" si="277"/>
        <v>188142</v>
      </c>
      <c r="AF324" s="15">
        <f t="shared" si="277"/>
        <v>19562700</v>
      </c>
      <c r="AG324" s="15">
        <f t="shared" si="277"/>
        <v>5600000</v>
      </c>
      <c r="AH324" s="15">
        <f t="shared" si="277"/>
        <v>25352559</v>
      </c>
      <c r="AI324" s="15">
        <f t="shared" si="277"/>
        <v>189859</v>
      </c>
      <c r="AJ324" s="15">
        <f t="shared" si="277"/>
        <v>19562700</v>
      </c>
      <c r="AK324" s="15">
        <f t="shared" si="277"/>
        <v>5600000</v>
      </c>
      <c r="AL324" s="15">
        <f t="shared" si="277"/>
        <v>0</v>
      </c>
      <c r="AM324" s="109">
        <f t="shared" si="277"/>
        <v>0</v>
      </c>
      <c r="AN324" s="20">
        <f t="shared" si="277"/>
        <v>0</v>
      </c>
      <c r="AO324" s="20">
        <f t="shared" si="277"/>
        <v>0</v>
      </c>
      <c r="AP324" s="15">
        <f t="shared" si="277"/>
        <v>25352559</v>
      </c>
      <c r="AQ324" s="20">
        <f t="shared" si="277"/>
        <v>189859</v>
      </c>
      <c r="AR324" s="20">
        <f t="shared" si="277"/>
        <v>19562700</v>
      </c>
      <c r="AS324" s="20">
        <f t="shared" si="277"/>
        <v>5600000</v>
      </c>
    </row>
    <row r="325" spans="1:45" x14ac:dyDescent="0.25">
      <c r="A325" s="89" t="s">
        <v>78</v>
      </c>
      <c r="B325" s="91"/>
      <c r="C325" s="91"/>
      <c r="D325" s="91"/>
      <c r="E325" s="87">
        <v>851</v>
      </c>
      <c r="F325" s="2" t="s">
        <v>56</v>
      </c>
      <c r="G325" s="2" t="s">
        <v>11</v>
      </c>
      <c r="H325" s="3"/>
      <c r="I325" s="2"/>
      <c r="J325" s="15">
        <f t="shared" ref="J325" si="278">J326+J335+J338+J349+J332+J341+J346+J360+J354+J357+J329</f>
        <v>34616215.939999998</v>
      </c>
      <c r="K325" s="15">
        <f t="shared" ref="K325:R325" si="279">K326+K335+K338+K349+K332+K341+K346+K360+K354+K357+K329</f>
        <v>6336024</v>
      </c>
      <c r="L325" s="15">
        <f t="shared" si="279"/>
        <v>22680191.940000001</v>
      </c>
      <c r="M325" s="15">
        <f t="shared" si="279"/>
        <v>5600000</v>
      </c>
      <c r="N325" s="15">
        <f t="shared" si="279"/>
        <v>1111288</v>
      </c>
      <c r="O325" s="15">
        <f t="shared" si="279"/>
        <v>0</v>
      </c>
      <c r="P325" s="15">
        <f t="shared" si="279"/>
        <v>1111288</v>
      </c>
      <c r="Q325" s="15">
        <f t="shared" si="279"/>
        <v>0</v>
      </c>
      <c r="R325" s="15">
        <f t="shared" si="279"/>
        <v>35727503.939999998</v>
      </c>
      <c r="S325" s="15">
        <f t="shared" ref="S325:AS325" si="280">S326+S335+S338+S349+S332+S341+S346+S360+S354+S357+S329</f>
        <v>6336024</v>
      </c>
      <c r="T325" s="15">
        <f t="shared" si="280"/>
        <v>23791479.940000001</v>
      </c>
      <c r="U325" s="15">
        <f t="shared" si="280"/>
        <v>5600000</v>
      </c>
      <c r="V325" s="15">
        <f t="shared" si="280"/>
        <v>25350842</v>
      </c>
      <c r="W325" s="15">
        <f t="shared" si="280"/>
        <v>188142</v>
      </c>
      <c r="X325" s="15">
        <f t="shared" si="280"/>
        <v>19562700</v>
      </c>
      <c r="Y325" s="15">
        <f t="shared" si="280"/>
        <v>5600000</v>
      </c>
      <c r="Z325" s="15">
        <f t="shared" si="280"/>
        <v>0</v>
      </c>
      <c r="AA325" s="15">
        <f t="shared" si="280"/>
        <v>0</v>
      </c>
      <c r="AB325" s="15">
        <f t="shared" si="280"/>
        <v>0</v>
      </c>
      <c r="AC325" s="15">
        <f t="shared" si="280"/>
        <v>0</v>
      </c>
      <c r="AD325" s="15">
        <f t="shared" si="280"/>
        <v>25350842</v>
      </c>
      <c r="AE325" s="15">
        <f t="shared" si="280"/>
        <v>188142</v>
      </c>
      <c r="AF325" s="15">
        <f t="shared" si="280"/>
        <v>19562700</v>
      </c>
      <c r="AG325" s="15">
        <f t="shared" si="280"/>
        <v>5600000</v>
      </c>
      <c r="AH325" s="15">
        <f t="shared" si="280"/>
        <v>25352559</v>
      </c>
      <c r="AI325" s="15">
        <f t="shared" si="280"/>
        <v>189859</v>
      </c>
      <c r="AJ325" s="15">
        <f t="shared" si="280"/>
        <v>19562700</v>
      </c>
      <c r="AK325" s="15">
        <f t="shared" si="280"/>
        <v>5600000</v>
      </c>
      <c r="AL325" s="15">
        <f t="shared" si="280"/>
        <v>0</v>
      </c>
      <c r="AM325" s="99">
        <f t="shared" si="280"/>
        <v>0</v>
      </c>
      <c r="AN325" s="15">
        <f t="shared" si="280"/>
        <v>0</v>
      </c>
      <c r="AO325" s="15">
        <f t="shared" si="280"/>
        <v>0</v>
      </c>
      <c r="AP325" s="15">
        <f t="shared" si="280"/>
        <v>25352559</v>
      </c>
      <c r="AQ325" s="15">
        <f t="shared" si="280"/>
        <v>189859</v>
      </c>
      <c r="AR325" s="15">
        <f t="shared" si="280"/>
        <v>19562700</v>
      </c>
      <c r="AS325" s="15">
        <f t="shared" si="280"/>
        <v>5600000</v>
      </c>
    </row>
    <row r="326" spans="1:45" ht="30" x14ac:dyDescent="0.25">
      <c r="A326" s="91" t="s">
        <v>435</v>
      </c>
      <c r="B326" s="91"/>
      <c r="C326" s="91"/>
      <c r="D326" s="91"/>
      <c r="E326" s="3">
        <v>851</v>
      </c>
      <c r="F326" s="2" t="s">
        <v>56</v>
      </c>
      <c r="G326" s="2" t="s">
        <v>11</v>
      </c>
      <c r="H326" s="3" t="s">
        <v>436</v>
      </c>
      <c r="I326" s="2"/>
      <c r="J326" s="15">
        <f t="shared" ref="J326:AK327" si="281">J327</f>
        <v>2902860</v>
      </c>
      <c r="K326" s="15">
        <f t="shared" si="281"/>
        <v>2873831</v>
      </c>
      <c r="L326" s="15">
        <f t="shared" si="281"/>
        <v>29029</v>
      </c>
      <c r="M326" s="15">
        <f t="shared" si="281"/>
        <v>0</v>
      </c>
      <c r="N326" s="15">
        <f t="shared" si="281"/>
        <v>0</v>
      </c>
      <c r="O326" s="15">
        <f t="shared" si="281"/>
        <v>0</v>
      </c>
      <c r="P326" s="15">
        <f t="shared" si="281"/>
        <v>0</v>
      </c>
      <c r="Q326" s="15">
        <f t="shared" si="281"/>
        <v>0</v>
      </c>
      <c r="R326" s="15">
        <f t="shared" si="281"/>
        <v>2902860</v>
      </c>
      <c r="S326" s="15">
        <f t="shared" si="281"/>
        <v>2873831</v>
      </c>
      <c r="T326" s="15">
        <f t="shared" si="281"/>
        <v>29029</v>
      </c>
      <c r="U326" s="15">
        <f t="shared" si="281"/>
        <v>0</v>
      </c>
      <c r="V326" s="15">
        <f t="shared" si="281"/>
        <v>0</v>
      </c>
      <c r="W326" s="15">
        <f t="shared" si="281"/>
        <v>0</v>
      </c>
      <c r="X326" s="15">
        <f t="shared" si="281"/>
        <v>0</v>
      </c>
      <c r="Y326" s="15">
        <f t="shared" si="281"/>
        <v>0</v>
      </c>
      <c r="Z326" s="15">
        <f t="shared" si="281"/>
        <v>0</v>
      </c>
      <c r="AA326" s="15">
        <f t="shared" si="281"/>
        <v>0</v>
      </c>
      <c r="AB326" s="15">
        <f t="shared" si="281"/>
        <v>0</v>
      </c>
      <c r="AC326" s="15">
        <f t="shared" si="281"/>
        <v>0</v>
      </c>
      <c r="AD326" s="15">
        <f t="shared" si="281"/>
        <v>0</v>
      </c>
      <c r="AE326" s="15">
        <f t="shared" si="281"/>
        <v>0</v>
      </c>
      <c r="AF326" s="15">
        <f t="shared" si="281"/>
        <v>0</v>
      </c>
      <c r="AG326" s="15">
        <f t="shared" si="281"/>
        <v>0</v>
      </c>
      <c r="AH326" s="15">
        <f t="shared" si="281"/>
        <v>0</v>
      </c>
      <c r="AI326" s="15">
        <f t="shared" si="281"/>
        <v>0</v>
      </c>
      <c r="AJ326" s="15">
        <f t="shared" si="281"/>
        <v>0</v>
      </c>
      <c r="AK326" s="15">
        <f t="shared" si="281"/>
        <v>0</v>
      </c>
      <c r="AL326" s="15">
        <f t="shared" ref="S326:AS327" si="282">AL327</f>
        <v>0</v>
      </c>
      <c r="AM326" s="99">
        <f t="shared" si="282"/>
        <v>0</v>
      </c>
      <c r="AN326" s="15">
        <f t="shared" si="282"/>
        <v>0</v>
      </c>
      <c r="AO326" s="15">
        <f t="shared" si="282"/>
        <v>0</v>
      </c>
      <c r="AP326" s="15">
        <f t="shared" si="282"/>
        <v>0</v>
      </c>
      <c r="AQ326" s="15">
        <f t="shared" si="282"/>
        <v>0</v>
      </c>
      <c r="AR326" s="15">
        <f t="shared" si="282"/>
        <v>0</v>
      </c>
      <c r="AS326" s="15">
        <f t="shared" si="282"/>
        <v>0</v>
      </c>
    </row>
    <row r="327" spans="1:45" ht="45" x14ac:dyDescent="0.25">
      <c r="A327" s="91" t="s">
        <v>40</v>
      </c>
      <c r="B327" s="91"/>
      <c r="C327" s="91"/>
      <c r="D327" s="91"/>
      <c r="E327" s="3">
        <v>851</v>
      </c>
      <c r="F327" s="2" t="s">
        <v>56</v>
      </c>
      <c r="G327" s="2" t="s">
        <v>11</v>
      </c>
      <c r="H327" s="3" t="s">
        <v>436</v>
      </c>
      <c r="I327" s="2" t="s">
        <v>80</v>
      </c>
      <c r="J327" s="15">
        <f t="shared" si="281"/>
        <v>2902860</v>
      </c>
      <c r="K327" s="15">
        <f t="shared" si="281"/>
        <v>2873831</v>
      </c>
      <c r="L327" s="15">
        <f t="shared" si="281"/>
        <v>29029</v>
      </c>
      <c r="M327" s="15">
        <f t="shared" si="281"/>
        <v>0</v>
      </c>
      <c r="N327" s="15">
        <f t="shared" si="281"/>
        <v>0</v>
      </c>
      <c r="O327" s="15">
        <f t="shared" si="281"/>
        <v>0</v>
      </c>
      <c r="P327" s="15">
        <f t="shared" si="281"/>
        <v>0</v>
      </c>
      <c r="Q327" s="15">
        <f t="shared" si="281"/>
        <v>0</v>
      </c>
      <c r="R327" s="15">
        <f t="shared" si="281"/>
        <v>2902860</v>
      </c>
      <c r="S327" s="15">
        <f t="shared" si="282"/>
        <v>2873831</v>
      </c>
      <c r="T327" s="15">
        <f t="shared" si="282"/>
        <v>29029</v>
      </c>
      <c r="U327" s="15">
        <f t="shared" si="282"/>
        <v>0</v>
      </c>
      <c r="V327" s="15">
        <f t="shared" si="282"/>
        <v>0</v>
      </c>
      <c r="W327" s="15">
        <f t="shared" si="282"/>
        <v>0</v>
      </c>
      <c r="X327" s="15">
        <f t="shared" si="282"/>
        <v>0</v>
      </c>
      <c r="Y327" s="15">
        <f t="shared" si="282"/>
        <v>0</v>
      </c>
      <c r="Z327" s="15">
        <f t="shared" si="282"/>
        <v>0</v>
      </c>
      <c r="AA327" s="15">
        <f t="shared" si="282"/>
        <v>0</v>
      </c>
      <c r="AB327" s="15">
        <f t="shared" si="282"/>
        <v>0</v>
      </c>
      <c r="AC327" s="15">
        <f t="shared" si="282"/>
        <v>0</v>
      </c>
      <c r="AD327" s="15">
        <f t="shared" si="282"/>
        <v>0</v>
      </c>
      <c r="AE327" s="15">
        <f t="shared" si="282"/>
        <v>0</v>
      </c>
      <c r="AF327" s="15">
        <f t="shared" si="282"/>
        <v>0</v>
      </c>
      <c r="AG327" s="15">
        <f t="shared" si="282"/>
        <v>0</v>
      </c>
      <c r="AH327" s="15">
        <f t="shared" si="282"/>
        <v>0</v>
      </c>
      <c r="AI327" s="15">
        <f t="shared" si="282"/>
        <v>0</v>
      </c>
      <c r="AJ327" s="15">
        <f t="shared" si="282"/>
        <v>0</v>
      </c>
      <c r="AK327" s="15">
        <f t="shared" si="282"/>
        <v>0</v>
      </c>
      <c r="AL327" s="15">
        <f t="shared" si="282"/>
        <v>0</v>
      </c>
      <c r="AM327" s="99">
        <f t="shared" si="282"/>
        <v>0</v>
      </c>
      <c r="AN327" s="15">
        <f t="shared" si="282"/>
        <v>0</v>
      </c>
      <c r="AO327" s="15">
        <f t="shared" si="282"/>
        <v>0</v>
      </c>
      <c r="AP327" s="15">
        <f t="shared" si="282"/>
        <v>0</v>
      </c>
      <c r="AQ327" s="15">
        <f t="shared" si="282"/>
        <v>0</v>
      </c>
      <c r="AR327" s="15">
        <f t="shared" si="282"/>
        <v>0</v>
      </c>
      <c r="AS327" s="15">
        <f t="shared" si="282"/>
        <v>0</v>
      </c>
    </row>
    <row r="328" spans="1:45" x14ac:dyDescent="0.25">
      <c r="A328" s="91" t="s">
        <v>41</v>
      </c>
      <c r="B328" s="91"/>
      <c r="C328" s="91"/>
      <c r="D328" s="91"/>
      <c r="E328" s="3">
        <v>851</v>
      </c>
      <c r="F328" s="2" t="s">
        <v>56</v>
      </c>
      <c r="G328" s="2" t="s">
        <v>11</v>
      </c>
      <c r="H328" s="3" t="s">
        <v>436</v>
      </c>
      <c r="I328" s="2" t="s">
        <v>82</v>
      </c>
      <c r="J328" s="15">
        <f>'3.ВС'!J206</f>
        <v>2902860</v>
      </c>
      <c r="K328" s="15">
        <f>'3.ВС'!K206</f>
        <v>2873831</v>
      </c>
      <c r="L328" s="15">
        <f>'3.ВС'!L206</f>
        <v>29029</v>
      </c>
      <c r="M328" s="15">
        <f>'3.ВС'!M206</f>
        <v>0</v>
      </c>
      <c r="N328" s="15">
        <f>'3.ВС'!N206</f>
        <v>0</v>
      </c>
      <c r="O328" s="15">
        <f>'3.ВС'!O206</f>
        <v>0</v>
      </c>
      <c r="P328" s="15">
        <f>'3.ВС'!P206</f>
        <v>0</v>
      </c>
      <c r="Q328" s="15">
        <f>'3.ВС'!Q206</f>
        <v>0</v>
      </c>
      <c r="R328" s="15">
        <f>'3.ВС'!R206</f>
        <v>2902860</v>
      </c>
      <c r="S328" s="15">
        <f>'3.ВС'!S206</f>
        <v>2873831</v>
      </c>
      <c r="T328" s="15">
        <f>'3.ВС'!T206</f>
        <v>29029</v>
      </c>
      <c r="U328" s="15">
        <f>'3.ВС'!U206</f>
        <v>0</v>
      </c>
      <c r="V328" s="15">
        <f>'3.ВС'!V206</f>
        <v>0</v>
      </c>
      <c r="W328" s="15">
        <f>'3.ВС'!W206</f>
        <v>0</v>
      </c>
      <c r="X328" s="15">
        <f>'3.ВС'!X206</f>
        <v>0</v>
      </c>
      <c r="Y328" s="15">
        <f>'3.ВС'!Y206</f>
        <v>0</v>
      </c>
      <c r="Z328" s="15">
        <f>'3.ВС'!Z206</f>
        <v>0</v>
      </c>
      <c r="AA328" s="15">
        <f>'3.ВС'!AA206</f>
        <v>0</v>
      </c>
      <c r="AB328" s="15">
        <f>'3.ВС'!AB206</f>
        <v>0</v>
      </c>
      <c r="AC328" s="15">
        <f>'3.ВС'!AC206</f>
        <v>0</v>
      </c>
      <c r="AD328" s="15">
        <f>'3.ВС'!AD206</f>
        <v>0</v>
      </c>
      <c r="AE328" s="15">
        <f>'3.ВС'!AE206</f>
        <v>0</v>
      </c>
      <c r="AF328" s="15">
        <f>'3.ВС'!AF206</f>
        <v>0</v>
      </c>
      <c r="AG328" s="15">
        <f>'3.ВС'!AG206</f>
        <v>0</v>
      </c>
      <c r="AH328" s="15">
        <f>'3.ВС'!AH206</f>
        <v>0</v>
      </c>
      <c r="AI328" s="15">
        <f>'3.ВС'!AI206</f>
        <v>0</v>
      </c>
      <c r="AJ328" s="15">
        <f>'3.ВС'!AJ206</f>
        <v>0</v>
      </c>
      <c r="AK328" s="15">
        <f>'3.ВС'!AK206</f>
        <v>0</v>
      </c>
      <c r="AL328" s="15">
        <f>'3.ВС'!AL206</f>
        <v>0</v>
      </c>
      <c r="AM328" s="99">
        <f>'3.ВС'!AM206</f>
        <v>0</v>
      </c>
      <c r="AN328" s="15">
        <f>'3.ВС'!AN206</f>
        <v>0</v>
      </c>
      <c r="AO328" s="15">
        <f>'3.ВС'!AO206</f>
        <v>0</v>
      </c>
      <c r="AP328" s="15">
        <f>'3.ВС'!AP206</f>
        <v>0</v>
      </c>
      <c r="AQ328" s="15">
        <f>'3.ВС'!AQ206</f>
        <v>0</v>
      </c>
      <c r="AR328" s="15">
        <f>'3.ВС'!AR206</f>
        <v>0</v>
      </c>
      <c r="AS328" s="15">
        <f>'3.ВС'!AS206</f>
        <v>0</v>
      </c>
    </row>
    <row r="329" spans="1:45" hidden="1" x14ac:dyDescent="0.25">
      <c r="A329" s="38" t="s">
        <v>297</v>
      </c>
      <c r="B329" s="91"/>
      <c r="C329" s="91"/>
      <c r="D329" s="91"/>
      <c r="E329" s="37">
        <v>851</v>
      </c>
      <c r="F329" s="44" t="s">
        <v>56</v>
      </c>
      <c r="G329" s="44" t="s">
        <v>11</v>
      </c>
      <c r="H329" s="3" t="s">
        <v>346</v>
      </c>
      <c r="I329" s="44"/>
      <c r="J329" s="15">
        <f t="shared" ref="J329:AK330" si="283">J330</f>
        <v>0</v>
      </c>
      <c r="K329" s="15">
        <f t="shared" si="283"/>
        <v>0</v>
      </c>
      <c r="L329" s="15">
        <f t="shared" si="283"/>
        <v>0</v>
      </c>
      <c r="M329" s="15">
        <f t="shared" si="283"/>
        <v>0</v>
      </c>
      <c r="N329" s="15">
        <f t="shared" si="283"/>
        <v>0</v>
      </c>
      <c r="O329" s="15">
        <f t="shared" si="283"/>
        <v>0</v>
      </c>
      <c r="P329" s="15">
        <f t="shared" si="283"/>
        <v>0</v>
      </c>
      <c r="Q329" s="15">
        <f t="shared" si="283"/>
        <v>0</v>
      </c>
      <c r="R329" s="15">
        <f t="shared" si="283"/>
        <v>0</v>
      </c>
      <c r="S329" s="15">
        <f t="shared" si="283"/>
        <v>0</v>
      </c>
      <c r="T329" s="15">
        <f t="shared" si="283"/>
        <v>0</v>
      </c>
      <c r="U329" s="15">
        <f t="shared" si="283"/>
        <v>0</v>
      </c>
      <c r="V329" s="15">
        <f t="shared" si="283"/>
        <v>0</v>
      </c>
      <c r="W329" s="15">
        <f t="shared" si="283"/>
        <v>0</v>
      </c>
      <c r="X329" s="15">
        <f t="shared" si="283"/>
        <v>0</v>
      </c>
      <c r="Y329" s="15">
        <f t="shared" si="283"/>
        <v>0</v>
      </c>
      <c r="Z329" s="15">
        <f t="shared" si="283"/>
        <v>0</v>
      </c>
      <c r="AA329" s="15">
        <f t="shared" si="283"/>
        <v>0</v>
      </c>
      <c r="AB329" s="15">
        <f t="shared" si="283"/>
        <v>0</v>
      </c>
      <c r="AC329" s="15">
        <f t="shared" si="283"/>
        <v>0</v>
      </c>
      <c r="AD329" s="15">
        <f t="shared" si="283"/>
        <v>0</v>
      </c>
      <c r="AE329" s="15">
        <f t="shared" si="283"/>
        <v>0</v>
      </c>
      <c r="AF329" s="15">
        <f t="shared" si="283"/>
        <v>0</v>
      </c>
      <c r="AG329" s="15">
        <f t="shared" si="283"/>
        <v>0</v>
      </c>
      <c r="AH329" s="15">
        <f t="shared" si="283"/>
        <v>0</v>
      </c>
      <c r="AI329" s="15">
        <f t="shared" si="283"/>
        <v>0</v>
      </c>
      <c r="AJ329" s="15">
        <f t="shared" si="283"/>
        <v>0</v>
      </c>
      <c r="AK329" s="15">
        <f t="shared" si="283"/>
        <v>0</v>
      </c>
      <c r="AL329" s="15">
        <f t="shared" ref="S329:AS330" si="284">AL330</f>
        <v>0</v>
      </c>
      <c r="AM329" s="99">
        <f t="shared" si="284"/>
        <v>0</v>
      </c>
      <c r="AN329" s="15">
        <f t="shared" si="284"/>
        <v>0</v>
      </c>
      <c r="AO329" s="15">
        <f t="shared" si="284"/>
        <v>0</v>
      </c>
      <c r="AP329" s="15">
        <f t="shared" si="284"/>
        <v>0</v>
      </c>
      <c r="AQ329" s="15">
        <f t="shared" si="284"/>
        <v>0</v>
      </c>
      <c r="AR329" s="15">
        <f t="shared" si="284"/>
        <v>0</v>
      </c>
      <c r="AS329" s="15">
        <f t="shared" si="284"/>
        <v>0</v>
      </c>
    </row>
    <row r="330" spans="1:45" ht="38.25" hidden="1" x14ac:dyDescent="0.25">
      <c r="A330" s="38" t="s">
        <v>40</v>
      </c>
      <c r="B330" s="91"/>
      <c r="C330" s="91"/>
      <c r="D330" s="91"/>
      <c r="E330" s="37">
        <v>851</v>
      </c>
      <c r="F330" s="44" t="s">
        <v>56</v>
      </c>
      <c r="G330" s="44" t="s">
        <v>11</v>
      </c>
      <c r="H330" s="3" t="s">
        <v>346</v>
      </c>
      <c r="I330" s="44" t="s">
        <v>80</v>
      </c>
      <c r="J330" s="15">
        <f t="shared" si="283"/>
        <v>0</v>
      </c>
      <c r="K330" s="15">
        <f t="shared" si="283"/>
        <v>0</v>
      </c>
      <c r="L330" s="15">
        <f t="shared" si="283"/>
        <v>0</v>
      </c>
      <c r="M330" s="15">
        <f t="shared" si="283"/>
        <v>0</v>
      </c>
      <c r="N330" s="15">
        <f t="shared" si="283"/>
        <v>0</v>
      </c>
      <c r="O330" s="15">
        <f t="shared" si="283"/>
        <v>0</v>
      </c>
      <c r="P330" s="15">
        <f t="shared" si="283"/>
        <v>0</v>
      </c>
      <c r="Q330" s="15">
        <f t="shared" si="283"/>
        <v>0</v>
      </c>
      <c r="R330" s="15">
        <f t="shared" si="283"/>
        <v>0</v>
      </c>
      <c r="S330" s="15">
        <f t="shared" si="284"/>
        <v>0</v>
      </c>
      <c r="T330" s="15">
        <f t="shared" si="284"/>
        <v>0</v>
      </c>
      <c r="U330" s="15">
        <f t="shared" si="284"/>
        <v>0</v>
      </c>
      <c r="V330" s="15">
        <f t="shared" si="284"/>
        <v>0</v>
      </c>
      <c r="W330" s="15">
        <f t="shared" si="284"/>
        <v>0</v>
      </c>
      <c r="X330" s="15">
        <f t="shared" si="284"/>
        <v>0</v>
      </c>
      <c r="Y330" s="15">
        <f t="shared" si="284"/>
        <v>0</v>
      </c>
      <c r="Z330" s="15">
        <f t="shared" si="284"/>
        <v>0</v>
      </c>
      <c r="AA330" s="15">
        <f t="shared" si="284"/>
        <v>0</v>
      </c>
      <c r="AB330" s="15">
        <f t="shared" si="284"/>
        <v>0</v>
      </c>
      <c r="AC330" s="15">
        <f t="shared" si="284"/>
        <v>0</v>
      </c>
      <c r="AD330" s="15">
        <f t="shared" si="284"/>
        <v>0</v>
      </c>
      <c r="AE330" s="15">
        <f t="shared" si="284"/>
        <v>0</v>
      </c>
      <c r="AF330" s="15">
        <f t="shared" si="284"/>
        <v>0</v>
      </c>
      <c r="AG330" s="15">
        <f t="shared" si="284"/>
        <v>0</v>
      </c>
      <c r="AH330" s="15">
        <f t="shared" si="284"/>
        <v>0</v>
      </c>
      <c r="AI330" s="15">
        <f t="shared" si="284"/>
        <v>0</v>
      </c>
      <c r="AJ330" s="15">
        <f t="shared" si="284"/>
        <v>0</v>
      </c>
      <c r="AK330" s="15">
        <f t="shared" si="284"/>
        <v>0</v>
      </c>
      <c r="AL330" s="15">
        <f t="shared" si="284"/>
        <v>0</v>
      </c>
      <c r="AM330" s="99">
        <f t="shared" si="284"/>
        <v>0</v>
      </c>
      <c r="AN330" s="15">
        <f t="shared" si="284"/>
        <v>0</v>
      </c>
      <c r="AO330" s="15">
        <f t="shared" si="284"/>
        <v>0</v>
      </c>
      <c r="AP330" s="15">
        <f t="shared" si="284"/>
        <v>0</v>
      </c>
      <c r="AQ330" s="15">
        <f t="shared" si="284"/>
        <v>0</v>
      </c>
      <c r="AR330" s="15">
        <f t="shared" si="284"/>
        <v>0</v>
      </c>
      <c r="AS330" s="15">
        <f t="shared" si="284"/>
        <v>0</v>
      </c>
    </row>
    <row r="331" spans="1:45" hidden="1" x14ac:dyDescent="0.25">
      <c r="A331" s="38" t="s">
        <v>41</v>
      </c>
      <c r="B331" s="91"/>
      <c r="C331" s="91"/>
      <c r="D331" s="91"/>
      <c r="E331" s="37">
        <v>851</v>
      </c>
      <c r="F331" s="44" t="s">
        <v>56</v>
      </c>
      <c r="G331" s="44" t="s">
        <v>11</v>
      </c>
      <c r="H331" s="3" t="s">
        <v>346</v>
      </c>
      <c r="I331" s="44" t="s">
        <v>82</v>
      </c>
      <c r="J331" s="15">
        <f>'3.ВС'!J209</f>
        <v>0</v>
      </c>
      <c r="K331" s="15">
        <f>'3.ВС'!K209</f>
        <v>0</v>
      </c>
      <c r="L331" s="15">
        <f>'3.ВС'!L209</f>
        <v>0</v>
      </c>
      <c r="M331" s="15">
        <f>'3.ВС'!M209</f>
        <v>0</v>
      </c>
      <c r="N331" s="15">
        <f>'3.ВС'!N209</f>
        <v>0</v>
      </c>
      <c r="O331" s="15">
        <f>'3.ВС'!O209</f>
        <v>0</v>
      </c>
      <c r="P331" s="15">
        <f>'3.ВС'!P209</f>
        <v>0</v>
      </c>
      <c r="Q331" s="15">
        <f>'3.ВС'!Q209</f>
        <v>0</v>
      </c>
      <c r="R331" s="15">
        <f>'3.ВС'!R209</f>
        <v>0</v>
      </c>
      <c r="S331" s="15">
        <f>'3.ВС'!S209</f>
        <v>0</v>
      </c>
      <c r="T331" s="15">
        <f>'3.ВС'!T209</f>
        <v>0</v>
      </c>
      <c r="U331" s="15">
        <f>'3.ВС'!U209</f>
        <v>0</v>
      </c>
      <c r="V331" s="15">
        <f>'3.ВС'!V209</f>
        <v>0</v>
      </c>
      <c r="W331" s="15">
        <f>'3.ВС'!W209</f>
        <v>0</v>
      </c>
      <c r="X331" s="15">
        <f>'3.ВС'!X209</f>
        <v>0</v>
      </c>
      <c r="Y331" s="15">
        <f>'3.ВС'!Y209</f>
        <v>0</v>
      </c>
      <c r="Z331" s="15">
        <f>'3.ВС'!Z209</f>
        <v>0</v>
      </c>
      <c r="AA331" s="15">
        <f>'3.ВС'!AA209</f>
        <v>0</v>
      </c>
      <c r="AB331" s="15">
        <f>'3.ВС'!AB209</f>
        <v>0</v>
      </c>
      <c r="AC331" s="15">
        <f>'3.ВС'!AC209</f>
        <v>0</v>
      </c>
      <c r="AD331" s="15">
        <f>'3.ВС'!AD209</f>
        <v>0</v>
      </c>
      <c r="AE331" s="15">
        <f>'3.ВС'!AE209</f>
        <v>0</v>
      </c>
      <c r="AF331" s="15">
        <f>'3.ВС'!AF209</f>
        <v>0</v>
      </c>
      <c r="AG331" s="15">
        <f>'3.ВС'!AG209</f>
        <v>0</v>
      </c>
      <c r="AH331" s="15">
        <f>'3.ВС'!AH209</f>
        <v>0</v>
      </c>
      <c r="AI331" s="15">
        <f>'3.ВС'!AI209</f>
        <v>0</v>
      </c>
      <c r="AJ331" s="15">
        <f>'3.ВС'!AJ209</f>
        <v>0</v>
      </c>
      <c r="AK331" s="15">
        <f>'3.ВС'!AK209</f>
        <v>0</v>
      </c>
      <c r="AL331" s="15">
        <f>'3.ВС'!AL209</f>
        <v>0</v>
      </c>
      <c r="AM331" s="99">
        <f>'3.ВС'!AM209</f>
        <v>0</v>
      </c>
      <c r="AN331" s="15">
        <f>'3.ВС'!AN209</f>
        <v>0</v>
      </c>
      <c r="AO331" s="15">
        <f>'3.ВС'!AO209</f>
        <v>0</v>
      </c>
      <c r="AP331" s="15">
        <f>'3.ВС'!AP209</f>
        <v>0</v>
      </c>
      <c r="AQ331" s="15">
        <f>'3.ВС'!AQ209</f>
        <v>0</v>
      </c>
      <c r="AR331" s="15">
        <f>'3.ВС'!AR209</f>
        <v>0</v>
      </c>
      <c r="AS331" s="15">
        <f>'3.ВС'!AS209</f>
        <v>0</v>
      </c>
    </row>
    <row r="332" spans="1:45" ht="90" x14ac:dyDescent="0.25">
      <c r="A332" s="89" t="s">
        <v>85</v>
      </c>
      <c r="B332" s="91"/>
      <c r="C332" s="91"/>
      <c r="D332" s="91"/>
      <c r="E332" s="87">
        <v>851</v>
      </c>
      <c r="F332" s="2" t="s">
        <v>56</v>
      </c>
      <c r="G332" s="2" t="s">
        <v>11</v>
      </c>
      <c r="H332" s="3" t="s">
        <v>338</v>
      </c>
      <c r="I332" s="2"/>
      <c r="J332" s="15">
        <f t="shared" ref="J332:AK333" si="285">J333</f>
        <v>122400</v>
      </c>
      <c r="K332" s="15">
        <f t="shared" si="285"/>
        <v>122400</v>
      </c>
      <c r="L332" s="15">
        <f t="shared" si="285"/>
        <v>0</v>
      </c>
      <c r="M332" s="15">
        <f t="shared" si="285"/>
        <v>0</v>
      </c>
      <c r="N332" s="15">
        <f t="shared" si="285"/>
        <v>0</v>
      </c>
      <c r="O332" s="15">
        <f t="shared" si="285"/>
        <v>0</v>
      </c>
      <c r="P332" s="15">
        <f t="shared" si="285"/>
        <v>0</v>
      </c>
      <c r="Q332" s="15">
        <f t="shared" si="285"/>
        <v>0</v>
      </c>
      <c r="R332" s="15">
        <f t="shared" si="285"/>
        <v>122400</v>
      </c>
      <c r="S332" s="15">
        <f t="shared" si="285"/>
        <v>122400</v>
      </c>
      <c r="T332" s="15">
        <f t="shared" si="285"/>
        <v>0</v>
      </c>
      <c r="U332" s="15">
        <f t="shared" si="285"/>
        <v>0</v>
      </c>
      <c r="V332" s="15">
        <f t="shared" si="285"/>
        <v>122400</v>
      </c>
      <c r="W332" s="15">
        <f t="shared" si="285"/>
        <v>122400</v>
      </c>
      <c r="X332" s="15">
        <f t="shared" si="285"/>
        <v>0</v>
      </c>
      <c r="Y332" s="15">
        <f t="shared" si="285"/>
        <v>0</v>
      </c>
      <c r="Z332" s="15">
        <f t="shared" si="285"/>
        <v>0</v>
      </c>
      <c r="AA332" s="15">
        <f t="shared" si="285"/>
        <v>0</v>
      </c>
      <c r="AB332" s="15">
        <f t="shared" si="285"/>
        <v>0</v>
      </c>
      <c r="AC332" s="15">
        <f t="shared" si="285"/>
        <v>0</v>
      </c>
      <c r="AD332" s="15">
        <f t="shared" si="285"/>
        <v>122400</v>
      </c>
      <c r="AE332" s="15">
        <f t="shared" si="285"/>
        <v>122400</v>
      </c>
      <c r="AF332" s="15">
        <f t="shared" si="285"/>
        <v>0</v>
      </c>
      <c r="AG332" s="15">
        <f t="shared" si="285"/>
        <v>0</v>
      </c>
      <c r="AH332" s="15">
        <f t="shared" si="285"/>
        <v>122400</v>
      </c>
      <c r="AI332" s="15">
        <f t="shared" si="285"/>
        <v>122400</v>
      </c>
      <c r="AJ332" s="15">
        <f t="shared" si="285"/>
        <v>0</v>
      </c>
      <c r="AK332" s="15">
        <f t="shared" si="285"/>
        <v>0</v>
      </c>
      <c r="AL332" s="15">
        <f t="shared" ref="S332:AS333" si="286">AL333</f>
        <v>0</v>
      </c>
      <c r="AM332" s="99">
        <f t="shared" si="286"/>
        <v>0</v>
      </c>
      <c r="AN332" s="15">
        <f t="shared" si="286"/>
        <v>0</v>
      </c>
      <c r="AO332" s="15">
        <f t="shared" si="286"/>
        <v>0</v>
      </c>
      <c r="AP332" s="15">
        <f t="shared" si="286"/>
        <v>122400</v>
      </c>
      <c r="AQ332" s="15">
        <f t="shared" si="286"/>
        <v>122400</v>
      </c>
      <c r="AR332" s="15">
        <f t="shared" si="286"/>
        <v>0</v>
      </c>
      <c r="AS332" s="15">
        <f t="shared" si="286"/>
        <v>0</v>
      </c>
    </row>
    <row r="333" spans="1:45" ht="45" x14ac:dyDescent="0.25">
      <c r="A333" s="91" t="s">
        <v>40</v>
      </c>
      <c r="B333" s="91"/>
      <c r="C333" s="91"/>
      <c r="D333" s="91"/>
      <c r="E333" s="87">
        <v>851</v>
      </c>
      <c r="F333" s="2" t="s">
        <v>56</v>
      </c>
      <c r="G333" s="2" t="s">
        <v>11</v>
      </c>
      <c r="H333" s="3" t="s">
        <v>338</v>
      </c>
      <c r="I333" s="2" t="s">
        <v>80</v>
      </c>
      <c r="J333" s="15">
        <f t="shared" si="285"/>
        <v>122400</v>
      </c>
      <c r="K333" s="15">
        <f t="shared" si="285"/>
        <v>122400</v>
      </c>
      <c r="L333" s="15">
        <f t="shared" si="285"/>
        <v>0</v>
      </c>
      <c r="M333" s="15">
        <f t="shared" si="285"/>
        <v>0</v>
      </c>
      <c r="N333" s="15">
        <f t="shared" si="285"/>
        <v>0</v>
      </c>
      <c r="O333" s="15">
        <f t="shared" si="285"/>
        <v>0</v>
      </c>
      <c r="P333" s="15">
        <f t="shared" si="285"/>
        <v>0</v>
      </c>
      <c r="Q333" s="15">
        <f t="shared" si="285"/>
        <v>0</v>
      </c>
      <c r="R333" s="15">
        <f t="shared" si="285"/>
        <v>122400</v>
      </c>
      <c r="S333" s="15">
        <f t="shared" si="286"/>
        <v>122400</v>
      </c>
      <c r="T333" s="15">
        <f t="shared" si="286"/>
        <v>0</v>
      </c>
      <c r="U333" s="15">
        <f t="shared" si="286"/>
        <v>0</v>
      </c>
      <c r="V333" s="15">
        <f t="shared" si="286"/>
        <v>122400</v>
      </c>
      <c r="W333" s="15">
        <f t="shared" si="286"/>
        <v>122400</v>
      </c>
      <c r="X333" s="15">
        <f t="shared" si="286"/>
        <v>0</v>
      </c>
      <c r="Y333" s="15">
        <f t="shared" si="286"/>
        <v>0</v>
      </c>
      <c r="Z333" s="15">
        <f t="shared" si="286"/>
        <v>0</v>
      </c>
      <c r="AA333" s="15">
        <f t="shared" si="286"/>
        <v>0</v>
      </c>
      <c r="AB333" s="15">
        <f t="shared" si="286"/>
        <v>0</v>
      </c>
      <c r="AC333" s="15">
        <f t="shared" si="286"/>
        <v>0</v>
      </c>
      <c r="AD333" s="15">
        <f t="shared" si="286"/>
        <v>122400</v>
      </c>
      <c r="AE333" s="15">
        <f t="shared" si="286"/>
        <v>122400</v>
      </c>
      <c r="AF333" s="15">
        <f t="shared" si="286"/>
        <v>0</v>
      </c>
      <c r="AG333" s="15">
        <f t="shared" si="286"/>
        <v>0</v>
      </c>
      <c r="AH333" s="15">
        <f t="shared" si="286"/>
        <v>122400</v>
      </c>
      <c r="AI333" s="15">
        <f t="shared" si="286"/>
        <v>122400</v>
      </c>
      <c r="AJ333" s="15">
        <f t="shared" si="286"/>
        <v>0</v>
      </c>
      <c r="AK333" s="15">
        <f t="shared" si="286"/>
        <v>0</v>
      </c>
      <c r="AL333" s="15">
        <f t="shared" si="286"/>
        <v>0</v>
      </c>
      <c r="AM333" s="99">
        <f t="shared" si="286"/>
        <v>0</v>
      </c>
      <c r="AN333" s="15">
        <f t="shared" si="286"/>
        <v>0</v>
      </c>
      <c r="AO333" s="15">
        <f t="shared" si="286"/>
        <v>0</v>
      </c>
      <c r="AP333" s="15">
        <f t="shared" si="286"/>
        <v>122400</v>
      </c>
      <c r="AQ333" s="15">
        <f t="shared" si="286"/>
        <v>122400</v>
      </c>
      <c r="AR333" s="15">
        <f t="shared" si="286"/>
        <v>0</v>
      </c>
      <c r="AS333" s="15">
        <f t="shared" si="286"/>
        <v>0</v>
      </c>
    </row>
    <row r="334" spans="1:45" x14ac:dyDescent="0.25">
      <c r="A334" s="91" t="s">
        <v>81</v>
      </c>
      <c r="B334" s="91"/>
      <c r="C334" s="91"/>
      <c r="D334" s="91"/>
      <c r="E334" s="87">
        <v>851</v>
      </c>
      <c r="F334" s="2" t="s">
        <v>56</v>
      </c>
      <c r="G334" s="2" t="s">
        <v>11</v>
      </c>
      <c r="H334" s="3" t="s">
        <v>338</v>
      </c>
      <c r="I334" s="2" t="s">
        <v>82</v>
      </c>
      <c r="J334" s="15">
        <f>'3.ВС'!J212</f>
        <v>122400</v>
      </c>
      <c r="K334" s="15">
        <f>'3.ВС'!K212</f>
        <v>122400</v>
      </c>
      <c r="L334" s="15">
        <f>'3.ВС'!L212</f>
        <v>0</v>
      </c>
      <c r="M334" s="15">
        <f>'3.ВС'!M212</f>
        <v>0</v>
      </c>
      <c r="N334" s="15">
        <f>'3.ВС'!N212</f>
        <v>0</v>
      </c>
      <c r="O334" s="15">
        <f>'3.ВС'!O212</f>
        <v>0</v>
      </c>
      <c r="P334" s="15">
        <f>'3.ВС'!P212</f>
        <v>0</v>
      </c>
      <c r="Q334" s="15">
        <f>'3.ВС'!Q212</f>
        <v>0</v>
      </c>
      <c r="R334" s="15">
        <f>'3.ВС'!R212</f>
        <v>122400</v>
      </c>
      <c r="S334" s="15">
        <f>'3.ВС'!S212</f>
        <v>122400</v>
      </c>
      <c r="T334" s="15">
        <f>'3.ВС'!T212</f>
        <v>0</v>
      </c>
      <c r="U334" s="15">
        <f>'3.ВС'!U212</f>
        <v>0</v>
      </c>
      <c r="V334" s="15">
        <f>'3.ВС'!V212</f>
        <v>122400</v>
      </c>
      <c r="W334" s="15">
        <f>'3.ВС'!W212</f>
        <v>122400</v>
      </c>
      <c r="X334" s="15">
        <f>'3.ВС'!X212</f>
        <v>0</v>
      </c>
      <c r="Y334" s="15">
        <f>'3.ВС'!Y212</f>
        <v>0</v>
      </c>
      <c r="Z334" s="15">
        <f>'3.ВС'!Z212</f>
        <v>0</v>
      </c>
      <c r="AA334" s="15">
        <f>'3.ВС'!AA212</f>
        <v>0</v>
      </c>
      <c r="AB334" s="15">
        <f>'3.ВС'!AB212</f>
        <v>0</v>
      </c>
      <c r="AC334" s="15">
        <f>'3.ВС'!AC212</f>
        <v>0</v>
      </c>
      <c r="AD334" s="15">
        <f>'3.ВС'!AD212</f>
        <v>122400</v>
      </c>
      <c r="AE334" s="15">
        <f>'3.ВС'!AE212</f>
        <v>122400</v>
      </c>
      <c r="AF334" s="15">
        <f>'3.ВС'!AF212</f>
        <v>0</v>
      </c>
      <c r="AG334" s="15">
        <f>'3.ВС'!AG212</f>
        <v>0</v>
      </c>
      <c r="AH334" s="15">
        <f>'3.ВС'!AH212</f>
        <v>122400</v>
      </c>
      <c r="AI334" s="15">
        <f>'3.ВС'!AI212</f>
        <v>122400</v>
      </c>
      <c r="AJ334" s="15">
        <f>'3.ВС'!AJ212</f>
        <v>0</v>
      </c>
      <c r="AK334" s="15">
        <f>'3.ВС'!AK212</f>
        <v>0</v>
      </c>
      <c r="AL334" s="15">
        <f>'3.ВС'!AL212</f>
        <v>0</v>
      </c>
      <c r="AM334" s="99">
        <f>'3.ВС'!AM212</f>
        <v>0</v>
      </c>
      <c r="AN334" s="15">
        <f>'3.ВС'!AN212</f>
        <v>0</v>
      </c>
      <c r="AO334" s="15">
        <f>'3.ВС'!AO212</f>
        <v>0</v>
      </c>
      <c r="AP334" s="15">
        <f>'3.ВС'!AP212</f>
        <v>122400</v>
      </c>
      <c r="AQ334" s="15">
        <f>'3.ВС'!AQ212</f>
        <v>122400</v>
      </c>
      <c r="AR334" s="15">
        <f>'3.ВС'!AR212</f>
        <v>0</v>
      </c>
      <c r="AS334" s="15">
        <f>'3.ВС'!AS212</f>
        <v>0</v>
      </c>
    </row>
    <row r="335" spans="1:45" x14ac:dyDescent="0.25">
      <c r="A335" s="89" t="s">
        <v>79</v>
      </c>
      <c r="B335" s="91"/>
      <c r="C335" s="91"/>
      <c r="D335" s="91"/>
      <c r="E335" s="87">
        <v>851</v>
      </c>
      <c r="F335" s="2" t="s">
        <v>56</v>
      </c>
      <c r="G335" s="2" t="s">
        <v>11</v>
      </c>
      <c r="H335" s="3" t="s">
        <v>339</v>
      </c>
      <c r="I335" s="2"/>
      <c r="J335" s="15">
        <f t="shared" ref="J335:AK336" si="287">J336</f>
        <v>10407700</v>
      </c>
      <c r="K335" s="15">
        <f t="shared" si="287"/>
        <v>0</v>
      </c>
      <c r="L335" s="15">
        <f t="shared" si="287"/>
        <v>10407700</v>
      </c>
      <c r="M335" s="15">
        <f t="shared" si="287"/>
        <v>0</v>
      </c>
      <c r="N335" s="15">
        <f t="shared" si="287"/>
        <v>0</v>
      </c>
      <c r="O335" s="15">
        <f t="shared" si="287"/>
        <v>0</v>
      </c>
      <c r="P335" s="15">
        <f t="shared" si="287"/>
        <v>0</v>
      </c>
      <c r="Q335" s="15">
        <f t="shared" si="287"/>
        <v>0</v>
      </c>
      <c r="R335" s="15">
        <f t="shared" si="287"/>
        <v>10407700</v>
      </c>
      <c r="S335" s="15">
        <f t="shared" si="287"/>
        <v>0</v>
      </c>
      <c r="T335" s="15">
        <f t="shared" si="287"/>
        <v>10407700</v>
      </c>
      <c r="U335" s="15">
        <f t="shared" si="287"/>
        <v>0</v>
      </c>
      <c r="V335" s="15">
        <f t="shared" si="287"/>
        <v>9855558.3300000001</v>
      </c>
      <c r="W335" s="15">
        <f t="shared" si="287"/>
        <v>0</v>
      </c>
      <c r="X335" s="15">
        <f t="shared" si="287"/>
        <v>9855558.3300000001</v>
      </c>
      <c r="Y335" s="15">
        <f t="shared" si="287"/>
        <v>0</v>
      </c>
      <c r="Z335" s="15">
        <f t="shared" si="287"/>
        <v>0</v>
      </c>
      <c r="AA335" s="15">
        <f t="shared" si="287"/>
        <v>0</v>
      </c>
      <c r="AB335" s="15">
        <f t="shared" si="287"/>
        <v>0</v>
      </c>
      <c r="AC335" s="15">
        <f t="shared" si="287"/>
        <v>0</v>
      </c>
      <c r="AD335" s="15">
        <f t="shared" si="287"/>
        <v>9855558.3300000001</v>
      </c>
      <c r="AE335" s="15">
        <f t="shared" si="287"/>
        <v>0</v>
      </c>
      <c r="AF335" s="15">
        <f t="shared" si="287"/>
        <v>9855558.3300000001</v>
      </c>
      <c r="AG335" s="15">
        <f t="shared" si="287"/>
        <v>0</v>
      </c>
      <c r="AH335" s="15">
        <f t="shared" si="287"/>
        <v>9855523.2899999991</v>
      </c>
      <c r="AI335" s="15">
        <f t="shared" si="287"/>
        <v>0</v>
      </c>
      <c r="AJ335" s="15">
        <f t="shared" si="287"/>
        <v>9855523.2899999991</v>
      </c>
      <c r="AK335" s="15">
        <f t="shared" si="287"/>
        <v>0</v>
      </c>
      <c r="AL335" s="15">
        <f t="shared" ref="S335:AS336" si="288">AL336</f>
        <v>0</v>
      </c>
      <c r="AM335" s="99">
        <f t="shared" si="288"/>
        <v>0</v>
      </c>
      <c r="AN335" s="15">
        <f t="shared" si="288"/>
        <v>0</v>
      </c>
      <c r="AO335" s="15">
        <f t="shared" si="288"/>
        <v>0</v>
      </c>
      <c r="AP335" s="15">
        <f t="shared" si="288"/>
        <v>9855523.2899999991</v>
      </c>
      <c r="AQ335" s="15">
        <f t="shared" si="288"/>
        <v>0</v>
      </c>
      <c r="AR335" s="15">
        <f t="shared" si="288"/>
        <v>9855523.2899999991</v>
      </c>
      <c r="AS335" s="15">
        <f t="shared" si="288"/>
        <v>0</v>
      </c>
    </row>
    <row r="336" spans="1:45" ht="45" x14ac:dyDescent="0.25">
      <c r="A336" s="91" t="s">
        <v>40</v>
      </c>
      <c r="B336" s="91"/>
      <c r="C336" s="91"/>
      <c r="D336" s="91"/>
      <c r="E336" s="87">
        <v>851</v>
      </c>
      <c r="F336" s="2" t="s">
        <v>56</v>
      </c>
      <c r="G336" s="2" t="s">
        <v>11</v>
      </c>
      <c r="H336" s="3" t="s">
        <v>339</v>
      </c>
      <c r="I336" s="2" t="s">
        <v>80</v>
      </c>
      <c r="J336" s="15">
        <f t="shared" si="287"/>
        <v>10407700</v>
      </c>
      <c r="K336" s="15">
        <f t="shared" si="287"/>
        <v>0</v>
      </c>
      <c r="L336" s="15">
        <f t="shared" si="287"/>
        <v>10407700</v>
      </c>
      <c r="M336" s="15">
        <f t="shared" si="287"/>
        <v>0</v>
      </c>
      <c r="N336" s="15">
        <f t="shared" si="287"/>
        <v>0</v>
      </c>
      <c r="O336" s="15">
        <f t="shared" si="287"/>
        <v>0</v>
      </c>
      <c r="P336" s="15">
        <f t="shared" si="287"/>
        <v>0</v>
      </c>
      <c r="Q336" s="15">
        <f t="shared" si="287"/>
        <v>0</v>
      </c>
      <c r="R336" s="15">
        <f t="shared" si="287"/>
        <v>10407700</v>
      </c>
      <c r="S336" s="15">
        <f t="shared" si="288"/>
        <v>0</v>
      </c>
      <c r="T336" s="15">
        <f t="shared" si="288"/>
        <v>10407700</v>
      </c>
      <c r="U336" s="15">
        <f t="shared" si="288"/>
        <v>0</v>
      </c>
      <c r="V336" s="15">
        <f t="shared" si="288"/>
        <v>9855558.3300000001</v>
      </c>
      <c r="W336" s="15">
        <f t="shared" si="288"/>
        <v>0</v>
      </c>
      <c r="X336" s="15">
        <f t="shared" si="288"/>
        <v>9855558.3300000001</v>
      </c>
      <c r="Y336" s="15">
        <f t="shared" si="288"/>
        <v>0</v>
      </c>
      <c r="Z336" s="15">
        <f t="shared" si="288"/>
        <v>0</v>
      </c>
      <c r="AA336" s="15">
        <f t="shared" si="288"/>
        <v>0</v>
      </c>
      <c r="AB336" s="15">
        <f t="shared" si="288"/>
        <v>0</v>
      </c>
      <c r="AC336" s="15">
        <f t="shared" si="288"/>
        <v>0</v>
      </c>
      <c r="AD336" s="15">
        <f t="shared" si="288"/>
        <v>9855558.3300000001</v>
      </c>
      <c r="AE336" s="15">
        <f t="shared" si="288"/>
        <v>0</v>
      </c>
      <c r="AF336" s="15">
        <f t="shared" si="288"/>
        <v>9855558.3300000001</v>
      </c>
      <c r="AG336" s="15">
        <f t="shared" si="288"/>
        <v>0</v>
      </c>
      <c r="AH336" s="15">
        <f t="shared" si="288"/>
        <v>9855523.2899999991</v>
      </c>
      <c r="AI336" s="15">
        <f t="shared" si="288"/>
        <v>0</v>
      </c>
      <c r="AJ336" s="15">
        <f t="shared" si="288"/>
        <v>9855523.2899999991</v>
      </c>
      <c r="AK336" s="15">
        <f t="shared" si="288"/>
        <v>0</v>
      </c>
      <c r="AL336" s="15">
        <f t="shared" si="288"/>
        <v>0</v>
      </c>
      <c r="AM336" s="99">
        <f t="shared" si="288"/>
        <v>0</v>
      </c>
      <c r="AN336" s="15">
        <f t="shared" si="288"/>
        <v>0</v>
      </c>
      <c r="AO336" s="15">
        <f t="shared" si="288"/>
        <v>0</v>
      </c>
      <c r="AP336" s="15">
        <f t="shared" si="288"/>
        <v>9855523.2899999991</v>
      </c>
      <c r="AQ336" s="15">
        <f t="shared" si="288"/>
        <v>0</v>
      </c>
      <c r="AR336" s="15">
        <f t="shared" si="288"/>
        <v>9855523.2899999991</v>
      </c>
      <c r="AS336" s="15">
        <f t="shared" si="288"/>
        <v>0</v>
      </c>
    </row>
    <row r="337" spans="1:45" x14ac:dyDescent="0.25">
      <c r="A337" s="91" t="s">
        <v>81</v>
      </c>
      <c r="B337" s="91"/>
      <c r="C337" s="91"/>
      <c r="D337" s="91"/>
      <c r="E337" s="87">
        <v>851</v>
      </c>
      <c r="F337" s="2" t="s">
        <v>56</v>
      </c>
      <c r="G337" s="2" t="s">
        <v>11</v>
      </c>
      <c r="H337" s="3" t="s">
        <v>339</v>
      </c>
      <c r="I337" s="2" t="s">
        <v>82</v>
      </c>
      <c r="J337" s="15">
        <f>'3.ВС'!J215</f>
        <v>10407700</v>
      </c>
      <c r="K337" s="15">
        <f>'3.ВС'!K215</f>
        <v>0</v>
      </c>
      <c r="L337" s="15">
        <f>'3.ВС'!L215</f>
        <v>10407700</v>
      </c>
      <c r="M337" s="15">
        <f>'3.ВС'!M215</f>
        <v>0</v>
      </c>
      <c r="N337" s="15">
        <f>'3.ВС'!N215</f>
        <v>0</v>
      </c>
      <c r="O337" s="15">
        <f>'3.ВС'!O215</f>
        <v>0</v>
      </c>
      <c r="P337" s="15">
        <f>'3.ВС'!P215</f>
        <v>0</v>
      </c>
      <c r="Q337" s="15">
        <f>'3.ВС'!Q215</f>
        <v>0</v>
      </c>
      <c r="R337" s="15">
        <f>'3.ВС'!R215</f>
        <v>10407700</v>
      </c>
      <c r="S337" s="15">
        <f>'3.ВС'!S215</f>
        <v>0</v>
      </c>
      <c r="T337" s="15">
        <f>'3.ВС'!T215</f>
        <v>10407700</v>
      </c>
      <c r="U337" s="15">
        <f>'3.ВС'!U215</f>
        <v>0</v>
      </c>
      <c r="V337" s="15">
        <f>'3.ВС'!V215</f>
        <v>9855558.3300000001</v>
      </c>
      <c r="W337" s="15">
        <f>'3.ВС'!W215</f>
        <v>0</v>
      </c>
      <c r="X337" s="15">
        <f>'3.ВС'!X215</f>
        <v>9855558.3300000001</v>
      </c>
      <c r="Y337" s="15">
        <f>'3.ВС'!Y215</f>
        <v>0</v>
      </c>
      <c r="Z337" s="15">
        <f>'3.ВС'!Z215</f>
        <v>0</v>
      </c>
      <c r="AA337" s="15">
        <f>'3.ВС'!AA215</f>
        <v>0</v>
      </c>
      <c r="AB337" s="15">
        <f>'3.ВС'!AB215</f>
        <v>0</v>
      </c>
      <c r="AC337" s="15">
        <f>'3.ВС'!AC215</f>
        <v>0</v>
      </c>
      <c r="AD337" s="15">
        <f>'3.ВС'!AD215</f>
        <v>9855558.3300000001</v>
      </c>
      <c r="AE337" s="15">
        <f>'3.ВС'!AE215</f>
        <v>0</v>
      </c>
      <c r="AF337" s="15">
        <f>'3.ВС'!AF215</f>
        <v>9855558.3300000001</v>
      </c>
      <c r="AG337" s="15">
        <f>'3.ВС'!AG215</f>
        <v>0</v>
      </c>
      <c r="AH337" s="15">
        <f>'3.ВС'!AH215</f>
        <v>9855523.2899999991</v>
      </c>
      <c r="AI337" s="15">
        <f>'3.ВС'!AI215</f>
        <v>0</v>
      </c>
      <c r="AJ337" s="15">
        <f>'3.ВС'!AJ215</f>
        <v>9855523.2899999991</v>
      </c>
      <c r="AK337" s="15">
        <f>'3.ВС'!AK215</f>
        <v>0</v>
      </c>
      <c r="AL337" s="15">
        <f>'3.ВС'!AL215</f>
        <v>0</v>
      </c>
      <c r="AM337" s="99">
        <f>'3.ВС'!AM215</f>
        <v>0</v>
      </c>
      <c r="AN337" s="15">
        <f>'3.ВС'!AN215</f>
        <v>0</v>
      </c>
      <c r="AO337" s="15">
        <f>'3.ВС'!AO215</f>
        <v>0</v>
      </c>
      <c r="AP337" s="15">
        <f>'3.ВС'!AP215</f>
        <v>9855523.2899999991</v>
      </c>
      <c r="AQ337" s="15">
        <f>'3.ВС'!AQ215</f>
        <v>0</v>
      </c>
      <c r="AR337" s="15">
        <f>'3.ВС'!AR215</f>
        <v>9855523.2899999991</v>
      </c>
      <c r="AS337" s="15">
        <f>'3.ВС'!AS215</f>
        <v>0</v>
      </c>
    </row>
    <row r="338" spans="1:45" ht="30" x14ac:dyDescent="0.25">
      <c r="A338" s="89" t="s">
        <v>83</v>
      </c>
      <c r="B338" s="91"/>
      <c r="C338" s="91"/>
      <c r="D338" s="91"/>
      <c r="E338" s="87">
        <v>851</v>
      </c>
      <c r="F338" s="2" t="s">
        <v>56</v>
      </c>
      <c r="G338" s="2" t="s">
        <v>11</v>
      </c>
      <c r="H338" s="3" t="s">
        <v>340</v>
      </c>
      <c r="I338" s="2"/>
      <c r="J338" s="15">
        <f t="shared" ref="J338:AK339" si="289">J339</f>
        <v>10874300</v>
      </c>
      <c r="K338" s="15">
        <f t="shared" si="289"/>
        <v>0</v>
      </c>
      <c r="L338" s="15">
        <f t="shared" si="289"/>
        <v>10874300</v>
      </c>
      <c r="M338" s="15">
        <f t="shared" si="289"/>
        <v>0</v>
      </c>
      <c r="N338" s="15">
        <f t="shared" si="289"/>
        <v>0</v>
      </c>
      <c r="O338" s="15">
        <f t="shared" si="289"/>
        <v>0</v>
      </c>
      <c r="P338" s="15">
        <f t="shared" si="289"/>
        <v>0</v>
      </c>
      <c r="Q338" s="15">
        <f t="shared" si="289"/>
        <v>0</v>
      </c>
      <c r="R338" s="15">
        <f t="shared" si="289"/>
        <v>10874300</v>
      </c>
      <c r="S338" s="15">
        <f t="shared" si="289"/>
        <v>0</v>
      </c>
      <c r="T338" s="15">
        <f t="shared" si="289"/>
        <v>10874300</v>
      </c>
      <c r="U338" s="15">
        <f t="shared" si="289"/>
        <v>0</v>
      </c>
      <c r="V338" s="15">
        <f t="shared" si="289"/>
        <v>9705800</v>
      </c>
      <c r="W338" s="15">
        <f t="shared" si="289"/>
        <v>0</v>
      </c>
      <c r="X338" s="15">
        <f t="shared" si="289"/>
        <v>9705800</v>
      </c>
      <c r="Y338" s="15">
        <f t="shared" si="289"/>
        <v>0</v>
      </c>
      <c r="Z338" s="15">
        <f t="shared" si="289"/>
        <v>0</v>
      </c>
      <c r="AA338" s="15">
        <f t="shared" si="289"/>
        <v>0</v>
      </c>
      <c r="AB338" s="15">
        <f t="shared" si="289"/>
        <v>0</v>
      </c>
      <c r="AC338" s="15">
        <f t="shared" si="289"/>
        <v>0</v>
      </c>
      <c r="AD338" s="15">
        <f t="shared" si="289"/>
        <v>9705800</v>
      </c>
      <c r="AE338" s="15">
        <f t="shared" si="289"/>
        <v>0</v>
      </c>
      <c r="AF338" s="15">
        <f t="shared" si="289"/>
        <v>9705800</v>
      </c>
      <c r="AG338" s="15">
        <f t="shared" si="289"/>
        <v>0</v>
      </c>
      <c r="AH338" s="15">
        <f t="shared" si="289"/>
        <v>9705800</v>
      </c>
      <c r="AI338" s="15">
        <f t="shared" si="289"/>
        <v>0</v>
      </c>
      <c r="AJ338" s="15">
        <f t="shared" si="289"/>
        <v>9705800</v>
      </c>
      <c r="AK338" s="15">
        <f t="shared" si="289"/>
        <v>0</v>
      </c>
      <c r="AL338" s="15">
        <f t="shared" ref="S338:AS339" si="290">AL339</f>
        <v>0</v>
      </c>
      <c r="AM338" s="99">
        <f t="shared" si="290"/>
        <v>0</v>
      </c>
      <c r="AN338" s="15">
        <f t="shared" si="290"/>
        <v>0</v>
      </c>
      <c r="AO338" s="15">
        <f t="shared" si="290"/>
        <v>0</v>
      </c>
      <c r="AP338" s="15">
        <f t="shared" si="290"/>
        <v>9705800</v>
      </c>
      <c r="AQ338" s="15">
        <f t="shared" si="290"/>
        <v>0</v>
      </c>
      <c r="AR338" s="15">
        <f t="shared" si="290"/>
        <v>9705800</v>
      </c>
      <c r="AS338" s="15">
        <f t="shared" si="290"/>
        <v>0</v>
      </c>
    </row>
    <row r="339" spans="1:45" ht="45" x14ac:dyDescent="0.25">
      <c r="A339" s="91" t="s">
        <v>40</v>
      </c>
      <c r="B339" s="91"/>
      <c r="C339" s="91"/>
      <c r="D339" s="91"/>
      <c r="E339" s="87">
        <v>851</v>
      </c>
      <c r="F339" s="2" t="s">
        <v>56</v>
      </c>
      <c r="G339" s="2" t="s">
        <v>11</v>
      </c>
      <c r="H339" s="3" t="s">
        <v>340</v>
      </c>
      <c r="I339" s="4">
        <v>600</v>
      </c>
      <c r="J339" s="15">
        <f t="shared" si="289"/>
        <v>10874300</v>
      </c>
      <c r="K339" s="15">
        <f t="shared" si="289"/>
        <v>0</v>
      </c>
      <c r="L339" s="15">
        <f t="shared" si="289"/>
        <v>10874300</v>
      </c>
      <c r="M339" s="15">
        <f t="shared" si="289"/>
        <v>0</v>
      </c>
      <c r="N339" s="15">
        <f t="shared" si="289"/>
        <v>0</v>
      </c>
      <c r="O339" s="15">
        <f t="shared" si="289"/>
        <v>0</v>
      </c>
      <c r="P339" s="15">
        <f t="shared" si="289"/>
        <v>0</v>
      </c>
      <c r="Q339" s="15">
        <f t="shared" si="289"/>
        <v>0</v>
      </c>
      <c r="R339" s="15">
        <f t="shared" si="289"/>
        <v>10874300</v>
      </c>
      <c r="S339" s="15">
        <f t="shared" si="290"/>
        <v>0</v>
      </c>
      <c r="T339" s="15">
        <f t="shared" si="290"/>
        <v>10874300</v>
      </c>
      <c r="U339" s="15">
        <f t="shared" si="290"/>
        <v>0</v>
      </c>
      <c r="V339" s="15">
        <f t="shared" si="290"/>
        <v>9705800</v>
      </c>
      <c r="W339" s="15">
        <f t="shared" si="290"/>
        <v>0</v>
      </c>
      <c r="X339" s="15">
        <f t="shared" si="290"/>
        <v>9705800</v>
      </c>
      <c r="Y339" s="15">
        <f t="shared" si="290"/>
        <v>0</v>
      </c>
      <c r="Z339" s="15">
        <f t="shared" si="290"/>
        <v>0</v>
      </c>
      <c r="AA339" s="15">
        <f t="shared" si="290"/>
        <v>0</v>
      </c>
      <c r="AB339" s="15">
        <f t="shared" si="290"/>
        <v>0</v>
      </c>
      <c r="AC339" s="15">
        <f t="shared" si="290"/>
        <v>0</v>
      </c>
      <c r="AD339" s="15">
        <f t="shared" si="290"/>
        <v>9705800</v>
      </c>
      <c r="AE339" s="15">
        <f t="shared" si="290"/>
        <v>0</v>
      </c>
      <c r="AF339" s="15">
        <f t="shared" si="290"/>
        <v>9705800</v>
      </c>
      <c r="AG339" s="15">
        <f t="shared" si="290"/>
        <v>0</v>
      </c>
      <c r="AH339" s="15">
        <f t="shared" si="290"/>
        <v>9705800</v>
      </c>
      <c r="AI339" s="15">
        <f t="shared" si="290"/>
        <v>0</v>
      </c>
      <c r="AJ339" s="15">
        <f t="shared" si="290"/>
        <v>9705800</v>
      </c>
      <c r="AK339" s="15">
        <f t="shared" si="290"/>
        <v>0</v>
      </c>
      <c r="AL339" s="15">
        <f t="shared" si="290"/>
        <v>0</v>
      </c>
      <c r="AM339" s="99">
        <f t="shared" si="290"/>
        <v>0</v>
      </c>
      <c r="AN339" s="15">
        <f t="shared" si="290"/>
        <v>0</v>
      </c>
      <c r="AO339" s="15">
        <f t="shared" si="290"/>
        <v>0</v>
      </c>
      <c r="AP339" s="15">
        <f t="shared" si="290"/>
        <v>9705800</v>
      </c>
      <c r="AQ339" s="15">
        <f t="shared" si="290"/>
        <v>0</v>
      </c>
      <c r="AR339" s="15">
        <f t="shared" si="290"/>
        <v>9705800</v>
      </c>
      <c r="AS339" s="15">
        <f t="shared" si="290"/>
        <v>0</v>
      </c>
    </row>
    <row r="340" spans="1:45" x14ac:dyDescent="0.25">
      <c r="A340" s="91" t="s">
        <v>81</v>
      </c>
      <c r="B340" s="91"/>
      <c r="C340" s="91"/>
      <c r="D340" s="91"/>
      <c r="E340" s="87">
        <v>851</v>
      </c>
      <c r="F340" s="2" t="s">
        <v>56</v>
      </c>
      <c r="G340" s="2" t="s">
        <v>11</v>
      </c>
      <c r="H340" s="3" t="s">
        <v>340</v>
      </c>
      <c r="I340" s="2" t="s">
        <v>82</v>
      </c>
      <c r="J340" s="15">
        <f>'3.ВС'!J218</f>
        <v>10874300</v>
      </c>
      <c r="K340" s="15">
        <f>'3.ВС'!K218</f>
        <v>0</v>
      </c>
      <c r="L340" s="15">
        <f>'3.ВС'!L218</f>
        <v>10874300</v>
      </c>
      <c r="M340" s="15">
        <f>'3.ВС'!M218</f>
        <v>0</v>
      </c>
      <c r="N340" s="15">
        <f>'3.ВС'!N218</f>
        <v>0</v>
      </c>
      <c r="O340" s="15">
        <f>'3.ВС'!O218</f>
        <v>0</v>
      </c>
      <c r="P340" s="15">
        <f>'3.ВС'!P218</f>
        <v>0</v>
      </c>
      <c r="Q340" s="15">
        <f>'3.ВС'!Q218</f>
        <v>0</v>
      </c>
      <c r="R340" s="15">
        <f>'3.ВС'!R218</f>
        <v>10874300</v>
      </c>
      <c r="S340" s="15">
        <f>'3.ВС'!S218</f>
        <v>0</v>
      </c>
      <c r="T340" s="15">
        <f>'3.ВС'!T218</f>
        <v>10874300</v>
      </c>
      <c r="U340" s="15">
        <f>'3.ВС'!U218</f>
        <v>0</v>
      </c>
      <c r="V340" s="15">
        <f>'3.ВС'!V218</f>
        <v>9705800</v>
      </c>
      <c r="W340" s="15">
        <f>'3.ВС'!W218</f>
        <v>0</v>
      </c>
      <c r="X340" s="15">
        <f>'3.ВС'!X218</f>
        <v>9705800</v>
      </c>
      <c r="Y340" s="15">
        <f>'3.ВС'!Y218</f>
        <v>0</v>
      </c>
      <c r="Z340" s="15">
        <f>'3.ВС'!Z218</f>
        <v>0</v>
      </c>
      <c r="AA340" s="15">
        <f>'3.ВС'!AA218</f>
        <v>0</v>
      </c>
      <c r="AB340" s="15">
        <f>'3.ВС'!AB218</f>
        <v>0</v>
      </c>
      <c r="AC340" s="15">
        <f>'3.ВС'!AC218</f>
        <v>0</v>
      </c>
      <c r="AD340" s="15">
        <f>'3.ВС'!AD218</f>
        <v>9705800</v>
      </c>
      <c r="AE340" s="15">
        <f>'3.ВС'!AE218</f>
        <v>0</v>
      </c>
      <c r="AF340" s="15">
        <f>'3.ВС'!AF218</f>
        <v>9705800</v>
      </c>
      <c r="AG340" s="15">
        <f>'3.ВС'!AG218</f>
        <v>0</v>
      </c>
      <c r="AH340" s="15">
        <f>'3.ВС'!AH218</f>
        <v>9705800</v>
      </c>
      <c r="AI340" s="15">
        <f>'3.ВС'!AI218</f>
        <v>0</v>
      </c>
      <c r="AJ340" s="15">
        <f>'3.ВС'!AJ218</f>
        <v>9705800</v>
      </c>
      <c r="AK340" s="15">
        <f>'3.ВС'!AK218</f>
        <v>0</v>
      </c>
      <c r="AL340" s="15">
        <f>'3.ВС'!AL218</f>
        <v>0</v>
      </c>
      <c r="AM340" s="99">
        <f>'3.ВС'!AM218</f>
        <v>0</v>
      </c>
      <c r="AN340" s="15">
        <f>'3.ВС'!AN218</f>
        <v>0</v>
      </c>
      <c r="AO340" s="15">
        <f>'3.ВС'!AO218</f>
        <v>0</v>
      </c>
      <c r="AP340" s="15">
        <f>'3.ВС'!AP218</f>
        <v>9705800</v>
      </c>
      <c r="AQ340" s="15">
        <f>'3.ВС'!AQ218</f>
        <v>0</v>
      </c>
      <c r="AR340" s="15">
        <f>'3.ВС'!AR218</f>
        <v>9705800</v>
      </c>
      <c r="AS340" s="15">
        <f>'3.ВС'!AS218</f>
        <v>0</v>
      </c>
    </row>
    <row r="341" spans="1:45" x14ac:dyDescent="0.25">
      <c r="A341" s="89" t="s">
        <v>86</v>
      </c>
      <c r="B341" s="91"/>
      <c r="C341" s="91"/>
      <c r="D341" s="91"/>
      <c r="E341" s="87">
        <v>851</v>
      </c>
      <c r="F341" s="2" t="s">
        <v>56</v>
      </c>
      <c r="G341" s="2" t="s">
        <v>11</v>
      </c>
      <c r="H341" s="3" t="s">
        <v>341</v>
      </c>
      <c r="I341" s="2"/>
      <c r="J341" s="15">
        <f t="shared" ref="J341" si="291">J342+J344</f>
        <v>1195500</v>
      </c>
      <c r="K341" s="15">
        <f t="shared" ref="K341:R341" si="292">K342+K344</f>
        <v>0</v>
      </c>
      <c r="L341" s="15">
        <f t="shared" si="292"/>
        <v>1195500</v>
      </c>
      <c r="M341" s="15">
        <f t="shared" si="292"/>
        <v>0</v>
      </c>
      <c r="N341" s="15">
        <f t="shared" si="292"/>
        <v>830293</v>
      </c>
      <c r="O341" s="15">
        <f t="shared" si="292"/>
        <v>0</v>
      </c>
      <c r="P341" s="15">
        <f t="shared" si="292"/>
        <v>830293</v>
      </c>
      <c r="Q341" s="15">
        <f t="shared" si="292"/>
        <v>0</v>
      </c>
      <c r="R341" s="15">
        <f t="shared" si="292"/>
        <v>2025793</v>
      </c>
      <c r="S341" s="15">
        <f t="shared" ref="S341:AS341" si="293">S342+S344</f>
        <v>0</v>
      </c>
      <c r="T341" s="15">
        <f t="shared" si="293"/>
        <v>2025793</v>
      </c>
      <c r="U341" s="15">
        <f t="shared" si="293"/>
        <v>0</v>
      </c>
      <c r="V341" s="15">
        <f t="shared" si="293"/>
        <v>0</v>
      </c>
      <c r="W341" s="15">
        <f t="shared" si="293"/>
        <v>0</v>
      </c>
      <c r="X341" s="15">
        <f t="shared" si="293"/>
        <v>0</v>
      </c>
      <c r="Y341" s="15">
        <f t="shared" si="293"/>
        <v>0</v>
      </c>
      <c r="Z341" s="15">
        <f t="shared" si="293"/>
        <v>0</v>
      </c>
      <c r="AA341" s="15">
        <f t="shared" si="293"/>
        <v>0</v>
      </c>
      <c r="AB341" s="15">
        <f t="shared" si="293"/>
        <v>0</v>
      </c>
      <c r="AC341" s="15">
        <f t="shared" si="293"/>
        <v>0</v>
      </c>
      <c r="AD341" s="15">
        <f t="shared" si="293"/>
        <v>0</v>
      </c>
      <c r="AE341" s="15">
        <f t="shared" si="293"/>
        <v>0</v>
      </c>
      <c r="AF341" s="15">
        <f t="shared" si="293"/>
        <v>0</v>
      </c>
      <c r="AG341" s="15">
        <f t="shared" si="293"/>
        <v>0</v>
      </c>
      <c r="AH341" s="15">
        <f t="shared" si="293"/>
        <v>0</v>
      </c>
      <c r="AI341" s="15">
        <f t="shared" si="293"/>
        <v>0</v>
      </c>
      <c r="AJ341" s="15">
        <f t="shared" si="293"/>
        <v>0</v>
      </c>
      <c r="AK341" s="15">
        <f t="shared" si="293"/>
        <v>0</v>
      </c>
      <c r="AL341" s="15">
        <f t="shared" si="293"/>
        <v>0</v>
      </c>
      <c r="AM341" s="99">
        <f t="shared" si="293"/>
        <v>0</v>
      </c>
      <c r="AN341" s="15">
        <f t="shared" si="293"/>
        <v>0</v>
      </c>
      <c r="AO341" s="15">
        <f t="shared" si="293"/>
        <v>0</v>
      </c>
      <c r="AP341" s="15">
        <f t="shared" si="293"/>
        <v>0</v>
      </c>
      <c r="AQ341" s="15">
        <f t="shared" si="293"/>
        <v>0</v>
      </c>
      <c r="AR341" s="15">
        <f t="shared" si="293"/>
        <v>0</v>
      </c>
      <c r="AS341" s="15">
        <f t="shared" si="293"/>
        <v>0</v>
      </c>
    </row>
    <row r="342" spans="1:45" ht="45" x14ac:dyDescent="0.25">
      <c r="A342" s="91" t="s">
        <v>20</v>
      </c>
      <c r="B342" s="89"/>
      <c r="C342" s="89"/>
      <c r="D342" s="89"/>
      <c r="E342" s="87">
        <v>851</v>
      </c>
      <c r="F342" s="2" t="s">
        <v>56</v>
      </c>
      <c r="G342" s="2" t="s">
        <v>11</v>
      </c>
      <c r="H342" s="3" t="s">
        <v>341</v>
      </c>
      <c r="I342" s="2" t="s">
        <v>21</v>
      </c>
      <c r="J342" s="15">
        <f t="shared" ref="J342:AS342" si="294">J343</f>
        <v>135500</v>
      </c>
      <c r="K342" s="15">
        <f t="shared" si="294"/>
        <v>0</v>
      </c>
      <c r="L342" s="15">
        <f t="shared" si="294"/>
        <v>135500</v>
      </c>
      <c r="M342" s="15">
        <f t="shared" si="294"/>
        <v>0</v>
      </c>
      <c r="N342" s="15">
        <f t="shared" si="294"/>
        <v>0</v>
      </c>
      <c r="O342" s="15">
        <f t="shared" si="294"/>
        <v>0</v>
      </c>
      <c r="P342" s="15">
        <f t="shared" si="294"/>
        <v>0</v>
      </c>
      <c r="Q342" s="15">
        <f t="shared" si="294"/>
        <v>0</v>
      </c>
      <c r="R342" s="15">
        <f t="shared" si="294"/>
        <v>135500</v>
      </c>
      <c r="S342" s="15">
        <f t="shared" si="294"/>
        <v>0</v>
      </c>
      <c r="T342" s="15">
        <f t="shared" si="294"/>
        <v>135500</v>
      </c>
      <c r="U342" s="15">
        <f t="shared" si="294"/>
        <v>0</v>
      </c>
      <c r="V342" s="15">
        <f t="shared" si="294"/>
        <v>0</v>
      </c>
      <c r="W342" s="15">
        <f t="shared" si="294"/>
        <v>0</v>
      </c>
      <c r="X342" s="15">
        <f t="shared" si="294"/>
        <v>0</v>
      </c>
      <c r="Y342" s="15">
        <f t="shared" si="294"/>
        <v>0</v>
      </c>
      <c r="Z342" s="15">
        <f t="shared" si="294"/>
        <v>0</v>
      </c>
      <c r="AA342" s="15">
        <f t="shared" si="294"/>
        <v>0</v>
      </c>
      <c r="AB342" s="15">
        <f t="shared" si="294"/>
        <v>0</v>
      </c>
      <c r="AC342" s="15">
        <f t="shared" si="294"/>
        <v>0</v>
      </c>
      <c r="AD342" s="15">
        <f t="shared" si="294"/>
        <v>0</v>
      </c>
      <c r="AE342" s="15">
        <f t="shared" si="294"/>
        <v>0</v>
      </c>
      <c r="AF342" s="15">
        <f t="shared" si="294"/>
        <v>0</v>
      </c>
      <c r="AG342" s="15">
        <f t="shared" si="294"/>
        <v>0</v>
      </c>
      <c r="AH342" s="15">
        <f t="shared" si="294"/>
        <v>0</v>
      </c>
      <c r="AI342" s="15">
        <f t="shared" si="294"/>
        <v>0</v>
      </c>
      <c r="AJ342" s="15">
        <f t="shared" si="294"/>
        <v>0</v>
      </c>
      <c r="AK342" s="15">
        <f t="shared" si="294"/>
        <v>0</v>
      </c>
      <c r="AL342" s="15">
        <f t="shared" si="294"/>
        <v>0</v>
      </c>
      <c r="AM342" s="99">
        <f t="shared" si="294"/>
        <v>0</v>
      </c>
      <c r="AN342" s="15">
        <f t="shared" si="294"/>
        <v>0</v>
      </c>
      <c r="AO342" s="15">
        <f t="shared" si="294"/>
        <v>0</v>
      </c>
      <c r="AP342" s="15">
        <f t="shared" si="294"/>
        <v>0</v>
      </c>
      <c r="AQ342" s="15">
        <f t="shared" si="294"/>
        <v>0</v>
      </c>
      <c r="AR342" s="15">
        <f t="shared" si="294"/>
        <v>0</v>
      </c>
      <c r="AS342" s="15">
        <f t="shared" si="294"/>
        <v>0</v>
      </c>
    </row>
    <row r="343" spans="1:45" ht="45" x14ac:dyDescent="0.25">
      <c r="A343" s="91" t="s">
        <v>9</v>
      </c>
      <c r="B343" s="91"/>
      <c r="C343" s="91"/>
      <c r="D343" s="91"/>
      <c r="E343" s="87">
        <v>851</v>
      </c>
      <c r="F343" s="2" t="s">
        <v>56</v>
      </c>
      <c r="G343" s="2" t="s">
        <v>11</v>
      </c>
      <c r="H343" s="3" t="s">
        <v>341</v>
      </c>
      <c r="I343" s="2" t="s">
        <v>22</v>
      </c>
      <c r="J343" s="15">
        <f>'3.ВС'!J221</f>
        <v>135500</v>
      </c>
      <c r="K343" s="15">
        <f>'3.ВС'!K221</f>
        <v>0</v>
      </c>
      <c r="L343" s="15">
        <f>'3.ВС'!L221</f>
        <v>135500</v>
      </c>
      <c r="M343" s="15">
        <f>'3.ВС'!M221</f>
        <v>0</v>
      </c>
      <c r="N343" s="15">
        <f>'3.ВС'!N221</f>
        <v>0</v>
      </c>
      <c r="O343" s="15">
        <f>'3.ВС'!O221</f>
        <v>0</v>
      </c>
      <c r="P343" s="15">
        <f>'3.ВС'!P221</f>
        <v>0</v>
      </c>
      <c r="Q343" s="15">
        <f>'3.ВС'!Q221</f>
        <v>0</v>
      </c>
      <c r="R343" s="15">
        <f>'3.ВС'!R221</f>
        <v>135500</v>
      </c>
      <c r="S343" s="15">
        <f>'3.ВС'!S221</f>
        <v>0</v>
      </c>
      <c r="T343" s="15">
        <f>'3.ВС'!T221</f>
        <v>135500</v>
      </c>
      <c r="U343" s="15">
        <f>'3.ВС'!U221</f>
        <v>0</v>
      </c>
      <c r="V343" s="15">
        <f>'3.ВС'!V221</f>
        <v>0</v>
      </c>
      <c r="W343" s="15">
        <f>'3.ВС'!W221</f>
        <v>0</v>
      </c>
      <c r="X343" s="15">
        <f>'3.ВС'!X221</f>
        <v>0</v>
      </c>
      <c r="Y343" s="15">
        <f>'3.ВС'!Y221</f>
        <v>0</v>
      </c>
      <c r="Z343" s="15">
        <f>'3.ВС'!Z221</f>
        <v>0</v>
      </c>
      <c r="AA343" s="15">
        <f>'3.ВС'!AA221</f>
        <v>0</v>
      </c>
      <c r="AB343" s="15">
        <f>'3.ВС'!AB221</f>
        <v>0</v>
      </c>
      <c r="AC343" s="15">
        <f>'3.ВС'!AC221</f>
        <v>0</v>
      </c>
      <c r="AD343" s="15">
        <f>'3.ВС'!AD221</f>
        <v>0</v>
      </c>
      <c r="AE343" s="15">
        <f>'3.ВС'!AE221</f>
        <v>0</v>
      </c>
      <c r="AF343" s="15">
        <f>'3.ВС'!AF221</f>
        <v>0</v>
      </c>
      <c r="AG343" s="15">
        <f>'3.ВС'!AG221</f>
        <v>0</v>
      </c>
      <c r="AH343" s="15">
        <f>'3.ВС'!AH221</f>
        <v>0</v>
      </c>
      <c r="AI343" s="15">
        <f>'3.ВС'!AI221</f>
        <v>0</v>
      </c>
      <c r="AJ343" s="15">
        <f>'3.ВС'!AJ221</f>
        <v>0</v>
      </c>
      <c r="AK343" s="15">
        <f>'3.ВС'!AK221</f>
        <v>0</v>
      </c>
      <c r="AL343" s="15">
        <f>'3.ВС'!AL221</f>
        <v>0</v>
      </c>
      <c r="AM343" s="99">
        <f>'3.ВС'!AM221</f>
        <v>0</v>
      </c>
      <c r="AN343" s="15">
        <f>'3.ВС'!AN221</f>
        <v>0</v>
      </c>
      <c r="AO343" s="15">
        <f>'3.ВС'!AO221</f>
        <v>0</v>
      </c>
      <c r="AP343" s="15">
        <f>'3.ВС'!AP221</f>
        <v>0</v>
      </c>
      <c r="AQ343" s="15">
        <f>'3.ВС'!AQ221</f>
        <v>0</v>
      </c>
      <c r="AR343" s="15">
        <f>'3.ВС'!AR221</f>
        <v>0</v>
      </c>
      <c r="AS343" s="15">
        <f>'3.ВС'!AS221</f>
        <v>0</v>
      </c>
    </row>
    <row r="344" spans="1:45" ht="45" x14ac:dyDescent="0.25">
      <c r="A344" s="91" t="s">
        <v>40</v>
      </c>
      <c r="B344" s="91"/>
      <c r="C344" s="91"/>
      <c r="D344" s="91"/>
      <c r="E344" s="87">
        <v>851</v>
      </c>
      <c r="F344" s="2" t="s">
        <v>56</v>
      </c>
      <c r="G344" s="2" t="s">
        <v>11</v>
      </c>
      <c r="H344" s="3" t="s">
        <v>341</v>
      </c>
      <c r="I344" s="2" t="s">
        <v>80</v>
      </c>
      <c r="J344" s="15">
        <f t="shared" ref="J344:AS344" si="295">J345</f>
        <v>1060000</v>
      </c>
      <c r="K344" s="15">
        <f t="shared" si="295"/>
        <v>0</v>
      </c>
      <c r="L344" s="15">
        <f t="shared" si="295"/>
        <v>1060000</v>
      </c>
      <c r="M344" s="15">
        <f t="shared" si="295"/>
        <v>0</v>
      </c>
      <c r="N344" s="15">
        <f t="shared" si="295"/>
        <v>830293</v>
      </c>
      <c r="O344" s="15">
        <f t="shared" si="295"/>
        <v>0</v>
      </c>
      <c r="P344" s="15">
        <f t="shared" si="295"/>
        <v>830293</v>
      </c>
      <c r="Q344" s="15">
        <f t="shared" si="295"/>
        <v>0</v>
      </c>
      <c r="R344" s="15">
        <f t="shared" si="295"/>
        <v>1890293</v>
      </c>
      <c r="S344" s="15">
        <f t="shared" si="295"/>
        <v>0</v>
      </c>
      <c r="T344" s="15">
        <f t="shared" si="295"/>
        <v>1890293</v>
      </c>
      <c r="U344" s="15">
        <f t="shared" si="295"/>
        <v>0</v>
      </c>
      <c r="V344" s="15">
        <f t="shared" si="295"/>
        <v>0</v>
      </c>
      <c r="W344" s="15">
        <f t="shared" si="295"/>
        <v>0</v>
      </c>
      <c r="X344" s="15">
        <f t="shared" si="295"/>
        <v>0</v>
      </c>
      <c r="Y344" s="15">
        <f t="shared" si="295"/>
        <v>0</v>
      </c>
      <c r="Z344" s="15">
        <f t="shared" si="295"/>
        <v>0</v>
      </c>
      <c r="AA344" s="15">
        <f t="shared" si="295"/>
        <v>0</v>
      </c>
      <c r="AB344" s="15">
        <f t="shared" si="295"/>
        <v>0</v>
      </c>
      <c r="AC344" s="15">
        <f t="shared" si="295"/>
        <v>0</v>
      </c>
      <c r="AD344" s="15">
        <f t="shared" si="295"/>
        <v>0</v>
      </c>
      <c r="AE344" s="15">
        <f t="shared" si="295"/>
        <v>0</v>
      </c>
      <c r="AF344" s="15">
        <f t="shared" si="295"/>
        <v>0</v>
      </c>
      <c r="AG344" s="15">
        <f t="shared" si="295"/>
        <v>0</v>
      </c>
      <c r="AH344" s="15">
        <f t="shared" si="295"/>
        <v>0</v>
      </c>
      <c r="AI344" s="15">
        <f t="shared" si="295"/>
        <v>0</v>
      </c>
      <c r="AJ344" s="15">
        <f t="shared" si="295"/>
        <v>0</v>
      </c>
      <c r="AK344" s="15">
        <f t="shared" si="295"/>
        <v>0</v>
      </c>
      <c r="AL344" s="15">
        <f t="shared" si="295"/>
        <v>0</v>
      </c>
      <c r="AM344" s="99">
        <f t="shared" si="295"/>
        <v>0</v>
      </c>
      <c r="AN344" s="15">
        <f t="shared" si="295"/>
        <v>0</v>
      </c>
      <c r="AO344" s="15">
        <f t="shared" si="295"/>
        <v>0</v>
      </c>
      <c r="AP344" s="15">
        <f t="shared" si="295"/>
        <v>0</v>
      </c>
      <c r="AQ344" s="15">
        <f t="shared" si="295"/>
        <v>0</v>
      </c>
      <c r="AR344" s="15">
        <f t="shared" si="295"/>
        <v>0</v>
      </c>
      <c r="AS344" s="15">
        <f t="shared" si="295"/>
        <v>0</v>
      </c>
    </row>
    <row r="345" spans="1:45" x14ac:dyDescent="0.25">
      <c r="A345" s="91" t="s">
        <v>81</v>
      </c>
      <c r="B345" s="91"/>
      <c r="C345" s="91"/>
      <c r="D345" s="91"/>
      <c r="E345" s="87">
        <v>851</v>
      </c>
      <c r="F345" s="2" t="s">
        <v>56</v>
      </c>
      <c r="G345" s="2" t="s">
        <v>11</v>
      </c>
      <c r="H345" s="3" t="s">
        <v>341</v>
      </c>
      <c r="I345" s="2" t="s">
        <v>82</v>
      </c>
      <c r="J345" s="15">
        <f>'3.ВС'!J223</f>
        <v>1060000</v>
      </c>
      <c r="K345" s="15">
        <f>'3.ВС'!K223</f>
        <v>0</v>
      </c>
      <c r="L345" s="15">
        <f>'3.ВС'!L223</f>
        <v>1060000</v>
      </c>
      <c r="M345" s="15">
        <f>'3.ВС'!M223</f>
        <v>0</v>
      </c>
      <c r="N345" s="15">
        <f>'3.ВС'!N223</f>
        <v>830293</v>
      </c>
      <c r="O345" s="15">
        <f>'3.ВС'!O223</f>
        <v>0</v>
      </c>
      <c r="P345" s="15">
        <f>'3.ВС'!P223</f>
        <v>830293</v>
      </c>
      <c r="Q345" s="15">
        <f>'3.ВС'!Q223</f>
        <v>0</v>
      </c>
      <c r="R345" s="15">
        <f>'3.ВС'!R223</f>
        <v>1890293</v>
      </c>
      <c r="S345" s="15">
        <f>'3.ВС'!S223</f>
        <v>0</v>
      </c>
      <c r="T345" s="15">
        <f>'3.ВС'!T223</f>
        <v>1890293</v>
      </c>
      <c r="U345" s="15">
        <f>'3.ВС'!U223</f>
        <v>0</v>
      </c>
      <c r="V345" s="15">
        <f>'3.ВС'!V223</f>
        <v>0</v>
      </c>
      <c r="W345" s="15">
        <f>'3.ВС'!W223</f>
        <v>0</v>
      </c>
      <c r="X345" s="15">
        <f>'3.ВС'!X223</f>
        <v>0</v>
      </c>
      <c r="Y345" s="15">
        <f>'3.ВС'!Y223</f>
        <v>0</v>
      </c>
      <c r="Z345" s="15">
        <f>'3.ВС'!Z223</f>
        <v>0</v>
      </c>
      <c r="AA345" s="15">
        <f>'3.ВС'!AA223</f>
        <v>0</v>
      </c>
      <c r="AB345" s="15">
        <f>'3.ВС'!AB223</f>
        <v>0</v>
      </c>
      <c r="AC345" s="15">
        <f>'3.ВС'!AC223</f>
        <v>0</v>
      </c>
      <c r="AD345" s="15">
        <f>'3.ВС'!AD223</f>
        <v>0</v>
      </c>
      <c r="AE345" s="15">
        <f>'3.ВС'!AE223</f>
        <v>0</v>
      </c>
      <c r="AF345" s="15">
        <f>'3.ВС'!AF223</f>
        <v>0</v>
      </c>
      <c r="AG345" s="15">
        <f>'3.ВС'!AG223</f>
        <v>0</v>
      </c>
      <c r="AH345" s="15">
        <f>'3.ВС'!AH223</f>
        <v>0</v>
      </c>
      <c r="AI345" s="15">
        <f>'3.ВС'!AI223</f>
        <v>0</v>
      </c>
      <c r="AJ345" s="15">
        <f>'3.ВС'!AJ223</f>
        <v>0</v>
      </c>
      <c r="AK345" s="15">
        <f>'3.ВС'!AK223</f>
        <v>0</v>
      </c>
      <c r="AL345" s="15">
        <f>'3.ВС'!AL223</f>
        <v>0</v>
      </c>
      <c r="AM345" s="99">
        <f>'3.ВС'!AM223</f>
        <v>0</v>
      </c>
      <c r="AN345" s="15">
        <f>'3.ВС'!AN223</f>
        <v>0</v>
      </c>
      <c r="AO345" s="15">
        <f>'3.ВС'!AO223</f>
        <v>0</v>
      </c>
      <c r="AP345" s="15">
        <f>'3.ВС'!AP223</f>
        <v>0</v>
      </c>
      <c r="AQ345" s="15">
        <f>'3.ВС'!AQ223</f>
        <v>0</v>
      </c>
      <c r="AR345" s="15">
        <f>'3.ВС'!AR223</f>
        <v>0</v>
      </c>
      <c r="AS345" s="15">
        <f>'3.ВС'!AS223</f>
        <v>0</v>
      </c>
    </row>
    <row r="346" spans="1:45" ht="30" hidden="1" x14ac:dyDescent="0.25">
      <c r="A346" s="91" t="s">
        <v>114</v>
      </c>
      <c r="B346" s="91"/>
      <c r="C346" s="91"/>
      <c r="D346" s="91"/>
      <c r="E346" s="3">
        <v>851</v>
      </c>
      <c r="F346" s="2" t="s">
        <v>56</v>
      </c>
      <c r="G346" s="2" t="s">
        <v>11</v>
      </c>
      <c r="H346" s="3" t="s">
        <v>421</v>
      </c>
      <c r="I346" s="2"/>
      <c r="J346" s="15">
        <f t="shared" ref="J346:AK347" si="296">J347</f>
        <v>0</v>
      </c>
      <c r="K346" s="15">
        <f t="shared" si="296"/>
        <v>0</v>
      </c>
      <c r="L346" s="15">
        <f t="shared" si="296"/>
        <v>0</v>
      </c>
      <c r="M346" s="15">
        <f t="shared" si="296"/>
        <v>0</v>
      </c>
      <c r="N346" s="15">
        <f t="shared" si="296"/>
        <v>0</v>
      </c>
      <c r="O346" s="15">
        <f t="shared" si="296"/>
        <v>0</v>
      </c>
      <c r="P346" s="15">
        <f t="shared" si="296"/>
        <v>0</v>
      </c>
      <c r="Q346" s="15">
        <f t="shared" si="296"/>
        <v>0</v>
      </c>
      <c r="R346" s="15">
        <f t="shared" si="296"/>
        <v>0</v>
      </c>
      <c r="S346" s="15">
        <f t="shared" si="296"/>
        <v>0</v>
      </c>
      <c r="T346" s="15">
        <f t="shared" si="296"/>
        <v>0</v>
      </c>
      <c r="U346" s="15">
        <f t="shared" si="296"/>
        <v>0</v>
      </c>
      <c r="V346" s="15">
        <f t="shared" si="296"/>
        <v>0</v>
      </c>
      <c r="W346" s="15">
        <f t="shared" si="296"/>
        <v>0</v>
      </c>
      <c r="X346" s="15">
        <f t="shared" si="296"/>
        <v>0</v>
      </c>
      <c r="Y346" s="15">
        <f t="shared" si="296"/>
        <v>0</v>
      </c>
      <c r="Z346" s="15">
        <f t="shared" si="296"/>
        <v>0</v>
      </c>
      <c r="AA346" s="15">
        <f t="shared" si="296"/>
        <v>0</v>
      </c>
      <c r="AB346" s="15">
        <f t="shared" si="296"/>
        <v>0</v>
      </c>
      <c r="AC346" s="15">
        <f t="shared" si="296"/>
        <v>0</v>
      </c>
      <c r="AD346" s="15">
        <f t="shared" si="296"/>
        <v>0</v>
      </c>
      <c r="AE346" s="15">
        <f t="shared" si="296"/>
        <v>0</v>
      </c>
      <c r="AF346" s="15">
        <f t="shared" si="296"/>
        <v>0</v>
      </c>
      <c r="AG346" s="15">
        <f t="shared" si="296"/>
        <v>0</v>
      </c>
      <c r="AH346" s="15">
        <f t="shared" si="296"/>
        <v>0</v>
      </c>
      <c r="AI346" s="15">
        <f t="shared" si="296"/>
        <v>0</v>
      </c>
      <c r="AJ346" s="15">
        <f t="shared" si="296"/>
        <v>0</v>
      </c>
      <c r="AK346" s="15">
        <f t="shared" si="296"/>
        <v>0</v>
      </c>
      <c r="AL346" s="15">
        <f t="shared" ref="S346:AS347" si="297">AL347</f>
        <v>0</v>
      </c>
      <c r="AM346" s="99">
        <f t="shared" si="297"/>
        <v>0</v>
      </c>
      <c r="AN346" s="15">
        <f t="shared" si="297"/>
        <v>0</v>
      </c>
      <c r="AO346" s="15">
        <f t="shared" si="297"/>
        <v>0</v>
      </c>
      <c r="AP346" s="15">
        <f t="shared" si="297"/>
        <v>0</v>
      </c>
      <c r="AQ346" s="15">
        <f t="shared" si="297"/>
        <v>0</v>
      </c>
      <c r="AR346" s="15">
        <f t="shared" si="297"/>
        <v>0</v>
      </c>
      <c r="AS346" s="15">
        <f t="shared" si="297"/>
        <v>0</v>
      </c>
    </row>
    <row r="347" spans="1:45" ht="45" hidden="1" x14ac:dyDescent="0.25">
      <c r="A347" s="91" t="s">
        <v>40</v>
      </c>
      <c r="B347" s="91"/>
      <c r="C347" s="91"/>
      <c r="D347" s="91"/>
      <c r="E347" s="3">
        <v>851</v>
      </c>
      <c r="F347" s="2" t="s">
        <v>56</v>
      </c>
      <c r="G347" s="2" t="s">
        <v>11</v>
      </c>
      <c r="H347" s="3" t="s">
        <v>421</v>
      </c>
      <c r="I347" s="2" t="s">
        <v>80</v>
      </c>
      <c r="J347" s="15">
        <f t="shared" si="296"/>
        <v>0</v>
      </c>
      <c r="K347" s="15">
        <f t="shared" si="296"/>
        <v>0</v>
      </c>
      <c r="L347" s="15">
        <f t="shared" si="296"/>
        <v>0</v>
      </c>
      <c r="M347" s="15">
        <f t="shared" si="296"/>
        <v>0</v>
      </c>
      <c r="N347" s="15">
        <f t="shared" si="296"/>
        <v>0</v>
      </c>
      <c r="O347" s="15">
        <f t="shared" si="296"/>
        <v>0</v>
      </c>
      <c r="P347" s="15">
        <f t="shared" si="296"/>
        <v>0</v>
      </c>
      <c r="Q347" s="15">
        <f t="shared" si="296"/>
        <v>0</v>
      </c>
      <c r="R347" s="15">
        <f t="shared" si="296"/>
        <v>0</v>
      </c>
      <c r="S347" s="15">
        <f t="shared" si="297"/>
        <v>0</v>
      </c>
      <c r="T347" s="15">
        <f t="shared" si="297"/>
        <v>0</v>
      </c>
      <c r="U347" s="15">
        <f t="shared" si="297"/>
        <v>0</v>
      </c>
      <c r="V347" s="15">
        <f t="shared" si="297"/>
        <v>0</v>
      </c>
      <c r="W347" s="15">
        <f t="shared" si="297"/>
        <v>0</v>
      </c>
      <c r="X347" s="15">
        <f t="shared" si="297"/>
        <v>0</v>
      </c>
      <c r="Y347" s="15">
        <f t="shared" si="297"/>
        <v>0</v>
      </c>
      <c r="Z347" s="15">
        <f t="shared" si="297"/>
        <v>0</v>
      </c>
      <c r="AA347" s="15">
        <f t="shared" si="297"/>
        <v>0</v>
      </c>
      <c r="AB347" s="15">
        <f t="shared" si="297"/>
        <v>0</v>
      </c>
      <c r="AC347" s="15">
        <f t="shared" si="297"/>
        <v>0</v>
      </c>
      <c r="AD347" s="15">
        <f t="shared" si="297"/>
        <v>0</v>
      </c>
      <c r="AE347" s="15">
        <f t="shared" si="297"/>
        <v>0</v>
      </c>
      <c r="AF347" s="15">
        <f t="shared" si="297"/>
        <v>0</v>
      </c>
      <c r="AG347" s="15">
        <f t="shared" si="297"/>
        <v>0</v>
      </c>
      <c r="AH347" s="15">
        <f t="shared" si="297"/>
        <v>0</v>
      </c>
      <c r="AI347" s="15">
        <f t="shared" si="297"/>
        <v>0</v>
      </c>
      <c r="AJ347" s="15">
        <f t="shared" si="297"/>
        <v>0</v>
      </c>
      <c r="AK347" s="15">
        <f t="shared" si="297"/>
        <v>0</v>
      </c>
      <c r="AL347" s="15">
        <f t="shared" si="297"/>
        <v>0</v>
      </c>
      <c r="AM347" s="99">
        <f t="shared" si="297"/>
        <v>0</v>
      </c>
      <c r="AN347" s="15">
        <f t="shared" si="297"/>
        <v>0</v>
      </c>
      <c r="AO347" s="15">
        <f t="shared" si="297"/>
        <v>0</v>
      </c>
      <c r="AP347" s="15">
        <f t="shared" si="297"/>
        <v>0</v>
      </c>
      <c r="AQ347" s="15">
        <f t="shared" si="297"/>
        <v>0</v>
      </c>
      <c r="AR347" s="15">
        <f t="shared" si="297"/>
        <v>0</v>
      </c>
      <c r="AS347" s="15">
        <f t="shared" si="297"/>
        <v>0</v>
      </c>
    </row>
    <row r="348" spans="1:45" hidden="1" x14ac:dyDescent="0.25">
      <c r="A348" s="91" t="s">
        <v>81</v>
      </c>
      <c r="B348" s="91"/>
      <c r="C348" s="91"/>
      <c r="D348" s="91"/>
      <c r="E348" s="3">
        <v>851</v>
      </c>
      <c r="F348" s="2" t="s">
        <v>56</v>
      </c>
      <c r="G348" s="2" t="s">
        <v>11</v>
      </c>
      <c r="H348" s="3" t="s">
        <v>421</v>
      </c>
      <c r="I348" s="2" t="s">
        <v>82</v>
      </c>
      <c r="J348" s="15">
        <f>'3.ВС'!J226</f>
        <v>0</v>
      </c>
      <c r="K348" s="15">
        <f>'3.ВС'!K226</f>
        <v>0</v>
      </c>
      <c r="L348" s="15">
        <f>'3.ВС'!L226</f>
        <v>0</v>
      </c>
      <c r="M348" s="15">
        <f>'3.ВС'!M226</f>
        <v>0</v>
      </c>
      <c r="N348" s="15">
        <f>'3.ВС'!N226</f>
        <v>0</v>
      </c>
      <c r="O348" s="15">
        <f>'3.ВС'!O226</f>
        <v>0</v>
      </c>
      <c r="P348" s="15">
        <f>'3.ВС'!P226</f>
        <v>0</v>
      </c>
      <c r="Q348" s="15">
        <f>'3.ВС'!Q226</f>
        <v>0</v>
      </c>
      <c r="R348" s="15">
        <f>'3.ВС'!R226</f>
        <v>0</v>
      </c>
      <c r="S348" s="15">
        <f>'3.ВС'!S226</f>
        <v>0</v>
      </c>
      <c r="T348" s="15">
        <f>'3.ВС'!T226</f>
        <v>0</v>
      </c>
      <c r="U348" s="15">
        <f>'3.ВС'!U226</f>
        <v>0</v>
      </c>
      <c r="V348" s="15">
        <f>'3.ВС'!V226</f>
        <v>0</v>
      </c>
      <c r="W348" s="15">
        <f>'3.ВС'!W226</f>
        <v>0</v>
      </c>
      <c r="X348" s="15">
        <f>'3.ВС'!X226</f>
        <v>0</v>
      </c>
      <c r="Y348" s="15">
        <f>'3.ВС'!Y226</f>
        <v>0</v>
      </c>
      <c r="Z348" s="15">
        <f>'3.ВС'!Z226</f>
        <v>0</v>
      </c>
      <c r="AA348" s="15">
        <f>'3.ВС'!AA226</f>
        <v>0</v>
      </c>
      <c r="AB348" s="15">
        <f>'3.ВС'!AB226</f>
        <v>0</v>
      </c>
      <c r="AC348" s="15">
        <f>'3.ВС'!AC226</f>
        <v>0</v>
      </c>
      <c r="AD348" s="15">
        <f>'3.ВС'!AD226</f>
        <v>0</v>
      </c>
      <c r="AE348" s="15">
        <f>'3.ВС'!AE226</f>
        <v>0</v>
      </c>
      <c r="AF348" s="15">
        <f>'3.ВС'!AF226</f>
        <v>0</v>
      </c>
      <c r="AG348" s="15">
        <f>'3.ВС'!AG226</f>
        <v>0</v>
      </c>
      <c r="AH348" s="15">
        <f>'3.ВС'!AH226</f>
        <v>0</v>
      </c>
      <c r="AI348" s="15">
        <f>'3.ВС'!AI226</f>
        <v>0</v>
      </c>
      <c r="AJ348" s="15">
        <f>'3.ВС'!AJ226</f>
        <v>0</v>
      </c>
      <c r="AK348" s="15">
        <f>'3.ВС'!AK226</f>
        <v>0</v>
      </c>
      <c r="AL348" s="15">
        <f>'3.ВС'!AL226</f>
        <v>0</v>
      </c>
      <c r="AM348" s="99">
        <f>'3.ВС'!AM226</f>
        <v>0</v>
      </c>
      <c r="AN348" s="15">
        <f>'3.ВС'!AN226</f>
        <v>0</v>
      </c>
      <c r="AO348" s="15">
        <f>'3.ВС'!AO226</f>
        <v>0</v>
      </c>
      <c r="AP348" s="15">
        <f>'3.ВС'!AP226</f>
        <v>0</v>
      </c>
      <c r="AQ348" s="15">
        <f>'3.ВС'!AQ226</f>
        <v>0</v>
      </c>
      <c r="AR348" s="15">
        <f>'3.ВС'!AR226</f>
        <v>0</v>
      </c>
      <c r="AS348" s="15">
        <f>'3.ВС'!AS226</f>
        <v>0</v>
      </c>
    </row>
    <row r="349" spans="1:45" ht="105" x14ac:dyDescent="0.25">
      <c r="A349" s="89" t="s">
        <v>84</v>
      </c>
      <c r="B349" s="91"/>
      <c r="C349" s="91"/>
      <c r="D349" s="91"/>
      <c r="E349" s="87">
        <v>851</v>
      </c>
      <c r="F349" s="2" t="s">
        <v>56</v>
      </c>
      <c r="G349" s="2" t="s">
        <v>11</v>
      </c>
      <c r="H349" s="3" t="s">
        <v>343</v>
      </c>
      <c r="I349" s="4"/>
      <c r="J349" s="15">
        <f t="shared" ref="J349" si="298">J350+J352</f>
        <v>5600000</v>
      </c>
      <c r="K349" s="15">
        <f t="shared" ref="K349:R349" si="299">K350+K352</f>
        <v>0</v>
      </c>
      <c r="L349" s="15">
        <f t="shared" si="299"/>
        <v>0</v>
      </c>
      <c r="M349" s="15">
        <f t="shared" si="299"/>
        <v>5600000</v>
      </c>
      <c r="N349" s="15">
        <f t="shared" si="299"/>
        <v>0</v>
      </c>
      <c r="O349" s="15">
        <f t="shared" si="299"/>
        <v>0</v>
      </c>
      <c r="P349" s="15">
        <f t="shared" si="299"/>
        <v>0</v>
      </c>
      <c r="Q349" s="15">
        <f t="shared" si="299"/>
        <v>0</v>
      </c>
      <c r="R349" s="15">
        <f t="shared" si="299"/>
        <v>5600000</v>
      </c>
      <c r="S349" s="15">
        <f t="shared" ref="S349:AS349" si="300">S350+S352</f>
        <v>0</v>
      </c>
      <c r="T349" s="15">
        <f t="shared" si="300"/>
        <v>0</v>
      </c>
      <c r="U349" s="15">
        <f t="shared" si="300"/>
        <v>5600000</v>
      </c>
      <c r="V349" s="15">
        <f t="shared" si="300"/>
        <v>5600000</v>
      </c>
      <c r="W349" s="15">
        <f t="shared" si="300"/>
        <v>0</v>
      </c>
      <c r="X349" s="15">
        <f t="shared" si="300"/>
        <v>0</v>
      </c>
      <c r="Y349" s="15">
        <f t="shared" si="300"/>
        <v>5600000</v>
      </c>
      <c r="Z349" s="15">
        <f t="shared" si="300"/>
        <v>0</v>
      </c>
      <c r="AA349" s="15">
        <f t="shared" si="300"/>
        <v>0</v>
      </c>
      <c r="AB349" s="15">
        <f t="shared" si="300"/>
        <v>0</v>
      </c>
      <c r="AC349" s="15">
        <f t="shared" si="300"/>
        <v>0</v>
      </c>
      <c r="AD349" s="15">
        <f t="shared" si="300"/>
        <v>5600000</v>
      </c>
      <c r="AE349" s="15">
        <f t="shared" si="300"/>
        <v>0</v>
      </c>
      <c r="AF349" s="15">
        <f t="shared" si="300"/>
        <v>0</v>
      </c>
      <c r="AG349" s="15">
        <f t="shared" si="300"/>
        <v>5600000</v>
      </c>
      <c r="AH349" s="15">
        <f t="shared" si="300"/>
        <v>5600000</v>
      </c>
      <c r="AI349" s="15">
        <f t="shared" si="300"/>
        <v>0</v>
      </c>
      <c r="AJ349" s="15">
        <f t="shared" si="300"/>
        <v>0</v>
      </c>
      <c r="AK349" s="15">
        <f t="shared" si="300"/>
        <v>5600000</v>
      </c>
      <c r="AL349" s="15">
        <f t="shared" si="300"/>
        <v>0</v>
      </c>
      <c r="AM349" s="99">
        <f t="shared" si="300"/>
        <v>0</v>
      </c>
      <c r="AN349" s="15">
        <f t="shared" si="300"/>
        <v>0</v>
      </c>
      <c r="AO349" s="15">
        <f t="shared" si="300"/>
        <v>0</v>
      </c>
      <c r="AP349" s="15">
        <f t="shared" si="300"/>
        <v>5600000</v>
      </c>
      <c r="AQ349" s="15">
        <f t="shared" si="300"/>
        <v>0</v>
      </c>
      <c r="AR349" s="15">
        <f t="shared" si="300"/>
        <v>0</v>
      </c>
      <c r="AS349" s="15">
        <f t="shared" si="300"/>
        <v>5600000</v>
      </c>
    </row>
    <row r="350" spans="1:45" ht="45" x14ac:dyDescent="0.25">
      <c r="A350" s="91" t="s">
        <v>20</v>
      </c>
      <c r="B350" s="91"/>
      <c r="C350" s="91"/>
      <c r="D350" s="91"/>
      <c r="E350" s="87">
        <v>851</v>
      </c>
      <c r="F350" s="2" t="s">
        <v>56</v>
      </c>
      <c r="G350" s="2" t="s">
        <v>11</v>
      </c>
      <c r="H350" s="3" t="s">
        <v>343</v>
      </c>
      <c r="I350" s="4">
        <v>200</v>
      </c>
      <c r="J350" s="15">
        <f t="shared" ref="J350:AS350" si="301">J351</f>
        <v>381500</v>
      </c>
      <c r="K350" s="15">
        <f t="shared" si="301"/>
        <v>0</v>
      </c>
      <c r="L350" s="15">
        <f t="shared" si="301"/>
        <v>0</v>
      </c>
      <c r="M350" s="15">
        <f t="shared" si="301"/>
        <v>381500</v>
      </c>
      <c r="N350" s="15">
        <f t="shared" si="301"/>
        <v>0</v>
      </c>
      <c r="O350" s="15">
        <f t="shared" si="301"/>
        <v>0</v>
      </c>
      <c r="P350" s="15">
        <f t="shared" si="301"/>
        <v>0</v>
      </c>
      <c r="Q350" s="15">
        <f t="shared" si="301"/>
        <v>0</v>
      </c>
      <c r="R350" s="15">
        <f t="shared" si="301"/>
        <v>381500</v>
      </c>
      <c r="S350" s="15">
        <f t="shared" si="301"/>
        <v>0</v>
      </c>
      <c r="T350" s="15">
        <f t="shared" si="301"/>
        <v>0</v>
      </c>
      <c r="U350" s="15">
        <f t="shared" si="301"/>
        <v>381500</v>
      </c>
      <c r="V350" s="15">
        <f t="shared" si="301"/>
        <v>381500</v>
      </c>
      <c r="W350" s="15">
        <f t="shared" si="301"/>
        <v>0</v>
      </c>
      <c r="X350" s="15">
        <f t="shared" si="301"/>
        <v>0</v>
      </c>
      <c r="Y350" s="15">
        <f t="shared" si="301"/>
        <v>381500</v>
      </c>
      <c r="Z350" s="15">
        <f t="shared" si="301"/>
        <v>0</v>
      </c>
      <c r="AA350" s="15">
        <f t="shared" si="301"/>
        <v>0</v>
      </c>
      <c r="AB350" s="15">
        <f t="shared" si="301"/>
        <v>0</v>
      </c>
      <c r="AC350" s="15">
        <f t="shared" si="301"/>
        <v>0</v>
      </c>
      <c r="AD350" s="15">
        <f t="shared" si="301"/>
        <v>381500</v>
      </c>
      <c r="AE350" s="15">
        <f t="shared" si="301"/>
        <v>0</v>
      </c>
      <c r="AF350" s="15">
        <f t="shared" si="301"/>
        <v>0</v>
      </c>
      <c r="AG350" s="15">
        <f t="shared" si="301"/>
        <v>381500</v>
      </c>
      <c r="AH350" s="15">
        <f t="shared" si="301"/>
        <v>381500</v>
      </c>
      <c r="AI350" s="15">
        <f t="shared" si="301"/>
        <v>0</v>
      </c>
      <c r="AJ350" s="15">
        <f t="shared" si="301"/>
        <v>0</v>
      </c>
      <c r="AK350" s="15">
        <f t="shared" si="301"/>
        <v>381500</v>
      </c>
      <c r="AL350" s="15">
        <f t="shared" si="301"/>
        <v>0</v>
      </c>
      <c r="AM350" s="99">
        <f t="shared" si="301"/>
        <v>0</v>
      </c>
      <c r="AN350" s="15">
        <f t="shared" si="301"/>
        <v>0</v>
      </c>
      <c r="AO350" s="15">
        <f t="shared" si="301"/>
        <v>0</v>
      </c>
      <c r="AP350" s="15">
        <f t="shared" si="301"/>
        <v>381500</v>
      </c>
      <c r="AQ350" s="15">
        <f t="shared" si="301"/>
        <v>0</v>
      </c>
      <c r="AR350" s="15">
        <f t="shared" si="301"/>
        <v>0</v>
      </c>
      <c r="AS350" s="15">
        <f t="shared" si="301"/>
        <v>381500</v>
      </c>
    </row>
    <row r="351" spans="1:45" ht="45" x14ac:dyDescent="0.25">
      <c r="A351" s="91" t="s">
        <v>9</v>
      </c>
      <c r="B351" s="91"/>
      <c r="C351" s="91"/>
      <c r="D351" s="91"/>
      <c r="E351" s="87">
        <v>851</v>
      </c>
      <c r="F351" s="2" t="s">
        <v>56</v>
      </c>
      <c r="G351" s="2" t="s">
        <v>11</v>
      </c>
      <c r="H351" s="3" t="s">
        <v>343</v>
      </c>
      <c r="I351" s="4">
        <v>240</v>
      </c>
      <c r="J351" s="15">
        <f>'3.ВС'!J229</f>
        <v>381500</v>
      </c>
      <c r="K351" s="15">
        <f>'3.ВС'!K229</f>
        <v>0</v>
      </c>
      <c r="L351" s="15">
        <f>'3.ВС'!L229</f>
        <v>0</v>
      </c>
      <c r="M351" s="15">
        <f>'3.ВС'!M229</f>
        <v>381500</v>
      </c>
      <c r="N351" s="15">
        <f>'3.ВС'!N229</f>
        <v>0</v>
      </c>
      <c r="O351" s="15">
        <f>'3.ВС'!O229</f>
        <v>0</v>
      </c>
      <c r="P351" s="15">
        <f>'3.ВС'!P229</f>
        <v>0</v>
      </c>
      <c r="Q351" s="15">
        <f>'3.ВС'!Q229</f>
        <v>0</v>
      </c>
      <c r="R351" s="15">
        <f>'3.ВС'!R229</f>
        <v>381500</v>
      </c>
      <c r="S351" s="15">
        <f>'3.ВС'!S229</f>
        <v>0</v>
      </c>
      <c r="T351" s="15">
        <f>'3.ВС'!T229</f>
        <v>0</v>
      </c>
      <c r="U351" s="15">
        <f>'3.ВС'!U229</f>
        <v>381500</v>
      </c>
      <c r="V351" s="15">
        <f>'3.ВС'!V229</f>
        <v>381500</v>
      </c>
      <c r="W351" s="15">
        <f>'3.ВС'!W229</f>
        <v>0</v>
      </c>
      <c r="X351" s="15">
        <f>'3.ВС'!X229</f>
        <v>0</v>
      </c>
      <c r="Y351" s="15">
        <f>'3.ВС'!Y229</f>
        <v>381500</v>
      </c>
      <c r="Z351" s="15">
        <f>'3.ВС'!Z229</f>
        <v>0</v>
      </c>
      <c r="AA351" s="15">
        <f>'3.ВС'!AA229</f>
        <v>0</v>
      </c>
      <c r="AB351" s="15">
        <f>'3.ВС'!AB229</f>
        <v>0</v>
      </c>
      <c r="AC351" s="15">
        <f>'3.ВС'!AC229</f>
        <v>0</v>
      </c>
      <c r="AD351" s="15">
        <f>'3.ВС'!AD229</f>
        <v>381500</v>
      </c>
      <c r="AE351" s="15">
        <f>'3.ВС'!AE229</f>
        <v>0</v>
      </c>
      <c r="AF351" s="15">
        <f>'3.ВС'!AF229</f>
        <v>0</v>
      </c>
      <c r="AG351" s="15">
        <f>'3.ВС'!AG229</f>
        <v>381500</v>
      </c>
      <c r="AH351" s="15">
        <f>'3.ВС'!AH229</f>
        <v>381500</v>
      </c>
      <c r="AI351" s="15">
        <f>'3.ВС'!AI229</f>
        <v>0</v>
      </c>
      <c r="AJ351" s="15">
        <f>'3.ВС'!AJ229</f>
        <v>0</v>
      </c>
      <c r="AK351" s="15">
        <f>'3.ВС'!AK229</f>
        <v>381500</v>
      </c>
      <c r="AL351" s="15">
        <f>'3.ВС'!AL229</f>
        <v>0</v>
      </c>
      <c r="AM351" s="99">
        <f>'3.ВС'!AM229</f>
        <v>0</v>
      </c>
      <c r="AN351" s="15">
        <f>'3.ВС'!AN229</f>
        <v>0</v>
      </c>
      <c r="AO351" s="15">
        <f>'3.ВС'!AO229</f>
        <v>0</v>
      </c>
      <c r="AP351" s="15">
        <f>'3.ВС'!AP229</f>
        <v>381500</v>
      </c>
      <c r="AQ351" s="15">
        <f>'3.ВС'!AQ229</f>
        <v>0</v>
      </c>
      <c r="AR351" s="15">
        <f>'3.ВС'!AR229</f>
        <v>0</v>
      </c>
      <c r="AS351" s="15">
        <f>'3.ВС'!AS229</f>
        <v>381500</v>
      </c>
    </row>
    <row r="352" spans="1:45" ht="45" x14ac:dyDescent="0.25">
      <c r="A352" s="91" t="s">
        <v>40</v>
      </c>
      <c r="B352" s="91"/>
      <c r="C352" s="91"/>
      <c r="D352" s="91"/>
      <c r="E352" s="87">
        <v>851</v>
      </c>
      <c r="F352" s="2" t="s">
        <v>56</v>
      </c>
      <c r="G352" s="2" t="s">
        <v>11</v>
      </c>
      <c r="H352" s="3" t="s">
        <v>343</v>
      </c>
      <c r="I352" s="4">
        <v>600</v>
      </c>
      <c r="J352" s="15">
        <f t="shared" ref="J352:AS352" si="302">J353</f>
        <v>5218500</v>
      </c>
      <c r="K352" s="15">
        <f t="shared" si="302"/>
        <v>0</v>
      </c>
      <c r="L352" s="15">
        <f t="shared" si="302"/>
        <v>0</v>
      </c>
      <c r="M352" s="15">
        <f t="shared" si="302"/>
        <v>5218500</v>
      </c>
      <c r="N352" s="15">
        <f t="shared" si="302"/>
        <v>0</v>
      </c>
      <c r="O352" s="15">
        <f t="shared" si="302"/>
        <v>0</v>
      </c>
      <c r="P352" s="15">
        <f t="shared" si="302"/>
        <v>0</v>
      </c>
      <c r="Q352" s="15">
        <f t="shared" si="302"/>
        <v>0</v>
      </c>
      <c r="R352" s="15">
        <f t="shared" si="302"/>
        <v>5218500</v>
      </c>
      <c r="S352" s="15">
        <f t="shared" si="302"/>
        <v>0</v>
      </c>
      <c r="T352" s="15">
        <f t="shared" si="302"/>
        <v>0</v>
      </c>
      <c r="U352" s="15">
        <f t="shared" si="302"/>
        <v>5218500</v>
      </c>
      <c r="V352" s="15">
        <f t="shared" si="302"/>
        <v>5218500</v>
      </c>
      <c r="W352" s="15">
        <f t="shared" si="302"/>
        <v>0</v>
      </c>
      <c r="X352" s="15">
        <f t="shared" si="302"/>
        <v>0</v>
      </c>
      <c r="Y352" s="15">
        <f t="shared" si="302"/>
        <v>5218500</v>
      </c>
      <c r="Z352" s="15">
        <f t="shared" si="302"/>
        <v>0</v>
      </c>
      <c r="AA352" s="15">
        <f t="shared" si="302"/>
        <v>0</v>
      </c>
      <c r="AB352" s="15">
        <f t="shared" si="302"/>
        <v>0</v>
      </c>
      <c r="AC352" s="15">
        <f t="shared" si="302"/>
        <v>0</v>
      </c>
      <c r="AD352" s="15">
        <f t="shared" si="302"/>
        <v>5218500</v>
      </c>
      <c r="AE352" s="15">
        <f t="shared" si="302"/>
        <v>0</v>
      </c>
      <c r="AF352" s="15">
        <f t="shared" si="302"/>
        <v>0</v>
      </c>
      <c r="AG352" s="15">
        <f t="shared" si="302"/>
        <v>5218500</v>
      </c>
      <c r="AH352" s="15">
        <f t="shared" si="302"/>
        <v>5218500</v>
      </c>
      <c r="AI352" s="15">
        <f t="shared" si="302"/>
        <v>0</v>
      </c>
      <c r="AJ352" s="15">
        <f t="shared" si="302"/>
        <v>0</v>
      </c>
      <c r="AK352" s="15">
        <f t="shared" si="302"/>
        <v>5218500</v>
      </c>
      <c r="AL352" s="15">
        <f t="shared" si="302"/>
        <v>0</v>
      </c>
      <c r="AM352" s="99">
        <f t="shared" si="302"/>
        <v>0</v>
      </c>
      <c r="AN352" s="15">
        <f t="shared" si="302"/>
        <v>0</v>
      </c>
      <c r="AO352" s="15">
        <f t="shared" si="302"/>
        <v>0</v>
      </c>
      <c r="AP352" s="15">
        <f t="shared" si="302"/>
        <v>5218500</v>
      </c>
      <c r="AQ352" s="15">
        <f t="shared" si="302"/>
        <v>0</v>
      </c>
      <c r="AR352" s="15">
        <f t="shared" si="302"/>
        <v>0</v>
      </c>
      <c r="AS352" s="15">
        <f t="shared" si="302"/>
        <v>5218500</v>
      </c>
    </row>
    <row r="353" spans="1:45" x14ac:dyDescent="0.25">
      <c r="A353" s="91" t="s">
        <v>81</v>
      </c>
      <c r="B353" s="91"/>
      <c r="C353" s="91"/>
      <c r="D353" s="91"/>
      <c r="E353" s="87">
        <v>851</v>
      </c>
      <c r="F353" s="2" t="s">
        <v>56</v>
      </c>
      <c r="G353" s="2" t="s">
        <v>11</v>
      </c>
      <c r="H353" s="3" t="s">
        <v>343</v>
      </c>
      <c r="I353" s="2" t="s">
        <v>82</v>
      </c>
      <c r="J353" s="15">
        <f>'3.ВС'!J231</f>
        <v>5218500</v>
      </c>
      <c r="K353" s="15">
        <f>'3.ВС'!K231</f>
        <v>0</v>
      </c>
      <c r="L353" s="15">
        <f>'3.ВС'!L231</f>
        <v>0</v>
      </c>
      <c r="M353" s="15">
        <f>'3.ВС'!M231</f>
        <v>5218500</v>
      </c>
      <c r="N353" s="15">
        <f>'3.ВС'!N231</f>
        <v>0</v>
      </c>
      <c r="O353" s="15">
        <f>'3.ВС'!O231</f>
        <v>0</v>
      </c>
      <c r="P353" s="15">
        <f>'3.ВС'!P231</f>
        <v>0</v>
      </c>
      <c r="Q353" s="15">
        <f>'3.ВС'!Q231</f>
        <v>0</v>
      </c>
      <c r="R353" s="15">
        <f>'3.ВС'!R231</f>
        <v>5218500</v>
      </c>
      <c r="S353" s="15">
        <f>'3.ВС'!S231</f>
        <v>0</v>
      </c>
      <c r="T353" s="15">
        <f>'3.ВС'!T231</f>
        <v>0</v>
      </c>
      <c r="U353" s="15">
        <f>'3.ВС'!U231</f>
        <v>5218500</v>
      </c>
      <c r="V353" s="15">
        <f>'3.ВС'!V231</f>
        <v>5218500</v>
      </c>
      <c r="W353" s="15">
        <f>'3.ВС'!W231</f>
        <v>0</v>
      </c>
      <c r="X353" s="15">
        <f>'3.ВС'!X231</f>
        <v>0</v>
      </c>
      <c r="Y353" s="15">
        <f>'3.ВС'!Y231</f>
        <v>5218500</v>
      </c>
      <c r="Z353" s="15">
        <f>'3.ВС'!Z231</f>
        <v>0</v>
      </c>
      <c r="AA353" s="15">
        <f>'3.ВС'!AA231</f>
        <v>0</v>
      </c>
      <c r="AB353" s="15">
        <f>'3.ВС'!AB231</f>
        <v>0</v>
      </c>
      <c r="AC353" s="15">
        <f>'3.ВС'!AC231</f>
        <v>0</v>
      </c>
      <c r="AD353" s="15">
        <f>'3.ВС'!AD231</f>
        <v>5218500</v>
      </c>
      <c r="AE353" s="15">
        <f>'3.ВС'!AE231</f>
        <v>0</v>
      </c>
      <c r="AF353" s="15">
        <f>'3.ВС'!AF231</f>
        <v>0</v>
      </c>
      <c r="AG353" s="15">
        <f>'3.ВС'!AG231</f>
        <v>5218500</v>
      </c>
      <c r="AH353" s="15">
        <f>'3.ВС'!AH231</f>
        <v>5218500</v>
      </c>
      <c r="AI353" s="15">
        <f>'3.ВС'!AI231</f>
        <v>0</v>
      </c>
      <c r="AJ353" s="15">
        <f>'3.ВС'!AJ231</f>
        <v>0</v>
      </c>
      <c r="AK353" s="15">
        <f>'3.ВС'!AK231</f>
        <v>5218500</v>
      </c>
      <c r="AL353" s="15">
        <f>'3.ВС'!AL231</f>
        <v>0</v>
      </c>
      <c r="AM353" s="99">
        <f>'3.ВС'!AM231</f>
        <v>0</v>
      </c>
      <c r="AN353" s="15">
        <f>'3.ВС'!AN231</f>
        <v>0</v>
      </c>
      <c r="AO353" s="15">
        <f>'3.ВС'!AO231</f>
        <v>0</v>
      </c>
      <c r="AP353" s="15">
        <f>'3.ВС'!AP231</f>
        <v>5218500</v>
      </c>
      <c r="AQ353" s="15">
        <f>'3.ВС'!AQ231</f>
        <v>0</v>
      </c>
      <c r="AR353" s="15">
        <f>'3.ВС'!AR231</f>
        <v>0</v>
      </c>
      <c r="AS353" s="15">
        <f>'3.ВС'!AS231</f>
        <v>5218500</v>
      </c>
    </row>
    <row r="354" spans="1:45" ht="60" x14ac:dyDescent="0.25">
      <c r="A354" s="89" t="s">
        <v>235</v>
      </c>
      <c r="B354" s="91"/>
      <c r="C354" s="91"/>
      <c r="D354" s="91"/>
      <c r="E354" s="87">
        <v>851</v>
      </c>
      <c r="F354" s="3" t="s">
        <v>56</v>
      </c>
      <c r="G354" s="3" t="s">
        <v>11</v>
      </c>
      <c r="H354" s="3" t="s">
        <v>344</v>
      </c>
      <c r="I354" s="3"/>
      <c r="J354" s="15">
        <f t="shared" ref="J354:AK355" si="303">J355</f>
        <v>3446459</v>
      </c>
      <c r="K354" s="15">
        <f t="shared" si="303"/>
        <v>3274136</v>
      </c>
      <c r="L354" s="15">
        <f t="shared" si="303"/>
        <v>172323</v>
      </c>
      <c r="M354" s="15">
        <f t="shared" si="303"/>
        <v>0</v>
      </c>
      <c r="N354" s="15">
        <f t="shared" si="303"/>
        <v>0</v>
      </c>
      <c r="O354" s="15">
        <f t="shared" si="303"/>
        <v>0</v>
      </c>
      <c r="P354" s="15">
        <f t="shared" si="303"/>
        <v>0</v>
      </c>
      <c r="Q354" s="15">
        <f t="shared" si="303"/>
        <v>0</v>
      </c>
      <c r="R354" s="15">
        <f t="shared" si="303"/>
        <v>3446459</v>
      </c>
      <c r="S354" s="15">
        <f t="shared" si="303"/>
        <v>3274136</v>
      </c>
      <c r="T354" s="15">
        <f t="shared" si="303"/>
        <v>172323</v>
      </c>
      <c r="U354" s="15">
        <f t="shared" si="303"/>
        <v>0</v>
      </c>
      <c r="V354" s="15">
        <f t="shared" si="303"/>
        <v>0</v>
      </c>
      <c r="W354" s="15">
        <f t="shared" si="303"/>
        <v>0</v>
      </c>
      <c r="X354" s="15">
        <f t="shared" si="303"/>
        <v>0</v>
      </c>
      <c r="Y354" s="15">
        <f t="shared" si="303"/>
        <v>0</v>
      </c>
      <c r="Z354" s="15">
        <f t="shared" si="303"/>
        <v>0</v>
      </c>
      <c r="AA354" s="15">
        <f t="shared" si="303"/>
        <v>0</v>
      </c>
      <c r="AB354" s="15">
        <f t="shared" si="303"/>
        <v>0</v>
      </c>
      <c r="AC354" s="15">
        <f t="shared" si="303"/>
        <v>0</v>
      </c>
      <c r="AD354" s="15">
        <f t="shared" si="303"/>
        <v>0</v>
      </c>
      <c r="AE354" s="15">
        <f t="shared" si="303"/>
        <v>0</v>
      </c>
      <c r="AF354" s="15">
        <f t="shared" si="303"/>
        <v>0</v>
      </c>
      <c r="AG354" s="15">
        <f t="shared" si="303"/>
        <v>0</v>
      </c>
      <c r="AH354" s="15">
        <f t="shared" si="303"/>
        <v>0</v>
      </c>
      <c r="AI354" s="15">
        <f t="shared" si="303"/>
        <v>0</v>
      </c>
      <c r="AJ354" s="15">
        <f t="shared" si="303"/>
        <v>0</v>
      </c>
      <c r="AK354" s="15">
        <f t="shared" si="303"/>
        <v>0</v>
      </c>
      <c r="AL354" s="15">
        <f t="shared" ref="S354:AS355" si="304">AL355</f>
        <v>0</v>
      </c>
      <c r="AM354" s="99">
        <f t="shared" si="304"/>
        <v>0</v>
      </c>
      <c r="AN354" s="15">
        <f t="shared" si="304"/>
        <v>0</v>
      </c>
      <c r="AO354" s="15">
        <f t="shared" si="304"/>
        <v>0</v>
      </c>
      <c r="AP354" s="15">
        <f t="shared" si="304"/>
        <v>0</v>
      </c>
      <c r="AQ354" s="15">
        <f t="shared" si="304"/>
        <v>0</v>
      </c>
      <c r="AR354" s="15">
        <f t="shared" si="304"/>
        <v>0</v>
      </c>
      <c r="AS354" s="15">
        <f t="shared" si="304"/>
        <v>0</v>
      </c>
    </row>
    <row r="355" spans="1:45" ht="45" x14ac:dyDescent="0.25">
      <c r="A355" s="91" t="s">
        <v>40</v>
      </c>
      <c r="B355" s="91"/>
      <c r="C355" s="91"/>
      <c r="D355" s="91"/>
      <c r="E355" s="87">
        <v>851</v>
      </c>
      <c r="F355" s="2" t="s">
        <v>56</v>
      </c>
      <c r="G355" s="2" t="s">
        <v>11</v>
      </c>
      <c r="H355" s="3" t="s">
        <v>344</v>
      </c>
      <c r="I355" s="2" t="s">
        <v>80</v>
      </c>
      <c r="J355" s="15">
        <f t="shared" si="303"/>
        <v>3446459</v>
      </c>
      <c r="K355" s="15">
        <f t="shared" si="303"/>
        <v>3274136</v>
      </c>
      <c r="L355" s="15">
        <f t="shared" si="303"/>
        <v>172323</v>
      </c>
      <c r="M355" s="15">
        <f t="shared" si="303"/>
        <v>0</v>
      </c>
      <c r="N355" s="15">
        <f t="shared" si="303"/>
        <v>0</v>
      </c>
      <c r="O355" s="15">
        <f t="shared" si="303"/>
        <v>0</v>
      </c>
      <c r="P355" s="15">
        <f t="shared" si="303"/>
        <v>0</v>
      </c>
      <c r="Q355" s="15">
        <f t="shared" si="303"/>
        <v>0</v>
      </c>
      <c r="R355" s="15">
        <f t="shared" si="303"/>
        <v>3446459</v>
      </c>
      <c r="S355" s="15">
        <f t="shared" si="304"/>
        <v>3274136</v>
      </c>
      <c r="T355" s="15">
        <f t="shared" si="304"/>
        <v>172323</v>
      </c>
      <c r="U355" s="15">
        <f t="shared" si="304"/>
        <v>0</v>
      </c>
      <c r="V355" s="15">
        <f t="shared" si="304"/>
        <v>0</v>
      </c>
      <c r="W355" s="15">
        <f t="shared" si="304"/>
        <v>0</v>
      </c>
      <c r="X355" s="15">
        <f t="shared" si="304"/>
        <v>0</v>
      </c>
      <c r="Y355" s="15">
        <f t="shared" si="304"/>
        <v>0</v>
      </c>
      <c r="Z355" s="15">
        <f t="shared" si="304"/>
        <v>0</v>
      </c>
      <c r="AA355" s="15">
        <f t="shared" si="304"/>
        <v>0</v>
      </c>
      <c r="AB355" s="15">
        <f t="shared" si="304"/>
        <v>0</v>
      </c>
      <c r="AC355" s="15">
        <f t="shared" si="304"/>
        <v>0</v>
      </c>
      <c r="AD355" s="15">
        <f t="shared" si="304"/>
        <v>0</v>
      </c>
      <c r="AE355" s="15">
        <f t="shared" si="304"/>
        <v>0</v>
      </c>
      <c r="AF355" s="15">
        <f t="shared" si="304"/>
        <v>0</v>
      </c>
      <c r="AG355" s="15">
        <f t="shared" si="304"/>
        <v>0</v>
      </c>
      <c r="AH355" s="15">
        <f t="shared" si="304"/>
        <v>0</v>
      </c>
      <c r="AI355" s="15">
        <f t="shared" si="304"/>
        <v>0</v>
      </c>
      <c r="AJ355" s="15">
        <f t="shared" si="304"/>
        <v>0</v>
      </c>
      <c r="AK355" s="15">
        <f t="shared" si="304"/>
        <v>0</v>
      </c>
      <c r="AL355" s="15">
        <f t="shared" si="304"/>
        <v>0</v>
      </c>
      <c r="AM355" s="99">
        <f t="shared" si="304"/>
        <v>0</v>
      </c>
      <c r="AN355" s="15">
        <f t="shared" si="304"/>
        <v>0</v>
      </c>
      <c r="AO355" s="15">
        <f t="shared" si="304"/>
        <v>0</v>
      </c>
      <c r="AP355" s="15">
        <f t="shared" si="304"/>
        <v>0</v>
      </c>
      <c r="AQ355" s="15">
        <f t="shared" si="304"/>
        <v>0</v>
      </c>
      <c r="AR355" s="15">
        <f t="shared" si="304"/>
        <v>0</v>
      </c>
      <c r="AS355" s="15">
        <f t="shared" si="304"/>
        <v>0</v>
      </c>
    </row>
    <row r="356" spans="1:45" x14ac:dyDescent="0.25">
      <c r="A356" s="91" t="s">
        <v>41</v>
      </c>
      <c r="B356" s="91"/>
      <c r="C356" s="91"/>
      <c r="D356" s="91"/>
      <c r="E356" s="87">
        <v>851</v>
      </c>
      <c r="F356" s="2" t="s">
        <v>56</v>
      </c>
      <c r="G356" s="2" t="s">
        <v>11</v>
      </c>
      <c r="H356" s="3" t="s">
        <v>344</v>
      </c>
      <c r="I356" s="2" t="s">
        <v>82</v>
      </c>
      <c r="J356" s="15">
        <f>'3.ВС'!J234</f>
        <v>3446459</v>
      </c>
      <c r="K356" s="15">
        <f>'3.ВС'!K234</f>
        <v>3274136</v>
      </c>
      <c r="L356" s="15">
        <f>'3.ВС'!L234</f>
        <v>172323</v>
      </c>
      <c r="M356" s="15">
        <f>'3.ВС'!M234</f>
        <v>0</v>
      </c>
      <c r="N356" s="15">
        <f>'3.ВС'!N234</f>
        <v>0</v>
      </c>
      <c r="O356" s="15">
        <f>'3.ВС'!O234</f>
        <v>0</v>
      </c>
      <c r="P356" s="15">
        <f>'3.ВС'!P234</f>
        <v>0</v>
      </c>
      <c r="Q356" s="15">
        <f>'3.ВС'!Q234</f>
        <v>0</v>
      </c>
      <c r="R356" s="15">
        <f>'3.ВС'!R234</f>
        <v>3446459</v>
      </c>
      <c r="S356" s="15">
        <f>'3.ВС'!S234</f>
        <v>3274136</v>
      </c>
      <c r="T356" s="15">
        <f>'3.ВС'!T234</f>
        <v>172323</v>
      </c>
      <c r="U356" s="15">
        <f>'3.ВС'!U234</f>
        <v>0</v>
      </c>
      <c r="V356" s="15">
        <f>'3.ВС'!V234</f>
        <v>0</v>
      </c>
      <c r="W356" s="15">
        <f>'3.ВС'!W234</f>
        <v>0</v>
      </c>
      <c r="X356" s="15">
        <f>'3.ВС'!X234</f>
        <v>0</v>
      </c>
      <c r="Y356" s="15">
        <f>'3.ВС'!Y234</f>
        <v>0</v>
      </c>
      <c r="Z356" s="15">
        <f>'3.ВС'!Z234</f>
        <v>0</v>
      </c>
      <c r="AA356" s="15">
        <f>'3.ВС'!AA234</f>
        <v>0</v>
      </c>
      <c r="AB356" s="15">
        <f>'3.ВС'!AB234</f>
        <v>0</v>
      </c>
      <c r="AC356" s="15">
        <f>'3.ВС'!AC234</f>
        <v>0</v>
      </c>
      <c r="AD356" s="15">
        <f>'3.ВС'!AD234</f>
        <v>0</v>
      </c>
      <c r="AE356" s="15">
        <f>'3.ВС'!AE234</f>
        <v>0</v>
      </c>
      <c r="AF356" s="15">
        <f>'3.ВС'!AF234</f>
        <v>0</v>
      </c>
      <c r="AG356" s="15">
        <f>'3.ВС'!AG234</f>
        <v>0</v>
      </c>
      <c r="AH356" s="15">
        <f>'3.ВС'!AH234</f>
        <v>0</v>
      </c>
      <c r="AI356" s="15">
        <f>'3.ВС'!AI234</f>
        <v>0</v>
      </c>
      <c r="AJ356" s="15">
        <f>'3.ВС'!AJ234</f>
        <v>0</v>
      </c>
      <c r="AK356" s="15">
        <f>'3.ВС'!AK234</f>
        <v>0</v>
      </c>
      <c r="AL356" s="15">
        <f>'3.ВС'!AL234</f>
        <v>0</v>
      </c>
      <c r="AM356" s="99">
        <f>'3.ВС'!AM234</f>
        <v>0</v>
      </c>
      <c r="AN356" s="15">
        <f>'3.ВС'!AN234</f>
        <v>0</v>
      </c>
      <c r="AO356" s="15">
        <f>'3.ВС'!AO234</f>
        <v>0</v>
      </c>
      <c r="AP356" s="15">
        <f>'3.ВС'!AP234</f>
        <v>0</v>
      </c>
      <c r="AQ356" s="15">
        <f>'3.ВС'!AQ234</f>
        <v>0</v>
      </c>
      <c r="AR356" s="15">
        <f>'3.ВС'!AR234</f>
        <v>0</v>
      </c>
      <c r="AS356" s="15">
        <f>'3.ВС'!AS234</f>
        <v>0</v>
      </c>
    </row>
    <row r="357" spans="1:45" ht="30" x14ac:dyDescent="0.25">
      <c r="A357" s="91" t="s">
        <v>438</v>
      </c>
      <c r="B357" s="91"/>
      <c r="C357" s="91"/>
      <c r="D357" s="91"/>
      <c r="E357" s="87">
        <v>851</v>
      </c>
      <c r="F357" s="2" t="s">
        <v>56</v>
      </c>
      <c r="G357" s="2" t="s">
        <v>11</v>
      </c>
      <c r="H357" s="3" t="s">
        <v>345</v>
      </c>
      <c r="I357" s="2"/>
      <c r="J357" s="15">
        <f t="shared" ref="J357:AK358" si="305">J358</f>
        <v>66996.94</v>
      </c>
      <c r="K357" s="15">
        <f t="shared" si="305"/>
        <v>65657</v>
      </c>
      <c r="L357" s="15">
        <f t="shared" si="305"/>
        <v>1339.94</v>
      </c>
      <c r="M357" s="15">
        <f t="shared" si="305"/>
        <v>0</v>
      </c>
      <c r="N357" s="15">
        <f t="shared" si="305"/>
        <v>0</v>
      </c>
      <c r="O357" s="15">
        <f t="shared" si="305"/>
        <v>0</v>
      </c>
      <c r="P357" s="15">
        <f t="shared" si="305"/>
        <v>0</v>
      </c>
      <c r="Q357" s="15">
        <f t="shared" si="305"/>
        <v>0</v>
      </c>
      <c r="R357" s="15">
        <f t="shared" si="305"/>
        <v>66996.94</v>
      </c>
      <c r="S357" s="15">
        <f t="shared" si="305"/>
        <v>65657</v>
      </c>
      <c r="T357" s="15">
        <f t="shared" si="305"/>
        <v>1339.94</v>
      </c>
      <c r="U357" s="15">
        <f t="shared" si="305"/>
        <v>0</v>
      </c>
      <c r="V357" s="15">
        <f t="shared" si="305"/>
        <v>67083.67</v>
      </c>
      <c r="W357" s="15">
        <f t="shared" si="305"/>
        <v>65742</v>
      </c>
      <c r="X357" s="15">
        <f t="shared" si="305"/>
        <v>1341.67</v>
      </c>
      <c r="Y357" s="15">
        <f t="shared" si="305"/>
        <v>0</v>
      </c>
      <c r="Z357" s="15">
        <f t="shared" si="305"/>
        <v>0</v>
      </c>
      <c r="AA357" s="15">
        <f t="shared" si="305"/>
        <v>0</v>
      </c>
      <c r="AB357" s="15">
        <f t="shared" si="305"/>
        <v>0</v>
      </c>
      <c r="AC357" s="15">
        <f t="shared" si="305"/>
        <v>0</v>
      </c>
      <c r="AD357" s="15">
        <f t="shared" si="305"/>
        <v>67083.67</v>
      </c>
      <c r="AE357" s="15">
        <f t="shared" si="305"/>
        <v>65742</v>
      </c>
      <c r="AF357" s="15">
        <f t="shared" si="305"/>
        <v>1341.67</v>
      </c>
      <c r="AG357" s="15">
        <f t="shared" si="305"/>
        <v>0</v>
      </c>
      <c r="AH357" s="15">
        <f t="shared" si="305"/>
        <v>68835.710000000006</v>
      </c>
      <c r="AI357" s="15">
        <f t="shared" si="305"/>
        <v>67459</v>
      </c>
      <c r="AJ357" s="15">
        <f t="shared" si="305"/>
        <v>1376.71</v>
      </c>
      <c r="AK357" s="15">
        <f t="shared" si="305"/>
        <v>0</v>
      </c>
      <c r="AL357" s="15">
        <f t="shared" ref="S357:AS358" si="306">AL358</f>
        <v>0</v>
      </c>
      <c r="AM357" s="99">
        <f t="shared" si="306"/>
        <v>0</v>
      </c>
      <c r="AN357" s="15">
        <f t="shared" si="306"/>
        <v>0</v>
      </c>
      <c r="AO357" s="15">
        <f t="shared" si="306"/>
        <v>0</v>
      </c>
      <c r="AP357" s="15">
        <f t="shared" si="306"/>
        <v>68835.710000000006</v>
      </c>
      <c r="AQ357" s="15">
        <f t="shared" si="306"/>
        <v>67459</v>
      </c>
      <c r="AR357" s="15">
        <f t="shared" si="306"/>
        <v>1376.71</v>
      </c>
      <c r="AS357" s="15">
        <f t="shared" si="306"/>
        <v>0</v>
      </c>
    </row>
    <row r="358" spans="1:45" ht="45" x14ac:dyDescent="0.25">
      <c r="A358" s="91" t="s">
        <v>40</v>
      </c>
      <c r="B358" s="91"/>
      <c r="C358" s="91"/>
      <c r="D358" s="91"/>
      <c r="E358" s="87">
        <v>851</v>
      </c>
      <c r="F358" s="2" t="s">
        <v>56</v>
      </c>
      <c r="G358" s="2" t="s">
        <v>11</v>
      </c>
      <c r="H358" s="3" t="s">
        <v>345</v>
      </c>
      <c r="I358" s="2" t="s">
        <v>80</v>
      </c>
      <c r="J358" s="15">
        <f t="shared" si="305"/>
        <v>66996.94</v>
      </c>
      <c r="K358" s="15">
        <f t="shared" si="305"/>
        <v>65657</v>
      </c>
      <c r="L358" s="15">
        <f t="shared" si="305"/>
        <v>1339.94</v>
      </c>
      <c r="M358" s="15">
        <f t="shared" si="305"/>
        <v>0</v>
      </c>
      <c r="N358" s="15">
        <f t="shared" si="305"/>
        <v>0</v>
      </c>
      <c r="O358" s="15">
        <f t="shared" si="305"/>
        <v>0</v>
      </c>
      <c r="P358" s="15">
        <f t="shared" si="305"/>
        <v>0</v>
      </c>
      <c r="Q358" s="15">
        <f t="shared" si="305"/>
        <v>0</v>
      </c>
      <c r="R358" s="15">
        <f t="shared" si="305"/>
        <v>66996.94</v>
      </c>
      <c r="S358" s="15">
        <f t="shared" si="306"/>
        <v>65657</v>
      </c>
      <c r="T358" s="15">
        <f t="shared" si="306"/>
        <v>1339.94</v>
      </c>
      <c r="U358" s="15">
        <f t="shared" si="306"/>
        <v>0</v>
      </c>
      <c r="V358" s="15">
        <f t="shared" si="306"/>
        <v>67083.67</v>
      </c>
      <c r="W358" s="15">
        <f t="shared" si="306"/>
        <v>65742</v>
      </c>
      <c r="X358" s="15">
        <f t="shared" si="306"/>
        <v>1341.67</v>
      </c>
      <c r="Y358" s="15">
        <f t="shared" si="306"/>
        <v>0</v>
      </c>
      <c r="Z358" s="15">
        <f t="shared" si="306"/>
        <v>0</v>
      </c>
      <c r="AA358" s="15">
        <f t="shared" si="306"/>
        <v>0</v>
      </c>
      <c r="AB358" s="15">
        <f t="shared" si="306"/>
        <v>0</v>
      </c>
      <c r="AC358" s="15">
        <f t="shared" si="306"/>
        <v>0</v>
      </c>
      <c r="AD358" s="15">
        <f t="shared" si="306"/>
        <v>67083.67</v>
      </c>
      <c r="AE358" s="15">
        <f t="shared" si="306"/>
        <v>65742</v>
      </c>
      <c r="AF358" s="15">
        <f t="shared" si="306"/>
        <v>1341.67</v>
      </c>
      <c r="AG358" s="15">
        <f t="shared" si="306"/>
        <v>0</v>
      </c>
      <c r="AH358" s="15">
        <f t="shared" si="306"/>
        <v>68835.710000000006</v>
      </c>
      <c r="AI358" s="15">
        <f t="shared" si="306"/>
        <v>67459</v>
      </c>
      <c r="AJ358" s="15">
        <f t="shared" si="306"/>
        <v>1376.71</v>
      </c>
      <c r="AK358" s="15">
        <f t="shared" si="306"/>
        <v>0</v>
      </c>
      <c r="AL358" s="15">
        <f t="shared" si="306"/>
        <v>0</v>
      </c>
      <c r="AM358" s="99">
        <f t="shared" si="306"/>
        <v>0</v>
      </c>
      <c r="AN358" s="15">
        <f t="shared" si="306"/>
        <v>0</v>
      </c>
      <c r="AO358" s="15">
        <f t="shared" si="306"/>
        <v>0</v>
      </c>
      <c r="AP358" s="15">
        <f t="shared" si="306"/>
        <v>68835.710000000006</v>
      </c>
      <c r="AQ358" s="15">
        <f t="shared" si="306"/>
        <v>67459</v>
      </c>
      <c r="AR358" s="15">
        <f t="shared" si="306"/>
        <v>1376.71</v>
      </c>
      <c r="AS358" s="15">
        <f t="shared" si="306"/>
        <v>0</v>
      </c>
    </row>
    <row r="359" spans="1:45" x14ac:dyDescent="0.25">
      <c r="A359" s="91" t="s">
        <v>41</v>
      </c>
      <c r="B359" s="91"/>
      <c r="C359" s="91"/>
      <c r="D359" s="91"/>
      <c r="E359" s="87">
        <v>851</v>
      </c>
      <c r="F359" s="2" t="s">
        <v>56</v>
      </c>
      <c r="G359" s="2" t="s">
        <v>11</v>
      </c>
      <c r="H359" s="3" t="s">
        <v>345</v>
      </c>
      <c r="I359" s="2" t="s">
        <v>82</v>
      </c>
      <c r="J359" s="15">
        <f>'3.ВС'!J237</f>
        <v>66996.94</v>
      </c>
      <c r="K359" s="15">
        <f>'3.ВС'!K237</f>
        <v>65657</v>
      </c>
      <c r="L359" s="15">
        <f>'3.ВС'!L237</f>
        <v>1339.94</v>
      </c>
      <c r="M359" s="15">
        <f>'3.ВС'!M237</f>
        <v>0</v>
      </c>
      <c r="N359" s="15">
        <f>'3.ВС'!N237</f>
        <v>0</v>
      </c>
      <c r="O359" s="15">
        <f>'3.ВС'!O237</f>
        <v>0</v>
      </c>
      <c r="P359" s="15">
        <f>'3.ВС'!P237</f>
        <v>0</v>
      </c>
      <c r="Q359" s="15">
        <f>'3.ВС'!Q237</f>
        <v>0</v>
      </c>
      <c r="R359" s="15">
        <f>'3.ВС'!R237</f>
        <v>66996.94</v>
      </c>
      <c r="S359" s="15">
        <f>'3.ВС'!S237</f>
        <v>65657</v>
      </c>
      <c r="T359" s="15">
        <f>'3.ВС'!T237</f>
        <v>1339.94</v>
      </c>
      <c r="U359" s="15">
        <f>'3.ВС'!U237</f>
        <v>0</v>
      </c>
      <c r="V359" s="15">
        <f>'3.ВС'!V237</f>
        <v>67083.67</v>
      </c>
      <c r="W359" s="15">
        <f>'3.ВС'!W237</f>
        <v>65742</v>
      </c>
      <c r="X359" s="15">
        <f>'3.ВС'!X237</f>
        <v>1341.67</v>
      </c>
      <c r="Y359" s="15">
        <f>'3.ВС'!Y237</f>
        <v>0</v>
      </c>
      <c r="Z359" s="15">
        <f>'3.ВС'!Z237</f>
        <v>0</v>
      </c>
      <c r="AA359" s="15">
        <f>'3.ВС'!AA237</f>
        <v>0</v>
      </c>
      <c r="AB359" s="15">
        <f>'3.ВС'!AB237</f>
        <v>0</v>
      </c>
      <c r="AC359" s="15">
        <f>'3.ВС'!AC237</f>
        <v>0</v>
      </c>
      <c r="AD359" s="15">
        <f>'3.ВС'!AD237</f>
        <v>67083.67</v>
      </c>
      <c r="AE359" s="15">
        <f>'3.ВС'!AE237</f>
        <v>65742</v>
      </c>
      <c r="AF359" s="15">
        <f>'3.ВС'!AF237</f>
        <v>1341.67</v>
      </c>
      <c r="AG359" s="15">
        <f>'3.ВС'!AG237</f>
        <v>0</v>
      </c>
      <c r="AH359" s="15">
        <f>'3.ВС'!AH237</f>
        <v>68835.710000000006</v>
      </c>
      <c r="AI359" s="15">
        <f>'3.ВС'!AI237</f>
        <v>67459</v>
      </c>
      <c r="AJ359" s="15">
        <f>'3.ВС'!AJ237</f>
        <v>1376.71</v>
      </c>
      <c r="AK359" s="15">
        <f>'3.ВС'!AK237</f>
        <v>0</v>
      </c>
      <c r="AL359" s="15">
        <f>'3.ВС'!AL237</f>
        <v>0</v>
      </c>
      <c r="AM359" s="99">
        <f>'3.ВС'!AM237</f>
        <v>0</v>
      </c>
      <c r="AN359" s="15">
        <f>'3.ВС'!AN237</f>
        <v>0</v>
      </c>
      <c r="AO359" s="15">
        <f>'3.ВС'!AO237</f>
        <v>0</v>
      </c>
      <c r="AP359" s="15">
        <f>'3.ВС'!AP237</f>
        <v>68835.710000000006</v>
      </c>
      <c r="AQ359" s="15">
        <f>'3.ВС'!AQ237</f>
        <v>67459</v>
      </c>
      <c r="AR359" s="15">
        <f>'3.ВС'!AR237</f>
        <v>1376.71</v>
      </c>
      <c r="AS359" s="15">
        <f>'3.ВС'!AS237</f>
        <v>0</v>
      </c>
    </row>
    <row r="360" spans="1:45" ht="30" x14ac:dyDescent="0.25">
      <c r="A360" s="91" t="s">
        <v>229</v>
      </c>
      <c r="B360" s="91"/>
      <c r="C360" s="91"/>
      <c r="D360" s="91"/>
      <c r="E360" s="87">
        <v>851</v>
      </c>
      <c r="F360" s="2" t="s">
        <v>56</v>
      </c>
      <c r="G360" s="2" t="s">
        <v>11</v>
      </c>
      <c r="H360" s="3" t="s">
        <v>342</v>
      </c>
      <c r="I360" s="2"/>
      <c r="J360" s="15">
        <f t="shared" ref="J360:AK361" si="307">J361</f>
        <v>0</v>
      </c>
      <c r="K360" s="15">
        <f t="shared" si="307"/>
        <v>0</v>
      </c>
      <c r="L360" s="15">
        <f t="shared" si="307"/>
        <v>0</v>
      </c>
      <c r="M360" s="15">
        <f t="shared" si="307"/>
        <v>0</v>
      </c>
      <c r="N360" s="15">
        <f t="shared" si="307"/>
        <v>280995</v>
      </c>
      <c r="O360" s="15">
        <f t="shared" si="307"/>
        <v>0</v>
      </c>
      <c r="P360" s="15">
        <f t="shared" si="307"/>
        <v>280995</v>
      </c>
      <c r="Q360" s="15">
        <f t="shared" si="307"/>
        <v>0</v>
      </c>
      <c r="R360" s="15">
        <f t="shared" si="307"/>
        <v>280995</v>
      </c>
      <c r="S360" s="15">
        <f t="shared" si="307"/>
        <v>0</v>
      </c>
      <c r="T360" s="15">
        <f t="shared" si="307"/>
        <v>280995</v>
      </c>
      <c r="U360" s="15">
        <f t="shared" si="307"/>
        <v>0</v>
      </c>
      <c r="V360" s="15">
        <f t="shared" si="307"/>
        <v>0</v>
      </c>
      <c r="W360" s="15">
        <f t="shared" si="307"/>
        <v>0</v>
      </c>
      <c r="X360" s="15">
        <f t="shared" si="307"/>
        <v>0</v>
      </c>
      <c r="Y360" s="15">
        <f t="shared" si="307"/>
        <v>0</v>
      </c>
      <c r="Z360" s="15">
        <f t="shared" si="307"/>
        <v>0</v>
      </c>
      <c r="AA360" s="15">
        <f t="shared" si="307"/>
        <v>0</v>
      </c>
      <c r="AB360" s="15">
        <f t="shared" si="307"/>
        <v>0</v>
      </c>
      <c r="AC360" s="15">
        <f t="shared" si="307"/>
        <v>0</v>
      </c>
      <c r="AD360" s="15">
        <f t="shared" si="307"/>
        <v>0</v>
      </c>
      <c r="AE360" s="15">
        <f t="shared" si="307"/>
        <v>0</v>
      </c>
      <c r="AF360" s="15">
        <f t="shared" si="307"/>
        <v>0</v>
      </c>
      <c r="AG360" s="15">
        <f t="shared" si="307"/>
        <v>0</v>
      </c>
      <c r="AH360" s="15">
        <f t="shared" si="307"/>
        <v>0</v>
      </c>
      <c r="AI360" s="15">
        <f t="shared" si="307"/>
        <v>0</v>
      </c>
      <c r="AJ360" s="15">
        <f t="shared" si="307"/>
        <v>0</v>
      </c>
      <c r="AK360" s="15">
        <f t="shared" si="307"/>
        <v>0</v>
      </c>
      <c r="AL360" s="15">
        <f t="shared" ref="S360:AS361" si="308">AL361</f>
        <v>0</v>
      </c>
      <c r="AM360" s="99">
        <f t="shared" si="308"/>
        <v>0</v>
      </c>
      <c r="AN360" s="15">
        <f t="shared" si="308"/>
        <v>0</v>
      </c>
      <c r="AO360" s="15">
        <f t="shared" si="308"/>
        <v>0</v>
      </c>
      <c r="AP360" s="15">
        <f t="shared" si="308"/>
        <v>0</v>
      </c>
      <c r="AQ360" s="15">
        <f t="shared" si="308"/>
        <v>0</v>
      </c>
      <c r="AR360" s="15">
        <f t="shared" si="308"/>
        <v>0</v>
      </c>
      <c r="AS360" s="15">
        <f t="shared" si="308"/>
        <v>0</v>
      </c>
    </row>
    <row r="361" spans="1:45" ht="45" x14ac:dyDescent="0.25">
      <c r="A361" s="91" t="s">
        <v>20</v>
      </c>
      <c r="B361" s="91"/>
      <c r="C361" s="91"/>
      <c r="D361" s="91"/>
      <c r="E361" s="87">
        <v>851</v>
      </c>
      <c r="F361" s="2" t="s">
        <v>56</v>
      </c>
      <c r="G361" s="2" t="s">
        <v>11</v>
      </c>
      <c r="H361" s="3" t="s">
        <v>342</v>
      </c>
      <c r="I361" s="2" t="s">
        <v>21</v>
      </c>
      <c r="J361" s="15">
        <f t="shared" si="307"/>
        <v>0</v>
      </c>
      <c r="K361" s="15">
        <f t="shared" si="307"/>
        <v>0</v>
      </c>
      <c r="L361" s="15">
        <f t="shared" si="307"/>
        <v>0</v>
      </c>
      <c r="M361" s="15">
        <f t="shared" si="307"/>
        <v>0</v>
      </c>
      <c r="N361" s="15">
        <f t="shared" si="307"/>
        <v>280995</v>
      </c>
      <c r="O361" s="15">
        <f t="shared" si="307"/>
        <v>0</v>
      </c>
      <c r="P361" s="15">
        <f t="shared" si="307"/>
        <v>280995</v>
      </c>
      <c r="Q361" s="15">
        <f t="shared" si="307"/>
        <v>0</v>
      </c>
      <c r="R361" s="15">
        <f t="shared" si="307"/>
        <v>280995</v>
      </c>
      <c r="S361" s="15">
        <f t="shared" si="308"/>
        <v>0</v>
      </c>
      <c r="T361" s="15">
        <f t="shared" si="308"/>
        <v>280995</v>
      </c>
      <c r="U361" s="15">
        <f t="shared" si="308"/>
        <v>0</v>
      </c>
      <c r="V361" s="15">
        <f t="shared" si="308"/>
        <v>0</v>
      </c>
      <c r="W361" s="15">
        <f t="shared" si="308"/>
        <v>0</v>
      </c>
      <c r="X361" s="15">
        <f t="shared" si="308"/>
        <v>0</v>
      </c>
      <c r="Y361" s="15">
        <f t="shared" si="308"/>
        <v>0</v>
      </c>
      <c r="Z361" s="15">
        <f t="shared" si="308"/>
        <v>0</v>
      </c>
      <c r="AA361" s="15">
        <f t="shared" si="308"/>
        <v>0</v>
      </c>
      <c r="AB361" s="15">
        <f t="shared" si="308"/>
        <v>0</v>
      </c>
      <c r="AC361" s="15">
        <f t="shared" si="308"/>
        <v>0</v>
      </c>
      <c r="AD361" s="15">
        <f t="shared" si="308"/>
        <v>0</v>
      </c>
      <c r="AE361" s="15">
        <f t="shared" si="308"/>
        <v>0</v>
      </c>
      <c r="AF361" s="15">
        <f t="shared" si="308"/>
        <v>0</v>
      </c>
      <c r="AG361" s="15">
        <f t="shared" si="308"/>
        <v>0</v>
      </c>
      <c r="AH361" s="15">
        <f t="shared" si="308"/>
        <v>0</v>
      </c>
      <c r="AI361" s="15">
        <f t="shared" si="308"/>
        <v>0</v>
      </c>
      <c r="AJ361" s="15">
        <f t="shared" si="308"/>
        <v>0</v>
      </c>
      <c r="AK361" s="15">
        <f t="shared" si="308"/>
        <v>0</v>
      </c>
      <c r="AL361" s="15">
        <f t="shared" si="308"/>
        <v>0</v>
      </c>
      <c r="AM361" s="99">
        <f t="shared" si="308"/>
        <v>0</v>
      </c>
      <c r="AN361" s="15">
        <f t="shared" si="308"/>
        <v>0</v>
      </c>
      <c r="AO361" s="15">
        <f t="shared" si="308"/>
        <v>0</v>
      </c>
      <c r="AP361" s="15">
        <f t="shared" si="308"/>
        <v>0</v>
      </c>
      <c r="AQ361" s="15">
        <f t="shared" si="308"/>
        <v>0</v>
      </c>
      <c r="AR361" s="15">
        <f t="shared" si="308"/>
        <v>0</v>
      </c>
      <c r="AS361" s="15">
        <f t="shared" si="308"/>
        <v>0</v>
      </c>
    </row>
    <row r="362" spans="1:45" ht="45" x14ac:dyDescent="0.25">
      <c r="A362" s="91" t="s">
        <v>9</v>
      </c>
      <c r="B362" s="91"/>
      <c r="C362" s="91"/>
      <c r="D362" s="91"/>
      <c r="E362" s="87">
        <v>851</v>
      </c>
      <c r="F362" s="2" t="s">
        <v>56</v>
      </c>
      <c r="G362" s="2" t="s">
        <v>11</v>
      </c>
      <c r="H362" s="3" t="s">
        <v>342</v>
      </c>
      <c r="I362" s="2" t="s">
        <v>22</v>
      </c>
      <c r="J362" s="15">
        <f>'3.ВС'!J240</f>
        <v>0</v>
      </c>
      <c r="K362" s="15">
        <f>'3.ВС'!K240</f>
        <v>0</v>
      </c>
      <c r="L362" s="15">
        <f>'3.ВС'!L240</f>
        <v>0</v>
      </c>
      <c r="M362" s="15">
        <f>'3.ВС'!M240</f>
        <v>0</v>
      </c>
      <c r="N362" s="15">
        <f>'3.ВС'!N240</f>
        <v>280995</v>
      </c>
      <c r="O362" s="15">
        <f>'3.ВС'!O240</f>
        <v>0</v>
      </c>
      <c r="P362" s="15">
        <f>'3.ВС'!P240</f>
        <v>280995</v>
      </c>
      <c r="Q362" s="15">
        <f>'3.ВС'!Q240</f>
        <v>0</v>
      </c>
      <c r="R362" s="15">
        <f>'3.ВС'!R240</f>
        <v>280995</v>
      </c>
      <c r="S362" s="15">
        <f>'3.ВС'!S240</f>
        <v>0</v>
      </c>
      <c r="T362" s="15">
        <f>'3.ВС'!T240</f>
        <v>280995</v>
      </c>
      <c r="U362" s="15">
        <f>'3.ВС'!U240</f>
        <v>0</v>
      </c>
      <c r="V362" s="15">
        <f>'3.ВС'!V240</f>
        <v>0</v>
      </c>
      <c r="W362" s="15">
        <f>'3.ВС'!W240</f>
        <v>0</v>
      </c>
      <c r="X362" s="15">
        <f>'3.ВС'!X240</f>
        <v>0</v>
      </c>
      <c r="Y362" s="15">
        <f>'3.ВС'!Y240</f>
        <v>0</v>
      </c>
      <c r="Z362" s="15">
        <f>'3.ВС'!Z240</f>
        <v>0</v>
      </c>
      <c r="AA362" s="15">
        <f>'3.ВС'!AA240</f>
        <v>0</v>
      </c>
      <c r="AB362" s="15">
        <f>'3.ВС'!AB240</f>
        <v>0</v>
      </c>
      <c r="AC362" s="15">
        <f>'3.ВС'!AC240</f>
        <v>0</v>
      </c>
      <c r="AD362" s="15">
        <f>'3.ВС'!AD240</f>
        <v>0</v>
      </c>
      <c r="AE362" s="15">
        <f>'3.ВС'!AE240</f>
        <v>0</v>
      </c>
      <c r="AF362" s="15">
        <f>'3.ВС'!AF240</f>
        <v>0</v>
      </c>
      <c r="AG362" s="15">
        <f>'3.ВС'!AG240</f>
        <v>0</v>
      </c>
      <c r="AH362" s="15">
        <f>'3.ВС'!AH240</f>
        <v>0</v>
      </c>
      <c r="AI362" s="15">
        <f>'3.ВС'!AI240</f>
        <v>0</v>
      </c>
      <c r="AJ362" s="15">
        <f>'3.ВС'!AJ240</f>
        <v>0</v>
      </c>
      <c r="AK362" s="15">
        <f>'3.ВС'!AK240</f>
        <v>0</v>
      </c>
      <c r="AL362" s="15">
        <f>'3.ВС'!AL240</f>
        <v>0</v>
      </c>
      <c r="AM362" s="99">
        <f>'3.ВС'!AM240</f>
        <v>0</v>
      </c>
      <c r="AN362" s="15">
        <f>'3.ВС'!AN240</f>
        <v>0</v>
      </c>
      <c r="AO362" s="15">
        <f>'3.ВС'!AO240</f>
        <v>0</v>
      </c>
      <c r="AP362" s="15">
        <f>'3.ВС'!AP240</f>
        <v>0</v>
      </c>
      <c r="AQ362" s="15">
        <f>'3.ВС'!AQ240</f>
        <v>0</v>
      </c>
      <c r="AR362" s="15">
        <f>'3.ВС'!AR240</f>
        <v>0</v>
      </c>
      <c r="AS362" s="15">
        <f>'3.ВС'!AS240</f>
        <v>0</v>
      </c>
    </row>
    <row r="363" spans="1:45" ht="30" x14ac:dyDescent="0.25">
      <c r="A363" s="89" t="s">
        <v>87</v>
      </c>
      <c r="B363" s="91"/>
      <c r="C363" s="91"/>
      <c r="D363" s="91"/>
      <c r="E363" s="87">
        <v>851</v>
      </c>
      <c r="F363" s="2" t="s">
        <v>56</v>
      </c>
      <c r="G363" s="2" t="s">
        <v>13</v>
      </c>
      <c r="H363" s="3"/>
      <c r="I363" s="2"/>
      <c r="J363" s="56">
        <f t="shared" ref="J363:AK365" si="309">J364</f>
        <v>5000</v>
      </c>
      <c r="K363" s="56">
        <f t="shared" si="309"/>
        <v>0</v>
      </c>
      <c r="L363" s="56">
        <f t="shared" si="309"/>
        <v>5000</v>
      </c>
      <c r="M363" s="56">
        <f t="shared" si="309"/>
        <v>0</v>
      </c>
      <c r="N363" s="56">
        <f t="shared" si="309"/>
        <v>0</v>
      </c>
      <c r="O363" s="56">
        <f t="shared" si="309"/>
        <v>0</v>
      </c>
      <c r="P363" s="56">
        <f t="shared" si="309"/>
        <v>0</v>
      </c>
      <c r="Q363" s="56">
        <f t="shared" si="309"/>
        <v>0</v>
      </c>
      <c r="R363" s="56">
        <f t="shared" si="309"/>
        <v>5000</v>
      </c>
      <c r="S363" s="56">
        <f t="shared" si="309"/>
        <v>0</v>
      </c>
      <c r="T363" s="56">
        <f t="shared" si="309"/>
        <v>5000</v>
      </c>
      <c r="U363" s="56">
        <f t="shared" si="309"/>
        <v>0</v>
      </c>
      <c r="V363" s="56">
        <f t="shared" si="309"/>
        <v>0</v>
      </c>
      <c r="W363" s="56">
        <f t="shared" si="309"/>
        <v>0</v>
      </c>
      <c r="X363" s="56">
        <f t="shared" si="309"/>
        <v>0</v>
      </c>
      <c r="Y363" s="56">
        <f t="shared" si="309"/>
        <v>0</v>
      </c>
      <c r="Z363" s="56">
        <f t="shared" si="309"/>
        <v>0</v>
      </c>
      <c r="AA363" s="56">
        <f t="shared" si="309"/>
        <v>0</v>
      </c>
      <c r="AB363" s="56">
        <f t="shared" si="309"/>
        <v>0</v>
      </c>
      <c r="AC363" s="56">
        <f t="shared" si="309"/>
        <v>0</v>
      </c>
      <c r="AD363" s="56">
        <f t="shared" si="309"/>
        <v>0</v>
      </c>
      <c r="AE363" s="56">
        <f t="shared" si="309"/>
        <v>0</v>
      </c>
      <c r="AF363" s="56">
        <f t="shared" si="309"/>
        <v>0</v>
      </c>
      <c r="AG363" s="56">
        <f t="shared" si="309"/>
        <v>0</v>
      </c>
      <c r="AH363" s="56">
        <f t="shared" si="309"/>
        <v>0</v>
      </c>
      <c r="AI363" s="56">
        <f t="shared" si="309"/>
        <v>0</v>
      </c>
      <c r="AJ363" s="56">
        <f t="shared" si="309"/>
        <v>0</v>
      </c>
      <c r="AK363" s="56">
        <f t="shared" si="309"/>
        <v>0</v>
      </c>
      <c r="AL363" s="56">
        <f t="shared" ref="S363:AS365" si="310">AL364</f>
        <v>0</v>
      </c>
      <c r="AM363" s="112">
        <f t="shared" si="310"/>
        <v>0</v>
      </c>
      <c r="AN363" s="56">
        <f t="shared" si="310"/>
        <v>0</v>
      </c>
      <c r="AO363" s="56">
        <f t="shared" si="310"/>
        <v>0</v>
      </c>
      <c r="AP363" s="56">
        <f t="shared" si="310"/>
        <v>0</v>
      </c>
      <c r="AQ363" s="56">
        <f t="shared" si="310"/>
        <v>0</v>
      </c>
      <c r="AR363" s="56">
        <f t="shared" si="310"/>
        <v>0</v>
      </c>
      <c r="AS363" s="56">
        <f t="shared" si="310"/>
        <v>0</v>
      </c>
    </row>
    <row r="364" spans="1:45" ht="30" x14ac:dyDescent="0.25">
      <c r="A364" s="89" t="s">
        <v>88</v>
      </c>
      <c r="B364" s="91"/>
      <c r="C364" s="91"/>
      <c r="D364" s="91"/>
      <c r="E364" s="87">
        <v>851</v>
      </c>
      <c r="F364" s="2" t="s">
        <v>56</v>
      </c>
      <c r="G364" s="2" t="s">
        <v>13</v>
      </c>
      <c r="H364" s="3" t="s">
        <v>347</v>
      </c>
      <c r="I364" s="2"/>
      <c r="J364" s="15">
        <f t="shared" si="309"/>
        <v>5000</v>
      </c>
      <c r="K364" s="15">
        <f t="shared" si="309"/>
        <v>0</v>
      </c>
      <c r="L364" s="15">
        <f t="shared" si="309"/>
        <v>5000</v>
      </c>
      <c r="M364" s="15">
        <f t="shared" si="309"/>
        <v>0</v>
      </c>
      <c r="N364" s="15">
        <f t="shared" si="309"/>
        <v>0</v>
      </c>
      <c r="O364" s="15">
        <f t="shared" si="309"/>
        <v>0</v>
      </c>
      <c r="P364" s="15">
        <f t="shared" si="309"/>
        <v>0</v>
      </c>
      <c r="Q364" s="15">
        <f t="shared" si="309"/>
        <v>0</v>
      </c>
      <c r="R364" s="15">
        <f t="shared" si="309"/>
        <v>5000</v>
      </c>
      <c r="S364" s="15">
        <f t="shared" si="310"/>
        <v>0</v>
      </c>
      <c r="T364" s="15">
        <f t="shared" si="310"/>
        <v>5000</v>
      </c>
      <c r="U364" s="15">
        <f t="shared" si="310"/>
        <v>0</v>
      </c>
      <c r="V364" s="15">
        <f t="shared" si="310"/>
        <v>0</v>
      </c>
      <c r="W364" s="15">
        <f t="shared" si="310"/>
        <v>0</v>
      </c>
      <c r="X364" s="15">
        <f t="shared" si="310"/>
        <v>0</v>
      </c>
      <c r="Y364" s="15">
        <f t="shared" si="310"/>
        <v>0</v>
      </c>
      <c r="Z364" s="15">
        <f t="shared" si="310"/>
        <v>0</v>
      </c>
      <c r="AA364" s="15">
        <f t="shared" si="310"/>
        <v>0</v>
      </c>
      <c r="AB364" s="15">
        <f t="shared" si="310"/>
        <v>0</v>
      </c>
      <c r="AC364" s="15">
        <f t="shared" si="310"/>
        <v>0</v>
      </c>
      <c r="AD364" s="15">
        <f t="shared" si="310"/>
        <v>0</v>
      </c>
      <c r="AE364" s="15">
        <f t="shared" si="310"/>
        <v>0</v>
      </c>
      <c r="AF364" s="15">
        <f t="shared" si="310"/>
        <v>0</v>
      </c>
      <c r="AG364" s="15">
        <f t="shared" si="310"/>
        <v>0</v>
      </c>
      <c r="AH364" s="15">
        <f t="shared" si="310"/>
        <v>0</v>
      </c>
      <c r="AI364" s="15">
        <f t="shared" si="310"/>
        <v>0</v>
      </c>
      <c r="AJ364" s="15">
        <f t="shared" si="310"/>
        <v>0</v>
      </c>
      <c r="AK364" s="15">
        <f t="shared" si="310"/>
        <v>0</v>
      </c>
      <c r="AL364" s="15">
        <f t="shared" si="310"/>
        <v>0</v>
      </c>
      <c r="AM364" s="99">
        <f t="shared" si="310"/>
        <v>0</v>
      </c>
      <c r="AN364" s="15">
        <f t="shared" si="310"/>
        <v>0</v>
      </c>
      <c r="AO364" s="15">
        <f t="shared" si="310"/>
        <v>0</v>
      </c>
      <c r="AP364" s="15">
        <f t="shared" si="310"/>
        <v>0</v>
      </c>
      <c r="AQ364" s="15">
        <f t="shared" si="310"/>
        <v>0</v>
      </c>
      <c r="AR364" s="15">
        <f t="shared" si="310"/>
        <v>0</v>
      </c>
      <c r="AS364" s="15">
        <f t="shared" si="310"/>
        <v>0</v>
      </c>
    </row>
    <row r="365" spans="1:45" ht="45" x14ac:dyDescent="0.25">
      <c r="A365" s="91" t="s">
        <v>20</v>
      </c>
      <c r="B365" s="89"/>
      <c r="C365" s="89"/>
      <c r="D365" s="89"/>
      <c r="E365" s="87">
        <v>851</v>
      </c>
      <c r="F365" s="2" t="s">
        <v>56</v>
      </c>
      <c r="G365" s="2" t="s">
        <v>13</v>
      </c>
      <c r="H365" s="3" t="s">
        <v>347</v>
      </c>
      <c r="I365" s="2" t="s">
        <v>21</v>
      </c>
      <c r="J365" s="15">
        <f t="shared" si="309"/>
        <v>5000</v>
      </c>
      <c r="K365" s="15">
        <f t="shared" si="309"/>
        <v>0</v>
      </c>
      <c r="L365" s="15">
        <f t="shared" si="309"/>
        <v>5000</v>
      </c>
      <c r="M365" s="15">
        <f t="shared" si="309"/>
        <v>0</v>
      </c>
      <c r="N365" s="15">
        <f t="shared" si="309"/>
        <v>0</v>
      </c>
      <c r="O365" s="15">
        <f t="shared" si="309"/>
        <v>0</v>
      </c>
      <c r="P365" s="15">
        <f t="shared" si="309"/>
        <v>0</v>
      </c>
      <c r="Q365" s="15">
        <f t="shared" si="309"/>
        <v>0</v>
      </c>
      <c r="R365" s="15">
        <f t="shared" si="309"/>
        <v>5000</v>
      </c>
      <c r="S365" s="15">
        <f t="shared" si="310"/>
        <v>0</v>
      </c>
      <c r="T365" s="15">
        <f t="shared" si="310"/>
        <v>5000</v>
      </c>
      <c r="U365" s="15">
        <f t="shared" si="310"/>
        <v>0</v>
      </c>
      <c r="V365" s="15">
        <f t="shared" si="310"/>
        <v>0</v>
      </c>
      <c r="W365" s="15">
        <f t="shared" si="310"/>
        <v>0</v>
      </c>
      <c r="X365" s="15">
        <f t="shared" si="310"/>
        <v>0</v>
      </c>
      <c r="Y365" s="15">
        <f t="shared" si="310"/>
        <v>0</v>
      </c>
      <c r="Z365" s="15">
        <f t="shared" si="310"/>
        <v>0</v>
      </c>
      <c r="AA365" s="15">
        <f t="shared" si="310"/>
        <v>0</v>
      </c>
      <c r="AB365" s="15">
        <f t="shared" si="310"/>
        <v>0</v>
      </c>
      <c r="AC365" s="15">
        <f t="shared" si="310"/>
        <v>0</v>
      </c>
      <c r="AD365" s="15">
        <f t="shared" si="310"/>
        <v>0</v>
      </c>
      <c r="AE365" s="15">
        <f t="shared" si="310"/>
        <v>0</v>
      </c>
      <c r="AF365" s="15">
        <f t="shared" si="310"/>
        <v>0</v>
      </c>
      <c r="AG365" s="15">
        <f t="shared" si="310"/>
        <v>0</v>
      </c>
      <c r="AH365" s="15">
        <f t="shared" si="310"/>
        <v>0</v>
      </c>
      <c r="AI365" s="15">
        <f t="shared" si="310"/>
        <v>0</v>
      </c>
      <c r="AJ365" s="15">
        <f t="shared" si="310"/>
        <v>0</v>
      </c>
      <c r="AK365" s="15">
        <f t="shared" si="310"/>
        <v>0</v>
      </c>
      <c r="AL365" s="15">
        <f t="shared" si="310"/>
        <v>0</v>
      </c>
      <c r="AM365" s="99">
        <f t="shared" si="310"/>
        <v>0</v>
      </c>
      <c r="AN365" s="15">
        <f t="shared" si="310"/>
        <v>0</v>
      </c>
      <c r="AO365" s="15">
        <f t="shared" si="310"/>
        <v>0</v>
      </c>
      <c r="AP365" s="15">
        <f t="shared" si="310"/>
        <v>0</v>
      </c>
      <c r="AQ365" s="15">
        <f t="shared" si="310"/>
        <v>0</v>
      </c>
      <c r="AR365" s="15">
        <f t="shared" si="310"/>
        <v>0</v>
      </c>
      <c r="AS365" s="15">
        <f t="shared" si="310"/>
        <v>0</v>
      </c>
    </row>
    <row r="366" spans="1:45" ht="45" x14ac:dyDescent="0.25">
      <c r="A366" s="91" t="s">
        <v>9</v>
      </c>
      <c r="B366" s="91"/>
      <c r="C366" s="91"/>
      <c r="D366" s="91"/>
      <c r="E366" s="87">
        <v>851</v>
      </c>
      <c r="F366" s="2" t="s">
        <v>56</v>
      </c>
      <c r="G366" s="2" t="s">
        <v>13</v>
      </c>
      <c r="H366" s="3" t="s">
        <v>347</v>
      </c>
      <c r="I366" s="2" t="s">
        <v>22</v>
      </c>
      <c r="J366" s="15">
        <f>'3.ВС'!J244</f>
        <v>5000</v>
      </c>
      <c r="K366" s="15">
        <f>'3.ВС'!K244</f>
        <v>0</v>
      </c>
      <c r="L366" s="15">
        <f>'3.ВС'!L244</f>
        <v>5000</v>
      </c>
      <c r="M366" s="15">
        <f>'3.ВС'!M244</f>
        <v>0</v>
      </c>
      <c r="N366" s="15">
        <f>'3.ВС'!N244</f>
        <v>0</v>
      </c>
      <c r="O366" s="15">
        <f>'3.ВС'!O244</f>
        <v>0</v>
      </c>
      <c r="P366" s="15">
        <f>'3.ВС'!P244</f>
        <v>0</v>
      </c>
      <c r="Q366" s="15">
        <f>'3.ВС'!Q244</f>
        <v>0</v>
      </c>
      <c r="R366" s="15">
        <f>'3.ВС'!R244</f>
        <v>5000</v>
      </c>
      <c r="S366" s="15">
        <f>'3.ВС'!S244</f>
        <v>0</v>
      </c>
      <c r="T366" s="15">
        <f>'3.ВС'!T244</f>
        <v>5000</v>
      </c>
      <c r="U366" s="15">
        <f>'3.ВС'!U244</f>
        <v>0</v>
      </c>
      <c r="V366" s="15">
        <f>'3.ВС'!V244</f>
        <v>0</v>
      </c>
      <c r="W366" s="15">
        <f>'3.ВС'!W244</f>
        <v>0</v>
      </c>
      <c r="X366" s="15">
        <f>'3.ВС'!X244</f>
        <v>0</v>
      </c>
      <c r="Y366" s="15">
        <f>'3.ВС'!Y244</f>
        <v>0</v>
      </c>
      <c r="Z366" s="15">
        <f>'3.ВС'!Z244</f>
        <v>0</v>
      </c>
      <c r="AA366" s="15">
        <f>'3.ВС'!AA244</f>
        <v>0</v>
      </c>
      <c r="AB366" s="15">
        <f>'3.ВС'!AB244</f>
        <v>0</v>
      </c>
      <c r="AC366" s="15">
        <f>'3.ВС'!AC244</f>
        <v>0</v>
      </c>
      <c r="AD366" s="15">
        <f>'3.ВС'!AD244</f>
        <v>0</v>
      </c>
      <c r="AE366" s="15">
        <f>'3.ВС'!AE244</f>
        <v>0</v>
      </c>
      <c r="AF366" s="15">
        <f>'3.ВС'!AF244</f>
        <v>0</v>
      </c>
      <c r="AG366" s="15">
        <f>'3.ВС'!AG244</f>
        <v>0</v>
      </c>
      <c r="AH366" s="15">
        <f>'3.ВС'!AH244</f>
        <v>0</v>
      </c>
      <c r="AI366" s="15">
        <f>'3.ВС'!AI244</f>
        <v>0</v>
      </c>
      <c r="AJ366" s="15">
        <f>'3.ВС'!AJ244</f>
        <v>0</v>
      </c>
      <c r="AK366" s="15">
        <f>'3.ВС'!AK244</f>
        <v>0</v>
      </c>
      <c r="AL366" s="15">
        <f>'3.ВС'!AL244</f>
        <v>0</v>
      </c>
      <c r="AM366" s="99">
        <f>'3.ВС'!AM244</f>
        <v>0</v>
      </c>
      <c r="AN366" s="15">
        <f>'3.ВС'!AN244</f>
        <v>0</v>
      </c>
      <c r="AO366" s="15">
        <f>'3.ВС'!AO244</f>
        <v>0</v>
      </c>
      <c r="AP366" s="15">
        <f>'3.ВС'!AP244</f>
        <v>0</v>
      </c>
      <c r="AQ366" s="15">
        <f>'3.ВС'!AQ244</f>
        <v>0</v>
      </c>
      <c r="AR366" s="15">
        <f>'3.ВС'!AR244</f>
        <v>0</v>
      </c>
      <c r="AS366" s="15">
        <f>'3.ВС'!AS244</f>
        <v>0</v>
      </c>
    </row>
    <row r="367" spans="1:45" s="26" customFormat="1" x14ac:dyDescent="0.25">
      <c r="A367" s="89" t="s">
        <v>89</v>
      </c>
      <c r="B367" s="91"/>
      <c r="C367" s="91"/>
      <c r="D367" s="91"/>
      <c r="E367" s="87">
        <v>852</v>
      </c>
      <c r="F367" s="2" t="s">
        <v>90</v>
      </c>
      <c r="G367" s="2"/>
      <c r="H367" s="3"/>
      <c r="I367" s="2"/>
      <c r="J367" s="15">
        <f t="shared" ref="J367" si="311">J368+J372+J396</f>
        <v>33096049.199999999</v>
      </c>
      <c r="K367" s="15">
        <f t="shared" ref="K367:R367" si="312">K368+K372+K396</f>
        <v>27534958</v>
      </c>
      <c r="L367" s="15">
        <f t="shared" si="312"/>
        <v>5561091.2000000002</v>
      </c>
      <c r="M367" s="15">
        <f t="shared" si="312"/>
        <v>0</v>
      </c>
      <c r="N367" s="15">
        <f t="shared" si="312"/>
        <v>40000</v>
      </c>
      <c r="O367" s="15">
        <f t="shared" si="312"/>
        <v>0</v>
      </c>
      <c r="P367" s="15">
        <f t="shared" si="312"/>
        <v>40000</v>
      </c>
      <c r="Q367" s="15">
        <f t="shared" si="312"/>
        <v>0</v>
      </c>
      <c r="R367" s="15">
        <f t="shared" si="312"/>
        <v>33136049.199999999</v>
      </c>
      <c r="S367" s="15">
        <f t="shared" ref="S367:AS367" si="313">S368+S372+S396</f>
        <v>27534958</v>
      </c>
      <c r="T367" s="15">
        <f t="shared" si="313"/>
        <v>5601091.2000000002</v>
      </c>
      <c r="U367" s="15">
        <f t="shared" si="313"/>
        <v>0</v>
      </c>
      <c r="V367" s="15">
        <f t="shared" si="313"/>
        <v>35871349.200000003</v>
      </c>
      <c r="W367" s="15">
        <f t="shared" si="313"/>
        <v>30310258</v>
      </c>
      <c r="X367" s="15">
        <f t="shared" si="313"/>
        <v>5561091.2000000002</v>
      </c>
      <c r="Y367" s="15">
        <f t="shared" si="313"/>
        <v>0</v>
      </c>
      <c r="Z367" s="15">
        <f t="shared" si="313"/>
        <v>0</v>
      </c>
      <c r="AA367" s="15">
        <f t="shared" si="313"/>
        <v>0</v>
      </c>
      <c r="AB367" s="15">
        <f t="shared" si="313"/>
        <v>0</v>
      </c>
      <c r="AC367" s="15">
        <f t="shared" si="313"/>
        <v>0</v>
      </c>
      <c r="AD367" s="15">
        <f t="shared" si="313"/>
        <v>35871349.200000003</v>
      </c>
      <c r="AE367" s="15">
        <f t="shared" si="313"/>
        <v>30310258</v>
      </c>
      <c r="AF367" s="15">
        <f t="shared" si="313"/>
        <v>5561091.2000000002</v>
      </c>
      <c r="AG367" s="15">
        <f t="shared" si="313"/>
        <v>0</v>
      </c>
      <c r="AH367" s="15">
        <f t="shared" si="313"/>
        <v>38455249.200000003</v>
      </c>
      <c r="AI367" s="15">
        <f t="shared" si="313"/>
        <v>32894158</v>
      </c>
      <c r="AJ367" s="15">
        <f t="shared" si="313"/>
        <v>5561091.2000000002</v>
      </c>
      <c r="AK367" s="15">
        <f t="shared" si="313"/>
        <v>0</v>
      </c>
      <c r="AL367" s="15">
        <f t="shared" si="313"/>
        <v>0</v>
      </c>
      <c r="AM367" s="109">
        <f t="shared" si="313"/>
        <v>0</v>
      </c>
      <c r="AN367" s="20">
        <f t="shared" si="313"/>
        <v>0</v>
      </c>
      <c r="AO367" s="20">
        <f t="shared" si="313"/>
        <v>0</v>
      </c>
      <c r="AP367" s="15">
        <f t="shared" si="313"/>
        <v>38455249.200000003</v>
      </c>
      <c r="AQ367" s="20">
        <f t="shared" si="313"/>
        <v>32894158</v>
      </c>
      <c r="AR367" s="20">
        <f t="shared" si="313"/>
        <v>5561091.2000000002</v>
      </c>
      <c r="AS367" s="20">
        <f t="shared" si="313"/>
        <v>0</v>
      </c>
    </row>
    <row r="368" spans="1:45" x14ac:dyDescent="0.25">
      <c r="A368" s="89" t="s">
        <v>91</v>
      </c>
      <c r="B368" s="91"/>
      <c r="C368" s="91"/>
      <c r="D368" s="91"/>
      <c r="E368" s="87">
        <v>851</v>
      </c>
      <c r="F368" s="2" t="s">
        <v>90</v>
      </c>
      <c r="G368" s="2" t="s">
        <v>11</v>
      </c>
      <c r="H368" s="3"/>
      <c r="I368" s="2"/>
      <c r="J368" s="15">
        <f t="shared" ref="J368:AK370" si="314">J369</f>
        <v>3468800</v>
      </c>
      <c r="K368" s="15">
        <f t="shared" si="314"/>
        <v>0</v>
      </c>
      <c r="L368" s="15">
        <f t="shared" si="314"/>
        <v>3468800</v>
      </c>
      <c r="M368" s="15">
        <f t="shared" si="314"/>
        <v>0</v>
      </c>
      <c r="N368" s="15">
        <f t="shared" si="314"/>
        <v>0</v>
      </c>
      <c r="O368" s="15">
        <f t="shared" si="314"/>
        <v>0</v>
      </c>
      <c r="P368" s="15">
        <f t="shared" si="314"/>
        <v>0</v>
      </c>
      <c r="Q368" s="15">
        <f t="shared" si="314"/>
        <v>0</v>
      </c>
      <c r="R368" s="15">
        <f t="shared" si="314"/>
        <v>3468800</v>
      </c>
      <c r="S368" s="15">
        <f t="shared" si="314"/>
        <v>0</v>
      </c>
      <c r="T368" s="15">
        <f t="shared" si="314"/>
        <v>3468800</v>
      </c>
      <c r="U368" s="15">
        <f t="shared" si="314"/>
        <v>0</v>
      </c>
      <c r="V368" s="15">
        <f t="shared" si="314"/>
        <v>3468800</v>
      </c>
      <c r="W368" s="15">
        <f t="shared" si="314"/>
        <v>0</v>
      </c>
      <c r="X368" s="15">
        <f t="shared" si="314"/>
        <v>3468800</v>
      </c>
      <c r="Y368" s="15">
        <f t="shared" si="314"/>
        <v>0</v>
      </c>
      <c r="Z368" s="15">
        <f t="shared" si="314"/>
        <v>0</v>
      </c>
      <c r="AA368" s="15">
        <f t="shared" si="314"/>
        <v>0</v>
      </c>
      <c r="AB368" s="15">
        <f t="shared" si="314"/>
        <v>0</v>
      </c>
      <c r="AC368" s="15">
        <f t="shared" si="314"/>
        <v>0</v>
      </c>
      <c r="AD368" s="15">
        <f t="shared" si="314"/>
        <v>3468800</v>
      </c>
      <c r="AE368" s="15">
        <f t="shared" si="314"/>
        <v>0</v>
      </c>
      <c r="AF368" s="15">
        <f t="shared" si="314"/>
        <v>3468800</v>
      </c>
      <c r="AG368" s="15">
        <f t="shared" si="314"/>
        <v>0</v>
      </c>
      <c r="AH368" s="15">
        <f t="shared" si="314"/>
        <v>3468800</v>
      </c>
      <c r="AI368" s="15">
        <f t="shared" si="314"/>
        <v>0</v>
      </c>
      <c r="AJ368" s="15">
        <f t="shared" si="314"/>
        <v>3468800</v>
      </c>
      <c r="AK368" s="15">
        <f t="shared" si="314"/>
        <v>0</v>
      </c>
      <c r="AL368" s="15">
        <f t="shared" ref="S368:AS370" si="315">AL369</f>
        <v>0</v>
      </c>
      <c r="AM368" s="99">
        <f t="shared" si="315"/>
        <v>0</v>
      </c>
      <c r="AN368" s="15">
        <f t="shared" si="315"/>
        <v>0</v>
      </c>
      <c r="AO368" s="15">
        <f t="shared" si="315"/>
        <v>0</v>
      </c>
      <c r="AP368" s="15">
        <f t="shared" si="315"/>
        <v>3468800</v>
      </c>
      <c r="AQ368" s="15">
        <f t="shared" si="315"/>
        <v>0</v>
      </c>
      <c r="AR368" s="15">
        <f t="shared" si="315"/>
        <v>3468800</v>
      </c>
      <c r="AS368" s="15">
        <f t="shared" si="315"/>
        <v>0</v>
      </c>
    </row>
    <row r="369" spans="1:45" ht="30" x14ac:dyDescent="0.25">
      <c r="A369" s="89" t="s">
        <v>92</v>
      </c>
      <c r="B369" s="91"/>
      <c r="C369" s="91"/>
      <c r="D369" s="91"/>
      <c r="E369" s="87">
        <v>851</v>
      </c>
      <c r="F369" s="2" t="s">
        <v>90</v>
      </c>
      <c r="G369" s="2" t="s">
        <v>11</v>
      </c>
      <c r="H369" s="3" t="s">
        <v>348</v>
      </c>
      <c r="I369" s="2"/>
      <c r="J369" s="15">
        <f t="shared" si="314"/>
        <v>3468800</v>
      </c>
      <c r="K369" s="15">
        <f t="shared" si="314"/>
        <v>0</v>
      </c>
      <c r="L369" s="15">
        <f t="shared" si="314"/>
        <v>3468800</v>
      </c>
      <c r="M369" s="15">
        <f t="shared" si="314"/>
        <v>0</v>
      </c>
      <c r="N369" s="15">
        <f t="shared" si="314"/>
        <v>0</v>
      </c>
      <c r="O369" s="15">
        <f t="shared" si="314"/>
        <v>0</v>
      </c>
      <c r="P369" s="15">
        <f t="shared" si="314"/>
        <v>0</v>
      </c>
      <c r="Q369" s="15">
        <f t="shared" si="314"/>
        <v>0</v>
      </c>
      <c r="R369" s="15">
        <f t="shared" si="314"/>
        <v>3468800</v>
      </c>
      <c r="S369" s="15">
        <f t="shared" si="315"/>
        <v>0</v>
      </c>
      <c r="T369" s="15">
        <f t="shared" si="315"/>
        <v>3468800</v>
      </c>
      <c r="U369" s="15">
        <f t="shared" si="315"/>
        <v>0</v>
      </c>
      <c r="V369" s="15">
        <f t="shared" si="315"/>
        <v>3468800</v>
      </c>
      <c r="W369" s="15">
        <f t="shared" si="315"/>
        <v>0</v>
      </c>
      <c r="X369" s="15">
        <f t="shared" si="315"/>
        <v>3468800</v>
      </c>
      <c r="Y369" s="15">
        <f t="shared" si="315"/>
        <v>0</v>
      </c>
      <c r="Z369" s="15">
        <f t="shared" si="315"/>
        <v>0</v>
      </c>
      <c r="AA369" s="15">
        <f t="shared" si="315"/>
        <v>0</v>
      </c>
      <c r="AB369" s="15">
        <f t="shared" si="315"/>
        <v>0</v>
      </c>
      <c r="AC369" s="15">
        <f t="shared" si="315"/>
        <v>0</v>
      </c>
      <c r="AD369" s="15">
        <f t="shared" si="315"/>
        <v>3468800</v>
      </c>
      <c r="AE369" s="15">
        <f t="shared" si="315"/>
        <v>0</v>
      </c>
      <c r="AF369" s="15">
        <f t="shared" si="315"/>
        <v>3468800</v>
      </c>
      <c r="AG369" s="15">
        <f t="shared" si="315"/>
        <v>0</v>
      </c>
      <c r="AH369" s="15">
        <f t="shared" si="315"/>
        <v>3468800</v>
      </c>
      <c r="AI369" s="15">
        <f t="shared" si="315"/>
        <v>0</v>
      </c>
      <c r="AJ369" s="15">
        <f t="shared" si="315"/>
        <v>3468800</v>
      </c>
      <c r="AK369" s="15">
        <f t="shared" si="315"/>
        <v>0</v>
      </c>
      <c r="AL369" s="15">
        <f t="shared" si="315"/>
        <v>0</v>
      </c>
      <c r="AM369" s="99">
        <f t="shared" si="315"/>
        <v>0</v>
      </c>
      <c r="AN369" s="15">
        <f t="shared" si="315"/>
        <v>0</v>
      </c>
      <c r="AO369" s="15">
        <f t="shared" si="315"/>
        <v>0</v>
      </c>
      <c r="AP369" s="15">
        <f t="shared" si="315"/>
        <v>3468800</v>
      </c>
      <c r="AQ369" s="15">
        <f t="shared" si="315"/>
        <v>0</v>
      </c>
      <c r="AR369" s="15">
        <f t="shared" si="315"/>
        <v>3468800</v>
      </c>
      <c r="AS369" s="15">
        <f t="shared" si="315"/>
        <v>0</v>
      </c>
    </row>
    <row r="370" spans="1:45" ht="30" x14ac:dyDescent="0.25">
      <c r="A370" s="89" t="s">
        <v>93</v>
      </c>
      <c r="B370" s="89"/>
      <c r="C370" s="89"/>
      <c r="D370" s="89"/>
      <c r="E370" s="87">
        <v>851</v>
      </c>
      <c r="F370" s="2" t="s">
        <v>90</v>
      </c>
      <c r="G370" s="2" t="s">
        <v>11</v>
      </c>
      <c r="H370" s="3" t="s">
        <v>348</v>
      </c>
      <c r="I370" s="2" t="s">
        <v>94</v>
      </c>
      <c r="J370" s="15">
        <f t="shared" si="314"/>
        <v>3468800</v>
      </c>
      <c r="K370" s="15">
        <f t="shared" si="314"/>
        <v>0</v>
      </c>
      <c r="L370" s="15">
        <f t="shared" si="314"/>
        <v>3468800</v>
      </c>
      <c r="M370" s="15">
        <f t="shared" si="314"/>
        <v>0</v>
      </c>
      <c r="N370" s="15">
        <f t="shared" si="314"/>
        <v>0</v>
      </c>
      <c r="O370" s="15">
        <f t="shared" si="314"/>
        <v>0</v>
      </c>
      <c r="P370" s="15">
        <f t="shared" si="314"/>
        <v>0</v>
      </c>
      <c r="Q370" s="15">
        <f t="shared" si="314"/>
        <v>0</v>
      </c>
      <c r="R370" s="15">
        <f t="shared" si="314"/>
        <v>3468800</v>
      </c>
      <c r="S370" s="15">
        <f t="shared" si="315"/>
        <v>0</v>
      </c>
      <c r="T370" s="15">
        <f t="shared" si="315"/>
        <v>3468800</v>
      </c>
      <c r="U370" s="15">
        <f t="shared" si="315"/>
        <v>0</v>
      </c>
      <c r="V370" s="15">
        <f t="shared" si="315"/>
        <v>3468800</v>
      </c>
      <c r="W370" s="15">
        <f t="shared" si="315"/>
        <v>0</v>
      </c>
      <c r="X370" s="15">
        <f t="shared" si="315"/>
        <v>3468800</v>
      </c>
      <c r="Y370" s="15">
        <f t="shared" si="315"/>
        <v>0</v>
      </c>
      <c r="Z370" s="15">
        <f t="shared" si="315"/>
        <v>0</v>
      </c>
      <c r="AA370" s="15">
        <f t="shared" si="315"/>
        <v>0</v>
      </c>
      <c r="AB370" s="15">
        <f t="shared" si="315"/>
        <v>0</v>
      </c>
      <c r="AC370" s="15">
        <f t="shared" si="315"/>
        <v>0</v>
      </c>
      <c r="AD370" s="15">
        <f t="shared" si="315"/>
        <v>3468800</v>
      </c>
      <c r="AE370" s="15">
        <f t="shared" si="315"/>
        <v>0</v>
      </c>
      <c r="AF370" s="15">
        <f t="shared" si="315"/>
        <v>3468800</v>
      </c>
      <c r="AG370" s="15">
        <f t="shared" si="315"/>
        <v>0</v>
      </c>
      <c r="AH370" s="15">
        <f t="shared" si="315"/>
        <v>3468800</v>
      </c>
      <c r="AI370" s="15">
        <f t="shared" si="315"/>
        <v>0</v>
      </c>
      <c r="AJ370" s="15">
        <f t="shared" si="315"/>
        <v>3468800</v>
      </c>
      <c r="AK370" s="15">
        <f t="shared" si="315"/>
        <v>0</v>
      </c>
      <c r="AL370" s="15">
        <f t="shared" si="315"/>
        <v>0</v>
      </c>
      <c r="AM370" s="99">
        <f t="shared" si="315"/>
        <v>0</v>
      </c>
      <c r="AN370" s="15">
        <f t="shared" si="315"/>
        <v>0</v>
      </c>
      <c r="AO370" s="15">
        <f t="shared" si="315"/>
        <v>0</v>
      </c>
      <c r="AP370" s="15">
        <f t="shared" si="315"/>
        <v>3468800</v>
      </c>
      <c r="AQ370" s="15">
        <f t="shared" si="315"/>
        <v>0</v>
      </c>
      <c r="AR370" s="15">
        <f t="shared" si="315"/>
        <v>3468800</v>
      </c>
      <c r="AS370" s="15">
        <f t="shared" si="315"/>
        <v>0</v>
      </c>
    </row>
    <row r="371" spans="1:45" ht="30" x14ac:dyDescent="0.25">
      <c r="A371" s="89" t="s">
        <v>101</v>
      </c>
      <c r="B371" s="91"/>
      <c r="C371" s="91"/>
      <c r="D371" s="19"/>
      <c r="E371" s="87">
        <v>851</v>
      </c>
      <c r="F371" s="2" t="s">
        <v>90</v>
      </c>
      <c r="G371" s="2" t="s">
        <v>11</v>
      </c>
      <c r="H371" s="3" t="s">
        <v>348</v>
      </c>
      <c r="I371" s="2" t="s">
        <v>102</v>
      </c>
      <c r="J371" s="15">
        <f>'3.ВС'!J249</f>
        <v>3468800</v>
      </c>
      <c r="K371" s="15">
        <f>'3.ВС'!K249</f>
        <v>0</v>
      </c>
      <c r="L371" s="15">
        <f>'3.ВС'!L249</f>
        <v>3468800</v>
      </c>
      <c r="M371" s="15">
        <f>'3.ВС'!M249</f>
        <v>0</v>
      </c>
      <c r="N371" s="15">
        <f>'3.ВС'!N249</f>
        <v>0</v>
      </c>
      <c r="O371" s="15">
        <f>'3.ВС'!O249</f>
        <v>0</v>
      </c>
      <c r="P371" s="15">
        <f>'3.ВС'!P249</f>
        <v>0</v>
      </c>
      <c r="Q371" s="15">
        <f>'3.ВС'!Q249</f>
        <v>0</v>
      </c>
      <c r="R371" s="15">
        <f>'3.ВС'!R249</f>
        <v>3468800</v>
      </c>
      <c r="S371" s="15">
        <f>'3.ВС'!S249</f>
        <v>0</v>
      </c>
      <c r="T371" s="15">
        <f>'3.ВС'!T249</f>
        <v>3468800</v>
      </c>
      <c r="U371" s="15">
        <f>'3.ВС'!U249</f>
        <v>0</v>
      </c>
      <c r="V371" s="15">
        <f>'3.ВС'!V249</f>
        <v>3468800</v>
      </c>
      <c r="W371" s="15">
        <f>'3.ВС'!W249</f>
        <v>0</v>
      </c>
      <c r="X371" s="15">
        <f>'3.ВС'!X249</f>
        <v>3468800</v>
      </c>
      <c r="Y371" s="15">
        <f>'3.ВС'!Y249</f>
        <v>0</v>
      </c>
      <c r="Z371" s="15">
        <f>'3.ВС'!Z249</f>
        <v>0</v>
      </c>
      <c r="AA371" s="15">
        <f>'3.ВС'!AA249</f>
        <v>0</v>
      </c>
      <c r="AB371" s="15">
        <f>'3.ВС'!AB249</f>
        <v>0</v>
      </c>
      <c r="AC371" s="15">
        <f>'3.ВС'!AC249</f>
        <v>0</v>
      </c>
      <c r="AD371" s="15">
        <f>'3.ВС'!AD249</f>
        <v>3468800</v>
      </c>
      <c r="AE371" s="15">
        <f>'3.ВС'!AE249</f>
        <v>0</v>
      </c>
      <c r="AF371" s="15">
        <f>'3.ВС'!AF249</f>
        <v>3468800</v>
      </c>
      <c r="AG371" s="15">
        <f>'3.ВС'!AG249</f>
        <v>0</v>
      </c>
      <c r="AH371" s="15">
        <f>'3.ВС'!AH249</f>
        <v>3468800</v>
      </c>
      <c r="AI371" s="15">
        <f>'3.ВС'!AI249</f>
        <v>0</v>
      </c>
      <c r="AJ371" s="15">
        <f>'3.ВС'!AJ249</f>
        <v>3468800</v>
      </c>
      <c r="AK371" s="15">
        <f>'3.ВС'!AK249</f>
        <v>0</v>
      </c>
      <c r="AL371" s="15">
        <f>'3.ВС'!AL249</f>
        <v>0</v>
      </c>
      <c r="AM371" s="99">
        <f>'3.ВС'!AM249</f>
        <v>0</v>
      </c>
      <c r="AN371" s="15">
        <f>'3.ВС'!AN249</f>
        <v>0</v>
      </c>
      <c r="AO371" s="15">
        <f>'3.ВС'!AO249</f>
        <v>0</v>
      </c>
      <c r="AP371" s="15">
        <f>'3.ВС'!AP249</f>
        <v>3468800</v>
      </c>
      <c r="AQ371" s="15">
        <f>'3.ВС'!AQ249</f>
        <v>0</v>
      </c>
      <c r="AR371" s="15">
        <f>'3.ВС'!AR249</f>
        <v>3468800</v>
      </c>
      <c r="AS371" s="15">
        <f>'3.ВС'!AS249</f>
        <v>0</v>
      </c>
    </row>
    <row r="372" spans="1:45" x14ac:dyDescent="0.25">
      <c r="A372" s="89" t="s">
        <v>98</v>
      </c>
      <c r="B372" s="91"/>
      <c r="C372" s="91"/>
      <c r="D372" s="91"/>
      <c r="E372" s="87">
        <v>852</v>
      </c>
      <c r="F372" s="2" t="s">
        <v>90</v>
      </c>
      <c r="G372" s="2" t="s">
        <v>13</v>
      </c>
      <c r="H372" s="3"/>
      <c r="I372" s="2"/>
      <c r="J372" s="15">
        <f>J383+J378+J373+J389+J386+J392</f>
        <v>29584249.199999999</v>
      </c>
      <c r="K372" s="15">
        <f t="shared" ref="K372:AS372" si="316">K383+K378+K373+K389+K386+K392</f>
        <v>27491958</v>
      </c>
      <c r="L372" s="15">
        <f t="shared" si="316"/>
        <v>2092291.2</v>
      </c>
      <c r="M372" s="15">
        <f t="shared" si="316"/>
        <v>0</v>
      </c>
      <c r="N372" s="15">
        <f t="shared" si="316"/>
        <v>0</v>
      </c>
      <c r="O372" s="15">
        <f t="shared" si="316"/>
        <v>0</v>
      </c>
      <c r="P372" s="15">
        <f t="shared" si="316"/>
        <v>0</v>
      </c>
      <c r="Q372" s="15">
        <f t="shared" si="316"/>
        <v>0</v>
      </c>
      <c r="R372" s="15">
        <f t="shared" si="316"/>
        <v>29584249.199999999</v>
      </c>
      <c r="S372" s="15">
        <f t="shared" si="316"/>
        <v>27491958</v>
      </c>
      <c r="T372" s="15">
        <f t="shared" si="316"/>
        <v>2092291.2</v>
      </c>
      <c r="U372" s="15">
        <f t="shared" si="316"/>
        <v>0</v>
      </c>
      <c r="V372" s="15">
        <f t="shared" si="316"/>
        <v>32359549.199999999</v>
      </c>
      <c r="W372" s="15">
        <f t="shared" si="316"/>
        <v>30267258</v>
      </c>
      <c r="X372" s="15">
        <f t="shared" si="316"/>
        <v>2092291.2</v>
      </c>
      <c r="Y372" s="15">
        <f t="shared" si="316"/>
        <v>0</v>
      </c>
      <c r="Z372" s="15">
        <f t="shared" si="316"/>
        <v>0</v>
      </c>
      <c r="AA372" s="15">
        <f t="shared" si="316"/>
        <v>0</v>
      </c>
      <c r="AB372" s="15">
        <f t="shared" si="316"/>
        <v>0</v>
      </c>
      <c r="AC372" s="15">
        <f t="shared" si="316"/>
        <v>0</v>
      </c>
      <c r="AD372" s="15">
        <f t="shared" si="316"/>
        <v>32359549.199999999</v>
      </c>
      <c r="AE372" s="15">
        <f t="shared" si="316"/>
        <v>30267258</v>
      </c>
      <c r="AF372" s="15">
        <f t="shared" si="316"/>
        <v>2092291.2</v>
      </c>
      <c r="AG372" s="15">
        <f t="shared" si="316"/>
        <v>0</v>
      </c>
      <c r="AH372" s="15">
        <f t="shared" si="316"/>
        <v>34943449.200000003</v>
      </c>
      <c r="AI372" s="15">
        <f t="shared" si="316"/>
        <v>32851158</v>
      </c>
      <c r="AJ372" s="15">
        <f t="shared" si="316"/>
        <v>2092291.2</v>
      </c>
      <c r="AK372" s="15">
        <f t="shared" si="316"/>
        <v>0</v>
      </c>
      <c r="AL372" s="15">
        <f t="shared" si="316"/>
        <v>0</v>
      </c>
      <c r="AM372" s="99">
        <f t="shared" si="316"/>
        <v>0</v>
      </c>
      <c r="AN372" s="15">
        <f t="shared" si="316"/>
        <v>0</v>
      </c>
      <c r="AO372" s="15">
        <f t="shared" si="316"/>
        <v>0</v>
      </c>
      <c r="AP372" s="15">
        <f t="shared" si="316"/>
        <v>34943449.200000003</v>
      </c>
      <c r="AQ372" s="15">
        <f t="shared" si="316"/>
        <v>32851158</v>
      </c>
      <c r="AR372" s="15">
        <f t="shared" si="316"/>
        <v>2092291.2</v>
      </c>
      <c r="AS372" s="15">
        <f t="shared" si="316"/>
        <v>0</v>
      </c>
    </row>
    <row r="373" spans="1:45" ht="60" hidden="1" x14ac:dyDescent="0.25">
      <c r="A373" s="89" t="s">
        <v>223</v>
      </c>
      <c r="B373" s="91"/>
      <c r="C373" s="91"/>
      <c r="D373" s="91"/>
      <c r="E373" s="87">
        <v>851</v>
      </c>
      <c r="F373" s="3" t="s">
        <v>90</v>
      </c>
      <c r="G373" s="3" t="s">
        <v>13</v>
      </c>
      <c r="H373" s="3" t="s">
        <v>485</v>
      </c>
      <c r="I373" s="3"/>
      <c r="J373" s="15">
        <f>J374+J376</f>
        <v>12728100</v>
      </c>
      <c r="K373" s="15">
        <f t="shared" ref="K373:R373" si="317">K374+K376</f>
        <v>12728100</v>
      </c>
      <c r="L373" s="15">
        <f t="shared" si="317"/>
        <v>0</v>
      </c>
      <c r="M373" s="15">
        <f t="shared" si="317"/>
        <v>0</v>
      </c>
      <c r="N373" s="15">
        <f t="shared" si="317"/>
        <v>-12728100</v>
      </c>
      <c r="O373" s="15">
        <f t="shared" si="317"/>
        <v>-12728100</v>
      </c>
      <c r="P373" s="15">
        <f t="shared" si="317"/>
        <v>0</v>
      </c>
      <c r="Q373" s="15">
        <f t="shared" si="317"/>
        <v>0</v>
      </c>
      <c r="R373" s="15">
        <f t="shared" si="317"/>
        <v>0</v>
      </c>
      <c r="S373" s="15">
        <f t="shared" ref="S373:AS373" si="318">S374+S376</f>
        <v>0</v>
      </c>
      <c r="T373" s="15">
        <f t="shared" si="318"/>
        <v>0</v>
      </c>
      <c r="U373" s="15">
        <f t="shared" si="318"/>
        <v>0</v>
      </c>
      <c r="V373" s="15">
        <f t="shared" si="318"/>
        <v>15503400</v>
      </c>
      <c r="W373" s="15">
        <f t="shared" si="318"/>
        <v>15503400</v>
      </c>
      <c r="X373" s="15">
        <f t="shared" si="318"/>
        <v>0</v>
      </c>
      <c r="Y373" s="15">
        <f t="shared" si="318"/>
        <v>0</v>
      </c>
      <c r="Z373" s="15">
        <f t="shared" si="318"/>
        <v>-15503400</v>
      </c>
      <c r="AA373" s="15">
        <f t="shared" si="318"/>
        <v>-15503400</v>
      </c>
      <c r="AB373" s="15">
        <f t="shared" si="318"/>
        <v>0</v>
      </c>
      <c r="AC373" s="15">
        <f t="shared" si="318"/>
        <v>0</v>
      </c>
      <c r="AD373" s="15">
        <f t="shared" si="318"/>
        <v>0</v>
      </c>
      <c r="AE373" s="15">
        <f t="shared" si="318"/>
        <v>0</v>
      </c>
      <c r="AF373" s="15">
        <f t="shared" si="318"/>
        <v>0</v>
      </c>
      <c r="AG373" s="15">
        <f t="shared" si="318"/>
        <v>0</v>
      </c>
      <c r="AH373" s="15">
        <f t="shared" si="318"/>
        <v>18087300</v>
      </c>
      <c r="AI373" s="15">
        <f t="shared" si="318"/>
        <v>18087300</v>
      </c>
      <c r="AJ373" s="15">
        <f t="shared" si="318"/>
        <v>0</v>
      </c>
      <c r="AK373" s="15">
        <f t="shared" si="318"/>
        <v>0</v>
      </c>
      <c r="AL373" s="15">
        <f t="shared" si="318"/>
        <v>-18087300</v>
      </c>
      <c r="AM373" s="99">
        <f t="shared" si="318"/>
        <v>-18087300</v>
      </c>
      <c r="AN373" s="15">
        <f t="shared" si="318"/>
        <v>0</v>
      </c>
      <c r="AO373" s="15">
        <f t="shared" si="318"/>
        <v>0</v>
      </c>
      <c r="AP373" s="15">
        <f t="shared" si="318"/>
        <v>0</v>
      </c>
      <c r="AQ373" s="15">
        <f t="shared" si="318"/>
        <v>0</v>
      </c>
      <c r="AR373" s="15">
        <f t="shared" si="318"/>
        <v>0</v>
      </c>
      <c r="AS373" s="15">
        <f t="shared" si="318"/>
        <v>0</v>
      </c>
    </row>
    <row r="374" spans="1:45" ht="30" hidden="1" x14ac:dyDescent="0.25">
      <c r="A374" s="91" t="s">
        <v>93</v>
      </c>
      <c r="B374" s="91"/>
      <c r="C374" s="91"/>
      <c r="D374" s="91"/>
      <c r="E374" s="37">
        <v>851</v>
      </c>
      <c r="F374" s="3" t="s">
        <v>90</v>
      </c>
      <c r="G374" s="3" t="s">
        <v>13</v>
      </c>
      <c r="H374" s="3" t="s">
        <v>485</v>
      </c>
      <c r="I374" s="3" t="s">
        <v>94</v>
      </c>
      <c r="J374" s="15">
        <f>J375</f>
        <v>2392500</v>
      </c>
      <c r="K374" s="15">
        <f t="shared" ref="K374:AS374" si="319">K375</f>
        <v>2392500</v>
      </c>
      <c r="L374" s="15">
        <f t="shared" si="319"/>
        <v>0</v>
      </c>
      <c r="M374" s="15">
        <f t="shared" si="319"/>
        <v>0</v>
      </c>
      <c r="N374" s="15">
        <f t="shared" si="319"/>
        <v>-2392500</v>
      </c>
      <c r="O374" s="15">
        <f t="shared" si="319"/>
        <v>-2392500</v>
      </c>
      <c r="P374" s="15">
        <f t="shared" si="319"/>
        <v>0</v>
      </c>
      <c r="Q374" s="15">
        <f t="shared" si="319"/>
        <v>0</v>
      </c>
      <c r="R374" s="15">
        <f t="shared" si="319"/>
        <v>0</v>
      </c>
      <c r="S374" s="15">
        <f t="shared" si="319"/>
        <v>0</v>
      </c>
      <c r="T374" s="15">
        <f t="shared" si="319"/>
        <v>0</v>
      </c>
      <c r="U374" s="15">
        <f t="shared" si="319"/>
        <v>0</v>
      </c>
      <c r="V374" s="15">
        <f t="shared" si="319"/>
        <v>0</v>
      </c>
      <c r="W374" s="15">
        <f t="shared" si="319"/>
        <v>0</v>
      </c>
      <c r="X374" s="15">
        <f t="shared" si="319"/>
        <v>0</v>
      </c>
      <c r="Y374" s="15">
        <f t="shared" si="319"/>
        <v>0</v>
      </c>
      <c r="Z374" s="15">
        <f t="shared" si="319"/>
        <v>0</v>
      </c>
      <c r="AA374" s="15">
        <f t="shared" si="319"/>
        <v>0</v>
      </c>
      <c r="AB374" s="15">
        <f t="shared" si="319"/>
        <v>0</v>
      </c>
      <c r="AC374" s="15">
        <f t="shared" si="319"/>
        <v>0</v>
      </c>
      <c r="AD374" s="15">
        <f t="shared" si="319"/>
        <v>0</v>
      </c>
      <c r="AE374" s="15">
        <f t="shared" si="319"/>
        <v>0</v>
      </c>
      <c r="AF374" s="15">
        <f t="shared" si="319"/>
        <v>0</v>
      </c>
      <c r="AG374" s="15">
        <f t="shared" si="319"/>
        <v>0</v>
      </c>
      <c r="AH374" s="15">
        <f t="shared" si="319"/>
        <v>0</v>
      </c>
      <c r="AI374" s="15">
        <f t="shared" si="319"/>
        <v>0</v>
      </c>
      <c r="AJ374" s="15">
        <f t="shared" si="319"/>
        <v>0</v>
      </c>
      <c r="AK374" s="15">
        <f t="shared" si="319"/>
        <v>0</v>
      </c>
      <c r="AL374" s="15">
        <f t="shared" si="319"/>
        <v>0</v>
      </c>
      <c r="AM374" s="99">
        <f t="shared" si="319"/>
        <v>0</v>
      </c>
      <c r="AN374" s="15">
        <f t="shared" si="319"/>
        <v>0</v>
      </c>
      <c r="AO374" s="15">
        <f t="shared" si="319"/>
        <v>0</v>
      </c>
      <c r="AP374" s="15">
        <f t="shared" si="319"/>
        <v>0</v>
      </c>
      <c r="AQ374" s="15">
        <f t="shared" si="319"/>
        <v>0</v>
      </c>
      <c r="AR374" s="15">
        <f t="shared" si="319"/>
        <v>0</v>
      </c>
      <c r="AS374" s="15">
        <f t="shared" si="319"/>
        <v>0</v>
      </c>
    </row>
    <row r="375" spans="1:45" ht="30" hidden="1" x14ac:dyDescent="0.25">
      <c r="A375" s="91" t="s">
        <v>95</v>
      </c>
      <c r="B375" s="91"/>
      <c r="C375" s="91"/>
      <c r="D375" s="91"/>
      <c r="E375" s="37">
        <v>851</v>
      </c>
      <c r="F375" s="3" t="s">
        <v>90</v>
      </c>
      <c r="G375" s="3" t="s">
        <v>13</v>
      </c>
      <c r="H375" s="3" t="s">
        <v>485</v>
      </c>
      <c r="I375" s="3" t="s">
        <v>96</v>
      </c>
      <c r="J375" s="15">
        <f>'3.ВС'!J253</f>
        <v>2392500</v>
      </c>
      <c r="K375" s="15">
        <f>'3.ВС'!K253</f>
        <v>2392500</v>
      </c>
      <c r="L375" s="15">
        <f>'3.ВС'!L253</f>
        <v>0</v>
      </c>
      <c r="M375" s="15">
        <f>'3.ВС'!M253</f>
        <v>0</v>
      </c>
      <c r="N375" s="15">
        <f>'3.ВС'!N253</f>
        <v>-2392500</v>
      </c>
      <c r="O375" s="15">
        <f>'3.ВС'!O253</f>
        <v>-2392500</v>
      </c>
      <c r="P375" s="15">
        <f>'3.ВС'!P253</f>
        <v>0</v>
      </c>
      <c r="Q375" s="15">
        <f>'3.ВС'!Q253</f>
        <v>0</v>
      </c>
      <c r="R375" s="15">
        <f>'3.ВС'!R253</f>
        <v>0</v>
      </c>
      <c r="S375" s="15">
        <f>'3.ВС'!S253</f>
        <v>0</v>
      </c>
      <c r="T375" s="15">
        <f>'3.ВС'!T253</f>
        <v>0</v>
      </c>
      <c r="U375" s="15">
        <f>'3.ВС'!U253</f>
        <v>0</v>
      </c>
      <c r="V375" s="15">
        <f>'3.ВС'!V253</f>
        <v>0</v>
      </c>
      <c r="W375" s="15">
        <f>'3.ВС'!W253</f>
        <v>0</v>
      </c>
      <c r="X375" s="15">
        <f>'3.ВС'!X253</f>
        <v>0</v>
      </c>
      <c r="Y375" s="15">
        <f>'3.ВС'!Y253</f>
        <v>0</v>
      </c>
      <c r="Z375" s="15">
        <f>'3.ВС'!Z253</f>
        <v>0</v>
      </c>
      <c r="AA375" s="15">
        <f>'3.ВС'!AA253</f>
        <v>0</v>
      </c>
      <c r="AB375" s="15">
        <f>'3.ВС'!AB253</f>
        <v>0</v>
      </c>
      <c r="AC375" s="15">
        <f>'3.ВС'!AC253</f>
        <v>0</v>
      </c>
      <c r="AD375" s="15">
        <f>'3.ВС'!AD253</f>
        <v>0</v>
      </c>
      <c r="AE375" s="15">
        <f>'3.ВС'!AE253</f>
        <v>0</v>
      </c>
      <c r="AF375" s="15">
        <f>'3.ВС'!AF253</f>
        <v>0</v>
      </c>
      <c r="AG375" s="15">
        <f>'3.ВС'!AG253</f>
        <v>0</v>
      </c>
      <c r="AH375" s="15">
        <f>'3.ВС'!AH253</f>
        <v>0</v>
      </c>
      <c r="AI375" s="15">
        <f>'3.ВС'!AI253</f>
        <v>0</v>
      </c>
      <c r="AJ375" s="15">
        <f>'3.ВС'!AJ253</f>
        <v>0</v>
      </c>
      <c r="AK375" s="15">
        <f>'3.ВС'!AK253</f>
        <v>0</v>
      </c>
      <c r="AL375" s="15">
        <f>'3.ВС'!AL253</f>
        <v>0</v>
      </c>
      <c r="AM375" s="99">
        <f>'3.ВС'!AM253</f>
        <v>0</v>
      </c>
      <c r="AN375" s="15">
        <f>'3.ВС'!AN253</f>
        <v>0</v>
      </c>
      <c r="AO375" s="15">
        <f>'3.ВС'!AO253</f>
        <v>0</v>
      </c>
      <c r="AP375" s="15">
        <f>'3.ВС'!AP253</f>
        <v>0</v>
      </c>
      <c r="AQ375" s="15">
        <f>'3.ВС'!AQ253</f>
        <v>0</v>
      </c>
      <c r="AR375" s="15">
        <f>'3.ВС'!AR253</f>
        <v>0</v>
      </c>
      <c r="AS375" s="15">
        <f>'3.ВС'!AS253</f>
        <v>0</v>
      </c>
    </row>
    <row r="376" spans="1:45" ht="45" hidden="1" x14ac:dyDescent="0.25">
      <c r="A376" s="91" t="s">
        <v>69</v>
      </c>
      <c r="B376" s="91"/>
      <c r="C376" s="91"/>
      <c r="D376" s="91"/>
      <c r="E376" s="87">
        <v>851</v>
      </c>
      <c r="F376" s="3" t="s">
        <v>90</v>
      </c>
      <c r="G376" s="3" t="s">
        <v>13</v>
      </c>
      <c r="H376" s="3" t="s">
        <v>485</v>
      </c>
      <c r="I376" s="3" t="s">
        <v>70</v>
      </c>
      <c r="J376" s="15">
        <f t="shared" ref="J376:AS376" si="320">J377</f>
        <v>10335600</v>
      </c>
      <c r="K376" s="15">
        <f t="shared" si="320"/>
        <v>10335600</v>
      </c>
      <c r="L376" s="15">
        <f t="shared" si="320"/>
        <v>0</v>
      </c>
      <c r="M376" s="15">
        <f t="shared" si="320"/>
        <v>0</v>
      </c>
      <c r="N376" s="15">
        <f t="shared" si="320"/>
        <v>-10335600</v>
      </c>
      <c r="O376" s="15">
        <f t="shared" si="320"/>
        <v>-10335600</v>
      </c>
      <c r="P376" s="15">
        <f t="shared" si="320"/>
        <v>0</v>
      </c>
      <c r="Q376" s="15">
        <f t="shared" si="320"/>
        <v>0</v>
      </c>
      <c r="R376" s="15">
        <f t="shared" si="320"/>
        <v>0</v>
      </c>
      <c r="S376" s="15">
        <f t="shared" si="320"/>
        <v>0</v>
      </c>
      <c r="T376" s="15">
        <f t="shared" si="320"/>
        <v>0</v>
      </c>
      <c r="U376" s="15">
        <f t="shared" si="320"/>
        <v>0</v>
      </c>
      <c r="V376" s="15">
        <f t="shared" si="320"/>
        <v>15503400</v>
      </c>
      <c r="W376" s="15">
        <f t="shared" si="320"/>
        <v>15503400</v>
      </c>
      <c r="X376" s="15">
        <f t="shared" si="320"/>
        <v>0</v>
      </c>
      <c r="Y376" s="15">
        <f t="shared" si="320"/>
        <v>0</v>
      </c>
      <c r="Z376" s="15">
        <f t="shared" si="320"/>
        <v>-15503400</v>
      </c>
      <c r="AA376" s="15">
        <f t="shared" si="320"/>
        <v>-15503400</v>
      </c>
      <c r="AB376" s="15">
        <f t="shared" si="320"/>
        <v>0</v>
      </c>
      <c r="AC376" s="15">
        <f t="shared" si="320"/>
        <v>0</v>
      </c>
      <c r="AD376" s="15">
        <f t="shared" si="320"/>
        <v>0</v>
      </c>
      <c r="AE376" s="15">
        <f t="shared" si="320"/>
        <v>0</v>
      </c>
      <c r="AF376" s="15">
        <f t="shared" si="320"/>
        <v>0</v>
      </c>
      <c r="AG376" s="15">
        <f t="shared" si="320"/>
        <v>0</v>
      </c>
      <c r="AH376" s="15">
        <f t="shared" si="320"/>
        <v>18087300</v>
      </c>
      <c r="AI376" s="15">
        <f t="shared" si="320"/>
        <v>18087300</v>
      </c>
      <c r="AJ376" s="15">
        <f t="shared" si="320"/>
        <v>0</v>
      </c>
      <c r="AK376" s="15">
        <f t="shared" si="320"/>
        <v>0</v>
      </c>
      <c r="AL376" s="15">
        <f t="shared" si="320"/>
        <v>-18087300</v>
      </c>
      <c r="AM376" s="99">
        <f t="shared" si="320"/>
        <v>-18087300</v>
      </c>
      <c r="AN376" s="15">
        <f t="shared" si="320"/>
        <v>0</v>
      </c>
      <c r="AO376" s="15">
        <f t="shared" si="320"/>
        <v>0</v>
      </c>
      <c r="AP376" s="15">
        <f t="shared" si="320"/>
        <v>0</v>
      </c>
      <c r="AQ376" s="15">
        <f t="shared" si="320"/>
        <v>0</v>
      </c>
      <c r="AR376" s="15">
        <f t="shared" si="320"/>
        <v>0</v>
      </c>
      <c r="AS376" s="15">
        <f t="shared" si="320"/>
        <v>0</v>
      </c>
    </row>
    <row r="377" spans="1:45" hidden="1" x14ac:dyDescent="0.25">
      <c r="A377" s="91" t="s">
        <v>71</v>
      </c>
      <c r="B377" s="91"/>
      <c r="C377" s="91"/>
      <c r="D377" s="91"/>
      <c r="E377" s="87">
        <v>851</v>
      </c>
      <c r="F377" s="3" t="s">
        <v>90</v>
      </c>
      <c r="G377" s="3" t="s">
        <v>13</v>
      </c>
      <c r="H377" s="3" t="s">
        <v>485</v>
      </c>
      <c r="I377" s="3" t="s">
        <v>72</v>
      </c>
      <c r="J377" s="15">
        <f>'3.ВС'!J255</f>
        <v>10335600</v>
      </c>
      <c r="K377" s="15">
        <f>'3.ВС'!K255</f>
        <v>10335600</v>
      </c>
      <c r="L377" s="15">
        <f>'3.ВС'!L255</f>
        <v>0</v>
      </c>
      <c r="M377" s="15">
        <f>'3.ВС'!M255</f>
        <v>0</v>
      </c>
      <c r="N377" s="15">
        <f>'3.ВС'!N255</f>
        <v>-10335600</v>
      </c>
      <c r="O377" s="15">
        <f>'3.ВС'!O255</f>
        <v>-10335600</v>
      </c>
      <c r="P377" s="15">
        <f>'3.ВС'!P255</f>
        <v>0</v>
      </c>
      <c r="Q377" s="15">
        <f>'3.ВС'!Q255</f>
        <v>0</v>
      </c>
      <c r="R377" s="15">
        <f>'3.ВС'!R255</f>
        <v>0</v>
      </c>
      <c r="S377" s="15">
        <f>'3.ВС'!S255</f>
        <v>0</v>
      </c>
      <c r="T377" s="15">
        <f>'3.ВС'!T255</f>
        <v>0</v>
      </c>
      <c r="U377" s="15">
        <f>'3.ВС'!U255</f>
        <v>0</v>
      </c>
      <c r="V377" s="15">
        <f>'3.ВС'!V255</f>
        <v>15503400</v>
      </c>
      <c r="W377" s="15">
        <f>'3.ВС'!W255</f>
        <v>15503400</v>
      </c>
      <c r="X377" s="15">
        <f>'3.ВС'!X255</f>
        <v>0</v>
      </c>
      <c r="Y377" s="15">
        <f>'3.ВС'!Y255</f>
        <v>0</v>
      </c>
      <c r="Z377" s="15">
        <f>'3.ВС'!Z255</f>
        <v>-15503400</v>
      </c>
      <c r="AA377" s="15">
        <f>'3.ВС'!AA255</f>
        <v>-15503400</v>
      </c>
      <c r="AB377" s="15">
        <f>'3.ВС'!AB255</f>
        <v>0</v>
      </c>
      <c r="AC377" s="15">
        <f>'3.ВС'!AC255</f>
        <v>0</v>
      </c>
      <c r="AD377" s="15">
        <f>'3.ВС'!AD255</f>
        <v>0</v>
      </c>
      <c r="AE377" s="15">
        <f>'3.ВС'!AE255</f>
        <v>0</v>
      </c>
      <c r="AF377" s="15">
        <f>'3.ВС'!AF255</f>
        <v>0</v>
      </c>
      <c r="AG377" s="15">
        <f>'3.ВС'!AG255</f>
        <v>0</v>
      </c>
      <c r="AH377" s="15">
        <f>'3.ВС'!AH255</f>
        <v>18087300</v>
      </c>
      <c r="AI377" s="15">
        <f>'3.ВС'!AI255</f>
        <v>18087300</v>
      </c>
      <c r="AJ377" s="15">
        <f>'3.ВС'!AJ255</f>
        <v>0</v>
      </c>
      <c r="AK377" s="15">
        <f>'3.ВС'!AK255</f>
        <v>0</v>
      </c>
      <c r="AL377" s="15">
        <f>'3.ВС'!AL255</f>
        <v>-18087300</v>
      </c>
      <c r="AM377" s="99">
        <f>'3.ВС'!AM255</f>
        <v>-18087300</v>
      </c>
      <c r="AN377" s="15">
        <f>'3.ВС'!AN255</f>
        <v>0</v>
      </c>
      <c r="AO377" s="15">
        <f>'3.ВС'!AO255</f>
        <v>0</v>
      </c>
      <c r="AP377" s="15">
        <f>'3.ВС'!AP255</f>
        <v>0</v>
      </c>
      <c r="AQ377" s="15">
        <f>'3.ВС'!AQ255</f>
        <v>0</v>
      </c>
      <c r="AR377" s="15">
        <f>'3.ВС'!AR255</f>
        <v>0</v>
      </c>
      <c r="AS377" s="15">
        <f>'3.ВС'!AS255</f>
        <v>0</v>
      </c>
    </row>
    <row r="378" spans="1:45" s="1" customFormat="1" ht="60" x14ac:dyDescent="0.25">
      <c r="A378" s="91" t="s">
        <v>168</v>
      </c>
      <c r="B378" s="91"/>
      <c r="C378" s="91"/>
      <c r="D378" s="91"/>
      <c r="E378" s="37">
        <v>851</v>
      </c>
      <c r="F378" s="3" t="s">
        <v>90</v>
      </c>
      <c r="G378" s="3" t="s">
        <v>13</v>
      </c>
      <c r="H378" s="3" t="s">
        <v>517</v>
      </c>
      <c r="I378" s="3"/>
      <c r="J378" s="15">
        <f>J379+J381</f>
        <v>0</v>
      </c>
      <c r="K378" s="15">
        <f t="shared" ref="K378:U378" si="321">K379+K381</f>
        <v>0</v>
      </c>
      <c r="L378" s="15">
        <f t="shared" si="321"/>
        <v>0</v>
      </c>
      <c r="M378" s="15">
        <f t="shared" si="321"/>
        <v>0</v>
      </c>
      <c r="N378" s="15">
        <f t="shared" si="321"/>
        <v>12728100</v>
      </c>
      <c r="O378" s="15">
        <f t="shared" si="321"/>
        <v>12728100</v>
      </c>
      <c r="P378" s="15">
        <f t="shared" si="321"/>
        <v>0</v>
      </c>
      <c r="Q378" s="15">
        <f t="shared" si="321"/>
        <v>0</v>
      </c>
      <c r="R378" s="15">
        <f t="shared" si="321"/>
        <v>12728100</v>
      </c>
      <c r="S378" s="15">
        <f t="shared" si="321"/>
        <v>12728100</v>
      </c>
      <c r="T378" s="15">
        <f t="shared" si="321"/>
        <v>0</v>
      </c>
      <c r="U378" s="15">
        <f t="shared" si="321"/>
        <v>0</v>
      </c>
      <c r="V378" s="15">
        <f t="shared" ref="V378:Y378" si="322">V381</f>
        <v>0</v>
      </c>
      <c r="W378" s="36">
        <f t="shared" si="322"/>
        <v>0</v>
      </c>
      <c r="X378" s="36">
        <f t="shared" si="322"/>
        <v>0</v>
      </c>
      <c r="Y378" s="36">
        <f t="shared" si="322"/>
        <v>0</v>
      </c>
      <c r="Z378" s="15">
        <f t="shared" ref="Z378:AG378" si="323">Z379+Z381</f>
        <v>15503400</v>
      </c>
      <c r="AA378" s="15">
        <f t="shared" si="323"/>
        <v>15503400</v>
      </c>
      <c r="AB378" s="15">
        <f t="shared" si="323"/>
        <v>0</v>
      </c>
      <c r="AC378" s="15">
        <f t="shared" si="323"/>
        <v>0</v>
      </c>
      <c r="AD378" s="15">
        <f t="shared" si="323"/>
        <v>15503400</v>
      </c>
      <c r="AE378" s="15">
        <f t="shared" si="323"/>
        <v>15503400</v>
      </c>
      <c r="AF378" s="15">
        <f t="shared" si="323"/>
        <v>0</v>
      </c>
      <c r="AG378" s="15">
        <f t="shared" si="323"/>
        <v>0</v>
      </c>
      <c r="AH378" s="15">
        <f t="shared" ref="AH378:AK378" si="324">AH381</f>
        <v>0</v>
      </c>
      <c r="AI378" s="36">
        <f t="shared" si="324"/>
        <v>0</v>
      </c>
      <c r="AJ378" s="36">
        <f t="shared" si="324"/>
        <v>0</v>
      </c>
      <c r="AK378" s="36">
        <f t="shared" si="324"/>
        <v>0</v>
      </c>
      <c r="AL378" s="15">
        <f t="shared" ref="AL378:AS378" si="325">AL379+AL381</f>
        <v>18087300</v>
      </c>
      <c r="AM378" s="99">
        <f t="shared" si="325"/>
        <v>18087300</v>
      </c>
      <c r="AN378" s="15">
        <f t="shared" si="325"/>
        <v>0</v>
      </c>
      <c r="AO378" s="15">
        <f t="shared" si="325"/>
        <v>0</v>
      </c>
      <c r="AP378" s="15">
        <f t="shared" si="325"/>
        <v>18087300</v>
      </c>
      <c r="AQ378" s="15">
        <f t="shared" si="325"/>
        <v>18087300</v>
      </c>
      <c r="AR378" s="15">
        <f t="shared" si="325"/>
        <v>0</v>
      </c>
      <c r="AS378" s="15">
        <f t="shared" si="325"/>
        <v>0</v>
      </c>
    </row>
    <row r="379" spans="1:45" s="1" customFormat="1" ht="30" x14ac:dyDescent="0.25">
      <c r="A379" s="91" t="s">
        <v>93</v>
      </c>
      <c r="B379" s="91"/>
      <c r="C379" s="91"/>
      <c r="D379" s="91"/>
      <c r="E379" s="37">
        <v>851</v>
      </c>
      <c r="F379" s="3" t="s">
        <v>90</v>
      </c>
      <c r="G379" s="3" t="s">
        <v>13</v>
      </c>
      <c r="H379" s="3" t="s">
        <v>517</v>
      </c>
      <c r="I379" s="3" t="s">
        <v>94</v>
      </c>
      <c r="J379" s="15">
        <f>J380</f>
        <v>0</v>
      </c>
      <c r="K379" s="15">
        <f t="shared" ref="K379:U379" si="326">K380</f>
        <v>0</v>
      </c>
      <c r="L379" s="15">
        <f t="shared" si="326"/>
        <v>0</v>
      </c>
      <c r="M379" s="15">
        <f t="shared" si="326"/>
        <v>0</v>
      </c>
      <c r="N379" s="15">
        <f t="shared" si="326"/>
        <v>2392500</v>
      </c>
      <c r="O379" s="15">
        <f t="shared" si="326"/>
        <v>2392500</v>
      </c>
      <c r="P379" s="15">
        <f t="shared" si="326"/>
        <v>0</v>
      </c>
      <c r="Q379" s="15">
        <f t="shared" si="326"/>
        <v>0</v>
      </c>
      <c r="R379" s="15">
        <f t="shared" si="326"/>
        <v>2392500</v>
      </c>
      <c r="S379" s="15">
        <f t="shared" si="326"/>
        <v>2392500</v>
      </c>
      <c r="T379" s="15">
        <f t="shared" si="326"/>
        <v>0</v>
      </c>
      <c r="U379" s="15">
        <f t="shared" si="326"/>
        <v>0</v>
      </c>
      <c r="V379" s="15"/>
      <c r="W379" s="36"/>
      <c r="X379" s="36"/>
      <c r="Y379" s="36"/>
      <c r="Z379" s="15">
        <f t="shared" ref="Z379:AG379" si="327">Z380</f>
        <v>0</v>
      </c>
      <c r="AA379" s="15">
        <f t="shared" si="327"/>
        <v>0</v>
      </c>
      <c r="AB379" s="15">
        <f t="shared" si="327"/>
        <v>0</v>
      </c>
      <c r="AC379" s="15">
        <f t="shared" si="327"/>
        <v>0</v>
      </c>
      <c r="AD379" s="15">
        <f t="shared" si="327"/>
        <v>0</v>
      </c>
      <c r="AE379" s="15">
        <f t="shared" si="327"/>
        <v>0</v>
      </c>
      <c r="AF379" s="15">
        <f t="shared" si="327"/>
        <v>0</v>
      </c>
      <c r="AG379" s="15">
        <f t="shared" si="327"/>
        <v>0</v>
      </c>
      <c r="AH379" s="15"/>
      <c r="AI379" s="36"/>
      <c r="AJ379" s="36"/>
      <c r="AK379" s="36"/>
      <c r="AL379" s="15">
        <f t="shared" ref="AL379:AS379" si="328">AL380</f>
        <v>0</v>
      </c>
      <c r="AM379" s="99">
        <f t="shared" si="328"/>
        <v>0</v>
      </c>
      <c r="AN379" s="15">
        <f t="shared" si="328"/>
        <v>0</v>
      </c>
      <c r="AO379" s="15">
        <f t="shared" si="328"/>
        <v>0</v>
      </c>
      <c r="AP379" s="15">
        <f t="shared" si="328"/>
        <v>0</v>
      </c>
      <c r="AQ379" s="15">
        <f t="shared" si="328"/>
        <v>0</v>
      </c>
      <c r="AR379" s="15">
        <f t="shared" si="328"/>
        <v>0</v>
      </c>
      <c r="AS379" s="15">
        <f t="shared" si="328"/>
        <v>0</v>
      </c>
    </row>
    <row r="380" spans="1:45" s="1" customFormat="1" ht="30" x14ac:dyDescent="0.25">
      <c r="A380" s="91" t="s">
        <v>95</v>
      </c>
      <c r="B380" s="91"/>
      <c r="C380" s="91"/>
      <c r="D380" s="91"/>
      <c r="E380" s="37">
        <v>851</v>
      </c>
      <c r="F380" s="3" t="s">
        <v>90</v>
      </c>
      <c r="G380" s="3" t="s">
        <v>13</v>
      </c>
      <c r="H380" s="3" t="s">
        <v>517</v>
      </c>
      <c r="I380" s="3" t="s">
        <v>96</v>
      </c>
      <c r="J380" s="15">
        <f>'3.ВС'!J258</f>
        <v>0</v>
      </c>
      <c r="K380" s="15">
        <f>'3.ВС'!K258</f>
        <v>0</v>
      </c>
      <c r="L380" s="15">
        <f>'3.ВС'!L258</f>
        <v>0</v>
      </c>
      <c r="M380" s="15">
        <f>'3.ВС'!M258</f>
        <v>0</v>
      </c>
      <c r="N380" s="15">
        <f>'3.ВС'!N258</f>
        <v>2392500</v>
      </c>
      <c r="O380" s="15">
        <f>'3.ВС'!O258</f>
        <v>2392500</v>
      </c>
      <c r="P380" s="15">
        <f>'3.ВС'!P258</f>
        <v>0</v>
      </c>
      <c r="Q380" s="15">
        <f>'3.ВС'!Q258</f>
        <v>0</v>
      </c>
      <c r="R380" s="15">
        <f>'3.ВС'!R258</f>
        <v>2392500</v>
      </c>
      <c r="S380" s="15">
        <f>'3.ВС'!S258</f>
        <v>2392500</v>
      </c>
      <c r="T380" s="15">
        <f>'3.ВС'!T258</f>
        <v>0</v>
      </c>
      <c r="U380" s="15">
        <f>'3.ВС'!U258</f>
        <v>0</v>
      </c>
      <c r="V380" s="15">
        <f>'3.ВС'!V258</f>
        <v>0</v>
      </c>
      <c r="W380" s="15">
        <f>'3.ВС'!W258</f>
        <v>0</v>
      </c>
      <c r="X380" s="15">
        <f>'3.ВС'!X258</f>
        <v>0</v>
      </c>
      <c r="Y380" s="15">
        <f>'3.ВС'!Y258</f>
        <v>0</v>
      </c>
      <c r="Z380" s="15">
        <f>'3.ВС'!Z258</f>
        <v>0</v>
      </c>
      <c r="AA380" s="15">
        <f>'3.ВС'!AA258</f>
        <v>0</v>
      </c>
      <c r="AB380" s="15">
        <f>'3.ВС'!AB258</f>
        <v>0</v>
      </c>
      <c r="AC380" s="15">
        <f>'3.ВС'!AC258</f>
        <v>0</v>
      </c>
      <c r="AD380" s="15">
        <f>'3.ВС'!AD258</f>
        <v>0</v>
      </c>
      <c r="AE380" s="15">
        <f>'3.ВС'!AE258</f>
        <v>0</v>
      </c>
      <c r="AF380" s="15">
        <f>'3.ВС'!AF258</f>
        <v>0</v>
      </c>
      <c r="AG380" s="15">
        <f>'3.ВС'!AG258</f>
        <v>0</v>
      </c>
      <c r="AH380" s="15">
        <f>'3.ВС'!AH258</f>
        <v>0</v>
      </c>
      <c r="AI380" s="15">
        <f>'3.ВС'!AI258</f>
        <v>0</v>
      </c>
      <c r="AJ380" s="15">
        <f>'3.ВС'!AJ258</f>
        <v>0</v>
      </c>
      <c r="AK380" s="15">
        <f>'3.ВС'!AK258</f>
        <v>0</v>
      </c>
      <c r="AL380" s="15">
        <f>'3.ВС'!AL258</f>
        <v>0</v>
      </c>
      <c r="AM380" s="99">
        <f>'3.ВС'!AM258</f>
        <v>0</v>
      </c>
      <c r="AN380" s="15">
        <f>'3.ВС'!AN258</f>
        <v>0</v>
      </c>
      <c r="AO380" s="15">
        <f>'3.ВС'!AO258</f>
        <v>0</v>
      </c>
      <c r="AP380" s="15">
        <f>'3.ВС'!AP258</f>
        <v>0</v>
      </c>
      <c r="AQ380" s="15">
        <f>'3.ВС'!AQ258</f>
        <v>0</v>
      </c>
      <c r="AR380" s="15">
        <f>'3.ВС'!AR258</f>
        <v>0</v>
      </c>
      <c r="AS380" s="15">
        <f>'3.ВС'!AS258</f>
        <v>0</v>
      </c>
    </row>
    <row r="381" spans="1:45" s="1" customFormat="1" ht="45" x14ac:dyDescent="0.25">
      <c r="A381" s="91" t="s">
        <v>69</v>
      </c>
      <c r="B381" s="91"/>
      <c r="C381" s="91"/>
      <c r="D381" s="91"/>
      <c r="E381" s="37">
        <v>851</v>
      </c>
      <c r="F381" s="3" t="s">
        <v>90</v>
      </c>
      <c r="G381" s="3" t="s">
        <v>13</v>
      </c>
      <c r="H381" s="3" t="s">
        <v>517</v>
      </c>
      <c r="I381" s="3" t="s">
        <v>70</v>
      </c>
      <c r="J381" s="15">
        <f t="shared" ref="J381:AS381" si="329">J382</f>
        <v>0</v>
      </c>
      <c r="K381" s="15">
        <f t="shared" si="329"/>
        <v>0</v>
      </c>
      <c r="L381" s="15">
        <f t="shared" si="329"/>
        <v>0</v>
      </c>
      <c r="M381" s="15">
        <f t="shared" si="329"/>
        <v>0</v>
      </c>
      <c r="N381" s="15">
        <f t="shared" si="329"/>
        <v>10335600</v>
      </c>
      <c r="O381" s="15">
        <f t="shared" si="329"/>
        <v>10335600</v>
      </c>
      <c r="P381" s="15">
        <f t="shared" si="329"/>
        <v>0</v>
      </c>
      <c r="Q381" s="15">
        <f t="shared" si="329"/>
        <v>0</v>
      </c>
      <c r="R381" s="15">
        <f t="shared" si="329"/>
        <v>10335600</v>
      </c>
      <c r="S381" s="15">
        <f t="shared" si="329"/>
        <v>10335600</v>
      </c>
      <c r="T381" s="15">
        <f t="shared" si="329"/>
        <v>0</v>
      </c>
      <c r="U381" s="15">
        <f t="shared" si="329"/>
        <v>0</v>
      </c>
      <c r="V381" s="15">
        <f t="shared" si="329"/>
        <v>0</v>
      </c>
      <c r="W381" s="36">
        <f t="shared" si="329"/>
        <v>0</v>
      </c>
      <c r="X381" s="36">
        <f t="shared" si="329"/>
        <v>0</v>
      </c>
      <c r="Y381" s="36">
        <f t="shared" si="329"/>
        <v>0</v>
      </c>
      <c r="Z381" s="15">
        <f t="shared" si="329"/>
        <v>15503400</v>
      </c>
      <c r="AA381" s="15">
        <f t="shared" si="329"/>
        <v>15503400</v>
      </c>
      <c r="AB381" s="15">
        <f t="shared" si="329"/>
        <v>0</v>
      </c>
      <c r="AC381" s="15">
        <f t="shared" si="329"/>
        <v>0</v>
      </c>
      <c r="AD381" s="15">
        <f t="shared" si="329"/>
        <v>15503400</v>
      </c>
      <c r="AE381" s="15">
        <f t="shared" si="329"/>
        <v>15503400</v>
      </c>
      <c r="AF381" s="15">
        <f t="shared" si="329"/>
        <v>0</v>
      </c>
      <c r="AG381" s="15">
        <f t="shared" si="329"/>
        <v>0</v>
      </c>
      <c r="AH381" s="15">
        <f t="shared" si="329"/>
        <v>0</v>
      </c>
      <c r="AI381" s="36">
        <f t="shared" si="329"/>
        <v>0</v>
      </c>
      <c r="AJ381" s="36">
        <f t="shared" si="329"/>
        <v>0</v>
      </c>
      <c r="AK381" s="36">
        <f t="shared" si="329"/>
        <v>0</v>
      </c>
      <c r="AL381" s="15">
        <f t="shared" si="329"/>
        <v>18087300</v>
      </c>
      <c r="AM381" s="99">
        <f t="shared" si="329"/>
        <v>18087300</v>
      </c>
      <c r="AN381" s="15">
        <f t="shared" si="329"/>
        <v>0</v>
      </c>
      <c r="AO381" s="15">
        <f t="shared" si="329"/>
        <v>0</v>
      </c>
      <c r="AP381" s="15">
        <f t="shared" si="329"/>
        <v>18087300</v>
      </c>
      <c r="AQ381" s="15">
        <f t="shared" si="329"/>
        <v>18087300</v>
      </c>
      <c r="AR381" s="15">
        <f t="shared" si="329"/>
        <v>0</v>
      </c>
      <c r="AS381" s="15">
        <f t="shared" si="329"/>
        <v>0</v>
      </c>
    </row>
    <row r="382" spans="1:45" s="1" customFormat="1" x14ac:dyDescent="0.25">
      <c r="A382" s="91" t="s">
        <v>71</v>
      </c>
      <c r="B382" s="91"/>
      <c r="C382" s="91"/>
      <c r="D382" s="91"/>
      <c r="E382" s="37">
        <v>851</v>
      </c>
      <c r="F382" s="3" t="s">
        <v>90</v>
      </c>
      <c r="G382" s="3" t="s">
        <v>13</v>
      </c>
      <c r="H382" s="3" t="s">
        <v>517</v>
      </c>
      <c r="I382" s="3" t="s">
        <v>72</v>
      </c>
      <c r="J382" s="15">
        <f>'3.ВС'!J260</f>
        <v>0</v>
      </c>
      <c r="K382" s="15">
        <f>'3.ВС'!K260</f>
        <v>0</v>
      </c>
      <c r="L382" s="15">
        <f>'3.ВС'!L260</f>
        <v>0</v>
      </c>
      <c r="M382" s="15">
        <f>'3.ВС'!M260</f>
        <v>0</v>
      </c>
      <c r="N382" s="15">
        <f>'3.ВС'!N260</f>
        <v>10335600</v>
      </c>
      <c r="O382" s="15">
        <f>'3.ВС'!O260</f>
        <v>10335600</v>
      </c>
      <c r="P382" s="15">
        <f>'3.ВС'!P260</f>
        <v>0</v>
      </c>
      <c r="Q382" s="15">
        <f>'3.ВС'!Q260</f>
        <v>0</v>
      </c>
      <c r="R382" s="15">
        <f>'3.ВС'!R260</f>
        <v>10335600</v>
      </c>
      <c r="S382" s="15">
        <f>'3.ВС'!S260</f>
        <v>10335600</v>
      </c>
      <c r="T382" s="15">
        <f>'3.ВС'!T260</f>
        <v>0</v>
      </c>
      <c r="U382" s="15">
        <f>'3.ВС'!U260</f>
        <v>0</v>
      </c>
      <c r="V382" s="15">
        <f>'3.ВС'!V260</f>
        <v>0</v>
      </c>
      <c r="W382" s="15">
        <f>'3.ВС'!W260</f>
        <v>0</v>
      </c>
      <c r="X382" s="15">
        <f>'3.ВС'!X260</f>
        <v>0</v>
      </c>
      <c r="Y382" s="15">
        <f>'3.ВС'!Y260</f>
        <v>0</v>
      </c>
      <c r="Z382" s="15">
        <f>'3.ВС'!Z260</f>
        <v>15503400</v>
      </c>
      <c r="AA382" s="15">
        <f>'3.ВС'!AA260</f>
        <v>15503400</v>
      </c>
      <c r="AB382" s="15">
        <f>'3.ВС'!AB260</f>
        <v>0</v>
      </c>
      <c r="AC382" s="15">
        <f>'3.ВС'!AC260</f>
        <v>0</v>
      </c>
      <c r="AD382" s="15">
        <f>'3.ВС'!AD260</f>
        <v>15503400</v>
      </c>
      <c r="AE382" s="15">
        <f>'3.ВС'!AE260</f>
        <v>15503400</v>
      </c>
      <c r="AF382" s="15">
        <f>'3.ВС'!AF260</f>
        <v>0</v>
      </c>
      <c r="AG382" s="15">
        <f>'3.ВС'!AG260</f>
        <v>0</v>
      </c>
      <c r="AH382" s="15">
        <f>'3.ВС'!AH260</f>
        <v>0</v>
      </c>
      <c r="AI382" s="15">
        <f>'3.ВС'!AI260</f>
        <v>0</v>
      </c>
      <c r="AJ382" s="15">
        <f>'3.ВС'!AJ260</f>
        <v>0</v>
      </c>
      <c r="AK382" s="15">
        <f>'3.ВС'!AK260</f>
        <v>0</v>
      </c>
      <c r="AL382" s="15">
        <f>'3.ВС'!AL260</f>
        <v>18087300</v>
      </c>
      <c r="AM382" s="99">
        <f>'3.ВС'!AM260</f>
        <v>18087300</v>
      </c>
      <c r="AN382" s="15">
        <f>'3.ВС'!AN260</f>
        <v>0</v>
      </c>
      <c r="AO382" s="15">
        <f>'3.ВС'!AO260</f>
        <v>0</v>
      </c>
      <c r="AP382" s="15">
        <f>'3.ВС'!AP260</f>
        <v>18087300</v>
      </c>
      <c r="AQ382" s="15">
        <f>'3.ВС'!AQ260</f>
        <v>18087300</v>
      </c>
      <c r="AR382" s="15">
        <f>'3.ВС'!AR260</f>
        <v>0</v>
      </c>
      <c r="AS382" s="15">
        <f>'3.ВС'!AS260</f>
        <v>0</v>
      </c>
    </row>
    <row r="383" spans="1:45" ht="30" x14ac:dyDescent="0.25">
      <c r="A383" s="89" t="s">
        <v>236</v>
      </c>
      <c r="B383" s="89"/>
      <c r="C383" s="89"/>
      <c r="D383" s="89"/>
      <c r="E383" s="87">
        <v>851</v>
      </c>
      <c r="F383" s="2" t="s">
        <v>90</v>
      </c>
      <c r="G383" s="2" t="s">
        <v>13</v>
      </c>
      <c r="H383" s="3" t="s">
        <v>349</v>
      </c>
      <c r="I383" s="2"/>
      <c r="J383" s="15">
        <f t="shared" ref="J383:AK384" si="330">J384</f>
        <v>7323019.2000000002</v>
      </c>
      <c r="K383" s="15">
        <f t="shared" si="330"/>
        <v>5230728</v>
      </c>
      <c r="L383" s="15">
        <f t="shared" si="330"/>
        <v>2092291.2</v>
      </c>
      <c r="M383" s="15">
        <f t="shared" si="330"/>
        <v>0</v>
      </c>
      <c r="N383" s="15">
        <f t="shared" si="330"/>
        <v>0</v>
      </c>
      <c r="O383" s="15">
        <f t="shared" si="330"/>
        <v>0</v>
      </c>
      <c r="P383" s="15">
        <f t="shared" si="330"/>
        <v>0</v>
      </c>
      <c r="Q383" s="15">
        <f t="shared" si="330"/>
        <v>0</v>
      </c>
      <c r="R383" s="15">
        <f t="shared" si="330"/>
        <v>7323019.2000000002</v>
      </c>
      <c r="S383" s="15">
        <f t="shared" si="330"/>
        <v>5230728</v>
      </c>
      <c r="T383" s="15">
        <f t="shared" si="330"/>
        <v>2092291.2</v>
      </c>
      <c r="U383" s="15">
        <f t="shared" si="330"/>
        <v>0</v>
      </c>
      <c r="V383" s="15">
        <f t="shared" si="330"/>
        <v>7323019.2000000002</v>
      </c>
      <c r="W383" s="15">
        <f t="shared" si="330"/>
        <v>5230728</v>
      </c>
      <c r="X383" s="15">
        <f t="shared" si="330"/>
        <v>2092291.2</v>
      </c>
      <c r="Y383" s="15">
        <f t="shared" si="330"/>
        <v>0</v>
      </c>
      <c r="Z383" s="15">
        <f t="shared" si="330"/>
        <v>0</v>
      </c>
      <c r="AA383" s="15">
        <f t="shared" si="330"/>
        <v>0</v>
      </c>
      <c r="AB383" s="15">
        <f t="shared" si="330"/>
        <v>0</v>
      </c>
      <c r="AC383" s="15">
        <f t="shared" si="330"/>
        <v>0</v>
      </c>
      <c r="AD383" s="15">
        <f t="shared" si="330"/>
        <v>7323019.2000000002</v>
      </c>
      <c r="AE383" s="15">
        <f t="shared" si="330"/>
        <v>5230728</v>
      </c>
      <c r="AF383" s="15">
        <f t="shared" si="330"/>
        <v>2092291.2</v>
      </c>
      <c r="AG383" s="15">
        <f t="shared" si="330"/>
        <v>0</v>
      </c>
      <c r="AH383" s="15">
        <f t="shared" si="330"/>
        <v>7323019.2000000002</v>
      </c>
      <c r="AI383" s="15">
        <f t="shared" si="330"/>
        <v>5230728</v>
      </c>
      <c r="AJ383" s="15">
        <f t="shared" si="330"/>
        <v>2092291.2</v>
      </c>
      <c r="AK383" s="15">
        <f t="shared" si="330"/>
        <v>0</v>
      </c>
      <c r="AL383" s="15">
        <f t="shared" ref="S383:AS384" si="331">AL384</f>
        <v>0</v>
      </c>
      <c r="AM383" s="99">
        <f t="shared" si="331"/>
        <v>0</v>
      </c>
      <c r="AN383" s="15">
        <f t="shared" si="331"/>
        <v>0</v>
      </c>
      <c r="AO383" s="15">
        <f t="shared" si="331"/>
        <v>0</v>
      </c>
      <c r="AP383" s="15">
        <f t="shared" si="331"/>
        <v>7323019.2000000002</v>
      </c>
      <c r="AQ383" s="15">
        <f t="shared" si="331"/>
        <v>5230728</v>
      </c>
      <c r="AR383" s="15">
        <f t="shared" si="331"/>
        <v>2092291.2</v>
      </c>
      <c r="AS383" s="15">
        <f t="shared" si="331"/>
        <v>0</v>
      </c>
    </row>
    <row r="384" spans="1:45" ht="30" x14ac:dyDescent="0.25">
      <c r="A384" s="89" t="s">
        <v>93</v>
      </c>
      <c r="B384" s="89"/>
      <c r="C384" s="89"/>
      <c r="D384" s="89"/>
      <c r="E384" s="87">
        <v>851</v>
      </c>
      <c r="F384" s="2" t="s">
        <v>90</v>
      </c>
      <c r="G384" s="2" t="s">
        <v>13</v>
      </c>
      <c r="H384" s="3" t="s">
        <v>349</v>
      </c>
      <c r="I384" s="2" t="s">
        <v>94</v>
      </c>
      <c r="J384" s="15">
        <f t="shared" si="330"/>
        <v>7323019.2000000002</v>
      </c>
      <c r="K384" s="15">
        <f t="shared" si="330"/>
        <v>5230728</v>
      </c>
      <c r="L384" s="15">
        <f t="shared" si="330"/>
        <v>2092291.2</v>
      </c>
      <c r="M384" s="15">
        <f t="shared" si="330"/>
        <v>0</v>
      </c>
      <c r="N384" s="15">
        <f t="shared" si="330"/>
        <v>0</v>
      </c>
      <c r="O384" s="15">
        <f t="shared" si="330"/>
        <v>0</v>
      </c>
      <c r="P384" s="15">
        <f t="shared" si="330"/>
        <v>0</v>
      </c>
      <c r="Q384" s="15">
        <f t="shared" si="330"/>
        <v>0</v>
      </c>
      <c r="R384" s="15">
        <f t="shared" si="330"/>
        <v>7323019.2000000002</v>
      </c>
      <c r="S384" s="15">
        <f t="shared" si="331"/>
        <v>5230728</v>
      </c>
      <c r="T384" s="15">
        <f t="shared" si="331"/>
        <v>2092291.2</v>
      </c>
      <c r="U384" s="15">
        <f t="shared" si="331"/>
        <v>0</v>
      </c>
      <c r="V384" s="15">
        <f t="shared" si="331"/>
        <v>7323019.2000000002</v>
      </c>
      <c r="W384" s="15">
        <f t="shared" si="331"/>
        <v>5230728</v>
      </c>
      <c r="X384" s="15">
        <f t="shared" si="331"/>
        <v>2092291.2</v>
      </c>
      <c r="Y384" s="15">
        <f t="shared" si="331"/>
        <v>0</v>
      </c>
      <c r="Z384" s="15">
        <f t="shared" si="331"/>
        <v>0</v>
      </c>
      <c r="AA384" s="15">
        <f t="shared" si="331"/>
        <v>0</v>
      </c>
      <c r="AB384" s="15">
        <f t="shared" si="331"/>
        <v>0</v>
      </c>
      <c r="AC384" s="15">
        <f t="shared" si="331"/>
        <v>0</v>
      </c>
      <c r="AD384" s="15">
        <f t="shared" si="331"/>
        <v>7323019.2000000002</v>
      </c>
      <c r="AE384" s="15">
        <f t="shared" si="331"/>
        <v>5230728</v>
      </c>
      <c r="AF384" s="15">
        <f t="shared" si="331"/>
        <v>2092291.2</v>
      </c>
      <c r="AG384" s="15">
        <f t="shared" si="331"/>
        <v>0</v>
      </c>
      <c r="AH384" s="15">
        <f t="shared" si="331"/>
        <v>7323019.2000000002</v>
      </c>
      <c r="AI384" s="15">
        <f t="shared" si="331"/>
        <v>5230728</v>
      </c>
      <c r="AJ384" s="15">
        <f t="shared" si="331"/>
        <v>2092291.2</v>
      </c>
      <c r="AK384" s="15">
        <f t="shared" si="331"/>
        <v>0</v>
      </c>
      <c r="AL384" s="15">
        <f t="shared" si="331"/>
        <v>0</v>
      </c>
      <c r="AM384" s="99">
        <f t="shared" si="331"/>
        <v>0</v>
      </c>
      <c r="AN384" s="15">
        <f t="shared" si="331"/>
        <v>0</v>
      </c>
      <c r="AO384" s="15">
        <f t="shared" si="331"/>
        <v>0</v>
      </c>
      <c r="AP384" s="15">
        <f t="shared" si="331"/>
        <v>7323019.2000000002</v>
      </c>
      <c r="AQ384" s="15">
        <f t="shared" si="331"/>
        <v>5230728</v>
      </c>
      <c r="AR384" s="15">
        <f t="shared" si="331"/>
        <v>2092291.2</v>
      </c>
      <c r="AS384" s="15">
        <f t="shared" si="331"/>
        <v>0</v>
      </c>
    </row>
    <row r="385" spans="1:45" ht="30" x14ac:dyDescent="0.25">
      <c r="A385" s="89" t="s">
        <v>95</v>
      </c>
      <c r="B385" s="89"/>
      <c r="C385" s="89"/>
      <c r="D385" s="89"/>
      <c r="E385" s="87">
        <v>851</v>
      </c>
      <c r="F385" s="2" t="s">
        <v>90</v>
      </c>
      <c r="G385" s="2" t="s">
        <v>13</v>
      </c>
      <c r="H385" s="3" t="s">
        <v>349</v>
      </c>
      <c r="I385" s="2" t="s">
        <v>96</v>
      </c>
      <c r="J385" s="15">
        <f>'3.ВС'!J263</f>
        <v>7323019.2000000002</v>
      </c>
      <c r="K385" s="15">
        <f>'3.ВС'!K263</f>
        <v>5230728</v>
      </c>
      <c r="L385" s="15">
        <f>'3.ВС'!L263</f>
        <v>2092291.2</v>
      </c>
      <c r="M385" s="15">
        <f>'3.ВС'!M263</f>
        <v>0</v>
      </c>
      <c r="N385" s="15">
        <f>'3.ВС'!N263</f>
        <v>0</v>
      </c>
      <c r="O385" s="15">
        <f>'3.ВС'!O263</f>
        <v>0</v>
      </c>
      <c r="P385" s="15">
        <f>'3.ВС'!P263</f>
        <v>0</v>
      </c>
      <c r="Q385" s="15">
        <f>'3.ВС'!Q263</f>
        <v>0</v>
      </c>
      <c r="R385" s="15">
        <f>'3.ВС'!R263</f>
        <v>7323019.2000000002</v>
      </c>
      <c r="S385" s="15">
        <f>'3.ВС'!S263</f>
        <v>5230728</v>
      </c>
      <c r="T385" s="15">
        <f>'3.ВС'!T263</f>
        <v>2092291.2</v>
      </c>
      <c r="U385" s="15">
        <f>'3.ВС'!U263</f>
        <v>0</v>
      </c>
      <c r="V385" s="15">
        <f>'3.ВС'!V263</f>
        <v>7323019.2000000002</v>
      </c>
      <c r="W385" s="15">
        <f>'3.ВС'!W263</f>
        <v>5230728</v>
      </c>
      <c r="X385" s="15">
        <f>'3.ВС'!X263</f>
        <v>2092291.2</v>
      </c>
      <c r="Y385" s="15">
        <f>'3.ВС'!Y263</f>
        <v>0</v>
      </c>
      <c r="Z385" s="15">
        <f>'3.ВС'!Z263</f>
        <v>0</v>
      </c>
      <c r="AA385" s="15">
        <f>'3.ВС'!AA263</f>
        <v>0</v>
      </c>
      <c r="AB385" s="15">
        <f>'3.ВС'!AB263</f>
        <v>0</v>
      </c>
      <c r="AC385" s="15">
        <f>'3.ВС'!AC263</f>
        <v>0</v>
      </c>
      <c r="AD385" s="15">
        <f>'3.ВС'!AD263</f>
        <v>7323019.2000000002</v>
      </c>
      <c r="AE385" s="15">
        <f>'3.ВС'!AE263</f>
        <v>5230728</v>
      </c>
      <c r="AF385" s="15">
        <f>'3.ВС'!AF263</f>
        <v>2092291.2</v>
      </c>
      <c r="AG385" s="15">
        <f>'3.ВС'!AG263</f>
        <v>0</v>
      </c>
      <c r="AH385" s="15">
        <f>'3.ВС'!AH263</f>
        <v>7323019.2000000002</v>
      </c>
      <c r="AI385" s="15">
        <f>'3.ВС'!AI263</f>
        <v>5230728</v>
      </c>
      <c r="AJ385" s="15">
        <f>'3.ВС'!AJ263</f>
        <v>2092291.2</v>
      </c>
      <c r="AK385" s="15">
        <f>'3.ВС'!AK263</f>
        <v>0</v>
      </c>
      <c r="AL385" s="15">
        <f>'3.ВС'!AL263</f>
        <v>0</v>
      </c>
      <c r="AM385" s="99">
        <f>'3.ВС'!AM263</f>
        <v>0</v>
      </c>
      <c r="AN385" s="15">
        <f>'3.ВС'!AN263</f>
        <v>0</v>
      </c>
      <c r="AO385" s="15">
        <f>'3.ВС'!AO263</f>
        <v>0</v>
      </c>
      <c r="AP385" s="15">
        <f>'3.ВС'!AP263</f>
        <v>7323019.2000000002</v>
      </c>
      <c r="AQ385" s="15">
        <f>'3.ВС'!AQ263</f>
        <v>5230728</v>
      </c>
      <c r="AR385" s="15">
        <f>'3.ВС'!AR263</f>
        <v>2092291.2</v>
      </c>
      <c r="AS385" s="15">
        <f>'3.ВС'!AS263</f>
        <v>0</v>
      </c>
    </row>
    <row r="386" spans="1:45" ht="60" x14ac:dyDescent="0.25">
      <c r="A386" s="89" t="s">
        <v>124</v>
      </c>
      <c r="B386" s="91"/>
      <c r="C386" s="91"/>
      <c r="D386" s="91"/>
      <c r="E386" s="87">
        <v>852</v>
      </c>
      <c r="F386" s="2" t="s">
        <v>90</v>
      </c>
      <c r="G386" s="2" t="s">
        <v>13</v>
      </c>
      <c r="H386" s="3" t="s">
        <v>373</v>
      </c>
      <c r="I386" s="2"/>
      <c r="J386" s="15">
        <f t="shared" ref="J386:AK387" si="332">J387</f>
        <v>932702</v>
      </c>
      <c r="K386" s="15">
        <f t="shared" si="332"/>
        <v>932702</v>
      </c>
      <c r="L386" s="15">
        <f t="shared" si="332"/>
        <v>0</v>
      </c>
      <c r="M386" s="15">
        <f t="shared" si="332"/>
        <v>0</v>
      </c>
      <c r="N386" s="15">
        <f t="shared" si="332"/>
        <v>0</v>
      </c>
      <c r="O386" s="15">
        <f t="shared" si="332"/>
        <v>0</v>
      </c>
      <c r="P386" s="15">
        <f t="shared" si="332"/>
        <v>0</v>
      </c>
      <c r="Q386" s="15">
        <f t="shared" si="332"/>
        <v>0</v>
      </c>
      <c r="R386" s="15">
        <f t="shared" si="332"/>
        <v>932702</v>
      </c>
      <c r="S386" s="15">
        <f t="shared" si="332"/>
        <v>932702</v>
      </c>
      <c r="T386" s="15">
        <f t="shared" si="332"/>
        <v>0</v>
      </c>
      <c r="U386" s="15">
        <f t="shared" si="332"/>
        <v>0</v>
      </c>
      <c r="V386" s="15">
        <f t="shared" si="332"/>
        <v>932702</v>
      </c>
      <c r="W386" s="15">
        <f t="shared" si="332"/>
        <v>932702</v>
      </c>
      <c r="X386" s="15">
        <f t="shared" si="332"/>
        <v>0</v>
      </c>
      <c r="Y386" s="15">
        <f t="shared" si="332"/>
        <v>0</v>
      </c>
      <c r="Z386" s="15">
        <f t="shared" si="332"/>
        <v>0</v>
      </c>
      <c r="AA386" s="15">
        <f t="shared" si="332"/>
        <v>0</v>
      </c>
      <c r="AB386" s="15">
        <f t="shared" si="332"/>
        <v>0</v>
      </c>
      <c r="AC386" s="15">
        <f t="shared" si="332"/>
        <v>0</v>
      </c>
      <c r="AD386" s="15">
        <f t="shared" si="332"/>
        <v>932702</v>
      </c>
      <c r="AE386" s="15">
        <f t="shared" si="332"/>
        <v>932702</v>
      </c>
      <c r="AF386" s="15">
        <f t="shared" si="332"/>
        <v>0</v>
      </c>
      <c r="AG386" s="15">
        <f t="shared" si="332"/>
        <v>0</v>
      </c>
      <c r="AH386" s="15">
        <f t="shared" si="332"/>
        <v>932702</v>
      </c>
      <c r="AI386" s="15">
        <f t="shared" si="332"/>
        <v>932702</v>
      </c>
      <c r="AJ386" s="15">
        <f t="shared" si="332"/>
        <v>0</v>
      </c>
      <c r="AK386" s="15">
        <f t="shared" si="332"/>
        <v>0</v>
      </c>
      <c r="AL386" s="15">
        <f t="shared" ref="S386:AS387" si="333">AL387</f>
        <v>0</v>
      </c>
      <c r="AM386" s="99">
        <f t="shared" si="333"/>
        <v>0</v>
      </c>
      <c r="AN386" s="15">
        <f t="shared" si="333"/>
        <v>0</v>
      </c>
      <c r="AO386" s="15">
        <f t="shared" si="333"/>
        <v>0</v>
      </c>
      <c r="AP386" s="15">
        <f t="shared" si="333"/>
        <v>932702</v>
      </c>
      <c r="AQ386" s="15">
        <f t="shared" si="333"/>
        <v>932702</v>
      </c>
      <c r="AR386" s="15">
        <f t="shared" si="333"/>
        <v>0</v>
      </c>
      <c r="AS386" s="15">
        <f t="shared" si="333"/>
        <v>0</v>
      </c>
    </row>
    <row r="387" spans="1:45" ht="30" x14ac:dyDescent="0.25">
      <c r="A387" s="89" t="s">
        <v>93</v>
      </c>
      <c r="B387" s="89"/>
      <c r="C387" s="89"/>
      <c r="D387" s="89"/>
      <c r="E387" s="87">
        <v>852</v>
      </c>
      <c r="F387" s="2" t="s">
        <v>90</v>
      </c>
      <c r="G387" s="2" t="s">
        <v>13</v>
      </c>
      <c r="H387" s="3" t="s">
        <v>373</v>
      </c>
      <c r="I387" s="2" t="s">
        <v>94</v>
      </c>
      <c r="J387" s="15">
        <f t="shared" si="332"/>
        <v>932702</v>
      </c>
      <c r="K387" s="15">
        <f t="shared" si="332"/>
        <v>932702</v>
      </c>
      <c r="L387" s="15">
        <f t="shared" si="332"/>
        <v>0</v>
      </c>
      <c r="M387" s="15">
        <f t="shared" si="332"/>
        <v>0</v>
      </c>
      <c r="N387" s="15">
        <f t="shared" si="332"/>
        <v>0</v>
      </c>
      <c r="O387" s="15">
        <f t="shared" si="332"/>
        <v>0</v>
      </c>
      <c r="P387" s="15">
        <f t="shared" si="332"/>
        <v>0</v>
      </c>
      <c r="Q387" s="15">
        <f t="shared" si="332"/>
        <v>0</v>
      </c>
      <c r="R387" s="15">
        <f t="shared" si="332"/>
        <v>932702</v>
      </c>
      <c r="S387" s="15">
        <f t="shared" si="333"/>
        <v>932702</v>
      </c>
      <c r="T387" s="15">
        <f t="shared" si="333"/>
        <v>0</v>
      </c>
      <c r="U387" s="15">
        <f t="shared" si="333"/>
        <v>0</v>
      </c>
      <c r="V387" s="15">
        <f t="shared" si="333"/>
        <v>932702</v>
      </c>
      <c r="W387" s="15">
        <f t="shared" si="333"/>
        <v>932702</v>
      </c>
      <c r="X387" s="15">
        <f t="shared" si="333"/>
        <v>0</v>
      </c>
      <c r="Y387" s="15">
        <f t="shared" si="333"/>
        <v>0</v>
      </c>
      <c r="Z387" s="15">
        <f t="shared" si="333"/>
        <v>0</v>
      </c>
      <c r="AA387" s="15">
        <f t="shared" si="333"/>
        <v>0</v>
      </c>
      <c r="AB387" s="15">
        <f t="shared" si="333"/>
        <v>0</v>
      </c>
      <c r="AC387" s="15">
        <f t="shared" si="333"/>
        <v>0</v>
      </c>
      <c r="AD387" s="15">
        <f t="shared" si="333"/>
        <v>932702</v>
      </c>
      <c r="AE387" s="15">
        <f t="shared" si="333"/>
        <v>932702</v>
      </c>
      <c r="AF387" s="15">
        <f t="shared" si="333"/>
        <v>0</v>
      </c>
      <c r="AG387" s="15">
        <f t="shared" si="333"/>
        <v>0</v>
      </c>
      <c r="AH387" s="15">
        <f t="shared" si="333"/>
        <v>932702</v>
      </c>
      <c r="AI387" s="15">
        <f t="shared" si="333"/>
        <v>932702</v>
      </c>
      <c r="AJ387" s="15">
        <f t="shared" si="333"/>
        <v>0</v>
      </c>
      <c r="AK387" s="15">
        <f t="shared" si="333"/>
        <v>0</v>
      </c>
      <c r="AL387" s="15">
        <f t="shared" si="333"/>
        <v>0</v>
      </c>
      <c r="AM387" s="99">
        <f t="shared" si="333"/>
        <v>0</v>
      </c>
      <c r="AN387" s="15">
        <f t="shared" si="333"/>
        <v>0</v>
      </c>
      <c r="AO387" s="15">
        <f t="shared" si="333"/>
        <v>0</v>
      </c>
      <c r="AP387" s="15">
        <f t="shared" si="333"/>
        <v>932702</v>
      </c>
      <c r="AQ387" s="15">
        <f t="shared" si="333"/>
        <v>932702</v>
      </c>
      <c r="AR387" s="15">
        <f t="shared" si="333"/>
        <v>0</v>
      </c>
      <c r="AS387" s="15">
        <f t="shared" si="333"/>
        <v>0</v>
      </c>
    </row>
    <row r="388" spans="1:45" ht="30" x14ac:dyDescent="0.25">
      <c r="A388" s="89" t="s">
        <v>95</v>
      </c>
      <c r="B388" s="89"/>
      <c r="C388" s="89"/>
      <c r="D388" s="89"/>
      <c r="E388" s="87">
        <v>852</v>
      </c>
      <c r="F388" s="2" t="s">
        <v>90</v>
      </c>
      <c r="G388" s="2" t="s">
        <v>13</v>
      </c>
      <c r="H388" s="3" t="s">
        <v>373</v>
      </c>
      <c r="I388" s="2" t="s">
        <v>96</v>
      </c>
      <c r="J388" s="15">
        <f>'3.ВС'!J388</f>
        <v>932702</v>
      </c>
      <c r="K388" s="15">
        <f>'3.ВС'!K388</f>
        <v>932702</v>
      </c>
      <c r="L388" s="15">
        <f>'3.ВС'!L388</f>
        <v>0</v>
      </c>
      <c r="M388" s="15">
        <f>'3.ВС'!M388</f>
        <v>0</v>
      </c>
      <c r="N388" s="15">
        <f>'3.ВС'!N388</f>
        <v>0</v>
      </c>
      <c r="O388" s="15">
        <f>'3.ВС'!O388</f>
        <v>0</v>
      </c>
      <c r="P388" s="15">
        <f>'3.ВС'!P388</f>
        <v>0</v>
      </c>
      <c r="Q388" s="15">
        <f>'3.ВС'!Q388</f>
        <v>0</v>
      </c>
      <c r="R388" s="15">
        <f>'3.ВС'!R388</f>
        <v>932702</v>
      </c>
      <c r="S388" s="15">
        <f>'3.ВС'!S388</f>
        <v>932702</v>
      </c>
      <c r="T388" s="15">
        <f>'3.ВС'!T388</f>
        <v>0</v>
      </c>
      <c r="U388" s="15">
        <f>'3.ВС'!U388</f>
        <v>0</v>
      </c>
      <c r="V388" s="15">
        <f>'3.ВС'!V388</f>
        <v>932702</v>
      </c>
      <c r="W388" s="15">
        <f>'3.ВС'!W388</f>
        <v>932702</v>
      </c>
      <c r="X388" s="15">
        <f>'3.ВС'!X388</f>
        <v>0</v>
      </c>
      <c r="Y388" s="15">
        <f>'3.ВС'!Y388</f>
        <v>0</v>
      </c>
      <c r="Z388" s="15">
        <f>'3.ВС'!Z388</f>
        <v>0</v>
      </c>
      <c r="AA388" s="15">
        <f>'3.ВС'!AA388</f>
        <v>0</v>
      </c>
      <c r="AB388" s="15">
        <f>'3.ВС'!AB388</f>
        <v>0</v>
      </c>
      <c r="AC388" s="15">
        <f>'3.ВС'!AC388</f>
        <v>0</v>
      </c>
      <c r="AD388" s="15">
        <f>'3.ВС'!AD388</f>
        <v>932702</v>
      </c>
      <c r="AE388" s="15">
        <f>'3.ВС'!AE388</f>
        <v>932702</v>
      </c>
      <c r="AF388" s="15">
        <f>'3.ВС'!AF388</f>
        <v>0</v>
      </c>
      <c r="AG388" s="15">
        <f>'3.ВС'!AG388</f>
        <v>0</v>
      </c>
      <c r="AH388" s="15">
        <f>'3.ВС'!AH388</f>
        <v>932702</v>
      </c>
      <c r="AI388" s="15">
        <f>'3.ВС'!AI388</f>
        <v>932702</v>
      </c>
      <c r="AJ388" s="15">
        <f>'3.ВС'!AJ388</f>
        <v>0</v>
      </c>
      <c r="AK388" s="15">
        <f>'3.ВС'!AK388</f>
        <v>0</v>
      </c>
      <c r="AL388" s="15">
        <f>'3.ВС'!AL388</f>
        <v>0</v>
      </c>
      <c r="AM388" s="99">
        <f>'3.ВС'!AM388</f>
        <v>0</v>
      </c>
      <c r="AN388" s="15">
        <f>'3.ВС'!AN388</f>
        <v>0</v>
      </c>
      <c r="AO388" s="15">
        <f>'3.ВС'!AO388</f>
        <v>0</v>
      </c>
      <c r="AP388" s="15">
        <f>'3.ВС'!AP388</f>
        <v>932702</v>
      </c>
      <c r="AQ388" s="15">
        <f>'3.ВС'!AQ388</f>
        <v>932702</v>
      </c>
      <c r="AR388" s="15">
        <f>'3.ВС'!AR388</f>
        <v>0</v>
      </c>
      <c r="AS388" s="15">
        <f>'3.ВС'!AS388</f>
        <v>0</v>
      </c>
    </row>
    <row r="389" spans="1:45" ht="45" x14ac:dyDescent="0.25">
      <c r="A389" s="89" t="s">
        <v>123</v>
      </c>
      <c r="B389" s="91"/>
      <c r="C389" s="91"/>
      <c r="D389" s="91"/>
      <c r="E389" s="87">
        <v>852</v>
      </c>
      <c r="F389" s="2" t="s">
        <v>90</v>
      </c>
      <c r="G389" s="2" t="s">
        <v>13</v>
      </c>
      <c r="H389" s="3" t="s">
        <v>372</v>
      </c>
      <c r="I389" s="2"/>
      <c r="J389" s="15">
        <f t="shared" ref="J389:AK390" si="334">J390</f>
        <v>119600</v>
      </c>
      <c r="K389" s="15">
        <f t="shared" si="334"/>
        <v>119600</v>
      </c>
      <c r="L389" s="15">
        <f t="shared" si="334"/>
        <v>0</v>
      </c>
      <c r="M389" s="15">
        <f t="shared" si="334"/>
        <v>0</v>
      </c>
      <c r="N389" s="15">
        <f t="shared" si="334"/>
        <v>0</v>
      </c>
      <c r="O389" s="15">
        <f t="shared" si="334"/>
        <v>0</v>
      </c>
      <c r="P389" s="15">
        <f t="shared" si="334"/>
        <v>0</v>
      </c>
      <c r="Q389" s="15">
        <f t="shared" si="334"/>
        <v>0</v>
      </c>
      <c r="R389" s="15">
        <f t="shared" si="334"/>
        <v>119600</v>
      </c>
      <c r="S389" s="15">
        <f t="shared" si="334"/>
        <v>119600</v>
      </c>
      <c r="T389" s="15">
        <f t="shared" si="334"/>
        <v>0</v>
      </c>
      <c r="U389" s="15">
        <f t="shared" si="334"/>
        <v>0</v>
      </c>
      <c r="V389" s="15">
        <f t="shared" si="334"/>
        <v>119600</v>
      </c>
      <c r="W389" s="15">
        <f t="shared" si="334"/>
        <v>119600</v>
      </c>
      <c r="X389" s="15">
        <f t="shared" si="334"/>
        <v>0</v>
      </c>
      <c r="Y389" s="15">
        <f t="shared" si="334"/>
        <v>0</v>
      </c>
      <c r="Z389" s="15">
        <f t="shared" si="334"/>
        <v>0</v>
      </c>
      <c r="AA389" s="15">
        <f t="shared" si="334"/>
        <v>0</v>
      </c>
      <c r="AB389" s="15">
        <f t="shared" si="334"/>
        <v>0</v>
      </c>
      <c r="AC389" s="15">
        <f t="shared" si="334"/>
        <v>0</v>
      </c>
      <c r="AD389" s="15">
        <f t="shared" si="334"/>
        <v>119600</v>
      </c>
      <c r="AE389" s="15">
        <f t="shared" si="334"/>
        <v>119600</v>
      </c>
      <c r="AF389" s="15">
        <f t="shared" si="334"/>
        <v>0</v>
      </c>
      <c r="AG389" s="15">
        <f t="shared" si="334"/>
        <v>0</v>
      </c>
      <c r="AH389" s="15">
        <f t="shared" si="334"/>
        <v>119600</v>
      </c>
      <c r="AI389" s="15">
        <f t="shared" si="334"/>
        <v>119600</v>
      </c>
      <c r="AJ389" s="15">
        <f t="shared" si="334"/>
        <v>0</v>
      </c>
      <c r="AK389" s="15">
        <f t="shared" si="334"/>
        <v>0</v>
      </c>
      <c r="AL389" s="15">
        <f t="shared" ref="S389:AS390" si="335">AL390</f>
        <v>0</v>
      </c>
      <c r="AM389" s="99">
        <f t="shared" si="335"/>
        <v>0</v>
      </c>
      <c r="AN389" s="15">
        <f t="shared" si="335"/>
        <v>0</v>
      </c>
      <c r="AO389" s="15">
        <f t="shared" si="335"/>
        <v>0</v>
      </c>
      <c r="AP389" s="15">
        <f t="shared" si="335"/>
        <v>119600</v>
      </c>
      <c r="AQ389" s="15">
        <f t="shared" si="335"/>
        <v>119600</v>
      </c>
      <c r="AR389" s="15">
        <f t="shared" si="335"/>
        <v>0</v>
      </c>
      <c r="AS389" s="15">
        <f t="shared" si="335"/>
        <v>0</v>
      </c>
    </row>
    <row r="390" spans="1:45" ht="30" x14ac:dyDescent="0.25">
      <c r="A390" s="89" t="s">
        <v>93</v>
      </c>
      <c r="B390" s="89"/>
      <c r="C390" s="89"/>
      <c r="D390" s="89"/>
      <c r="E390" s="87">
        <v>852</v>
      </c>
      <c r="F390" s="2" t="s">
        <v>90</v>
      </c>
      <c r="G390" s="2" t="s">
        <v>13</v>
      </c>
      <c r="H390" s="3" t="s">
        <v>372</v>
      </c>
      <c r="I390" s="2" t="s">
        <v>94</v>
      </c>
      <c r="J390" s="15">
        <f t="shared" si="334"/>
        <v>119600</v>
      </c>
      <c r="K390" s="15">
        <f t="shared" si="334"/>
        <v>119600</v>
      </c>
      <c r="L390" s="15">
        <f t="shared" si="334"/>
        <v>0</v>
      </c>
      <c r="M390" s="15">
        <f t="shared" si="334"/>
        <v>0</v>
      </c>
      <c r="N390" s="15">
        <f t="shared" si="334"/>
        <v>0</v>
      </c>
      <c r="O390" s="15">
        <f t="shared" si="334"/>
        <v>0</v>
      </c>
      <c r="P390" s="15">
        <f t="shared" si="334"/>
        <v>0</v>
      </c>
      <c r="Q390" s="15">
        <f t="shared" si="334"/>
        <v>0</v>
      </c>
      <c r="R390" s="15">
        <f t="shared" si="334"/>
        <v>119600</v>
      </c>
      <c r="S390" s="15">
        <f t="shared" si="335"/>
        <v>119600</v>
      </c>
      <c r="T390" s="15">
        <f t="shared" si="335"/>
        <v>0</v>
      </c>
      <c r="U390" s="15">
        <f t="shared" si="335"/>
        <v>0</v>
      </c>
      <c r="V390" s="15">
        <f t="shared" si="335"/>
        <v>119600</v>
      </c>
      <c r="W390" s="15">
        <f t="shared" si="335"/>
        <v>119600</v>
      </c>
      <c r="X390" s="15">
        <f t="shared" si="335"/>
        <v>0</v>
      </c>
      <c r="Y390" s="15">
        <f t="shared" si="335"/>
        <v>0</v>
      </c>
      <c r="Z390" s="15">
        <f t="shared" si="335"/>
        <v>0</v>
      </c>
      <c r="AA390" s="15">
        <f t="shared" si="335"/>
        <v>0</v>
      </c>
      <c r="AB390" s="15">
        <f t="shared" si="335"/>
        <v>0</v>
      </c>
      <c r="AC390" s="15">
        <f t="shared" si="335"/>
        <v>0</v>
      </c>
      <c r="AD390" s="15">
        <f t="shared" si="335"/>
        <v>119600</v>
      </c>
      <c r="AE390" s="15">
        <f t="shared" si="335"/>
        <v>119600</v>
      </c>
      <c r="AF390" s="15">
        <f t="shared" si="335"/>
        <v>0</v>
      </c>
      <c r="AG390" s="15">
        <f t="shared" si="335"/>
        <v>0</v>
      </c>
      <c r="AH390" s="15">
        <f t="shared" si="335"/>
        <v>119600</v>
      </c>
      <c r="AI390" s="15">
        <f t="shared" si="335"/>
        <v>119600</v>
      </c>
      <c r="AJ390" s="15">
        <f t="shared" si="335"/>
        <v>0</v>
      </c>
      <c r="AK390" s="15">
        <f t="shared" si="335"/>
        <v>0</v>
      </c>
      <c r="AL390" s="15">
        <f t="shared" si="335"/>
        <v>0</v>
      </c>
      <c r="AM390" s="99">
        <f t="shared" si="335"/>
        <v>0</v>
      </c>
      <c r="AN390" s="15">
        <f t="shared" si="335"/>
        <v>0</v>
      </c>
      <c r="AO390" s="15">
        <f t="shared" si="335"/>
        <v>0</v>
      </c>
      <c r="AP390" s="15">
        <f t="shared" si="335"/>
        <v>119600</v>
      </c>
      <c r="AQ390" s="15">
        <f t="shared" si="335"/>
        <v>119600</v>
      </c>
      <c r="AR390" s="15">
        <f t="shared" si="335"/>
        <v>0</v>
      </c>
      <c r="AS390" s="15">
        <f t="shared" si="335"/>
        <v>0</v>
      </c>
    </row>
    <row r="391" spans="1:45" ht="30" x14ac:dyDescent="0.25">
      <c r="A391" s="89" t="s">
        <v>95</v>
      </c>
      <c r="B391" s="89"/>
      <c r="C391" s="89"/>
      <c r="D391" s="89"/>
      <c r="E391" s="87">
        <v>852</v>
      </c>
      <c r="F391" s="2" t="s">
        <v>90</v>
      </c>
      <c r="G391" s="2" t="s">
        <v>13</v>
      </c>
      <c r="H391" s="3" t="s">
        <v>372</v>
      </c>
      <c r="I391" s="2" t="s">
        <v>96</v>
      </c>
      <c r="J391" s="15">
        <f>'3.ВС'!J391</f>
        <v>119600</v>
      </c>
      <c r="K391" s="15">
        <f>'3.ВС'!K391</f>
        <v>119600</v>
      </c>
      <c r="L391" s="15">
        <f>'3.ВС'!L391</f>
        <v>0</v>
      </c>
      <c r="M391" s="15">
        <f>'3.ВС'!M391</f>
        <v>0</v>
      </c>
      <c r="N391" s="15">
        <f>'3.ВС'!N391</f>
        <v>0</v>
      </c>
      <c r="O391" s="15">
        <f>'3.ВС'!O391</f>
        <v>0</v>
      </c>
      <c r="P391" s="15">
        <f>'3.ВС'!P391</f>
        <v>0</v>
      </c>
      <c r="Q391" s="15">
        <f>'3.ВС'!Q391</f>
        <v>0</v>
      </c>
      <c r="R391" s="15">
        <f>'3.ВС'!R391</f>
        <v>119600</v>
      </c>
      <c r="S391" s="15">
        <f>'3.ВС'!S391</f>
        <v>119600</v>
      </c>
      <c r="T391" s="15">
        <f>'3.ВС'!T391</f>
        <v>0</v>
      </c>
      <c r="U391" s="15">
        <f>'3.ВС'!U391</f>
        <v>0</v>
      </c>
      <c r="V391" s="15">
        <f>'3.ВС'!V391</f>
        <v>119600</v>
      </c>
      <c r="W391" s="15">
        <f>'3.ВС'!W391</f>
        <v>119600</v>
      </c>
      <c r="X391" s="15">
        <f>'3.ВС'!X391</f>
        <v>0</v>
      </c>
      <c r="Y391" s="15">
        <f>'3.ВС'!Y391</f>
        <v>0</v>
      </c>
      <c r="Z391" s="15">
        <f>'3.ВС'!Z391</f>
        <v>0</v>
      </c>
      <c r="AA391" s="15">
        <f>'3.ВС'!AA391</f>
        <v>0</v>
      </c>
      <c r="AB391" s="15">
        <f>'3.ВС'!AB391</f>
        <v>0</v>
      </c>
      <c r="AC391" s="15">
        <f>'3.ВС'!AC391</f>
        <v>0</v>
      </c>
      <c r="AD391" s="15">
        <f>'3.ВС'!AD391</f>
        <v>119600</v>
      </c>
      <c r="AE391" s="15">
        <f>'3.ВС'!AE391</f>
        <v>119600</v>
      </c>
      <c r="AF391" s="15">
        <f>'3.ВС'!AF391</f>
        <v>0</v>
      </c>
      <c r="AG391" s="15">
        <f>'3.ВС'!AG391</f>
        <v>0</v>
      </c>
      <c r="AH391" s="15">
        <f>'3.ВС'!AH391</f>
        <v>119600</v>
      </c>
      <c r="AI391" s="15">
        <f>'3.ВС'!AI391</f>
        <v>119600</v>
      </c>
      <c r="AJ391" s="15">
        <f>'3.ВС'!AJ391</f>
        <v>0</v>
      </c>
      <c r="AK391" s="15">
        <f>'3.ВС'!AK391</f>
        <v>0</v>
      </c>
      <c r="AL391" s="15">
        <f>'3.ВС'!AL391</f>
        <v>0</v>
      </c>
      <c r="AM391" s="99">
        <f>'3.ВС'!AM391</f>
        <v>0</v>
      </c>
      <c r="AN391" s="15">
        <f>'3.ВС'!AN391</f>
        <v>0</v>
      </c>
      <c r="AO391" s="15">
        <f>'3.ВС'!AO391</f>
        <v>0</v>
      </c>
      <c r="AP391" s="15">
        <f>'3.ВС'!AP391</f>
        <v>119600</v>
      </c>
      <c r="AQ391" s="15">
        <f>'3.ВС'!AQ391</f>
        <v>119600</v>
      </c>
      <c r="AR391" s="15">
        <f>'3.ВС'!AR391</f>
        <v>0</v>
      </c>
      <c r="AS391" s="15">
        <f>'3.ВС'!AS391</f>
        <v>0</v>
      </c>
    </row>
    <row r="392" spans="1:45" ht="105" x14ac:dyDescent="0.25">
      <c r="A392" s="91" t="s">
        <v>414</v>
      </c>
      <c r="B392" s="89"/>
      <c r="C392" s="89"/>
      <c r="D392" s="89"/>
      <c r="E392" s="87"/>
      <c r="F392" s="2" t="s">
        <v>90</v>
      </c>
      <c r="G392" s="2" t="s">
        <v>13</v>
      </c>
      <c r="H392" s="3" t="s">
        <v>374</v>
      </c>
      <c r="I392" s="2"/>
      <c r="J392" s="15">
        <f t="shared" ref="J392:AS392" si="336">J393</f>
        <v>8480828</v>
      </c>
      <c r="K392" s="15">
        <f t="shared" si="336"/>
        <v>8480828</v>
      </c>
      <c r="L392" s="15">
        <f t="shared" si="336"/>
        <v>0</v>
      </c>
      <c r="M392" s="15">
        <f t="shared" si="336"/>
        <v>0</v>
      </c>
      <c r="N392" s="15">
        <f t="shared" si="336"/>
        <v>0</v>
      </c>
      <c r="O392" s="15">
        <f t="shared" si="336"/>
        <v>0</v>
      </c>
      <c r="P392" s="15">
        <f t="shared" si="336"/>
        <v>0</v>
      </c>
      <c r="Q392" s="15">
        <f t="shared" si="336"/>
        <v>0</v>
      </c>
      <c r="R392" s="15">
        <f t="shared" si="336"/>
        <v>8480828</v>
      </c>
      <c r="S392" s="15">
        <f t="shared" si="336"/>
        <v>8480828</v>
      </c>
      <c r="T392" s="15">
        <f t="shared" si="336"/>
        <v>0</v>
      </c>
      <c r="U392" s="15">
        <f t="shared" si="336"/>
        <v>0</v>
      </c>
      <c r="V392" s="15">
        <f t="shared" si="336"/>
        <v>8480828</v>
      </c>
      <c r="W392" s="15">
        <f t="shared" si="336"/>
        <v>8480828</v>
      </c>
      <c r="X392" s="15">
        <f t="shared" si="336"/>
        <v>0</v>
      </c>
      <c r="Y392" s="15">
        <f t="shared" si="336"/>
        <v>0</v>
      </c>
      <c r="Z392" s="15">
        <f t="shared" si="336"/>
        <v>0</v>
      </c>
      <c r="AA392" s="15">
        <f t="shared" si="336"/>
        <v>0</v>
      </c>
      <c r="AB392" s="15">
        <f t="shared" si="336"/>
        <v>0</v>
      </c>
      <c r="AC392" s="15">
        <f t="shared" si="336"/>
        <v>0</v>
      </c>
      <c r="AD392" s="15">
        <f t="shared" si="336"/>
        <v>8480828</v>
      </c>
      <c r="AE392" s="15">
        <f t="shared" si="336"/>
        <v>8480828</v>
      </c>
      <c r="AF392" s="15">
        <f t="shared" si="336"/>
        <v>0</v>
      </c>
      <c r="AG392" s="15">
        <f t="shared" si="336"/>
        <v>0</v>
      </c>
      <c r="AH392" s="15">
        <f t="shared" si="336"/>
        <v>8480828</v>
      </c>
      <c r="AI392" s="15">
        <f t="shared" si="336"/>
        <v>8480828</v>
      </c>
      <c r="AJ392" s="15">
        <f t="shared" si="336"/>
        <v>0</v>
      </c>
      <c r="AK392" s="15">
        <f t="shared" si="336"/>
        <v>0</v>
      </c>
      <c r="AL392" s="15">
        <f t="shared" si="336"/>
        <v>0</v>
      </c>
      <c r="AM392" s="99">
        <f t="shared" si="336"/>
        <v>0</v>
      </c>
      <c r="AN392" s="15">
        <f t="shared" si="336"/>
        <v>0</v>
      </c>
      <c r="AO392" s="15">
        <f t="shared" si="336"/>
        <v>0</v>
      </c>
      <c r="AP392" s="15">
        <f t="shared" si="336"/>
        <v>8480828</v>
      </c>
      <c r="AQ392" s="15">
        <f t="shared" si="336"/>
        <v>8480828</v>
      </c>
      <c r="AR392" s="15">
        <f t="shared" si="336"/>
        <v>0</v>
      </c>
      <c r="AS392" s="15">
        <f t="shared" si="336"/>
        <v>0</v>
      </c>
    </row>
    <row r="393" spans="1:45" ht="30" x14ac:dyDescent="0.25">
      <c r="A393" s="89" t="s">
        <v>93</v>
      </c>
      <c r="B393" s="89"/>
      <c r="C393" s="89"/>
      <c r="D393" s="89"/>
      <c r="E393" s="87">
        <v>852</v>
      </c>
      <c r="F393" s="2" t="s">
        <v>90</v>
      </c>
      <c r="G393" s="2" t="s">
        <v>13</v>
      </c>
      <c r="H393" s="3" t="s">
        <v>374</v>
      </c>
      <c r="I393" s="2" t="s">
        <v>94</v>
      </c>
      <c r="J393" s="15">
        <f t="shared" ref="J393" si="337">J394+J395</f>
        <v>8480828</v>
      </c>
      <c r="K393" s="15">
        <f t="shared" ref="K393:R393" si="338">K394+K395</f>
        <v>8480828</v>
      </c>
      <c r="L393" s="15">
        <f t="shared" si="338"/>
        <v>0</v>
      </c>
      <c r="M393" s="15">
        <f t="shared" si="338"/>
        <v>0</v>
      </c>
      <c r="N393" s="15">
        <f t="shared" si="338"/>
        <v>0</v>
      </c>
      <c r="O393" s="15">
        <f t="shared" si="338"/>
        <v>0</v>
      </c>
      <c r="P393" s="15">
        <f t="shared" si="338"/>
        <v>0</v>
      </c>
      <c r="Q393" s="15">
        <f t="shared" si="338"/>
        <v>0</v>
      </c>
      <c r="R393" s="15">
        <f t="shared" si="338"/>
        <v>8480828</v>
      </c>
      <c r="S393" s="15">
        <f t="shared" ref="S393:AS393" si="339">S394+S395</f>
        <v>8480828</v>
      </c>
      <c r="T393" s="15">
        <f t="shared" si="339"/>
        <v>0</v>
      </c>
      <c r="U393" s="15">
        <f t="shared" si="339"/>
        <v>0</v>
      </c>
      <c r="V393" s="15">
        <f t="shared" si="339"/>
        <v>8480828</v>
      </c>
      <c r="W393" s="15">
        <f t="shared" si="339"/>
        <v>8480828</v>
      </c>
      <c r="X393" s="15">
        <f t="shared" si="339"/>
        <v>0</v>
      </c>
      <c r="Y393" s="15">
        <f t="shared" si="339"/>
        <v>0</v>
      </c>
      <c r="Z393" s="15">
        <f t="shared" si="339"/>
        <v>0</v>
      </c>
      <c r="AA393" s="15">
        <f t="shared" si="339"/>
        <v>0</v>
      </c>
      <c r="AB393" s="15">
        <f t="shared" si="339"/>
        <v>0</v>
      </c>
      <c r="AC393" s="15">
        <f t="shared" si="339"/>
        <v>0</v>
      </c>
      <c r="AD393" s="15">
        <f t="shared" si="339"/>
        <v>8480828</v>
      </c>
      <c r="AE393" s="15">
        <f t="shared" si="339"/>
        <v>8480828</v>
      </c>
      <c r="AF393" s="15">
        <f t="shared" si="339"/>
        <v>0</v>
      </c>
      <c r="AG393" s="15">
        <f t="shared" si="339"/>
        <v>0</v>
      </c>
      <c r="AH393" s="15">
        <f t="shared" si="339"/>
        <v>8480828</v>
      </c>
      <c r="AI393" s="15">
        <f t="shared" si="339"/>
        <v>8480828</v>
      </c>
      <c r="AJ393" s="15">
        <f t="shared" si="339"/>
        <v>0</v>
      </c>
      <c r="AK393" s="15">
        <f t="shared" si="339"/>
        <v>0</v>
      </c>
      <c r="AL393" s="15">
        <f t="shared" si="339"/>
        <v>0</v>
      </c>
      <c r="AM393" s="99">
        <f t="shared" si="339"/>
        <v>0</v>
      </c>
      <c r="AN393" s="15">
        <f t="shared" si="339"/>
        <v>0</v>
      </c>
      <c r="AO393" s="15">
        <f t="shared" si="339"/>
        <v>0</v>
      </c>
      <c r="AP393" s="15">
        <f t="shared" si="339"/>
        <v>8480828</v>
      </c>
      <c r="AQ393" s="15">
        <f t="shared" si="339"/>
        <v>8480828</v>
      </c>
      <c r="AR393" s="15">
        <f t="shared" si="339"/>
        <v>0</v>
      </c>
      <c r="AS393" s="15">
        <f t="shared" si="339"/>
        <v>0</v>
      </c>
    </row>
    <row r="394" spans="1:45" ht="30" x14ac:dyDescent="0.25">
      <c r="A394" s="89" t="s">
        <v>101</v>
      </c>
      <c r="B394" s="89"/>
      <c r="C394" s="89"/>
      <c r="D394" s="89"/>
      <c r="E394" s="87">
        <v>852</v>
      </c>
      <c r="F394" s="2" t="s">
        <v>90</v>
      </c>
      <c r="G394" s="2" t="s">
        <v>13</v>
      </c>
      <c r="H394" s="3" t="s">
        <v>374</v>
      </c>
      <c r="I394" s="2" t="s">
        <v>102</v>
      </c>
      <c r="J394" s="15">
        <f>'3.ВС'!J394</f>
        <v>5787068</v>
      </c>
      <c r="K394" s="15">
        <f>'3.ВС'!K394</f>
        <v>5787068</v>
      </c>
      <c r="L394" s="15">
        <f>'3.ВС'!L394</f>
        <v>0</v>
      </c>
      <c r="M394" s="15">
        <f>'3.ВС'!M394</f>
        <v>0</v>
      </c>
      <c r="N394" s="15">
        <f>'3.ВС'!N394</f>
        <v>0</v>
      </c>
      <c r="O394" s="15">
        <f>'3.ВС'!O394</f>
        <v>0</v>
      </c>
      <c r="P394" s="15">
        <f>'3.ВС'!P394</f>
        <v>0</v>
      </c>
      <c r="Q394" s="15">
        <f>'3.ВС'!Q394</f>
        <v>0</v>
      </c>
      <c r="R394" s="15">
        <f>'3.ВС'!R394</f>
        <v>5787068</v>
      </c>
      <c r="S394" s="15">
        <f>'3.ВС'!S394</f>
        <v>5787068</v>
      </c>
      <c r="T394" s="15">
        <f>'3.ВС'!T394</f>
        <v>0</v>
      </c>
      <c r="U394" s="15">
        <f>'3.ВС'!U394</f>
        <v>0</v>
      </c>
      <c r="V394" s="15">
        <f>'3.ВС'!V394</f>
        <v>5787068</v>
      </c>
      <c r="W394" s="15">
        <f>'3.ВС'!W394</f>
        <v>5787068</v>
      </c>
      <c r="X394" s="15">
        <f>'3.ВС'!X394</f>
        <v>0</v>
      </c>
      <c r="Y394" s="15">
        <f>'3.ВС'!Y394</f>
        <v>0</v>
      </c>
      <c r="Z394" s="15">
        <f>'3.ВС'!Z394</f>
        <v>0</v>
      </c>
      <c r="AA394" s="15">
        <f>'3.ВС'!AA394</f>
        <v>0</v>
      </c>
      <c r="AB394" s="15">
        <f>'3.ВС'!AB394</f>
        <v>0</v>
      </c>
      <c r="AC394" s="15">
        <f>'3.ВС'!AC394</f>
        <v>0</v>
      </c>
      <c r="AD394" s="15">
        <f>'3.ВС'!AD394</f>
        <v>5787068</v>
      </c>
      <c r="AE394" s="15">
        <f>'3.ВС'!AE394</f>
        <v>5787068</v>
      </c>
      <c r="AF394" s="15">
        <f>'3.ВС'!AF394</f>
        <v>0</v>
      </c>
      <c r="AG394" s="15">
        <f>'3.ВС'!AG394</f>
        <v>0</v>
      </c>
      <c r="AH394" s="15">
        <f>'3.ВС'!AH394</f>
        <v>5787068</v>
      </c>
      <c r="AI394" s="15">
        <f>'3.ВС'!AI394</f>
        <v>5787068</v>
      </c>
      <c r="AJ394" s="15">
        <f>'3.ВС'!AJ394</f>
        <v>0</v>
      </c>
      <c r="AK394" s="15">
        <f>'3.ВС'!AK394</f>
        <v>0</v>
      </c>
      <c r="AL394" s="15">
        <f>'3.ВС'!AL394</f>
        <v>0</v>
      </c>
      <c r="AM394" s="99">
        <f>'3.ВС'!AM394</f>
        <v>0</v>
      </c>
      <c r="AN394" s="15">
        <f>'3.ВС'!AN394</f>
        <v>0</v>
      </c>
      <c r="AO394" s="15">
        <f>'3.ВС'!AO394</f>
        <v>0</v>
      </c>
      <c r="AP394" s="15">
        <f>'3.ВС'!AP394</f>
        <v>5787068</v>
      </c>
      <c r="AQ394" s="15">
        <f>'3.ВС'!AQ394</f>
        <v>5787068</v>
      </c>
      <c r="AR394" s="15">
        <f>'3.ВС'!AR394</f>
        <v>0</v>
      </c>
      <c r="AS394" s="15">
        <f>'3.ВС'!AS394</f>
        <v>0</v>
      </c>
    </row>
    <row r="395" spans="1:45" ht="30" x14ac:dyDescent="0.25">
      <c r="A395" s="89" t="s">
        <v>95</v>
      </c>
      <c r="B395" s="89"/>
      <c r="C395" s="89"/>
      <c r="D395" s="89"/>
      <c r="E395" s="87">
        <v>852</v>
      </c>
      <c r="F395" s="2" t="s">
        <v>90</v>
      </c>
      <c r="G395" s="2" t="s">
        <v>13</v>
      </c>
      <c r="H395" s="3" t="s">
        <v>374</v>
      </c>
      <c r="I395" s="2" t="s">
        <v>96</v>
      </c>
      <c r="J395" s="15">
        <f>'3.ВС'!J395</f>
        <v>2693760</v>
      </c>
      <c r="K395" s="15">
        <f>'3.ВС'!K395</f>
        <v>2693760</v>
      </c>
      <c r="L395" s="15">
        <f>'3.ВС'!L395</f>
        <v>0</v>
      </c>
      <c r="M395" s="15">
        <f>'3.ВС'!M395</f>
        <v>0</v>
      </c>
      <c r="N395" s="15">
        <f>'3.ВС'!N395</f>
        <v>0</v>
      </c>
      <c r="O395" s="15">
        <f>'3.ВС'!O395</f>
        <v>0</v>
      </c>
      <c r="P395" s="15">
        <f>'3.ВС'!P395</f>
        <v>0</v>
      </c>
      <c r="Q395" s="15">
        <f>'3.ВС'!Q395</f>
        <v>0</v>
      </c>
      <c r="R395" s="15">
        <f>'3.ВС'!R395</f>
        <v>2693760</v>
      </c>
      <c r="S395" s="15">
        <f>'3.ВС'!S395</f>
        <v>2693760</v>
      </c>
      <c r="T395" s="15">
        <f>'3.ВС'!T395</f>
        <v>0</v>
      </c>
      <c r="U395" s="15">
        <f>'3.ВС'!U395</f>
        <v>0</v>
      </c>
      <c r="V395" s="15">
        <f>'3.ВС'!V395</f>
        <v>2693760</v>
      </c>
      <c r="W395" s="15">
        <f>'3.ВС'!W395</f>
        <v>2693760</v>
      </c>
      <c r="X395" s="15">
        <f>'3.ВС'!X395</f>
        <v>0</v>
      </c>
      <c r="Y395" s="15">
        <f>'3.ВС'!Y395</f>
        <v>0</v>
      </c>
      <c r="Z395" s="15">
        <f>'3.ВС'!Z395</f>
        <v>0</v>
      </c>
      <c r="AA395" s="15">
        <f>'3.ВС'!AA395</f>
        <v>0</v>
      </c>
      <c r="AB395" s="15">
        <f>'3.ВС'!AB395</f>
        <v>0</v>
      </c>
      <c r="AC395" s="15">
        <f>'3.ВС'!AC395</f>
        <v>0</v>
      </c>
      <c r="AD395" s="15">
        <f>'3.ВС'!AD395</f>
        <v>2693760</v>
      </c>
      <c r="AE395" s="15">
        <f>'3.ВС'!AE395</f>
        <v>2693760</v>
      </c>
      <c r="AF395" s="15">
        <f>'3.ВС'!AF395</f>
        <v>0</v>
      </c>
      <c r="AG395" s="15">
        <f>'3.ВС'!AG395</f>
        <v>0</v>
      </c>
      <c r="AH395" s="15">
        <f>'3.ВС'!AH395</f>
        <v>2693760</v>
      </c>
      <c r="AI395" s="15">
        <f>'3.ВС'!AI395</f>
        <v>2693760</v>
      </c>
      <c r="AJ395" s="15">
        <f>'3.ВС'!AJ395</f>
        <v>0</v>
      </c>
      <c r="AK395" s="15">
        <f>'3.ВС'!AK395</f>
        <v>0</v>
      </c>
      <c r="AL395" s="15">
        <f>'3.ВС'!AL395</f>
        <v>0</v>
      </c>
      <c r="AM395" s="99">
        <f>'3.ВС'!AM395</f>
        <v>0</v>
      </c>
      <c r="AN395" s="15">
        <f>'3.ВС'!AN395</f>
        <v>0</v>
      </c>
      <c r="AO395" s="15">
        <f>'3.ВС'!AO395</f>
        <v>0</v>
      </c>
      <c r="AP395" s="15">
        <f>'3.ВС'!AP395</f>
        <v>2693760</v>
      </c>
      <c r="AQ395" s="15">
        <f>'3.ВС'!AQ395</f>
        <v>2693760</v>
      </c>
      <c r="AR395" s="15">
        <f>'3.ВС'!AR395</f>
        <v>0</v>
      </c>
      <c r="AS395" s="15">
        <f>'3.ВС'!AS395</f>
        <v>0</v>
      </c>
    </row>
    <row r="396" spans="1:45" ht="30" x14ac:dyDescent="0.25">
      <c r="A396" s="89" t="s">
        <v>99</v>
      </c>
      <c r="B396" s="91"/>
      <c r="C396" s="91"/>
      <c r="D396" s="91"/>
      <c r="E396" s="87">
        <v>852</v>
      </c>
      <c r="F396" s="2" t="s">
        <v>90</v>
      </c>
      <c r="G396" s="2" t="s">
        <v>100</v>
      </c>
      <c r="H396" s="3"/>
      <c r="I396" s="2"/>
      <c r="J396" s="15">
        <f t="shared" ref="J396" si="340">J397+J400</f>
        <v>43000</v>
      </c>
      <c r="K396" s="15">
        <f t="shared" ref="K396:R396" si="341">K397+K400</f>
        <v>43000</v>
      </c>
      <c r="L396" s="15">
        <f t="shared" si="341"/>
        <v>0</v>
      </c>
      <c r="M396" s="15">
        <f t="shared" si="341"/>
        <v>0</v>
      </c>
      <c r="N396" s="15">
        <f t="shared" si="341"/>
        <v>40000</v>
      </c>
      <c r="O396" s="15">
        <f t="shared" si="341"/>
        <v>0</v>
      </c>
      <c r="P396" s="15">
        <f t="shared" si="341"/>
        <v>40000</v>
      </c>
      <c r="Q396" s="15">
        <f t="shared" si="341"/>
        <v>0</v>
      </c>
      <c r="R396" s="15">
        <f t="shared" si="341"/>
        <v>83000</v>
      </c>
      <c r="S396" s="15">
        <f t="shared" ref="S396:AS396" si="342">S397+S400</f>
        <v>43000</v>
      </c>
      <c r="T396" s="15">
        <f t="shared" si="342"/>
        <v>40000</v>
      </c>
      <c r="U396" s="15">
        <f t="shared" si="342"/>
        <v>0</v>
      </c>
      <c r="V396" s="15">
        <f t="shared" si="342"/>
        <v>43000</v>
      </c>
      <c r="W396" s="15">
        <f t="shared" si="342"/>
        <v>43000</v>
      </c>
      <c r="X396" s="15">
        <f t="shared" si="342"/>
        <v>0</v>
      </c>
      <c r="Y396" s="15">
        <f t="shared" si="342"/>
        <v>0</v>
      </c>
      <c r="Z396" s="15">
        <f t="shared" si="342"/>
        <v>0</v>
      </c>
      <c r="AA396" s="15">
        <f t="shared" si="342"/>
        <v>0</v>
      </c>
      <c r="AB396" s="15">
        <f t="shared" si="342"/>
        <v>0</v>
      </c>
      <c r="AC396" s="15">
        <f t="shared" si="342"/>
        <v>0</v>
      </c>
      <c r="AD396" s="15">
        <f t="shared" si="342"/>
        <v>43000</v>
      </c>
      <c r="AE396" s="15">
        <f t="shared" si="342"/>
        <v>43000</v>
      </c>
      <c r="AF396" s="15">
        <f t="shared" si="342"/>
        <v>0</v>
      </c>
      <c r="AG396" s="15">
        <f t="shared" si="342"/>
        <v>0</v>
      </c>
      <c r="AH396" s="15">
        <f t="shared" si="342"/>
        <v>43000</v>
      </c>
      <c r="AI396" s="15">
        <f t="shared" si="342"/>
        <v>43000</v>
      </c>
      <c r="AJ396" s="15">
        <f t="shared" si="342"/>
        <v>0</v>
      </c>
      <c r="AK396" s="15">
        <f t="shared" si="342"/>
        <v>0</v>
      </c>
      <c r="AL396" s="15">
        <f t="shared" si="342"/>
        <v>0</v>
      </c>
      <c r="AM396" s="99">
        <f t="shared" si="342"/>
        <v>0</v>
      </c>
      <c r="AN396" s="15">
        <f t="shared" si="342"/>
        <v>0</v>
      </c>
      <c r="AO396" s="15">
        <f t="shared" si="342"/>
        <v>0</v>
      </c>
      <c r="AP396" s="15">
        <f t="shared" si="342"/>
        <v>43000</v>
      </c>
      <c r="AQ396" s="15">
        <f t="shared" si="342"/>
        <v>43000</v>
      </c>
      <c r="AR396" s="15">
        <f t="shared" si="342"/>
        <v>0</v>
      </c>
      <c r="AS396" s="15">
        <f t="shared" si="342"/>
        <v>0</v>
      </c>
    </row>
    <row r="397" spans="1:45" ht="120" x14ac:dyDescent="0.25">
      <c r="A397" s="89" t="s">
        <v>416</v>
      </c>
      <c r="B397" s="91"/>
      <c r="C397" s="91"/>
      <c r="D397" s="91"/>
      <c r="E397" s="87">
        <v>852</v>
      </c>
      <c r="F397" s="3" t="s">
        <v>90</v>
      </c>
      <c r="G397" s="3" t="s">
        <v>100</v>
      </c>
      <c r="H397" s="3" t="s">
        <v>376</v>
      </c>
      <c r="I397" s="2"/>
      <c r="J397" s="15">
        <f t="shared" ref="J397:AK398" si="343">J398</f>
        <v>43000</v>
      </c>
      <c r="K397" s="15">
        <f t="shared" si="343"/>
        <v>43000</v>
      </c>
      <c r="L397" s="15">
        <f t="shared" si="343"/>
        <v>0</v>
      </c>
      <c r="M397" s="15">
        <f t="shared" si="343"/>
        <v>0</v>
      </c>
      <c r="N397" s="15">
        <f t="shared" si="343"/>
        <v>0</v>
      </c>
      <c r="O397" s="15">
        <f t="shared" si="343"/>
        <v>0</v>
      </c>
      <c r="P397" s="15">
        <f t="shared" si="343"/>
        <v>0</v>
      </c>
      <c r="Q397" s="15">
        <f t="shared" si="343"/>
        <v>0</v>
      </c>
      <c r="R397" s="15">
        <f t="shared" si="343"/>
        <v>43000</v>
      </c>
      <c r="S397" s="15">
        <f t="shared" si="343"/>
        <v>43000</v>
      </c>
      <c r="T397" s="15">
        <f t="shared" si="343"/>
        <v>0</v>
      </c>
      <c r="U397" s="15">
        <f t="shared" si="343"/>
        <v>0</v>
      </c>
      <c r="V397" s="15">
        <f t="shared" si="343"/>
        <v>43000</v>
      </c>
      <c r="W397" s="15">
        <f t="shared" si="343"/>
        <v>43000</v>
      </c>
      <c r="X397" s="15">
        <f t="shared" si="343"/>
        <v>0</v>
      </c>
      <c r="Y397" s="15">
        <f t="shared" si="343"/>
        <v>0</v>
      </c>
      <c r="Z397" s="15">
        <f t="shared" si="343"/>
        <v>0</v>
      </c>
      <c r="AA397" s="15">
        <f t="shared" si="343"/>
        <v>0</v>
      </c>
      <c r="AB397" s="15">
        <f t="shared" si="343"/>
        <v>0</v>
      </c>
      <c r="AC397" s="15">
        <f t="shared" si="343"/>
        <v>0</v>
      </c>
      <c r="AD397" s="15">
        <f t="shared" si="343"/>
        <v>43000</v>
      </c>
      <c r="AE397" s="15">
        <f t="shared" si="343"/>
        <v>43000</v>
      </c>
      <c r="AF397" s="15">
        <f t="shared" si="343"/>
        <v>0</v>
      </c>
      <c r="AG397" s="15">
        <f t="shared" si="343"/>
        <v>0</v>
      </c>
      <c r="AH397" s="15">
        <f t="shared" si="343"/>
        <v>43000</v>
      </c>
      <c r="AI397" s="15">
        <f t="shared" si="343"/>
        <v>43000</v>
      </c>
      <c r="AJ397" s="15">
        <f t="shared" si="343"/>
        <v>0</v>
      </c>
      <c r="AK397" s="15">
        <f t="shared" si="343"/>
        <v>0</v>
      </c>
      <c r="AL397" s="15">
        <f t="shared" ref="S397:AS398" si="344">AL398</f>
        <v>0</v>
      </c>
      <c r="AM397" s="99">
        <f t="shared" si="344"/>
        <v>0</v>
      </c>
      <c r="AN397" s="15">
        <f t="shared" si="344"/>
        <v>0</v>
      </c>
      <c r="AO397" s="15">
        <f t="shared" si="344"/>
        <v>0</v>
      </c>
      <c r="AP397" s="15">
        <f t="shared" si="344"/>
        <v>43000</v>
      </c>
      <c r="AQ397" s="15">
        <f t="shared" si="344"/>
        <v>43000</v>
      </c>
      <c r="AR397" s="15">
        <f t="shared" si="344"/>
        <v>0</v>
      </c>
      <c r="AS397" s="15">
        <f t="shared" si="344"/>
        <v>0</v>
      </c>
    </row>
    <row r="398" spans="1:45" ht="45" x14ac:dyDescent="0.25">
      <c r="A398" s="91" t="s">
        <v>20</v>
      </c>
      <c r="B398" s="91"/>
      <c r="C398" s="91"/>
      <c r="D398" s="91"/>
      <c r="E398" s="87">
        <v>852</v>
      </c>
      <c r="F398" s="3" t="s">
        <v>90</v>
      </c>
      <c r="G398" s="3" t="s">
        <v>100</v>
      </c>
      <c r="H398" s="3" t="s">
        <v>376</v>
      </c>
      <c r="I398" s="2" t="s">
        <v>21</v>
      </c>
      <c r="J398" s="15">
        <f t="shared" si="343"/>
        <v>43000</v>
      </c>
      <c r="K398" s="15">
        <f t="shared" si="343"/>
        <v>43000</v>
      </c>
      <c r="L398" s="15">
        <f t="shared" si="343"/>
        <v>0</v>
      </c>
      <c r="M398" s="15">
        <f t="shared" si="343"/>
        <v>0</v>
      </c>
      <c r="N398" s="15">
        <f t="shared" si="343"/>
        <v>0</v>
      </c>
      <c r="O398" s="15">
        <f t="shared" si="343"/>
        <v>0</v>
      </c>
      <c r="P398" s="15">
        <f t="shared" si="343"/>
        <v>0</v>
      </c>
      <c r="Q398" s="15">
        <f t="shared" si="343"/>
        <v>0</v>
      </c>
      <c r="R398" s="15">
        <f t="shared" si="343"/>
        <v>43000</v>
      </c>
      <c r="S398" s="15">
        <f t="shared" si="344"/>
        <v>43000</v>
      </c>
      <c r="T398" s="15">
        <f t="shared" si="344"/>
        <v>0</v>
      </c>
      <c r="U398" s="15">
        <f t="shared" si="344"/>
        <v>0</v>
      </c>
      <c r="V398" s="15">
        <f t="shared" si="344"/>
        <v>43000</v>
      </c>
      <c r="W398" s="15">
        <f t="shared" si="344"/>
        <v>43000</v>
      </c>
      <c r="X398" s="15">
        <f t="shared" si="344"/>
        <v>0</v>
      </c>
      <c r="Y398" s="15">
        <f t="shared" si="344"/>
        <v>0</v>
      </c>
      <c r="Z398" s="15">
        <f t="shared" si="344"/>
        <v>0</v>
      </c>
      <c r="AA398" s="15">
        <f t="shared" si="344"/>
        <v>0</v>
      </c>
      <c r="AB398" s="15">
        <f t="shared" si="344"/>
        <v>0</v>
      </c>
      <c r="AC398" s="15">
        <f t="shared" si="344"/>
        <v>0</v>
      </c>
      <c r="AD398" s="15">
        <f t="shared" si="344"/>
        <v>43000</v>
      </c>
      <c r="AE398" s="15">
        <f t="shared" si="344"/>
        <v>43000</v>
      </c>
      <c r="AF398" s="15">
        <f t="shared" si="344"/>
        <v>0</v>
      </c>
      <c r="AG398" s="15">
        <f t="shared" si="344"/>
        <v>0</v>
      </c>
      <c r="AH398" s="15">
        <f t="shared" si="344"/>
        <v>43000</v>
      </c>
      <c r="AI398" s="15">
        <f t="shared" si="344"/>
        <v>43000</v>
      </c>
      <c r="AJ398" s="15">
        <f t="shared" si="344"/>
        <v>0</v>
      </c>
      <c r="AK398" s="15">
        <f t="shared" si="344"/>
        <v>0</v>
      </c>
      <c r="AL398" s="15">
        <f t="shared" si="344"/>
        <v>0</v>
      </c>
      <c r="AM398" s="99">
        <f t="shared" si="344"/>
        <v>0</v>
      </c>
      <c r="AN398" s="15">
        <f t="shared" si="344"/>
        <v>0</v>
      </c>
      <c r="AO398" s="15">
        <f t="shared" si="344"/>
        <v>0</v>
      </c>
      <c r="AP398" s="15">
        <f t="shared" si="344"/>
        <v>43000</v>
      </c>
      <c r="AQ398" s="15">
        <f t="shared" si="344"/>
        <v>43000</v>
      </c>
      <c r="AR398" s="15">
        <f t="shared" si="344"/>
        <v>0</v>
      </c>
      <c r="AS398" s="15">
        <f t="shared" si="344"/>
        <v>0</v>
      </c>
    </row>
    <row r="399" spans="1:45" ht="45" x14ac:dyDescent="0.25">
      <c r="A399" s="91" t="s">
        <v>9</v>
      </c>
      <c r="B399" s="91"/>
      <c r="C399" s="91"/>
      <c r="D399" s="91"/>
      <c r="E399" s="87">
        <v>852</v>
      </c>
      <c r="F399" s="3" t="s">
        <v>90</v>
      </c>
      <c r="G399" s="3" t="s">
        <v>100</v>
      </c>
      <c r="H399" s="3" t="s">
        <v>376</v>
      </c>
      <c r="I399" s="2" t="s">
        <v>22</v>
      </c>
      <c r="J399" s="15">
        <f>'3.ВС'!J399</f>
        <v>43000</v>
      </c>
      <c r="K399" s="15">
        <f>'3.ВС'!K399</f>
        <v>43000</v>
      </c>
      <c r="L399" s="15">
        <f>'3.ВС'!L399</f>
        <v>0</v>
      </c>
      <c r="M399" s="15">
        <f>'3.ВС'!M399</f>
        <v>0</v>
      </c>
      <c r="N399" s="15">
        <f>'3.ВС'!N399</f>
        <v>0</v>
      </c>
      <c r="O399" s="15">
        <f>'3.ВС'!O399</f>
        <v>0</v>
      </c>
      <c r="P399" s="15">
        <f>'3.ВС'!P399</f>
        <v>0</v>
      </c>
      <c r="Q399" s="15">
        <f>'3.ВС'!Q399</f>
        <v>0</v>
      </c>
      <c r="R399" s="15">
        <f>'3.ВС'!R399</f>
        <v>43000</v>
      </c>
      <c r="S399" s="15">
        <f>'3.ВС'!S399</f>
        <v>43000</v>
      </c>
      <c r="T399" s="15">
        <f>'3.ВС'!T399</f>
        <v>0</v>
      </c>
      <c r="U399" s="15">
        <f>'3.ВС'!U399</f>
        <v>0</v>
      </c>
      <c r="V399" s="15">
        <f>'3.ВС'!V399</f>
        <v>43000</v>
      </c>
      <c r="W399" s="15">
        <f>'3.ВС'!W399</f>
        <v>43000</v>
      </c>
      <c r="X399" s="15">
        <f>'3.ВС'!X399</f>
        <v>0</v>
      </c>
      <c r="Y399" s="15">
        <f>'3.ВС'!Y399</f>
        <v>0</v>
      </c>
      <c r="Z399" s="15">
        <f>'3.ВС'!Z399</f>
        <v>0</v>
      </c>
      <c r="AA399" s="15">
        <f>'3.ВС'!AA399</f>
        <v>0</v>
      </c>
      <c r="AB399" s="15">
        <f>'3.ВС'!AB399</f>
        <v>0</v>
      </c>
      <c r="AC399" s="15">
        <f>'3.ВС'!AC399</f>
        <v>0</v>
      </c>
      <c r="AD399" s="15">
        <f>'3.ВС'!AD399</f>
        <v>43000</v>
      </c>
      <c r="AE399" s="15">
        <f>'3.ВС'!AE399</f>
        <v>43000</v>
      </c>
      <c r="AF399" s="15">
        <f>'3.ВС'!AF399</f>
        <v>0</v>
      </c>
      <c r="AG399" s="15">
        <f>'3.ВС'!AG399</f>
        <v>0</v>
      </c>
      <c r="AH399" s="15">
        <f>'3.ВС'!AH399</f>
        <v>43000</v>
      </c>
      <c r="AI399" s="15">
        <f>'3.ВС'!AI399</f>
        <v>43000</v>
      </c>
      <c r="AJ399" s="15">
        <f>'3.ВС'!AJ399</f>
        <v>0</v>
      </c>
      <c r="AK399" s="15">
        <f>'3.ВС'!AK399</f>
        <v>0</v>
      </c>
      <c r="AL399" s="15">
        <f>'3.ВС'!AL399</f>
        <v>0</v>
      </c>
      <c r="AM399" s="99">
        <f>'3.ВС'!AM399</f>
        <v>0</v>
      </c>
      <c r="AN399" s="15">
        <f>'3.ВС'!AN399</f>
        <v>0</v>
      </c>
      <c r="AO399" s="15">
        <f>'3.ВС'!AO399</f>
        <v>0</v>
      </c>
      <c r="AP399" s="15">
        <f>'3.ВС'!AP399</f>
        <v>43000</v>
      </c>
      <c r="AQ399" s="15">
        <f>'3.ВС'!AQ399</f>
        <v>43000</v>
      </c>
      <c r="AR399" s="15">
        <f>'3.ВС'!AR399</f>
        <v>0</v>
      </c>
      <c r="AS399" s="15">
        <f>'3.ВС'!AS399</f>
        <v>0</v>
      </c>
    </row>
    <row r="400" spans="1:45" x14ac:dyDescent="0.25">
      <c r="A400" s="89" t="s">
        <v>97</v>
      </c>
      <c r="B400" s="91"/>
      <c r="C400" s="91"/>
      <c r="D400" s="19"/>
      <c r="E400" s="87">
        <v>851</v>
      </c>
      <c r="F400" s="2" t="s">
        <v>90</v>
      </c>
      <c r="G400" s="2" t="s">
        <v>100</v>
      </c>
      <c r="H400" s="3" t="s">
        <v>216</v>
      </c>
      <c r="I400" s="2"/>
      <c r="J400" s="15">
        <f t="shared" ref="J400:AK401" si="345">J401</f>
        <v>0</v>
      </c>
      <c r="K400" s="15">
        <f t="shared" si="345"/>
        <v>0</v>
      </c>
      <c r="L400" s="15">
        <f t="shared" si="345"/>
        <v>0</v>
      </c>
      <c r="M400" s="15">
        <f t="shared" si="345"/>
        <v>0</v>
      </c>
      <c r="N400" s="15">
        <f t="shared" si="345"/>
        <v>40000</v>
      </c>
      <c r="O400" s="15">
        <f t="shared" si="345"/>
        <v>0</v>
      </c>
      <c r="P400" s="15">
        <f t="shared" si="345"/>
        <v>40000</v>
      </c>
      <c r="Q400" s="15">
        <f t="shared" si="345"/>
        <v>0</v>
      </c>
      <c r="R400" s="15">
        <f t="shared" si="345"/>
        <v>40000</v>
      </c>
      <c r="S400" s="15">
        <f t="shared" si="345"/>
        <v>0</v>
      </c>
      <c r="T400" s="15">
        <f t="shared" si="345"/>
        <v>40000</v>
      </c>
      <c r="U400" s="15">
        <f t="shared" si="345"/>
        <v>0</v>
      </c>
      <c r="V400" s="15">
        <f t="shared" si="345"/>
        <v>0</v>
      </c>
      <c r="W400" s="15">
        <f t="shared" si="345"/>
        <v>0</v>
      </c>
      <c r="X400" s="15">
        <f t="shared" si="345"/>
        <v>0</v>
      </c>
      <c r="Y400" s="15">
        <f t="shared" si="345"/>
        <v>0</v>
      </c>
      <c r="Z400" s="15">
        <f t="shared" si="345"/>
        <v>0</v>
      </c>
      <c r="AA400" s="15">
        <f t="shared" si="345"/>
        <v>0</v>
      </c>
      <c r="AB400" s="15">
        <f t="shared" si="345"/>
        <v>0</v>
      </c>
      <c r="AC400" s="15">
        <f t="shared" si="345"/>
        <v>0</v>
      </c>
      <c r="AD400" s="15">
        <f t="shared" si="345"/>
        <v>0</v>
      </c>
      <c r="AE400" s="15">
        <f t="shared" si="345"/>
        <v>0</v>
      </c>
      <c r="AF400" s="15">
        <f t="shared" si="345"/>
        <v>0</v>
      </c>
      <c r="AG400" s="15">
        <f t="shared" si="345"/>
        <v>0</v>
      </c>
      <c r="AH400" s="15">
        <f t="shared" si="345"/>
        <v>0</v>
      </c>
      <c r="AI400" s="15">
        <f t="shared" si="345"/>
        <v>0</v>
      </c>
      <c r="AJ400" s="15">
        <f t="shared" si="345"/>
        <v>0</v>
      </c>
      <c r="AK400" s="15">
        <f t="shared" si="345"/>
        <v>0</v>
      </c>
      <c r="AL400" s="15">
        <f t="shared" ref="S400:AS401" si="346">AL401</f>
        <v>0</v>
      </c>
      <c r="AM400" s="99">
        <f t="shared" si="346"/>
        <v>0</v>
      </c>
      <c r="AN400" s="15">
        <f t="shared" si="346"/>
        <v>0</v>
      </c>
      <c r="AO400" s="15">
        <f t="shared" si="346"/>
        <v>0</v>
      </c>
      <c r="AP400" s="15">
        <f t="shared" si="346"/>
        <v>0</v>
      </c>
      <c r="AQ400" s="15">
        <f t="shared" si="346"/>
        <v>0</v>
      </c>
      <c r="AR400" s="15">
        <f t="shared" si="346"/>
        <v>0</v>
      </c>
      <c r="AS400" s="15">
        <f t="shared" si="346"/>
        <v>0</v>
      </c>
    </row>
    <row r="401" spans="1:45" ht="30" x14ac:dyDescent="0.25">
      <c r="A401" s="89" t="s">
        <v>93</v>
      </c>
      <c r="B401" s="91"/>
      <c r="C401" s="91"/>
      <c r="D401" s="19"/>
      <c r="E401" s="87">
        <v>851</v>
      </c>
      <c r="F401" s="2" t="s">
        <v>90</v>
      </c>
      <c r="G401" s="2" t="s">
        <v>100</v>
      </c>
      <c r="H401" s="3" t="s">
        <v>216</v>
      </c>
      <c r="I401" s="2" t="s">
        <v>94</v>
      </c>
      <c r="J401" s="15">
        <f t="shared" si="345"/>
        <v>0</v>
      </c>
      <c r="K401" s="15">
        <f t="shared" si="345"/>
        <v>0</v>
      </c>
      <c r="L401" s="15">
        <f t="shared" si="345"/>
        <v>0</v>
      </c>
      <c r="M401" s="15">
        <f t="shared" si="345"/>
        <v>0</v>
      </c>
      <c r="N401" s="15">
        <f t="shared" si="345"/>
        <v>40000</v>
      </c>
      <c r="O401" s="15">
        <f t="shared" si="345"/>
        <v>0</v>
      </c>
      <c r="P401" s="15">
        <f t="shared" si="345"/>
        <v>40000</v>
      </c>
      <c r="Q401" s="15">
        <f t="shared" si="345"/>
        <v>0</v>
      </c>
      <c r="R401" s="15">
        <f t="shared" si="345"/>
        <v>40000</v>
      </c>
      <c r="S401" s="15">
        <f t="shared" si="346"/>
        <v>0</v>
      </c>
      <c r="T401" s="15">
        <f t="shared" si="346"/>
        <v>40000</v>
      </c>
      <c r="U401" s="15">
        <f t="shared" si="346"/>
        <v>0</v>
      </c>
      <c r="V401" s="15">
        <f t="shared" si="346"/>
        <v>0</v>
      </c>
      <c r="W401" s="15">
        <f t="shared" si="346"/>
        <v>0</v>
      </c>
      <c r="X401" s="15">
        <f t="shared" si="346"/>
        <v>0</v>
      </c>
      <c r="Y401" s="15">
        <f t="shared" si="346"/>
        <v>0</v>
      </c>
      <c r="Z401" s="15">
        <f t="shared" si="346"/>
        <v>0</v>
      </c>
      <c r="AA401" s="15">
        <f t="shared" si="346"/>
        <v>0</v>
      </c>
      <c r="AB401" s="15">
        <f t="shared" si="346"/>
        <v>0</v>
      </c>
      <c r="AC401" s="15">
        <f t="shared" si="346"/>
        <v>0</v>
      </c>
      <c r="AD401" s="15">
        <f t="shared" si="346"/>
        <v>0</v>
      </c>
      <c r="AE401" s="15">
        <f t="shared" si="346"/>
        <v>0</v>
      </c>
      <c r="AF401" s="15">
        <f t="shared" si="346"/>
        <v>0</v>
      </c>
      <c r="AG401" s="15">
        <f t="shared" si="346"/>
        <v>0</v>
      </c>
      <c r="AH401" s="15">
        <f t="shared" si="346"/>
        <v>0</v>
      </c>
      <c r="AI401" s="15">
        <f t="shared" si="346"/>
        <v>0</v>
      </c>
      <c r="AJ401" s="15">
        <f t="shared" si="346"/>
        <v>0</v>
      </c>
      <c r="AK401" s="15">
        <f t="shared" si="346"/>
        <v>0</v>
      </c>
      <c r="AL401" s="15">
        <f t="shared" si="346"/>
        <v>0</v>
      </c>
      <c r="AM401" s="99">
        <f t="shared" si="346"/>
        <v>0</v>
      </c>
      <c r="AN401" s="15">
        <f t="shared" si="346"/>
        <v>0</v>
      </c>
      <c r="AO401" s="15">
        <f t="shared" si="346"/>
        <v>0</v>
      </c>
      <c r="AP401" s="15">
        <f t="shared" si="346"/>
        <v>0</v>
      </c>
      <c r="AQ401" s="15">
        <f t="shared" si="346"/>
        <v>0</v>
      </c>
      <c r="AR401" s="15">
        <f t="shared" si="346"/>
        <v>0</v>
      </c>
      <c r="AS401" s="15">
        <f t="shared" si="346"/>
        <v>0</v>
      </c>
    </row>
    <row r="402" spans="1:45" ht="30" x14ac:dyDescent="0.25">
      <c r="A402" s="89" t="s">
        <v>95</v>
      </c>
      <c r="B402" s="91"/>
      <c r="C402" s="91"/>
      <c r="D402" s="19"/>
      <c r="E402" s="87">
        <v>851</v>
      </c>
      <c r="F402" s="2" t="s">
        <v>90</v>
      </c>
      <c r="G402" s="2" t="s">
        <v>100</v>
      </c>
      <c r="H402" s="3" t="s">
        <v>216</v>
      </c>
      <c r="I402" s="2" t="s">
        <v>96</v>
      </c>
      <c r="J402" s="15">
        <f>'3.ВС'!J267</f>
        <v>0</v>
      </c>
      <c r="K402" s="15">
        <f>'3.ВС'!K267</f>
        <v>0</v>
      </c>
      <c r="L402" s="15">
        <f>'3.ВС'!L267</f>
        <v>0</v>
      </c>
      <c r="M402" s="15">
        <f>'3.ВС'!M267</f>
        <v>0</v>
      </c>
      <c r="N402" s="15">
        <f>'3.ВС'!N267</f>
        <v>40000</v>
      </c>
      <c r="O402" s="15">
        <f>'3.ВС'!O267</f>
        <v>0</v>
      </c>
      <c r="P402" s="15">
        <f>'3.ВС'!P267</f>
        <v>40000</v>
      </c>
      <c r="Q402" s="15">
        <f>'3.ВС'!Q267</f>
        <v>0</v>
      </c>
      <c r="R402" s="15">
        <f>'3.ВС'!R267</f>
        <v>40000</v>
      </c>
      <c r="S402" s="15">
        <f>'3.ВС'!S267</f>
        <v>0</v>
      </c>
      <c r="T402" s="15">
        <f>'3.ВС'!T267</f>
        <v>40000</v>
      </c>
      <c r="U402" s="15">
        <f>'3.ВС'!U267</f>
        <v>0</v>
      </c>
      <c r="V402" s="15">
        <f>'3.ВС'!V267</f>
        <v>0</v>
      </c>
      <c r="W402" s="15">
        <f>'3.ВС'!W267</f>
        <v>0</v>
      </c>
      <c r="X402" s="15">
        <f>'3.ВС'!X267</f>
        <v>0</v>
      </c>
      <c r="Y402" s="15">
        <f>'3.ВС'!Y267</f>
        <v>0</v>
      </c>
      <c r="Z402" s="15">
        <f>'3.ВС'!Z267</f>
        <v>0</v>
      </c>
      <c r="AA402" s="15">
        <f>'3.ВС'!AA267</f>
        <v>0</v>
      </c>
      <c r="AB402" s="15">
        <f>'3.ВС'!AB267</f>
        <v>0</v>
      </c>
      <c r="AC402" s="15">
        <f>'3.ВС'!AC267</f>
        <v>0</v>
      </c>
      <c r="AD402" s="15">
        <f>'3.ВС'!AD267</f>
        <v>0</v>
      </c>
      <c r="AE402" s="15">
        <f>'3.ВС'!AE267</f>
        <v>0</v>
      </c>
      <c r="AF402" s="15">
        <f>'3.ВС'!AF267</f>
        <v>0</v>
      </c>
      <c r="AG402" s="15">
        <f>'3.ВС'!AG267</f>
        <v>0</v>
      </c>
      <c r="AH402" s="15">
        <f>'3.ВС'!AH267</f>
        <v>0</v>
      </c>
      <c r="AI402" s="15">
        <f>'3.ВС'!AI267</f>
        <v>0</v>
      </c>
      <c r="AJ402" s="15">
        <f>'3.ВС'!AJ267</f>
        <v>0</v>
      </c>
      <c r="AK402" s="15">
        <f>'3.ВС'!AK267</f>
        <v>0</v>
      </c>
      <c r="AL402" s="15">
        <f>'3.ВС'!AL267</f>
        <v>0</v>
      </c>
      <c r="AM402" s="99">
        <f>'3.ВС'!AM267</f>
        <v>0</v>
      </c>
      <c r="AN402" s="15">
        <f>'3.ВС'!AN267</f>
        <v>0</v>
      </c>
      <c r="AO402" s="15">
        <f>'3.ВС'!AO267</f>
        <v>0</v>
      </c>
      <c r="AP402" s="15">
        <f>'3.ВС'!AP267</f>
        <v>0</v>
      </c>
      <c r="AQ402" s="15">
        <f>'3.ВС'!AQ267</f>
        <v>0</v>
      </c>
      <c r="AR402" s="15">
        <f>'3.ВС'!AR267</f>
        <v>0</v>
      </c>
      <c r="AS402" s="15">
        <f>'3.ВС'!AS267</f>
        <v>0</v>
      </c>
    </row>
    <row r="403" spans="1:45" s="26" customFormat="1" x14ac:dyDescent="0.25">
      <c r="A403" s="89" t="s">
        <v>103</v>
      </c>
      <c r="B403" s="91"/>
      <c r="C403" s="91"/>
      <c r="D403" s="91"/>
      <c r="E403" s="87">
        <v>851</v>
      </c>
      <c r="F403" s="2" t="s">
        <v>104</v>
      </c>
      <c r="G403" s="2"/>
      <c r="H403" s="3"/>
      <c r="I403" s="2"/>
      <c r="J403" s="15">
        <f t="shared" ref="J403:AS403" si="347">J404+J408+J430</f>
        <v>8256810</v>
      </c>
      <c r="K403" s="15">
        <f t="shared" si="347"/>
        <v>87600</v>
      </c>
      <c r="L403" s="15">
        <f t="shared" si="347"/>
        <v>7901210</v>
      </c>
      <c r="M403" s="15">
        <f t="shared" si="347"/>
        <v>268000</v>
      </c>
      <c r="N403" s="15">
        <f t="shared" si="347"/>
        <v>135146986</v>
      </c>
      <c r="O403" s="15">
        <f t="shared" si="347"/>
        <v>130000000</v>
      </c>
      <c r="P403" s="15">
        <f t="shared" si="347"/>
        <v>5146986</v>
      </c>
      <c r="Q403" s="15">
        <f t="shared" si="347"/>
        <v>0</v>
      </c>
      <c r="R403" s="15">
        <f t="shared" si="347"/>
        <v>143403796</v>
      </c>
      <c r="S403" s="15">
        <f t="shared" si="347"/>
        <v>130087600</v>
      </c>
      <c r="T403" s="15">
        <f t="shared" si="347"/>
        <v>13048196</v>
      </c>
      <c r="U403" s="15">
        <f t="shared" si="347"/>
        <v>268000</v>
      </c>
      <c r="V403" s="15">
        <f t="shared" si="347"/>
        <v>7080700</v>
      </c>
      <c r="W403" s="15">
        <f t="shared" si="347"/>
        <v>87600</v>
      </c>
      <c r="X403" s="15">
        <f t="shared" si="347"/>
        <v>6725100</v>
      </c>
      <c r="Y403" s="15">
        <f t="shared" si="347"/>
        <v>268000</v>
      </c>
      <c r="Z403" s="15">
        <f t="shared" si="347"/>
        <v>195168058.30000001</v>
      </c>
      <c r="AA403" s="15">
        <f t="shared" si="347"/>
        <v>193216358.30000001</v>
      </c>
      <c r="AB403" s="15">
        <f t="shared" si="347"/>
        <v>1951700</v>
      </c>
      <c r="AC403" s="15">
        <f t="shared" si="347"/>
        <v>0</v>
      </c>
      <c r="AD403" s="15">
        <f t="shared" si="347"/>
        <v>202248758.30000001</v>
      </c>
      <c r="AE403" s="15">
        <f t="shared" si="347"/>
        <v>193303958.30000001</v>
      </c>
      <c r="AF403" s="15">
        <f t="shared" si="347"/>
        <v>8676800</v>
      </c>
      <c r="AG403" s="15">
        <f t="shared" si="347"/>
        <v>268000</v>
      </c>
      <c r="AH403" s="15">
        <f t="shared" si="347"/>
        <v>6880700</v>
      </c>
      <c r="AI403" s="15">
        <f t="shared" si="347"/>
        <v>87600</v>
      </c>
      <c r="AJ403" s="15">
        <f t="shared" si="347"/>
        <v>6525100</v>
      </c>
      <c r="AK403" s="15">
        <f t="shared" si="347"/>
        <v>268000</v>
      </c>
      <c r="AL403" s="15">
        <f t="shared" si="347"/>
        <v>0</v>
      </c>
      <c r="AM403" s="109">
        <f t="shared" si="347"/>
        <v>0</v>
      </c>
      <c r="AN403" s="20">
        <f t="shared" si="347"/>
        <v>0</v>
      </c>
      <c r="AO403" s="20">
        <f t="shared" si="347"/>
        <v>0</v>
      </c>
      <c r="AP403" s="15">
        <f t="shared" si="347"/>
        <v>6880700</v>
      </c>
      <c r="AQ403" s="20">
        <f t="shared" si="347"/>
        <v>87600</v>
      </c>
      <c r="AR403" s="20">
        <f t="shared" si="347"/>
        <v>6525100</v>
      </c>
      <c r="AS403" s="20">
        <f t="shared" si="347"/>
        <v>268000</v>
      </c>
    </row>
    <row r="404" spans="1:45" hidden="1" x14ac:dyDescent="0.25">
      <c r="A404" s="89" t="s">
        <v>258</v>
      </c>
      <c r="B404" s="91"/>
      <c r="C404" s="91"/>
      <c r="D404" s="91"/>
      <c r="E404" s="87"/>
      <c r="F404" s="2" t="s">
        <v>104</v>
      </c>
      <c r="G404" s="2" t="s">
        <v>11</v>
      </c>
      <c r="H404" s="3"/>
      <c r="I404" s="2"/>
      <c r="J404" s="15">
        <f t="shared" ref="J404:AK406" si="348">J405</f>
        <v>0</v>
      </c>
      <c r="K404" s="15">
        <f t="shared" si="348"/>
        <v>0</v>
      </c>
      <c r="L404" s="15">
        <f t="shared" si="348"/>
        <v>0</v>
      </c>
      <c r="M404" s="15">
        <f t="shared" si="348"/>
        <v>0</v>
      </c>
      <c r="N404" s="15">
        <f t="shared" si="348"/>
        <v>0</v>
      </c>
      <c r="O404" s="15">
        <f t="shared" si="348"/>
        <v>0</v>
      </c>
      <c r="P404" s="15">
        <f t="shared" si="348"/>
        <v>0</v>
      </c>
      <c r="Q404" s="15">
        <f t="shared" si="348"/>
        <v>0</v>
      </c>
      <c r="R404" s="15">
        <f t="shared" si="348"/>
        <v>0</v>
      </c>
      <c r="S404" s="15">
        <f t="shared" si="348"/>
        <v>0</v>
      </c>
      <c r="T404" s="15">
        <f t="shared" si="348"/>
        <v>0</v>
      </c>
      <c r="U404" s="15">
        <f t="shared" si="348"/>
        <v>0</v>
      </c>
      <c r="V404" s="15">
        <f t="shared" si="348"/>
        <v>0</v>
      </c>
      <c r="W404" s="15">
        <f t="shared" si="348"/>
        <v>0</v>
      </c>
      <c r="X404" s="15">
        <f t="shared" si="348"/>
        <v>0</v>
      </c>
      <c r="Y404" s="15">
        <f t="shared" si="348"/>
        <v>0</v>
      </c>
      <c r="Z404" s="15">
        <f t="shared" si="348"/>
        <v>0</v>
      </c>
      <c r="AA404" s="15">
        <f t="shared" si="348"/>
        <v>0</v>
      </c>
      <c r="AB404" s="15">
        <f t="shared" si="348"/>
        <v>0</v>
      </c>
      <c r="AC404" s="15">
        <f t="shared" si="348"/>
        <v>0</v>
      </c>
      <c r="AD404" s="15">
        <f t="shared" si="348"/>
        <v>0</v>
      </c>
      <c r="AE404" s="15">
        <f t="shared" si="348"/>
        <v>0</v>
      </c>
      <c r="AF404" s="15">
        <f t="shared" si="348"/>
        <v>0</v>
      </c>
      <c r="AG404" s="15">
        <f t="shared" si="348"/>
        <v>0</v>
      </c>
      <c r="AH404" s="15">
        <f t="shared" si="348"/>
        <v>0</v>
      </c>
      <c r="AI404" s="15">
        <f t="shared" si="348"/>
        <v>0</v>
      </c>
      <c r="AJ404" s="15">
        <f t="shared" si="348"/>
        <v>0</v>
      </c>
      <c r="AK404" s="15">
        <f t="shared" si="348"/>
        <v>0</v>
      </c>
      <c r="AL404" s="15">
        <f t="shared" ref="S404:AS406" si="349">AL405</f>
        <v>0</v>
      </c>
      <c r="AM404" s="99">
        <f t="shared" si="349"/>
        <v>0</v>
      </c>
      <c r="AN404" s="15">
        <f t="shared" si="349"/>
        <v>0</v>
      </c>
      <c r="AO404" s="15">
        <f t="shared" si="349"/>
        <v>0</v>
      </c>
      <c r="AP404" s="15">
        <f t="shared" si="349"/>
        <v>0</v>
      </c>
      <c r="AQ404" s="15">
        <f t="shared" si="349"/>
        <v>0</v>
      </c>
      <c r="AR404" s="15">
        <f t="shared" si="349"/>
        <v>0</v>
      </c>
      <c r="AS404" s="15">
        <f t="shared" si="349"/>
        <v>0</v>
      </c>
    </row>
    <row r="405" spans="1:45" ht="45" hidden="1" x14ac:dyDescent="0.25">
      <c r="A405" s="89" t="s">
        <v>309</v>
      </c>
      <c r="B405" s="91"/>
      <c r="C405" s="91"/>
      <c r="D405" s="91"/>
      <c r="E405" s="3">
        <v>851</v>
      </c>
      <c r="F405" s="2" t="s">
        <v>104</v>
      </c>
      <c r="G405" s="2" t="s">
        <v>11</v>
      </c>
      <c r="H405" s="3" t="s">
        <v>350</v>
      </c>
      <c r="I405" s="2"/>
      <c r="J405" s="15">
        <f t="shared" si="348"/>
        <v>0</v>
      </c>
      <c r="K405" s="15">
        <f t="shared" si="348"/>
        <v>0</v>
      </c>
      <c r="L405" s="15">
        <f t="shared" si="348"/>
        <v>0</v>
      </c>
      <c r="M405" s="15">
        <f t="shared" si="348"/>
        <v>0</v>
      </c>
      <c r="N405" s="15">
        <f t="shared" si="348"/>
        <v>0</v>
      </c>
      <c r="O405" s="15">
        <f t="shared" si="348"/>
        <v>0</v>
      </c>
      <c r="P405" s="15">
        <f t="shared" si="348"/>
        <v>0</v>
      </c>
      <c r="Q405" s="15">
        <f t="shared" si="348"/>
        <v>0</v>
      </c>
      <c r="R405" s="15">
        <f t="shared" si="348"/>
        <v>0</v>
      </c>
      <c r="S405" s="15">
        <f t="shared" si="349"/>
        <v>0</v>
      </c>
      <c r="T405" s="15">
        <f t="shared" si="349"/>
        <v>0</v>
      </c>
      <c r="U405" s="15">
        <f t="shared" si="349"/>
        <v>0</v>
      </c>
      <c r="V405" s="15">
        <f t="shared" si="349"/>
        <v>0</v>
      </c>
      <c r="W405" s="15">
        <f t="shared" si="349"/>
        <v>0</v>
      </c>
      <c r="X405" s="15">
        <f t="shared" si="349"/>
        <v>0</v>
      </c>
      <c r="Y405" s="15">
        <f t="shared" si="349"/>
        <v>0</v>
      </c>
      <c r="Z405" s="15">
        <f t="shared" si="349"/>
        <v>0</v>
      </c>
      <c r="AA405" s="15">
        <f t="shared" si="349"/>
        <v>0</v>
      </c>
      <c r="AB405" s="15">
        <f t="shared" si="349"/>
        <v>0</v>
      </c>
      <c r="AC405" s="15">
        <f t="shared" si="349"/>
        <v>0</v>
      </c>
      <c r="AD405" s="15">
        <f t="shared" si="349"/>
        <v>0</v>
      </c>
      <c r="AE405" s="15">
        <f t="shared" si="349"/>
        <v>0</v>
      </c>
      <c r="AF405" s="15">
        <f t="shared" si="349"/>
        <v>0</v>
      </c>
      <c r="AG405" s="15">
        <f t="shared" si="349"/>
        <v>0</v>
      </c>
      <c r="AH405" s="15">
        <f t="shared" si="349"/>
        <v>0</v>
      </c>
      <c r="AI405" s="15">
        <f t="shared" si="349"/>
        <v>0</v>
      </c>
      <c r="AJ405" s="15">
        <f t="shared" si="349"/>
        <v>0</v>
      </c>
      <c r="AK405" s="15">
        <f t="shared" si="349"/>
        <v>0</v>
      </c>
      <c r="AL405" s="15">
        <f t="shared" si="349"/>
        <v>0</v>
      </c>
      <c r="AM405" s="99">
        <f t="shared" si="349"/>
        <v>0</v>
      </c>
      <c r="AN405" s="15">
        <f t="shared" si="349"/>
        <v>0</v>
      </c>
      <c r="AO405" s="15">
        <f t="shared" si="349"/>
        <v>0</v>
      </c>
      <c r="AP405" s="15">
        <f t="shared" si="349"/>
        <v>0</v>
      </c>
      <c r="AQ405" s="15">
        <f t="shared" si="349"/>
        <v>0</v>
      </c>
      <c r="AR405" s="15">
        <f t="shared" si="349"/>
        <v>0</v>
      </c>
      <c r="AS405" s="15">
        <f t="shared" si="349"/>
        <v>0</v>
      </c>
    </row>
    <row r="406" spans="1:45" ht="45" hidden="1" x14ac:dyDescent="0.25">
      <c r="A406" s="91" t="s">
        <v>69</v>
      </c>
      <c r="B406" s="91"/>
      <c r="C406" s="91"/>
      <c r="D406" s="91"/>
      <c r="E406" s="3">
        <v>851</v>
      </c>
      <c r="F406" s="2" t="s">
        <v>104</v>
      </c>
      <c r="G406" s="2" t="s">
        <v>11</v>
      </c>
      <c r="H406" s="3" t="s">
        <v>350</v>
      </c>
      <c r="I406" s="2" t="s">
        <v>70</v>
      </c>
      <c r="J406" s="15">
        <f t="shared" si="348"/>
        <v>0</v>
      </c>
      <c r="K406" s="15">
        <f t="shared" si="348"/>
        <v>0</v>
      </c>
      <c r="L406" s="15">
        <f t="shared" si="348"/>
        <v>0</v>
      </c>
      <c r="M406" s="15">
        <f t="shared" si="348"/>
        <v>0</v>
      </c>
      <c r="N406" s="15">
        <f t="shared" si="348"/>
        <v>0</v>
      </c>
      <c r="O406" s="15">
        <f t="shared" si="348"/>
        <v>0</v>
      </c>
      <c r="P406" s="15">
        <f t="shared" si="348"/>
        <v>0</v>
      </c>
      <c r="Q406" s="15">
        <f t="shared" si="348"/>
        <v>0</v>
      </c>
      <c r="R406" s="15">
        <f t="shared" si="348"/>
        <v>0</v>
      </c>
      <c r="S406" s="15">
        <f t="shared" si="349"/>
        <v>0</v>
      </c>
      <c r="T406" s="15">
        <f t="shared" si="349"/>
        <v>0</v>
      </c>
      <c r="U406" s="15">
        <f t="shared" si="349"/>
        <v>0</v>
      </c>
      <c r="V406" s="15">
        <f t="shared" si="349"/>
        <v>0</v>
      </c>
      <c r="W406" s="15">
        <f t="shared" si="349"/>
        <v>0</v>
      </c>
      <c r="X406" s="15">
        <f t="shared" si="349"/>
        <v>0</v>
      </c>
      <c r="Y406" s="15">
        <f t="shared" si="349"/>
        <v>0</v>
      </c>
      <c r="Z406" s="15">
        <f t="shared" si="349"/>
        <v>0</v>
      </c>
      <c r="AA406" s="15">
        <f t="shared" si="349"/>
        <v>0</v>
      </c>
      <c r="AB406" s="15">
        <f t="shared" si="349"/>
        <v>0</v>
      </c>
      <c r="AC406" s="15">
        <f t="shared" si="349"/>
        <v>0</v>
      </c>
      <c r="AD406" s="15">
        <f t="shared" si="349"/>
        <v>0</v>
      </c>
      <c r="AE406" s="15">
        <f t="shared" si="349"/>
        <v>0</v>
      </c>
      <c r="AF406" s="15">
        <f t="shared" si="349"/>
        <v>0</v>
      </c>
      <c r="AG406" s="15">
        <f t="shared" si="349"/>
        <v>0</v>
      </c>
      <c r="AH406" s="15">
        <f t="shared" si="349"/>
        <v>0</v>
      </c>
      <c r="AI406" s="15">
        <f t="shared" si="349"/>
        <v>0</v>
      </c>
      <c r="AJ406" s="15">
        <f t="shared" si="349"/>
        <v>0</v>
      </c>
      <c r="AK406" s="15">
        <f t="shared" si="349"/>
        <v>0</v>
      </c>
      <c r="AL406" s="15">
        <f t="shared" si="349"/>
        <v>0</v>
      </c>
      <c r="AM406" s="99">
        <f t="shared" si="349"/>
        <v>0</v>
      </c>
      <c r="AN406" s="15">
        <f t="shared" si="349"/>
        <v>0</v>
      </c>
      <c r="AO406" s="15">
        <f t="shared" si="349"/>
        <v>0</v>
      </c>
      <c r="AP406" s="15">
        <f t="shared" si="349"/>
        <v>0</v>
      </c>
      <c r="AQ406" s="15">
        <f t="shared" si="349"/>
        <v>0</v>
      </c>
      <c r="AR406" s="15">
        <f t="shared" si="349"/>
        <v>0</v>
      </c>
      <c r="AS406" s="15">
        <f t="shared" si="349"/>
        <v>0</v>
      </c>
    </row>
    <row r="407" spans="1:45" hidden="1" x14ac:dyDescent="0.25">
      <c r="A407" s="91" t="s">
        <v>71</v>
      </c>
      <c r="B407" s="91"/>
      <c r="C407" s="91"/>
      <c r="D407" s="91"/>
      <c r="E407" s="3">
        <v>851</v>
      </c>
      <c r="F407" s="2" t="s">
        <v>104</v>
      </c>
      <c r="G407" s="2" t="s">
        <v>11</v>
      </c>
      <c r="H407" s="3" t="s">
        <v>350</v>
      </c>
      <c r="I407" s="2" t="s">
        <v>72</v>
      </c>
      <c r="J407" s="15">
        <f>'3.ВС'!J272</f>
        <v>0</v>
      </c>
      <c r="K407" s="15">
        <f>'3.ВС'!K272</f>
        <v>0</v>
      </c>
      <c r="L407" s="15">
        <f>'3.ВС'!L272</f>
        <v>0</v>
      </c>
      <c r="M407" s="15">
        <f>'3.ВС'!M272</f>
        <v>0</v>
      </c>
      <c r="N407" s="15">
        <f>'3.ВС'!N272</f>
        <v>0</v>
      </c>
      <c r="O407" s="15">
        <f>'3.ВС'!O272</f>
        <v>0</v>
      </c>
      <c r="P407" s="15">
        <f>'3.ВС'!P272</f>
        <v>0</v>
      </c>
      <c r="Q407" s="15">
        <f>'3.ВС'!Q272</f>
        <v>0</v>
      </c>
      <c r="R407" s="15">
        <f>'3.ВС'!R272</f>
        <v>0</v>
      </c>
      <c r="S407" s="15">
        <f>'3.ВС'!S272</f>
        <v>0</v>
      </c>
      <c r="T407" s="15">
        <f>'3.ВС'!T272</f>
        <v>0</v>
      </c>
      <c r="U407" s="15">
        <f>'3.ВС'!U272</f>
        <v>0</v>
      </c>
      <c r="V407" s="15">
        <f>'3.ВС'!V272</f>
        <v>0</v>
      </c>
      <c r="W407" s="15">
        <f>'3.ВС'!W272</f>
        <v>0</v>
      </c>
      <c r="X407" s="15">
        <f>'3.ВС'!X272</f>
        <v>0</v>
      </c>
      <c r="Y407" s="15">
        <f>'3.ВС'!Y272</f>
        <v>0</v>
      </c>
      <c r="Z407" s="15">
        <f>'3.ВС'!Z272</f>
        <v>0</v>
      </c>
      <c r="AA407" s="15">
        <f>'3.ВС'!AA272</f>
        <v>0</v>
      </c>
      <c r="AB407" s="15">
        <f>'3.ВС'!AB272</f>
        <v>0</v>
      </c>
      <c r="AC407" s="15">
        <f>'3.ВС'!AC272</f>
        <v>0</v>
      </c>
      <c r="AD407" s="15">
        <f>'3.ВС'!AD272</f>
        <v>0</v>
      </c>
      <c r="AE407" s="15">
        <f>'3.ВС'!AE272</f>
        <v>0</v>
      </c>
      <c r="AF407" s="15">
        <f>'3.ВС'!AF272</f>
        <v>0</v>
      </c>
      <c r="AG407" s="15">
        <f>'3.ВС'!AG272</f>
        <v>0</v>
      </c>
      <c r="AH407" s="15">
        <f>'3.ВС'!AH272</f>
        <v>0</v>
      </c>
      <c r="AI407" s="15">
        <f>'3.ВС'!AI272</f>
        <v>0</v>
      </c>
      <c r="AJ407" s="15">
        <f>'3.ВС'!AJ272</f>
        <v>0</v>
      </c>
      <c r="AK407" s="15">
        <f>'3.ВС'!AK272</f>
        <v>0</v>
      </c>
      <c r="AL407" s="15">
        <f>'3.ВС'!AL272</f>
        <v>0</v>
      </c>
      <c r="AM407" s="99">
        <f>'3.ВС'!AM272</f>
        <v>0</v>
      </c>
      <c r="AN407" s="15">
        <f>'3.ВС'!AN272</f>
        <v>0</v>
      </c>
      <c r="AO407" s="15">
        <f>'3.ВС'!AO272</f>
        <v>0</v>
      </c>
      <c r="AP407" s="15">
        <f>'3.ВС'!AP272</f>
        <v>0</v>
      </c>
      <c r="AQ407" s="15">
        <f>'3.ВС'!AQ272</f>
        <v>0</v>
      </c>
      <c r="AR407" s="15">
        <f>'3.ВС'!AR272</f>
        <v>0</v>
      </c>
      <c r="AS407" s="15">
        <f>'3.ВС'!AS272</f>
        <v>0</v>
      </c>
    </row>
    <row r="408" spans="1:45" x14ac:dyDescent="0.25">
      <c r="A408" s="19" t="s">
        <v>105</v>
      </c>
      <c r="B408" s="19"/>
      <c r="C408" s="19"/>
      <c r="D408" s="19"/>
      <c r="E408" s="87">
        <v>851</v>
      </c>
      <c r="F408" s="2" t="s">
        <v>104</v>
      </c>
      <c r="G408" s="2" t="s">
        <v>43</v>
      </c>
      <c r="H408" s="3"/>
      <c r="I408" s="2"/>
      <c r="J408" s="15">
        <f t="shared" ref="J408:AS408" si="350">J409+J412+J415+J418+J424+J421+J427</f>
        <v>694245</v>
      </c>
      <c r="K408" s="15">
        <f t="shared" si="350"/>
        <v>0</v>
      </c>
      <c r="L408" s="15">
        <f t="shared" si="350"/>
        <v>426245</v>
      </c>
      <c r="M408" s="15">
        <f t="shared" si="350"/>
        <v>268000</v>
      </c>
      <c r="N408" s="15">
        <f t="shared" si="350"/>
        <v>135146986</v>
      </c>
      <c r="O408" s="15">
        <f t="shared" si="350"/>
        <v>130000000</v>
      </c>
      <c r="P408" s="15">
        <f t="shared" si="350"/>
        <v>5146986</v>
      </c>
      <c r="Q408" s="15">
        <f t="shared" si="350"/>
        <v>0</v>
      </c>
      <c r="R408" s="15">
        <f t="shared" si="350"/>
        <v>135841231</v>
      </c>
      <c r="S408" s="15">
        <f t="shared" si="350"/>
        <v>130000000</v>
      </c>
      <c r="T408" s="15">
        <f t="shared" si="350"/>
        <v>5573231</v>
      </c>
      <c r="U408" s="15">
        <f t="shared" si="350"/>
        <v>268000</v>
      </c>
      <c r="V408" s="15">
        <f t="shared" si="350"/>
        <v>268000</v>
      </c>
      <c r="W408" s="15">
        <f t="shared" si="350"/>
        <v>0</v>
      </c>
      <c r="X408" s="15">
        <f t="shared" si="350"/>
        <v>0</v>
      </c>
      <c r="Y408" s="15">
        <f t="shared" si="350"/>
        <v>268000</v>
      </c>
      <c r="Z408" s="15">
        <f t="shared" si="350"/>
        <v>195168058.30000001</v>
      </c>
      <c r="AA408" s="15">
        <f t="shared" si="350"/>
        <v>193216358.30000001</v>
      </c>
      <c r="AB408" s="15">
        <f t="shared" si="350"/>
        <v>1951700</v>
      </c>
      <c r="AC408" s="15">
        <f t="shared" si="350"/>
        <v>0</v>
      </c>
      <c r="AD408" s="15">
        <f t="shared" si="350"/>
        <v>195436058.30000001</v>
      </c>
      <c r="AE408" s="15">
        <f t="shared" si="350"/>
        <v>193216358.30000001</v>
      </c>
      <c r="AF408" s="15">
        <f t="shared" si="350"/>
        <v>1951700</v>
      </c>
      <c r="AG408" s="15">
        <f t="shared" si="350"/>
        <v>268000</v>
      </c>
      <c r="AH408" s="15">
        <f t="shared" si="350"/>
        <v>268000</v>
      </c>
      <c r="AI408" s="15">
        <f t="shared" si="350"/>
        <v>0</v>
      </c>
      <c r="AJ408" s="15">
        <f t="shared" si="350"/>
        <v>0</v>
      </c>
      <c r="AK408" s="15">
        <f t="shared" si="350"/>
        <v>268000</v>
      </c>
      <c r="AL408" s="15">
        <f t="shared" si="350"/>
        <v>0</v>
      </c>
      <c r="AM408" s="99">
        <f t="shared" si="350"/>
        <v>0</v>
      </c>
      <c r="AN408" s="15">
        <f t="shared" si="350"/>
        <v>0</v>
      </c>
      <c r="AO408" s="15">
        <f t="shared" si="350"/>
        <v>0</v>
      </c>
      <c r="AP408" s="15">
        <f t="shared" si="350"/>
        <v>268000</v>
      </c>
      <c r="AQ408" s="15">
        <f t="shared" si="350"/>
        <v>0</v>
      </c>
      <c r="AR408" s="15">
        <f t="shared" si="350"/>
        <v>0</v>
      </c>
      <c r="AS408" s="15">
        <f t="shared" si="350"/>
        <v>268000</v>
      </c>
    </row>
    <row r="409" spans="1:45" ht="75" x14ac:dyDescent="0.25">
      <c r="A409" s="91" t="s">
        <v>495</v>
      </c>
      <c r="B409" s="19"/>
      <c r="C409" s="19"/>
      <c r="D409" s="19"/>
      <c r="E409" s="37" t="s">
        <v>256</v>
      </c>
      <c r="F409" s="2" t="s">
        <v>104</v>
      </c>
      <c r="G409" s="2" t="s">
        <v>43</v>
      </c>
      <c r="H409" s="3" t="s">
        <v>496</v>
      </c>
      <c r="I409" s="2"/>
      <c r="J409" s="15">
        <f t="shared" ref="J409:Y410" si="351">J410</f>
        <v>0</v>
      </c>
      <c r="K409" s="15">
        <f t="shared" si="351"/>
        <v>0</v>
      </c>
      <c r="L409" s="15">
        <f t="shared" si="351"/>
        <v>0</v>
      </c>
      <c r="M409" s="15">
        <f t="shared" si="351"/>
        <v>0</v>
      </c>
      <c r="N409" s="15">
        <f t="shared" si="351"/>
        <v>131314000</v>
      </c>
      <c r="O409" s="15">
        <f t="shared" si="351"/>
        <v>130000000</v>
      </c>
      <c r="P409" s="15">
        <f t="shared" si="351"/>
        <v>1314000</v>
      </c>
      <c r="Q409" s="15">
        <f t="shared" si="351"/>
        <v>0</v>
      </c>
      <c r="R409" s="15">
        <f t="shared" si="351"/>
        <v>131314000</v>
      </c>
      <c r="S409" s="15">
        <f t="shared" si="351"/>
        <v>130000000</v>
      </c>
      <c r="T409" s="15">
        <f t="shared" si="351"/>
        <v>1314000</v>
      </c>
      <c r="U409" s="15">
        <f t="shared" si="351"/>
        <v>0</v>
      </c>
      <c r="V409" s="15">
        <f t="shared" si="351"/>
        <v>0</v>
      </c>
      <c r="W409" s="15">
        <f t="shared" si="351"/>
        <v>0</v>
      </c>
      <c r="X409" s="15">
        <f t="shared" si="351"/>
        <v>0</v>
      </c>
      <c r="Y409" s="15">
        <f t="shared" si="351"/>
        <v>0</v>
      </c>
      <c r="Z409" s="15">
        <f t="shared" ref="S409:AS410" si="352">Z410</f>
        <v>195168058.30000001</v>
      </c>
      <c r="AA409" s="15">
        <f t="shared" si="352"/>
        <v>193216358.30000001</v>
      </c>
      <c r="AB409" s="15">
        <f t="shared" si="352"/>
        <v>1951700</v>
      </c>
      <c r="AC409" s="15">
        <f t="shared" si="352"/>
        <v>0</v>
      </c>
      <c r="AD409" s="15">
        <f t="shared" si="352"/>
        <v>195168058.30000001</v>
      </c>
      <c r="AE409" s="15">
        <f t="shared" si="352"/>
        <v>193216358.30000001</v>
      </c>
      <c r="AF409" s="15">
        <f t="shared" si="352"/>
        <v>1951700</v>
      </c>
      <c r="AG409" s="15">
        <f t="shared" si="352"/>
        <v>0</v>
      </c>
      <c r="AH409" s="15">
        <f t="shared" si="352"/>
        <v>0</v>
      </c>
      <c r="AI409" s="15">
        <f t="shared" si="352"/>
        <v>0</v>
      </c>
      <c r="AJ409" s="15">
        <f t="shared" si="352"/>
        <v>0</v>
      </c>
      <c r="AK409" s="15">
        <f t="shared" si="352"/>
        <v>0</v>
      </c>
      <c r="AL409" s="15">
        <f t="shared" si="352"/>
        <v>0</v>
      </c>
      <c r="AM409" s="99">
        <f t="shared" si="352"/>
        <v>0</v>
      </c>
      <c r="AN409" s="15">
        <f t="shared" si="352"/>
        <v>0</v>
      </c>
      <c r="AO409" s="15">
        <f t="shared" si="352"/>
        <v>0</v>
      </c>
      <c r="AP409" s="15">
        <f t="shared" si="352"/>
        <v>0</v>
      </c>
      <c r="AQ409" s="15">
        <f t="shared" si="352"/>
        <v>0</v>
      </c>
      <c r="AR409" s="15">
        <f t="shared" si="352"/>
        <v>0</v>
      </c>
      <c r="AS409" s="15">
        <f t="shared" si="352"/>
        <v>0</v>
      </c>
    </row>
    <row r="410" spans="1:45" ht="45" x14ac:dyDescent="0.25">
      <c r="A410" s="91" t="s">
        <v>69</v>
      </c>
      <c r="B410" s="19"/>
      <c r="C410" s="19"/>
      <c r="D410" s="19"/>
      <c r="E410" s="37" t="s">
        <v>256</v>
      </c>
      <c r="F410" s="2" t="s">
        <v>104</v>
      </c>
      <c r="G410" s="2" t="s">
        <v>43</v>
      </c>
      <c r="H410" s="3" t="s">
        <v>496</v>
      </c>
      <c r="I410" s="2" t="s">
        <v>70</v>
      </c>
      <c r="J410" s="15">
        <f t="shared" si="351"/>
        <v>0</v>
      </c>
      <c r="K410" s="15">
        <f t="shared" si="351"/>
        <v>0</v>
      </c>
      <c r="L410" s="15">
        <f t="shared" si="351"/>
        <v>0</v>
      </c>
      <c r="M410" s="15">
        <f t="shared" si="351"/>
        <v>0</v>
      </c>
      <c r="N410" s="15">
        <f t="shared" si="351"/>
        <v>131314000</v>
      </c>
      <c r="O410" s="15">
        <f t="shared" si="351"/>
        <v>130000000</v>
      </c>
      <c r="P410" s="15">
        <f t="shared" si="351"/>
        <v>1314000</v>
      </c>
      <c r="Q410" s="15">
        <f t="shared" si="351"/>
        <v>0</v>
      </c>
      <c r="R410" s="15">
        <f t="shared" si="351"/>
        <v>131314000</v>
      </c>
      <c r="S410" s="15">
        <f t="shared" si="352"/>
        <v>130000000</v>
      </c>
      <c r="T410" s="15">
        <f t="shared" si="352"/>
        <v>1314000</v>
      </c>
      <c r="U410" s="15">
        <f t="shared" si="352"/>
        <v>0</v>
      </c>
      <c r="V410" s="15">
        <f t="shared" si="352"/>
        <v>0</v>
      </c>
      <c r="W410" s="15">
        <f t="shared" si="352"/>
        <v>0</v>
      </c>
      <c r="X410" s="15">
        <f t="shared" si="352"/>
        <v>0</v>
      </c>
      <c r="Y410" s="15">
        <f t="shared" si="352"/>
        <v>0</v>
      </c>
      <c r="Z410" s="15">
        <f t="shared" si="352"/>
        <v>195168058.30000001</v>
      </c>
      <c r="AA410" s="15">
        <f t="shared" si="352"/>
        <v>193216358.30000001</v>
      </c>
      <c r="AB410" s="15">
        <f t="shared" si="352"/>
        <v>1951700</v>
      </c>
      <c r="AC410" s="15">
        <f t="shared" si="352"/>
        <v>0</v>
      </c>
      <c r="AD410" s="15">
        <f t="shared" si="352"/>
        <v>195168058.30000001</v>
      </c>
      <c r="AE410" s="15">
        <f t="shared" si="352"/>
        <v>193216358.30000001</v>
      </c>
      <c r="AF410" s="15">
        <f t="shared" si="352"/>
        <v>1951700</v>
      </c>
      <c r="AG410" s="15">
        <f t="shared" si="352"/>
        <v>0</v>
      </c>
      <c r="AH410" s="15">
        <f t="shared" si="352"/>
        <v>0</v>
      </c>
      <c r="AI410" s="15">
        <f t="shared" si="352"/>
        <v>0</v>
      </c>
      <c r="AJ410" s="15">
        <f t="shared" si="352"/>
        <v>0</v>
      </c>
      <c r="AK410" s="15">
        <f t="shared" si="352"/>
        <v>0</v>
      </c>
      <c r="AL410" s="15">
        <f t="shared" si="352"/>
        <v>0</v>
      </c>
      <c r="AM410" s="99">
        <f t="shared" si="352"/>
        <v>0</v>
      </c>
      <c r="AN410" s="15">
        <f t="shared" si="352"/>
        <v>0</v>
      </c>
      <c r="AO410" s="15">
        <f t="shared" si="352"/>
        <v>0</v>
      </c>
      <c r="AP410" s="15">
        <f t="shared" si="352"/>
        <v>0</v>
      </c>
      <c r="AQ410" s="15">
        <f t="shared" si="352"/>
        <v>0</v>
      </c>
      <c r="AR410" s="15">
        <f t="shared" si="352"/>
        <v>0</v>
      </c>
      <c r="AS410" s="15">
        <f t="shared" si="352"/>
        <v>0</v>
      </c>
    </row>
    <row r="411" spans="1:45" x14ac:dyDescent="0.25">
      <c r="A411" s="91" t="s">
        <v>71</v>
      </c>
      <c r="B411" s="19"/>
      <c r="C411" s="19"/>
      <c r="D411" s="19"/>
      <c r="E411" s="37" t="s">
        <v>256</v>
      </c>
      <c r="F411" s="2" t="s">
        <v>104</v>
      </c>
      <c r="G411" s="2" t="s">
        <v>43</v>
      </c>
      <c r="H411" s="3" t="s">
        <v>496</v>
      </c>
      <c r="I411" s="2" t="s">
        <v>72</v>
      </c>
      <c r="J411" s="15">
        <f>'3.ВС'!J276</f>
        <v>0</v>
      </c>
      <c r="K411" s="15">
        <f>'3.ВС'!K276</f>
        <v>0</v>
      </c>
      <c r="L411" s="15">
        <f>'3.ВС'!L276</f>
        <v>0</v>
      </c>
      <c r="M411" s="15">
        <f>'3.ВС'!M276</f>
        <v>0</v>
      </c>
      <c r="N411" s="15">
        <f>'3.ВС'!N276</f>
        <v>131314000</v>
      </c>
      <c r="O411" s="15">
        <f>'3.ВС'!O276</f>
        <v>130000000</v>
      </c>
      <c r="P411" s="15">
        <f>'3.ВС'!P276</f>
        <v>1314000</v>
      </c>
      <c r="Q411" s="15">
        <f>'3.ВС'!Q276</f>
        <v>0</v>
      </c>
      <c r="R411" s="15">
        <f>'3.ВС'!R276</f>
        <v>131314000</v>
      </c>
      <c r="S411" s="15">
        <f>'3.ВС'!S276</f>
        <v>130000000</v>
      </c>
      <c r="T411" s="15">
        <f>'3.ВС'!T276</f>
        <v>1314000</v>
      </c>
      <c r="U411" s="15">
        <f>'3.ВС'!U276</f>
        <v>0</v>
      </c>
      <c r="V411" s="15">
        <f>'3.ВС'!V276</f>
        <v>0</v>
      </c>
      <c r="W411" s="15">
        <f>'3.ВС'!W276</f>
        <v>0</v>
      </c>
      <c r="X411" s="15">
        <f>'3.ВС'!X276</f>
        <v>0</v>
      </c>
      <c r="Y411" s="15">
        <f>'3.ВС'!Y276</f>
        <v>0</v>
      </c>
      <c r="Z411" s="15">
        <f>'3.ВС'!Z276</f>
        <v>195168058.30000001</v>
      </c>
      <c r="AA411" s="15">
        <f>'3.ВС'!AA276</f>
        <v>193216358.30000001</v>
      </c>
      <c r="AB411" s="15">
        <f>'3.ВС'!AB276</f>
        <v>1951700</v>
      </c>
      <c r="AC411" s="15">
        <f>'3.ВС'!AC276</f>
        <v>0</v>
      </c>
      <c r="AD411" s="15">
        <f>'3.ВС'!AD276</f>
        <v>195168058.30000001</v>
      </c>
      <c r="AE411" s="15">
        <f>'3.ВС'!AE276</f>
        <v>193216358.30000001</v>
      </c>
      <c r="AF411" s="15">
        <f>'3.ВС'!AF276</f>
        <v>1951700</v>
      </c>
      <c r="AG411" s="15">
        <f>'3.ВС'!AG276</f>
        <v>0</v>
      </c>
      <c r="AH411" s="15">
        <f>'3.ВС'!AH276</f>
        <v>0</v>
      </c>
      <c r="AI411" s="15">
        <f>'3.ВС'!AI276</f>
        <v>0</v>
      </c>
      <c r="AJ411" s="15">
        <f>'3.ВС'!AJ276</f>
        <v>0</v>
      </c>
      <c r="AK411" s="15">
        <f>'3.ВС'!AK276</f>
        <v>0</v>
      </c>
      <c r="AL411" s="15">
        <f>'3.ВС'!AL276</f>
        <v>0</v>
      </c>
      <c r="AM411" s="99">
        <f>'3.ВС'!AM276</f>
        <v>0</v>
      </c>
      <c r="AN411" s="15">
        <f>'3.ВС'!AN276</f>
        <v>0</v>
      </c>
      <c r="AO411" s="15">
        <f>'3.ВС'!AO276</f>
        <v>0</v>
      </c>
      <c r="AP411" s="15">
        <f>'3.ВС'!AP276</f>
        <v>0</v>
      </c>
      <c r="AQ411" s="15">
        <f>'3.ВС'!AQ276</f>
        <v>0</v>
      </c>
      <c r="AR411" s="15">
        <f>'3.ВС'!AR276</f>
        <v>0</v>
      </c>
      <c r="AS411" s="15">
        <f>'3.ВС'!AS276</f>
        <v>0</v>
      </c>
    </row>
    <row r="412" spans="1:45" ht="45" x14ac:dyDescent="0.25">
      <c r="A412" s="91" t="s">
        <v>515</v>
      </c>
      <c r="B412" s="19"/>
      <c r="C412" s="19"/>
      <c r="D412" s="19"/>
      <c r="E412" s="37" t="s">
        <v>256</v>
      </c>
      <c r="F412" s="2" t="s">
        <v>104</v>
      </c>
      <c r="G412" s="2" t="s">
        <v>43</v>
      </c>
      <c r="H412" s="3" t="s">
        <v>516</v>
      </c>
      <c r="I412" s="2"/>
      <c r="J412" s="15">
        <f t="shared" ref="J412:AL413" si="353">J413</f>
        <v>0</v>
      </c>
      <c r="K412" s="15">
        <f t="shared" si="353"/>
        <v>0</v>
      </c>
      <c r="L412" s="15">
        <f t="shared" si="353"/>
        <v>0</v>
      </c>
      <c r="M412" s="15">
        <f t="shared" si="353"/>
        <v>0</v>
      </c>
      <c r="N412" s="15">
        <f t="shared" si="353"/>
        <v>3832986</v>
      </c>
      <c r="O412" s="15">
        <f t="shared" si="353"/>
        <v>0</v>
      </c>
      <c r="P412" s="15">
        <f t="shared" si="353"/>
        <v>3832986</v>
      </c>
      <c r="Q412" s="15">
        <f t="shared" si="353"/>
        <v>0</v>
      </c>
      <c r="R412" s="15">
        <f t="shared" si="353"/>
        <v>3832986</v>
      </c>
      <c r="S412" s="15">
        <f t="shared" si="353"/>
        <v>0</v>
      </c>
      <c r="T412" s="15">
        <f t="shared" si="353"/>
        <v>3832986</v>
      </c>
      <c r="U412" s="15">
        <f t="shared" si="353"/>
        <v>0</v>
      </c>
      <c r="V412" s="15">
        <f t="shared" si="353"/>
        <v>0</v>
      </c>
      <c r="W412" s="36">
        <f t="shared" si="353"/>
        <v>0</v>
      </c>
      <c r="X412" s="36">
        <f t="shared" si="353"/>
        <v>0</v>
      </c>
      <c r="Y412" s="36">
        <f t="shared" si="353"/>
        <v>0</v>
      </c>
      <c r="Z412" s="15">
        <f t="shared" si="353"/>
        <v>0</v>
      </c>
      <c r="AA412" s="15">
        <f t="shared" si="353"/>
        <v>0</v>
      </c>
      <c r="AB412" s="15">
        <f t="shared" si="353"/>
        <v>0</v>
      </c>
      <c r="AC412" s="15">
        <f t="shared" si="353"/>
        <v>0</v>
      </c>
      <c r="AD412" s="15">
        <f t="shared" si="353"/>
        <v>0</v>
      </c>
      <c r="AE412" s="15">
        <f t="shared" si="353"/>
        <v>0</v>
      </c>
      <c r="AF412" s="15">
        <f t="shared" si="353"/>
        <v>0</v>
      </c>
      <c r="AG412" s="15">
        <f t="shared" si="353"/>
        <v>0</v>
      </c>
      <c r="AH412" s="15">
        <f t="shared" si="353"/>
        <v>0</v>
      </c>
      <c r="AI412" s="36">
        <f t="shared" si="353"/>
        <v>0</v>
      </c>
      <c r="AJ412" s="36">
        <f t="shared" si="353"/>
        <v>0</v>
      </c>
      <c r="AK412" s="36">
        <f t="shared" si="353"/>
        <v>0</v>
      </c>
      <c r="AL412" s="15">
        <f t="shared" si="353"/>
        <v>0</v>
      </c>
      <c r="AM412" s="99">
        <f t="shared" ref="AL412:AS413" si="354">AM413</f>
        <v>0</v>
      </c>
      <c r="AN412" s="15">
        <f t="shared" si="354"/>
        <v>0</v>
      </c>
      <c r="AO412" s="15">
        <f t="shared" si="354"/>
        <v>0</v>
      </c>
      <c r="AP412" s="15">
        <f t="shared" si="354"/>
        <v>0</v>
      </c>
      <c r="AQ412" s="15">
        <f t="shared" si="354"/>
        <v>0</v>
      </c>
      <c r="AR412" s="15">
        <f t="shared" si="354"/>
        <v>0</v>
      </c>
      <c r="AS412" s="15">
        <f t="shared" si="354"/>
        <v>0</v>
      </c>
    </row>
    <row r="413" spans="1:45" ht="45" x14ac:dyDescent="0.25">
      <c r="A413" s="91" t="s">
        <v>69</v>
      </c>
      <c r="B413" s="19"/>
      <c r="C413" s="19"/>
      <c r="D413" s="19"/>
      <c r="E413" s="37" t="s">
        <v>256</v>
      </c>
      <c r="F413" s="2" t="s">
        <v>104</v>
      </c>
      <c r="G413" s="2" t="s">
        <v>43</v>
      </c>
      <c r="H413" s="3" t="s">
        <v>516</v>
      </c>
      <c r="I413" s="2" t="s">
        <v>70</v>
      </c>
      <c r="J413" s="15">
        <f t="shared" si="353"/>
        <v>0</v>
      </c>
      <c r="K413" s="15">
        <f t="shared" si="353"/>
        <v>0</v>
      </c>
      <c r="L413" s="15">
        <f t="shared" si="353"/>
        <v>0</v>
      </c>
      <c r="M413" s="15">
        <f t="shared" si="353"/>
        <v>0</v>
      </c>
      <c r="N413" s="15">
        <f t="shared" si="353"/>
        <v>3832986</v>
      </c>
      <c r="O413" s="15">
        <f t="shared" si="353"/>
        <v>0</v>
      </c>
      <c r="P413" s="15">
        <f t="shared" si="353"/>
        <v>3832986</v>
      </c>
      <c r="Q413" s="15">
        <f t="shared" si="353"/>
        <v>0</v>
      </c>
      <c r="R413" s="15">
        <f t="shared" si="353"/>
        <v>3832986</v>
      </c>
      <c r="S413" s="15">
        <f t="shared" si="353"/>
        <v>0</v>
      </c>
      <c r="T413" s="15">
        <f t="shared" si="353"/>
        <v>3832986</v>
      </c>
      <c r="U413" s="15">
        <f t="shared" si="353"/>
        <v>0</v>
      </c>
      <c r="V413" s="15">
        <f t="shared" si="353"/>
        <v>0</v>
      </c>
      <c r="W413" s="36">
        <f t="shared" si="353"/>
        <v>0</v>
      </c>
      <c r="X413" s="36">
        <f t="shared" si="353"/>
        <v>0</v>
      </c>
      <c r="Y413" s="36">
        <f t="shared" si="353"/>
        <v>0</v>
      </c>
      <c r="Z413" s="15">
        <f t="shared" si="353"/>
        <v>0</v>
      </c>
      <c r="AA413" s="15">
        <f t="shared" si="353"/>
        <v>0</v>
      </c>
      <c r="AB413" s="15">
        <f t="shared" si="353"/>
        <v>0</v>
      </c>
      <c r="AC413" s="15">
        <f t="shared" si="353"/>
        <v>0</v>
      </c>
      <c r="AD413" s="15">
        <f t="shared" si="353"/>
        <v>0</v>
      </c>
      <c r="AE413" s="15">
        <f t="shared" si="353"/>
        <v>0</v>
      </c>
      <c r="AF413" s="15">
        <f t="shared" si="353"/>
        <v>0</v>
      </c>
      <c r="AG413" s="15">
        <f t="shared" si="353"/>
        <v>0</v>
      </c>
      <c r="AH413" s="15">
        <f t="shared" si="353"/>
        <v>0</v>
      </c>
      <c r="AI413" s="36">
        <f t="shared" si="353"/>
        <v>0</v>
      </c>
      <c r="AJ413" s="36">
        <f t="shared" si="353"/>
        <v>0</v>
      </c>
      <c r="AK413" s="36">
        <f t="shared" si="353"/>
        <v>0</v>
      </c>
      <c r="AL413" s="15">
        <f t="shared" si="354"/>
        <v>0</v>
      </c>
      <c r="AM413" s="99">
        <f t="shared" si="354"/>
        <v>0</v>
      </c>
      <c r="AN413" s="15">
        <f t="shared" si="354"/>
        <v>0</v>
      </c>
      <c r="AO413" s="15">
        <f t="shared" si="354"/>
        <v>0</v>
      </c>
      <c r="AP413" s="15">
        <f t="shared" si="354"/>
        <v>0</v>
      </c>
      <c r="AQ413" s="15">
        <f t="shared" si="354"/>
        <v>0</v>
      </c>
      <c r="AR413" s="15">
        <f t="shared" si="354"/>
        <v>0</v>
      </c>
      <c r="AS413" s="15">
        <f t="shared" si="354"/>
        <v>0</v>
      </c>
    </row>
    <row r="414" spans="1:45" x14ac:dyDescent="0.25">
      <c r="A414" s="91" t="s">
        <v>71</v>
      </c>
      <c r="B414" s="19"/>
      <c r="C414" s="19"/>
      <c r="D414" s="19"/>
      <c r="E414" s="37" t="s">
        <v>256</v>
      </c>
      <c r="F414" s="2" t="s">
        <v>104</v>
      </c>
      <c r="G414" s="2" t="s">
        <v>43</v>
      </c>
      <c r="H414" s="3" t="s">
        <v>516</v>
      </c>
      <c r="I414" s="2" t="s">
        <v>72</v>
      </c>
      <c r="J414" s="15">
        <f>'3.ВС'!J279</f>
        <v>0</v>
      </c>
      <c r="K414" s="15">
        <f>'3.ВС'!K279</f>
        <v>0</v>
      </c>
      <c r="L414" s="15">
        <f>'3.ВС'!L279</f>
        <v>0</v>
      </c>
      <c r="M414" s="15">
        <f>'3.ВС'!M279</f>
        <v>0</v>
      </c>
      <c r="N414" s="15">
        <f>'3.ВС'!N279</f>
        <v>3832986</v>
      </c>
      <c r="O414" s="15">
        <f>'3.ВС'!O279</f>
        <v>0</v>
      </c>
      <c r="P414" s="15">
        <f>'3.ВС'!P279</f>
        <v>3832986</v>
      </c>
      <c r="Q414" s="15">
        <f>'3.ВС'!Q279</f>
        <v>0</v>
      </c>
      <c r="R414" s="15">
        <f>'3.ВС'!R279</f>
        <v>3832986</v>
      </c>
      <c r="S414" s="15">
        <f>'3.ВС'!S279</f>
        <v>0</v>
      </c>
      <c r="T414" s="15">
        <f>'3.ВС'!T279</f>
        <v>3832986</v>
      </c>
      <c r="U414" s="15">
        <f>'3.ВС'!U279</f>
        <v>0</v>
      </c>
      <c r="V414" s="15">
        <f>'3.ВС'!V279</f>
        <v>0</v>
      </c>
      <c r="W414" s="15">
        <f>'3.ВС'!W279</f>
        <v>0</v>
      </c>
      <c r="X414" s="15">
        <f>'3.ВС'!X279</f>
        <v>0</v>
      </c>
      <c r="Y414" s="15">
        <f>'3.ВС'!Y279</f>
        <v>0</v>
      </c>
      <c r="Z414" s="15">
        <f>'3.ВС'!Z279</f>
        <v>0</v>
      </c>
      <c r="AA414" s="15">
        <f>'3.ВС'!AA279</f>
        <v>0</v>
      </c>
      <c r="AB414" s="15">
        <f>'3.ВС'!AB279</f>
        <v>0</v>
      </c>
      <c r="AC414" s="15">
        <f>'3.ВС'!AC279</f>
        <v>0</v>
      </c>
      <c r="AD414" s="15">
        <f>'3.ВС'!AD279</f>
        <v>0</v>
      </c>
      <c r="AE414" s="15">
        <f>'3.ВС'!AE279</f>
        <v>0</v>
      </c>
      <c r="AF414" s="15">
        <f>'3.ВС'!AF279</f>
        <v>0</v>
      </c>
      <c r="AG414" s="15">
        <f>'3.ВС'!AG279</f>
        <v>0</v>
      </c>
      <c r="AH414" s="15">
        <f>'3.ВС'!AH279</f>
        <v>0</v>
      </c>
      <c r="AI414" s="15">
        <f>'3.ВС'!AI279</f>
        <v>0</v>
      </c>
      <c r="AJ414" s="15">
        <f>'3.ВС'!AJ279</f>
        <v>0</v>
      </c>
      <c r="AK414" s="15">
        <f>'3.ВС'!AK279</f>
        <v>0</v>
      </c>
      <c r="AL414" s="15">
        <f>'3.ВС'!AL279</f>
        <v>0</v>
      </c>
      <c r="AM414" s="99">
        <f>'3.ВС'!AM279</f>
        <v>0</v>
      </c>
      <c r="AN414" s="15">
        <f>'3.ВС'!AN279</f>
        <v>0</v>
      </c>
      <c r="AO414" s="15">
        <f>'3.ВС'!AO279</f>
        <v>0</v>
      </c>
      <c r="AP414" s="15">
        <f>'3.ВС'!AP279</f>
        <v>0</v>
      </c>
      <c r="AQ414" s="15">
        <f>'3.ВС'!AQ279</f>
        <v>0</v>
      </c>
      <c r="AR414" s="15">
        <f>'3.ВС'!AR279</f>
        <v>0</v>
      </c>
      <c r="AS414" s="15">
        <f>'3.ВС'!AS279</f>
        <v>0</v>
      </c>
    </row>
    <row r="415" spans="1:45" s="57" customFormat="1" ht="30" x14ac:dyDescent="0.25">
      <c r="A415" s="89" t="s">
        <v>106</v>
      </c>
      <c r="B415" s="91"/>
      <c r="C415" s="91"/>
      <c r="D415" s="91"/>
      <c r="E415" s="87">
        <v>851</v>
      </c>
      <c r="F415" s="2" t="s">
        <v>104</v>
      </c>
      <c r="G415" s="2" t="s">
        <v>43</v>
      </c>
      <c r="H415" s="3" t="s">
        <v>351</v>
      </c>
      <c r="I415" s="2"/>
      <c r="J415" s="15">
        <f>J416</f>
        <v>275800</v>
      </c>
      <c r="K415" s="15">
        <f t="shared" ref="K415:AS415" si="355">K416</f>
        <v>0</v>
      </c>
      <c r="L415" s="15">
        <f t="shared" si="355"/>
        <v>275800</v>
      </c>
      <c r="M415" s="15">
        <f t="shared" si="355"/>
        <v>0</v>
      </c>
      <c r="N415" s="15">
        <f t="shared" si="355"/>
        <v>0</v>
      </c>
      <c r="O415" s="15">
        <f t="shared" si="355"/>
        <v>0</v>
      </c>
      <c r="P415" s="15">
        <f t="shared" si="355"/>
        <v>0</v>
      </c>
      <c r="Q415" s="15">
        <f t="shared" si="355"/>
        <v>0</v>
      </c>
      <c r="R415" s="15">
        <f t="shared" si="355"/>
        <v>275800</v>
      </c>
      <c r="S415" s="15">
        <f t="shared" si="355"/>
        <v>0</v>
      </c>
      <c r="T415" s="15">
        <f t="shared" si="355"/>
        <v>275800</v>
      </c>
      <c r="U415" s="15">
        <f t="shared" si="355"/>
        <v>0</v>
      </c>
      <c r="V415" s="15">
        <f t="shared" si="355"/>
        <v>0</v>
      </c>
      <c r="W415" s="15">
        <f t="shared" si="355"/>
        <v>0</v>
      </c>
      <c r="X415" s="15">
        <f t="shared" si="355"/>
        <v>0</v>
      </c>
      <c r="Y415" s="15">
        <f t="shared" si="355"/>
        <v>0</v>
      </c>
      <c r="Z415" s="15">
        <f t="shared" si="355"/>
        <v>0</v>
      </c>
      <c r="AA415" s="15">
        <f t="shared" si="355"/>
        <v>0</v>
      </c>
      <c r="AB415" s="15">
        <f t="shared" si="355"/>
        <v>0</v>
      </c>
      <c r="AC415" s="15">
        <f t="shared" si="355"/>
        <v>0</v>
      </c>
      <c r="AD415" s="15">
        <f t="shared" si="355"/>
        <v>0</v>
      </c>
      <c r="AE415" s="15">
        <f t="shared" si="355"/>
        <v>0</v>
      </c>
      <c r="AF415" s="15">
        <f t="shared" si="355"/>
        <v>0</v>
      </c>
      <c r="AG415" s="15">
        <f t="shared" si="355"/>
        <v>0</v>
      </c>
      <c r="AH415" s="15">
        <f t="shared" si="355"/>
        <v>0</v>
      </c>
      <c r="AI415" s="15">
        <f t="shared" si="355"/>
        <v>0</v>
      </c>
      <c r="AJ415" s="15">
        <f t="shared" si="355"/>
        <v>0</v>
      </c>
      <c r="AK415" s="15">
        <f t="shared" si="355"/>
        <v>0</v>
      </c>
      <c r="AL415" s="15">
        <f t="shared" si="355"/>
        <v>0</v>
      </c>
      <c r="AM415" s="99">
        <f t="shared" si="355"/>
        <v>0</v>
      </c>
      <c r="AN415" s="15">
        <f t="shared" si="355"/>
        <v>0</v>
      </c>
      <c r="AO415" s="15">
        <f t="shared" si="355"/>
        <v>0</v>
      </c>
      <c r="AP415" s="15">
        <f t="shared" si="355"/>
        <v>0</v>
      </c>
      <c r="AQ415" s="15">
        <f t="shared" si="355"/>
        <v>0</v>
      </c>
      <c r="AR415" s="15">
        <f t="shared" si="355"/>
        <v>0</v>
      </c>
      <c r="AS415" s="15">
        <f t="shared" si="355"/>
        <v>0</v>
      </c>
    </row>
    <row r="416" spans="1:45" ht="45" x14ac:dyDescent="0.25">
      <c r="A416" s="91" t="s">
        <v>20</v>
      </c>
      <c r="B416" s="89"/>
      <c r="C416" s="89"/>
      <c r="D416" s="89"/>
      <c r="E416" s="87">
        <v>851</v>
      </c>
      <c r="F416" s="2" t="s">
        <v>104</v>
      </c>
      <c r="G416" s="2" t="s">
        <v>43</v>
      </c>
      <c r="H416" s="3" t="s">
        <v>351</v>
      </c>
      <c r="I416" s="2" t="s">
        <v>21</v>
      </c>
      <c r="J416" s="15">
        <f t="shared" ref="J416:AS416" si="356">J417</f>
        <v>275800</v>
      </c>
      <c r="K416" s="15">
        <f t="shared" si="356"/>
        <v>0</v>
      </c>
      <c r="L416" s="15">
        <f t="shared" si="356"/>
        <v>275800</v>
      </c>
      <c r="M416" s="15">
        <f t="shared" si="356"/>
        <v>0</v>
      </c>
      <c r="N416" s="15">
        <f t="shared" si="356"/>
        <v>0</v>
      </c>
      <c r="O416" s="15">
        <f t="shared" si="356"/>
        <v>0</v>
      </c>
      <c r="P416" s="15">
        <f t="shared" si="356"/>
        <v>0</v>
      </c>
      <c r="Q416" s="15">
        <f t="shared" si="356"/>
        <v>0</v>
      </c>
      <c r="R416" s="15">
        <f t="shared" si="356"/>
        <v>275800</v>
      </c>
      <c r="S416" s="15">
        <f t="shared" si="356"/>
        <v>0</v>
      </c>
      <c r="T416" s="15">
        <f t="shared" si="356"/>
        <v>275800</v>
      </c>
      <c r="U416" s="15">
        <f t="shared" si="356"/>
        <v>0</v>
      </c>
      <c r="V416" s="15">
        <f t="shared" si="356"/>
        <v>0</v>
      </c>
      <c r="W416" s="15">
        <f t="shared" si="356"/>
        <v>0</v>
      </c>
      <c r="X416" s="15">
        <f t="shared" si="356"/>
        <v>0</v>
      </c>
      <c r="Y416" s="15">
        <f t="shared" si="356"/>
        <v>0</v>
      </c>
      <c r="Z416" s="15">
        <f t="shared" si="356"/>
        <v>0</v>
      </c>
      <c r="AA416" s="15">
        <f t="shared" si="356"/>
        <v>0</v>
      </c>
      <c r="AB416" s="15">
        <f t="shared" si="356"/>
        <v>0</v>
      </c>
      <c r="AC416" s="15">
        <f t="shared" si="356"/>
        <v>0</v>
      </c>
      <c r="AD416" s="15">
        <f t="shared" si="356"/>
        <v>0</v>
      </c>
      <c r="AE416" s="15">
        <f t="shared" si="356"/>
        <v>0</v>
      </c>
      <c r="AF416" s="15">
        <f t="shared" si="356"/>
        <v>0</v>
      </c>
      <c r="AG416" s="15">
        <f t="shared" si="356"/>
        <v>0</v>
      </c>
      <c r="AH416" s="15">
        <f t="shared" si="356"/>
        <v>0</v>
      </c>
      <c r="AI416" s="15">
        <f t="shared" si="356"/>
        <v>0</v>
      </c>
      <c r="AJ416" s="15">
        <f t="shared" si="356"/>
        <v>0</v>
      </c>
      <c r="AK416" s="15">
        <f t="shared" si="356"/>
        <v>0</v>
      </c>
      <c r="AL416" s="15">
        <f t="shared" si="356"/>
        <v>0</v>
      </c>
      <c r="AM416" s="99">
        <f t="shared" si="356"/>
        <v>0</v>
      </c>
      <c r="AN416" s="15">
        <f t="shared" si="356"/>
        <v>0</v>
      </c>
      <c r="AO416" s="15">
        <f t="shared" si="356"/>
        <v>0</v>
      </c>
      <c r="AP416" s="15">
        <f t="shared" si="356"/>
        <v>0</v>
      </c>
      <c r="AQ416" s="15">
        <f t="shared" si="356"/>
        <v>0</v>
      </c>
      <c r="AR416" s="15">
        <f t="shared" si="356"/>
        <v>0</v>
      </c>
      <c r="AS416" s="15">
        <f t="shared" si="356"/>
        <v>0</v>
      </c>
    </row>
    <row r="417" spans="1:45" ht="45" x14ac:dyDescent="0.25">
      <c r="A417" s="91" t="s">
        <v>9</v>
      </c>
      <c r="B417" s="91"/>
      <c r="C417" s="91"/>
      <c r="D417" s="91"/>
      <c r="E417" s="87">
        <v>851</v>
      </c>
      <c r="F417" s="2" t="s">
        <v>104</v>
      </c>
      <c r="G417" s="2" t="s">
        <v>43</v>
      </c>
      <c r="H417" s="3" t="s">
        <v>351</v>
      </c>
      <c r="I417" s="2" t="s">
        <v>22</v>
      </c>
      <c r="J417" s="15">
        <f>'3.ВС'!J282</f>
        <v>275800</v>
      </c>
      <c r="K417" s="15">
        <f>'3.ВС'!K282</f>
        <v>0</v>
      </c>
      <c r="L417" s="15">
        <f>'3.ВС'!L282</f>
        <v>275800</v>
      </c>
      <c r="M417" s="15">
        <f>'3.ВС'!M282</f>
        <v>0</v>
      </c>
      <c r="N417" s="15">
        <f>'3.ВС'!N282</f>
        <v>0</v>
      </c>
      <c r="O417" s="15">
        <f>'3.ВС'!O282</f>
        <v>0</v>
      </c>
      <c r="P417" s="15">
        <f>'3.ВС'!P282</f>
        <v>0</v>
      </c>
      <c r="Q417" s="15">
        <f>'3.ВС'!Q282</f>
        <v>0</v>
      </c>
      <c r="R417" s="15">
        <f>'3.ВС'!R282</f>
        <v>275800</v>
      </c>
      <c r="S417" s="15">
        <f>'3.ВС'!S282</f>
        <v>0</v>
      </c>
      <c r="T417" s="15">
        <f>'3.ВС'!T282</f>
        <v>275800</v>
      </c>
      <c r="U417" s="15">
        <f>'3.ВС'!U282</f>
        <v>0</v>
      </c>
      <c r="V417" s="15">
        <f>'3.ВС'!V282</f>
        <v>0</v>
      </c>
      <c r="W417" s="15">
        <f>'3.ВС'!W282</f>
        <v>0</v>
      </c>
      <c r="X417" s="15">
        <f>'3.ВС'!X282</f>
        <v>0</v>
      </c>
      <c r="Y417" s="15">
        <f>'3.ВС'!Y282</f>
        <v>0</v>
      </c>
      <c r="Z417" s="15">
        <f>'3.ВС'!Z282</f>
        <v>0</v>
      </c>
      <c r="AA417" s="15">
        <f>'3.ВС'!AA282</f>
        <v>0</v>
      </c>
      <c r="AB417" s="15">
        <f>'3.ВС'!AB282</f>
        <v>0</v>
      </c>
      <c r="AC417" s="15">
        <f>'3.ВС'!AC282</f>
        <v>0</v>
      </c>
      <c r="AD417" s="15">
        <f>'3.ВС'!AD282</f>
        <v>0</v>
      </c>
      <c r="AE417" s="15">
        <f>'3.ВС'!AE282</f>
        <v>0</v>
      </c>
      <c r="AF417" s="15">
        <f>'3.ВС'!AF282</f>
        <v>0</v>
      </c>
      <c r="AG417" s="15">
        <f>'3.ВС'!AG282</f>
        <v>0</v>
      </c>
      <c r="AH417" s="15">
        <f>'3.ВС'!AH282</f>
        <v>0</v>
      </c>
      <c r="AI417" s="15">
        <f>'3.ВС'!AI282</f>
        <v>0</v>
      </c>
      <c r="AJ417" s="15">
        <f>'3.ВС'!AJ282</f>
        <v>0</v>
      </c>
      <c r="AK417" s="15">
        <f>'3.ВС'!AK282</f>
        <v>0</v>
      </c>
      <c r="AL417" s="15">
        <f>'3.ВС'!AL282</f>
        <v>0</v>
      </c>
      <c r="AM417" s="99">
        <f>'3.ВС'!AM282</f>
        <v>0</v>
      </c>
      <c r="AN417" s="15">
        <f>'3.ВС'!AN282</f>
        <v>0</v>
      </c>
      <c r="AO417" s="15">
        <f>'3.ВС'!AO282</f>
        <v>0</v>
      </c>
      <c r="AP417" s="15">
        <f>'3.ВС'!AP282</f>
        <v>0</v>
      </c>
      <c r="AQ417" s="15">
        <f>'3.ВС'!AQ282</f>
        <v>0</v>
      </c>
      <c r="AR417" s="15">
        <f>'3.ВС'!AR282</f>
        <v>0</v>
      </c>
      <c r="AS417" s="15">
        <f>'3.ВС'!AS282</f>
        <v>0</v>
      </c>
    </row>
    <row r="418" spans="1:45" ht="30" hidden="1" x14ac:dyDescent="0.25">
      <c r="A418" s="89" t="s">
        <v>107</v>
      </c>
      <c r="B418" s="19"/>
      <c r="C418" s="19"/>
      <c r="D418" s="19"/>
      <c r="E418" s="87">
        <v>851</v>
      </c>
      <c r="F418" s="2" t="s">
        <v>104</v>
      </c>
      <c r="G418" s="2" t="s">
        <v>43</v>
      </c>
      <c r="H418" s="3" t="s">
        <v>352</v>
      </c>
      <c r="I418" s="2"/>
      <c r="J418" s="15">
        <f>J419</f>
        <v>0</v>
      </c>
      <c r="K418" s="15">
        <f t="shared" ref="K418:AS418" si="357">K419</f>
        <v>0</v>
      </c>
      <c r="L418" s="15">
        <f t="shared" si="357"/>
        <v>0</v>
      </c>
      <c r="M418" s="15">
        <f t="shared" si="357"/>
        <v>0</v>
      </c>
      <c r="N418" s="15">
        <f t="shared" si="357"/>
        <v>0</v>
      </c>
      <c r="O418" s="15">
        <f t="shared" si="357"/>
        <v>0</v>
      </c>
      <c r="P418" s="15">
        <f t="shared" si="357"/>
        <v>0</v>
      </c>
      <c r="Q418" s="15">
        <f t="shared" si="357"/>
        <v>0</v>
      </c>
      <c r="R418" s="15">
        <f t="shared" si="357"/>
        <v>0</v>
      </c>
      <c r="S418" s="15">
        <f t="shared" si="357"/>
        <v>0</v>
      </c>
      <c r="T418" s="15">
        <f t="shared" si="357"/>
        <v>0</v>
      </c>
      <c r="U418" s="15">
        <f t="shared" si="357"/>
        <v>0</v>
      </c>
      <c r="V418" s="15">
        <f t="shared" si="357"/>
        <v>0</v>
      </c>
      <c r="W418" s="15">
        <f t="shared" si="357"/>
        <v>0</v>
      </c>
      <c r="X418" s="15">
        <f t="shared" si="357"/>
        <v>0</v>
      </c>
      <c r="Y418" s="15">
        <f t="shared" si="357"/>
        <v>0</v>
      </c>
      <c r="Z418" s="15">
        <f t="shared" si="357"/>
        <v>0</v>
      </c>
      <c r="AA418" s="15">
        <f t="shared" si="357"/>
        <v>0</v>
      </c>
      <c r="AB418" s="15">
        <f t="shared" si="357"/>
        <v>0</v>
      </c>
      <c r="AC418" s="15">
        <f t="shared" si="357"/>
        <v>0</v>
      </c>
      <c r="AD418" s="15">
        <f t="shared" si="357"/>
        <v>0</v>
      </c>
      <c r="AE418" s="15">
        <f t="shared" si="357"/>
        <v>0</v>
      </c>
      <c r="AF418" s="15">
        <f t="shared" si="357"/>
        <v>0</v>
      </c>
      <c r="AG418" s="15">
        <f t="shared" si="357"/>
        <v>0</v>
      </c>
      <c r="AH418" s="15">
        <f t="shared" si="357"/>
        <v>0</v>
      </c>
      <c r="AI418" s="15">
        <f t="shared" si="357"/>
        <v>0</v>
      </c>
      <c r="AJ418" s="15">
        <f t="shared" si="357"/>
        <v>0</v>
      </c>
      <c r="AK418" s="15">
        <f t="shared" si="357"/>
        <v>0</v>
      </c>
      <c r="AL418" s="15">
        <f t="shared" si="357"/>
        <v>0</v>
      </c>
      <c r="AM418" s="99">
        <f t="shared" si="357"/>
        <v>0</v>
      </c>
      <c r="AN418" s="15">
        <f t="shared" si="357"/>
        <v>0</v>
      </c>
      <c r="AO418" s="15">
        <f t="shared" si="357"/>
        <v>0</v>
      </c>
      <c r="AP418" s="15">
        <f t="shared" si="357"/>
        <v>0</v>
      </c>
      <c r="AQ418" s="15">
        <f t="shared" si="357"/>
        <v>0</v>
      </c>
      <c r="AR418" s="15">
        <f t="shared" si="357"/>
        <v>0</v>
      </c>
      <c r="AS418" s="15">
        <f t="shared" si="357"/>
        <v>0</v>
      </c>
    </row>
    <row r="419" spans="1:45" ht="45" hidden="1" x14ac:dyDescent="0.25">
      <c r="A419" s="91" t="s">
        <v>20</v>
      </c>
      <c r="B419" s="19"/>
      <c r="C419" s="19"/>
      <c r="D419" s="19"/>
      <c r="E419" s="87">
        <v>851</v>
      </c>
      <c r="F419" s="2" t="s">
        <v>104</v>
      </c>
      <c r="G419" s="2" t="s">
        <v>43</v>
      </c>
      <c r="H419" s="3" t="s">
        <v>352</v>
      </c>
      <c r="I419" s="2" t="s">
        <v>21</v>
      </c>
      <c r="J419" s="15">
        <f t="shared" ref="J419:AS419" si="358">J420</f>
        <v>0</v>
      </c>
      <c r="K419" s="15">
        <f t="shared" si="358"/>
        <v>0</v>
      </c>
      <c r="L419" s="15">
        <f t="shared" si="358"/>
        <v>0</v>
      </c>
      <c r="M419" s="15">
        <f t="shared" si="358"/>
        <v>0</v>
      </c>
      <c r="N419" s="15">
        <f t="shared" si="358"/>
        <v>0</v>
      </c>
      <c r="O419" s="15">
        <f t="shared" si="358"/>
        <v>0</v>
      </c>
      <c r="P419" s="15">
        <f t="shared" si="358"/>
        <v>0</v>
      </c>
      <c r="Q419" s="15">
        <f t="shared" si="358"/>
        <v>0</v>
      </c>
      <c r="R419" s="15">
        <f t="shared" si="358"/>
        <v>0</v>
      </c>
      <c r="S419" s="15">
        <f t="shared" si="358"/>
        <v>0</v>
      </c>
      <c r="T419" s="15">
        <f t="shared" si="358"/>
        <v>0</v>
      </c>
      <c r="U419" s="15">
        <f t="shared" si="358"/>
        <v>0</v>
      </c>
      <c r="V419" s="15">
        <f t="shared" si="358"/>
        <v>0</v>
      </c>
      <c r="W419" s="15">
        <f t="shared" si="358"/>
        <v>0</v>
      </c>
      <c r="X419" s="15">
        <f t="shared" si="358"/>
        <v>0</v>
      </c>
      <c r="Y419" s="15">
        <f t="shared" si="358"/>
        <v>0</v>
      </c>
      <c r="Z419" s="15">
        <f t="shared" si="358"/>
        <v>0</v>
      </c>
      <c r="AA419" s="15">
        <f t="shared" si="358"/>
        <v>0</v>
      </c>
      <c r="AB419" s="15">
        <f t="shared" si="358"/>
        <v>0</v>
      </c>
      <c r="AC419" s="15">
        <f t="shared" si="358"/>
        <v>0</v>
      </c>
      <c r="AD419" s="15">
        <f t="shared" si="358"/>
        <v>0</v>
      </c>
      <c r="AE419" s="15">
        <f t="shared" si="358"/>
        <v>0</v>
      </c>
      <c r="AF419" s="15">
        <f t="shared" si="358"/>
        <v>0</v>
      </c>
      <c r="AG419" s="15">
        <f t="shared" si="358"/>
        <v>0</v>
      </c>
      <c r="AH419" s="15">
        <f t="shared" si="358"/>
        <v>0</v>
      </c>
      <c r="AI419" s="15">
        <f t="shared" si="358"/>
        <v>0</v>
      </c>
      <c r="AJ419" s="15">
        <f t="shared" si="358"/>
        <v>0</v>
      </c>
      <c r="AK419" s="15">
        <f t="shared" si="358"/>
        <v>0</v>
      </c>
      <c r="AL419" s="15">
        <f t="shared" si="358"/>
        <v>0</v>
      </c>
      <c r="AM419" s="99">
        <f t="shared" si="358"/>
        <v>0</v>
      </c>
      <c r="AN419" s="15">
        <f t="shared" si="358"/>
        <v>0</v>
      </c>
      <c r="AO419" s="15">
        <f t="shared" si="358"/>
        <v>0</v>
      </c>
      <c r="AP419" s="15">
        <f t="shared" si="358"/>
        <v>0</v>
      </c>
      <c r="AQ419" s="15">
        <f t="shared" si="358"/>
        <v>0</v>
      </c>
      <c r="AR419" s="15">
        <f t="shared" si="358"/>
        <v>0</v>
      </c>
      <c r="AS419" s="15">
        <f t="shared" si="358"/>
        <v>0</v>
      </c>
    </row>
    <row r="420" spans="1:45" ht="45" hidden="1" x14ac:dyDescent="0.25">
      <c r="A420" s="91" t="s">
        <v>9</v>
      </c>
      <c r="B420" s="19"/>
      <c r="C420" s="19"/>
      <c r="D420" s="19"/>
      <c r="E420" s="87">
        <v>851</v>
      </c>
      <c r="F420" s="2" t="s">
        <v>104</v>
      </c>
      <c r="G420" s="2" t="s">
        <v>43</v>
      </c>
      <c r="H420" s="3" t="s">
        <v>352</v>
      </c>
      <c r="I420" s="2" t="s">
        <v>22</v>
      </c>
      <c r="J420" s="15">
        <f>'3.ВС'!J285</f>
        <v>0</v>
      </c>
      <c r="K420" s="15">
        <f>'3.ВС'!K285</f>
        <v>0</v>
      </c>
      <c r="L420" s="15">
        <f>'3.ВС'!L285</f>
        <v>0</v>
      </c>
      <c r="M420" s="15">
        <f>'3.ВС'!M285</f>
        <v>0</v>
      </c>
      <c r="N420" s="15">
        <f>'3.ВС'!N285</f>
        <v>0</v>
      </c>
      <c r="O420" s="15">
        <f>'3.ВС'!O285</f>
        <v>0</v>
      </c>
      <c r="P420" s="15">
        <f>'3.ВС'!P285</f>
        <v>0</v>
      </c>
      <c r="Q420" s="15">
        <f>'3.ВС'!Q285</f>
        <v>0</v>
      </c>
      <c r="R420" s="15">
        <f>'3.ВС'!R285</f>
        <v>0</v>
      </c>
      <c r="S420" s="15">
        <f>'3.ВС'!S285</f>
        <v>0</v>
      </c>
      <c r="T420" s="15">
        <f>'3.ВС'!T285</f>
        <v>0</v>
      </c>
      <c r="U420" s="15">
        <f>'3.ВС'!U285</f>
        <v>0</v>
      </c>
      <c r="V420" s="15">
        <f>'3.ВС'!V285</f>
        <v>0</v>
      </c>
      <c r="W420" s="15">
        <f>'3.ВС'!W285</f>
        <v>0</v>
      </c>
      <c r="X420" s="15">
        <f>'3.ВС'!X285</f>
        <v>0</v>
      </c>
      <c r="Y420" s="15">
        <f>'3.ВС'!Y285</f>
        <v>0</v>
      </c>
      <c r="Z420" s="15">
        <f>'3.ВС'!Z285</f>
        <v>0</v>
      </c>
      <c r="AA420" s="15">
        <f>'3.ВС'!AA285</f>
        <v>0</v>
      </c>
      <c r="AB420" s="15">
        <f>'3.ВС'!AB285</f>
        <v>0</v>
      </c>
      <c r="AC420" s="15">
        <f>'3.ВС'!AC285</f>
        <v>0</v>
      </c>
      <c r="AD420" s="15">
        <f>'3.ВС'!AD285</f>
        <v>0</v>
      </c>
      <c r="AE420" s="15">
        <f>'3.ВС'!AE285</f>
        <v>0</v>
      </c>
      <c r="AF420" s="15">
        <f>'3.ВС'!AF285</f>
        <v>0</v>
      </c>
      <c r="AG420" s="15">
        <f>'3.ВС'!AG285</f>
        <v>0</v>
      </c>
      <c r="AH420" s="15">
        <f>'3.ВС'!AH285</f>
        <v>0</v>
      </c>
      <c r="AI420" s="15">
        <f>'3.ВС'!AI285</f>
        <v>0</v>
      </c>
      <c r="AJ420" s="15">
        <f>'3.ВС'!AJ285</f>
        <v>0</v>
      </c>
      <c r="AK420" s="15">
        <f>'3.ВС'!AK285</f>
        <v>0</v>
      </c>
      <c r="AL420" s="15">
        <f>'3.ВС'!AL285</f>
        <v>0</v>
      </c>
      <c r="AM420" s="99">
        <f>'3.ВС'!AM285</f>
        <v>0</v>
      </c>
      <c r="AN420" s="15">
        <f>'3.ВС'!AN285</f>
        <v>0</v>
      </c>
      <c r="AO420" s="15">
        <f>'3.ВС'!AO285</f>
        <v>0</v>
      </c>
      <c r="AP420" s="15">
        <f>'3.ВС'!AP285</f>
        <v>0</v>
      </c>
      <c r="AQ420" s="15">
        <f>'3.ВС'!AQ285</f>
        <v>0</v>
      </c>
      <c r="AR420" s="15">
        <f>'3.ВС'!AR285</f>
        <v>0</v>
      </c>
      <c r="AS420" s="15">
        <f>'3.ВС'!AS285</f>
        <v>0</v>
      </c>
    </row>
    <row r="421" spans="1:45" ht="60" x14ac:dyDescent="0.25">
      <c r="A421" s="89" t="s">
        <v>109</v>
      </c>
      <c r="B421" s="19"/>
      <c r="C421" s="19"/>
      <c r="D421" s="19"/>
      <c r="E421" s="87">
        <v>851</v>
      </c>
      <c r="F421" s="2" t="s">
        <v>104</v>
      </c>
      <c r="G421" s="2" t="s">
        <v>43</v>
      </c>
      <c r="H421" s="3" t="s">
        <v>353</v>
      </c>
      <c r="I421" s="2"/>
      <c r="J421" s="15">
        <f t="shared" ref="J421:AK422" si="359">J422</f>
        <v>10000</v>
      </c>
      <c r="K421" s="15">
        <f t="shared" si="359"/>
        <v>0</v>
      </c>
      <c r="L421" s="15">
        <f t="shared" si="359"/>
        <v>10000</v>
      </c>
      <c r="M421" s="15">
        <f t="shared" si="359"/>
        <v>0</v>
      </c>
      <c r="N421" s="15">
        <f t="shared" si="359"/>
        <v>0</v>
      </c>
      <c r="O421" s="15">
        <f t="shared" si="359"/>
        <v>0</v>
      </c>
      <c r="P421" s="15">
        <f t="shared" si="359"/>
        <v>0</v>
      </c>
      <c r="Q421" s="15">
        <f t="shared" si="359"/>
        <v>0</v>
      </c>
      <c r="R421" s="15">
        <f t="shared" si="359"/>
        <v>10000</v>
      </c>
      <c r="S421" s="15">
        <f t="shared" si="359"/>
        <v>0</v>
      </c>
      <c r="T421" s="15">
        <f t="shared" si="359"/>
        <v>10000</v>
      </c>
      <c r="U421" s="15">
        <f t="shared" si="359"/>
        <v>0</v>
      </c>
      <c r="V421" s="15">
        <f t="shared" si="359"/>
        <v>0</v>
      </c>
      <c r="W421" s="15">
        <f t="shared" si="359"/>
        <v>0</v>
      </c>
      <c r="X421" s="15">
        <f t="shared" si="359"/>
        <v>0</v>
      </c>
      <c r="Y421" s="15">
        <f t="shared" si="359"/>
        <v>0</v>
      </c>
      <c r="Z421" s="15">
        <f t="shared" si="359"/>
        <v>0</v>
      </c>
      <c r="AA421" s="15">
        <f t="shared" si="359"/>
        <v>0</v>
      </c>
      <c r="AB421" s="15">
        <f t="shared" si="359"/>
        <v>0</v>
      </c>
      <c r="AC421" s="15">
        <f t="shared" si="359"/>
        <v>0</v>
      </c>
      <c r="AD421" s="15">
        <f t="shared" si="359"/>
        <v>0</v>
      </c>
      <c r="AE421" s="15">
        <f t="shared" si="359"/>
        <v>0</v>
      </c>
      <c r="AF421" s="15">
        <f t="shared" si="359"/>
        <v>0</v>
      </c>
      <c r="AG421" s="15">
        <f t="shared" si="359"/>
        <v>0</v>
      </c>
      <c r="AH421" s="15">
        <f t="shared" si="359"/>
        <v>0</v>
      </c>
      <c r="AI421" s="15">
        <f t="shared" si="359"/>
        <v>0</v>
      </c>
      <c r="AJ421" s="15">
        <f t="shared" si="359"/>
        <v>0</v>
      </c>
      <c r="AK421" s="15">
        <f t="shared" si="359"/>
        <v>0</v>
      </c>
      <c r="AL421" s="15">
        <f t="shared" ref="S421:AS422" si="360">AL422</f>
        <v>0</v>
      </c>
      <c r="AM421" s="99">
        <f t="shared" si="360"/>
        <v>0</v>
      </c>
      <c r="AN421" s="15">
        <f t="shared" si="360"/>
        <v>0</v>
      </c>
      <c r="AO421" s="15">
        <f t="shared" si="360"/>
        <v>0</v>
      </c>
      <c r="AP421" s="15">
        <f t="shared" si="360"/>
        <v>0</v>
      </c>
      <c r="AQ421" s="15">
        <f t="shared" si="360"/>
        <v>0</v>
      </c>
      <c r="AR421" s="15">
        <f t="shared" si="360"/>
        <v>0</v>
      </c>
      <c r="AS421" s="15">
        <f t="shared" si="360"/>
        <v>0</v>
      </c>
    </row>
    <row r="422" spans="1:45" ht="45" x14ac:dyDescent="0.25">
      <c r="A422" s="91" t="s">
        <v>20</v>
      </c>
      <c r="B422" s="19"/>
      <c r="C422" s="19"/>
      <c r="D422" s="19"/>
      <c r="E422" s="87">
        <v>851</v>
      </c>
      <c r="F422" s="2" t="s">
        <v>104</v>
      </c>
      <c r="G422" s="2" t="s">
        <v>43</v>
      </c>
      <c r="H422" s="3" t="s">
        <v>353</v>
      </c>
      <c r="I422" s="2" t="s">
        <v>21</v>
      </c>
      <c r="J422" s="15">
        <f t="shared" si="359"/>
        <v>10000</v>
      </c>
      <c r="K422" s="15">
        <f t="shared" si="359"/>
        <v>0</v>
      </c>
      <c r="L422" s="15">
        <f t="shared" si="359"/>
        <v>10000</v>
      </c>
      <c r="M422" s="15">
        <f t="shared" si="359"/>
        <v>0</v>
      </c>
      <c r="N422" s="15">
        <f t="shared" si="359"/>
        <v>0</v>
      </c>
      <c r="O422" s="15">
        <f t="shared" si="359"/>
        <v>0</v>
      </c>
      <c r="P422" s="15">
        <f t="shared" si="359"/>
        <v>0</v>
      </c>
      <c r="Q422" s="15">
        <f t="shared" si="359"/>
        <v>0</v>
      </c>
      <c r="R422" s="15">
        <f t="shared" si="359"/>
        <v>10000</v>
      </c>
      <c r="S422" s="15">
        <f t="shared" si="360"/>
        <v>0</v>
      </c>
      <c r="T422" s="15">
        <f t="shared" si="360"/>
        <v>10000</v>
      </c>
      <c r="U422" s="15">
        <f t="shared" si="360"/>
        <v>0</v>
      </c>
      <c r="V422" s="15">
        <f t="shared" si="360"/>
        <v>0</v>
      </c>
      <c r="W422" s="15">
        <f t="shared" si="360"/>
        <v>0</v>
      </c>
      <c r="X422" s="15">
        <f t="shared" si="360"/>
        <v>0</v>
      </c>
      <c r="Y422" s="15">
        <f t="shared" si="360"/>
        <v>0</v>
      </c>
      <c r="Z422" s="15">
        <f t="shared" si="360"/>
        <v>0</v>
      </c>
      <c r="AA422" s="15">
        <f t="shared" si="360"/>
        <v>0</v>
      </c>
      <c r="AB422" s="15">
        <f t="shared" si="360"/>
        <v>0</v>
      </c>
      <c r="AC422" s="15">
        <f t="shared" si="360"/>
        <v>0</v>
      </c>
      <c r="AD422" s="15">
        <f t="shared" si="360"/>
        <v>0</v>
      </c>
      <c r="AE422" s="15">
        <f t="shared" si="360"/>
        <v>0</v>
      </c>
      <c r="AF422" s="15">
        <f t="shared" si="360"/>
        <v>0</v>
      </c>
      <c r="AG422" s="15">
        <f t="shared" si="360"/>
        <v>0</v>
      </c>
      <c r="AH422" s="15">
        <f t="shared" si="360"/>
        <v>0</v>
      </c>
      <c r="AI422" s="15">
        <f t="shared" si="360"/>
        <v>0</v>
      </c>
      <c r="AJ422" s="15">
        <f t="shared" si="360"/>
        <v>0</v>
      </c>
      <c r="AK422" s="15">
        <f t="shared" si="360"/>
        <v>0</v>
      </c>
      <c r="AL422" s="15">
        <f t="shared" si="360"/>
        <v>0</v>
      </c>
      <c r="AM422" s="99">
        <f t="shared" si="360"/>
        <v>0</v>
      </c>
      <c r="AN422" s="15">
        <f t="shared" si="360"/>
        <v>0</v>
      </c>
      <c r="AO422" s="15">
        <f t="shared" si="360"/>
        <v>0</v>
      </c>
      <c r="AP422" s="15">
        <f t="shared" si="360"/>
        <v>0</v>
      </c>
      <c r="AQ422" s="15">
        <f t="shared" si="360"/>
        <v>0</v>
      </c>
      <c r="AR422" s="15">
        <f t="shared" si="360"/>
        <v>0</v>
      </c>
      <c r="AS422" s="15">
        <f t="shared" si="360"/>
        <v>0</v>
      </c>
    </row>
    <row r="423" spans="1:45" ht="45" x14ac:dyDescent="0.25">
      <c r="A423" s="91" t="s">
        <v>9</v>
      </c>
      <c r="B423" s="19"/>
      <c r="C423" s="19"/>
      <c r="D423" s="19"/>
      <c r="E423" s="87">
        <v>851</v>
      </c>
      <c r="F423" s="2" t="s">
        <v>104</v>
      </c>
      <c r="G423" s="2" t="s">
        <v>43</v>
      </c>
      <c r="H423" s="3" t="s">
        <v>353</v>
      </c>
      <c r="I423" s="2" t="s">
        <v>22</v>
      </c>
      <c r="J423" s="15">
        <f>'3.ВС'!J288</f>
        <v>10000</v>
      </c>
      <c r="K423" s="15">
        <f>'3.ВС'!K288</f>
        <v>0</v>
      </c>
      <c r="L423" s="15">
        <f>'3.ВС'!L288</f>
        <v>10000</v>
      </c>
      <c r="M423" s="15">
        <f>'3.ВС'!M288</f>
        <v>0</v>
      </c>
      <c r="N423" s="15">
        <f>'3.ВС'!N288</f>
        <v>0</v>
      </c>
      <c r="O423" s="15">
        <f>'3.ВС'!O288</f>
        <v>0</v>
      </c>
      <c r="P423" s="15">
        <f>'3.ВС'!P288</f>
        <v>0</v>
      </c>
      <c r="Q423" s="15">
        <f>'3.ВС'!Q288</f>
        <v>0</v>
      </c>
      <c r="R423" s="15">
        <f>'3.ВС'!R288</f>
        <v>10000</v>
      </c>
      <c r="S423" s="15">
        <f>'3.ВС'!S288</f>
        <v>0</v>
      </c>
      <c r="T423" s="15">
        <f>'3.ВС'!T288</f>
        <v>10000</v>
      </c>
      <c r="U423" s="15">
        <f>'3.ВС'!U288</f>
        <v>0</v>
      </c>
      <c r="V423" s="15">
        <f>'3.ВС'!V288</f>
        <v>0</v>
      </c>
      <c r="W423" s="15">
        <f>'3.ВС'!W288</f>
        <v>0</v>
      </c>
      <c r="X423" s="15">
        <f>'3.ВС'!X288</f>
        <v>0</v>
      </c>
      <c r="Y423" s="15">
        <f>'3.ВС'!Y288</f>
        <v>0</v>
      </c>
      <c r="Z423" s="15">
        <f>'3.ВС'!Z288</f>
        <v>0</v>
      </c>
      <c r="AA423" s="15">
        <f>'3.ВС'!AA288</f>
        <v>0</v>
      </c>
      <c r="AB423" s="15">
        <f>'3.ВС'!AB288</f>
        <v>0</v>
      </c>
      <c r="AC423" s="15">
        <f>'3.ВС'!AC288</f>
        <v>0</v>
      </c>
      <c r="AD423" s="15">
        <f>'3.ВС'!AD288</f>
        <v>0</v>
      </c>
      <c r="AE423" s="15">
        <f>'3.ВС'!AE288</f>
        <v>0</v>
      </c>
      <c r="AF423" s="15">
        <f>'3.ВС'!AF288</f>
        <v>0</v>
      </c>
      <c r="AG423" s="15">
        <f>'3.ВС'!AG288</f>
        <v>0</v>
      </c>
      <c r="AH423" s="15">
        <f>'3.ВС'!AH288</f>
        <v>0</v>
      </c>
      <c r="AI423" s="15">
        <f>'3.ВС'!AI288</f>
        <v>0</v>
      </c>
      <c r="AJ423" s="15">
        <f>'3.ВС'!AJ288</f>
        <v>0</v>
      </c>
      <c r="AK423" s="15">
        <f>'3.ВС'!AK288</f>
        <v>0</v>
      </c>
      <c r="AL423" s="15">
        <f>'3.ВС'!AL288</f>
        <v>0</v>
      </c>
      <c r="AM423" s="99">
        <f>'3.ВС'!AM288</f>
        <v>0</v>
      </c>
      <c r="AN423" s="15">
        <f>'3.ВС'!AN288</f>
        <v>0</v>
      </c>
      <c r="AO423" s="15">
        <f>'3.ВС'!AO288</f>
        <v>0</v>
      </c>
      <c r="AP423" s="15">
        <f>'3.ВС'!AP288</f>
        <v>0</v>
      </c>
      <c r="AQ423" s="15">
        <f>'3.ВС'!AQ288</f>
        <v>0</v>
      </c>
      <c r="AR423" s="15">
        <f>'3.ВС'!AR288</f>
        <v>0</v>
      </c>
      <c r="AS423" s="15">
        <f>'3.ВС'!AS288</f>
        <v>0</v>
      </c>
    </row>
    <row r="424" spans="1:45" ht="135" x14ac:dyDescent="0.25">
      <c r="A424" s="89" t="s">
        <v>108</v>
      </c>
      <c r="B424" s="19"/>
      <c r="C424" s="19"/>
      <c r="D424" s="19"/>
      <c r="E424" s="87">
        <v>851</v>
      </c>
      <c r="F424" s="2" t="s">
        <v>104</v>
      </c>
      <c r="G424" s="2" t="s">
        <v>43</v>
      </c>
      <c r="H424" s="3" t="s">
        <v>354</v>
      </c>
      <c r="I424" s="2"/>
      <c r="J424" s="15">
        <f>J425</f>
        <v>268000</v>
      </c>
      <c r="K424" s="15">
        <f t="shared" ref="K424:AS424" si="361">K425</f>
        <v>0</v>
      </c>
      <c r="L424" s="15">
        <f t="shared" si="361"/>
        <v>0</v>
      </c>
      <c r="M424" s="15">
        <f t="shared" si="361"/>
        <v>268000</v>
      </c>
      <c r="N424" s="15">
        <f t="shared" si="361"/>
        <v>0</v>
      </c>
      <c r="O424" s="15">
        <f t="shared" si="361"/>
        <v>0</v>
      </c>
      <c r="P424" s="15">
        <f t="shared" si="361"/>
        <v>0</v>
      </c>
      <c r="Q424" s="15">
        <f t="shared" si="361"/>
        <v>0</v>
      </c>
      <c r="R424" s="15">
        <f t="shared" si="361"/>
        <v>268000</v>
      </c>
      <c r="S424" s="15">
        <f t="shared" si="361"/>
        <v>0</v>
      </c>
      <c r="T424" s="15">
        <f t="shared" si="361"/>
        <v>0</v>
      </c>
      <c r="U424" s="15">
        <f t="shared" si="361"/>
        <v>268000</v>
      </c>
      <c r="V424" s="15">
        <f t="shared" si="361"/>
        <v>268000</v>
      </c>
      <c r="W424" s="15">
        <f t="shared" si="361"/>
        <v>0</v>
      </c>
      <c r="X424" s="15">
        <f t="shared" si="361"/>
        <v>0</v>
      </c>
      <c r="Y424" s="15">
        <f t="shared" si="361"/>
        <v>268000</v>
      </c>
      <c r="Z424" s="15">
        <f t="shared" si="361"/>
        <v>0</v>
      </c>
      <c r="AA424" s="15">
        <f t="shared" si="361"/>
        <v>0</v>
      </c>
      <c r="AB424" s="15">
        <f t="shared" si="361"/>
        <v>0</v>
      </c>
      <c r="AC424" s="15">
        <f t="shared" si="361"/>
        <v>0</v>
      </c>
      <c r="AD424" s="15">
        <f t="shared" si="361"/>
        <v>268000</v>
      </c>
      <c r="AE424" s="15">
        <f t="shared" si="361"/>
        <v>0</v>
      </c>
      <c r="AF424" s="15">
        <f t="shared" si="361"/>
        <v>0</v>
      </c>
      <c r="AG424" s="15">
        <f t="shared" si="361"/>
        <v>268000</v>
      </c>
      <c r="AH424" s="15">
        <f t="shared" si="361"/>
        <v>268000</v>
      </c>
      <c r="AI424" s="15">
        <f t="shared" si="361"/>
        <v>0</v>
      </c>
      <c r="AJ424" s="15">
        <f t="shared" si="361"/>
        <v>0</v>
      </c>
      <c r="AK424" s="15">
        <f t="shared" si="361"/>
        <v>268000</v>
      </c>
      <c r="AL424" s="15">
        <f t="shared" si="361"/>
        <v>0</v>
      </c>
      <c r="AM424" s="99">
        <f t="shared" si="361"/>
        <v>0</v>
      </c>
      <c r="AN424" s="15">
        <f t="shared" si="361"/>
        <v>0</v>
      </c>
      <c r="AO424" s="15">
        <f t="shared" si="361"/>
        <v>0</v>
      </c>
      <c r="AP424" s="15">
        <f t="shared" si="361"/>
        <v>268000</v>
      </c>
      <c r="AQ424" s="15">
        <f t="shared" si="361"/>
        <v>0</v>
      </c>
      <c r="AR424" s="15">
        <f t="shared" si="361"/>
        <v>0</v>
      </c>
      <c r="AS424" s="15">
        <f t="shared" si="361"/>
        <v>268000</v>
      </c>
    </row>
    <row r="425" spans="1:45" ht="45" x14ac:dyDescent="0.25">
      <c r="A425" s="91" t="s">
        <v>20</v>
      </c>
      <c r="B425" s="19"/>
      <c r="C425" s="19"/>
      <c r="D425" s="19"/>
      <c r="E425" s="87">
        <v>851</v>
      </c>
      <c r="F425" s="2" t="s">
        <v>104</v>
      </c>
      <c r="G425" s="2" t="s">
        <v>43</v>
      </c>
      <c r="H425" s="3" t="s">
        <v>354</v>
      </c>
      <c r="I425" s="2" t="s">
        <v>21</v>
      </c>
      <c r="J425" s="15">
        <f t="shared" ref="J425:AS425" si="362">J426</f>
        <v>268000</v>
      </c>
      <c r="K425" s="15">
        <f t="shared" si="362"/>
        <v>0</v>
      </c>
      <c r="L425" s="15">
        <f t="shared" si="362"/>
        <v>0</v>
      </c>
      <c r="M425" s="15">
        <f t="shared" si="362"/>
        <v>268000</v>
      </c>
      <c r="N425" s="15">
        <f t="shared" si="362"/>
        <v>0</v>
      </c>
      <c r="O425" s="15">
        <f t="shared" si="362"/>
        <v>0</v>
      </c>
      <c r="P425" s="15">
        <f t="shared" si="362"/>
        <v>0</v>
      </c>
      <c r="Q425" s="15">
        <f t="shared" si="362"/>
        <v>0</v>
      </c>
      <c r="R425" s="15">
        <f t="shared" si="362"/>
        <v>268000</v>
      </c>
      <c r="S425" s="15">
        <f t="shared" si="362"/>
        <v>0</v>
      </c>
      <c r="T425" s="15">
        <f t="shared" si="362"/>
        <v>0</v>
      </c>
      <c r="U425" s="15">
        <f t="shared" si="362"/>
        <v>268000</v>
      </c>
      <c r="V425" s="15">
        <f t="shared" si="362"/>
        <v>268000</v>
      </c>
      <c r="W425" s="15">
        <f t="shared" si="362"/>
        <v>0</v>
      </c>
      <c r="X425" s="15">
        <f t="shared" si="362"/>
        <v>0</v>
      </c>
      <c r="Y425" s="15">
        <f t="shared" si="362"/>
        <v>268000</v>
      </c>
      <c r="Z425" s="15">
        <f t="shared" si="362"/>
        <v>0</v>
      </c>
      <c r="AA425" s="15">
        <f t="shared" si="362"/>
        <v>0</v>
      </c>
      <c r="AB425" s="15">
        <f t="shared" si="362"/>
        <v>0</v>
      </c>
      <c r="AC425" s="15">
        <f t="shared" si="362"/>
        <v>0</v>
      </c>
      <c r="AD425" s="15">
        <f t="shared" si="362"/>
        <v>268000</v>
      </c>
      <c r="AE425" s="15">
        <f t="shared" si="362"/>
        <v>0</v>
      </c>
      <c r="AF425" s="15">
        <f t="shared" si="362"/>
        <v>0</v>
      </c>
      <c r="AG425" s="15">
        <f t="shared" si="362"/>
        <v>268000</v>
      </c>
      <c r="AH425" s="15">
        <f t="shared" si="362"/>
        <v>268000</v>
      </c>
      <c r="AI425" s="15">
        <f t="shared" si="362"/>
        <v>0</v>
      </c>
      <c r="AJ425" s="15">
        <f t="shared" si="362"/>
        <v>0</v>
      </c>
      <c r="AK425" s="15">
        <f t="shared" si="362"/>
        <v>268000</v>
      </c>
      <c r="AL425" s="15">
        <f t="shared" si="362"/>
        <v>0</v>
      </c>
      <c r="AM425" s="99">
        <f t="shared" si="362"/>
        <v>0</v>
      </c>
      <c r="AN425" s="15">
        <f t="shared" si="362"/>
        <v>0</v>
      </c>
      <c r="AO425" s="15">
        <f t="shared" si="362"/>
        <v>0</v>
      </c>
      <c r="AP425" s="15">
        <f t="shared" si="362"/>
        <v>268000</v>
      </c>
      <c r="AQ425" s="15">
        <f t="shared" si="362"/>
        <v>0</v>
      </c>
      <c r="AR425" s="15">
        <f t="shared" si="362"/>
        <v>0</v>
      </c>
      <c r="AS425" s="15">
        <f t="shared" si="362"/>
        <v>268000</v>
      </c>
    </row>
    <row r="426" spans="1:45" ht="45" x14ac:dyDescent="0.25">
      <c r="A426" s="91" t="s">
        <v>9</v>
      </c>
      <c r="B426" s="19"/>
      <c r="C426" s="19"/>
      <c r="D426" s="19"/>
      <c r="E426" s="87">
        <v>851</v>
      </c>
      <c r="F426" s="2" t="s">
        <v>104</v>
      </c>
      <c r="G426" s="2" t="s">
        <v>43</v>
      </c>
      <c r="H426" s="3" t="s">
        <v>354</v>
      </c>
      <c r="I426" s="2" t="s">
        <v>22</v>
      </c>
      <c r="J426" s="15">
        <f>'3.ВС'!J291</f>
        <v>268000</v>
      </c>
      <c r="K426" s="15">
        <f>'3.ВС'!K291</f>
        <v>0</v>
      </c>
      <c r="L426" s="15">
        <f>'3.ВС'!L291</f>
        <v>0</v>
      </c>
      <c r="M426" s="15">
        <f>'3.ВС'!M291</f>
        <v>268000</v>
      </c>
      <c r="N426" s="15">
        <f>'3.ВС'!N291</f>
        <v>0</v>
      </c>
      <c r="O426" s="15">
        <f>'3.ВС'!O291</f>
        <v>0</v>
      </c>
      <c r="P426" s="15">
        <f>'3.ВС'!P291</f>
        <v>0</v>
      </c>
      <c r="Q426" s="15">
        <f>'3.ВС'!Q291</f>
        <v>0</v>
      </c>
      <c r="R426" s="15">
        <f>'3.ВС'!R291</f>
        <v>268000</v>
      </c>
      <c r="S426" s="15">
        <f>'3.ВС'!S291</f>
        <v>0</v>
      </c>
      <c r="T426" s="15">
        <f>'3.ВС'!T291</f>
        <v>0</v>
      </c>
      <c r="U426" s="15">
        <f>'3.ВС'!U291</f>
        <v>268000</v>
      </c>
      <c r="V426" s="15">
        <f>'3.ВС'!V291</f>
        <v>268000</v>
      </c>
      <c r="W426" s="15">
        <f>'3.ВС'!W291</f>
        <v>0</v>
      </c>
      <c r="X426" s="15">
        <f>'3.ВС'!X291</f>
        <v>0</v>
      </c>
      <c r="Y426" s="15">
        <f>'3.ВС'!Y291</f>
        <v>268000</v>
      </c>
      <c r="Z426" s="15">
        <f>'3.ВС'!Z291</f>
        <v>0</v>
      </c>
      <c r="AA426" s="15">
        <f>'3.ВС'!AA291</f>
        <v>0</v>
      </c>
      <c r="AB426" s="15">
        <f>'3.ВС'!AB291</f>
        <v>0</v>
      </c>
      <c r="AC426" s="15">
        <f>'3.ВС'!AC291</f>
        <v>0</v>
      </c>
      <c r="AD426" s="15">
        <f>'3.ВС'!AD291</f>
        <v>268000</v>
      </c>
      <c r="AE426" s="15">
        <f>'3.ВС'!AE291</f>
        <v>0</v>
      </c>
      <c r="AF426" s="15">
        <f>'3.ВС'!AF291</f>
        <v>0</v>
      </c>
      <c r="AG426" s="15">
        <f>'3.ВС'!AG291</f>
        <v>268000</v>
      </c>
      <c r="AH426" s="15">
        <f>'3.ВС'!AH291</f>
        <v>268000</v>
      </c>
      <c r="AI426" s="15">
        <f>'3.ВС'!AI291</f>
        <v>0</v>
      </c>
      <c r="AJ426" s="15">
        <f>'3.ВС'!AJ291</f>
        <v>0</v>
      </c>
      <c r="AK426" s="15">
        <f>'3.ВС'!AK291</f>
        <v>268000</v>
      </c>
      <c r="AL426" s="15">
        <f>'3.ВС'!AL291</f>
        <v>0</v>
      </c>
      <c r="AM426" s="99">
        <f>'3.ВС'!AM291</f>
        <v>0</v>
      </c>
      <c r="AN426" s="15">
        <f>'3.ВС'!AN291</f>
        <v>0</v>
      </c>
      <c r="AO426" s="15">
        <f>'3.ВС'!AO291</f>
        <v>0</v>
      </c>
      <c r="AP426" s="15">
        <f>'3.ВС'!AP291</f>
        <v>268000</v>
      </c>
      <c r="AQ426" s="15">
        <f>'3.ВС'!AQ291</f>
        <v>0</v>
      </c>
      <c r="AR426" s="15">
        <f>'3.ВС'!AR291</f>
        <v>0</v>
      </c>
      <c r="AS426" s="15">
        <f>'3.ВС'!AS291</f>
        <v>268000</v>
      </c>
    </row>
    <row r="427" spans="1:45" ht="30" x14ac:dyDescent="0.25">
      <c r="A427" s="89" t="s">
        <v>106</v>
      </c>
      <c r="B427" s="91"/>
      <c r="C427" s="91"/>
      <c r="D427" s="91"/>
      <c r="E427" s="76">
        <v>852</v>
      </c>
      <c r="F427" s="76" t="s">
        <v>104</v>
      </c>
      <c r="G427" s="76" t="s">
        <v>43</v>
      </c>
      <c r="H427" s="76" t="s">
        <v>479</v>
      </c>
      <c r="I427" s="77"/>
      <c r="J427" s="15">
        <f>J428</f>
        <v>140445</v>
      </c>
      <c r="K427" s="15">
        <f t="shared" ref="K427:AS427" si="363">K428</f>
        <v>0</v>
      </c>
      <c r="L427" s="15">
        <f t="shared" si="363"/>
        <v>140445</v>
      </c>
      <c r="M427" s="15">
        <f t="shared" si="363"/>
        <v>0</v>
      </c>
      <c r="N427" s="15">
        <f t="shared" si="363"/>
        <v>0</v>
      </c>
      <c r="O427" s="15">
        <f t="shared" si="363"/>
        <v>0</v>
      </c>
      <c r="P427" s="15">
        <f t="shared" si="363"/>
        <v>0</v>
      </c>
      <c r="Q427" s="15">
        <f t="shared" si="363"/>
        <v>0</v>
      </c>
      <c r="R427" s="15">
        <f t="shared" si="363"/>
        <v>140445</v>
      </c>
      <c r="S427" s="15">
        <f t="shared" si="363"/>
        <v>0</v>
      </c>
      <c r="T427" s="15">
        <f t="shared" si="363"/>
        <v>140445</v>
      </c>
      <c r="U427" s="15">
        <f t="shared" si="363"/>
        <v>0</v>
      </c>
      <c r="V427" s="15">
        <f t="shared" si="363"/>
        <v>0</v>
      </c>
      <c r="W427" s="15">
        <f t="shared" si="363"/>
        <v>0</v>
      </c>
      <c r="X427" s="15">
        <f t="shared" si="363"/>
        <v>0</v>
      </c>
      <c r="Y427" s="15">
        <f t="shared" si="363"/>
        <v>0</v>
      </c>
      <c r="Z427" s="15">
        <f t="shared" si="363"/>
        <v>0</v>
      </c>
      <c r="AA427" s="15">
        <f t="shared" si="363"/>
        <v>0</v>
      </c>
      <c r="AB427" s="15">
        <f t="shared" si="363"/>
        <v>0</v>
      </c>
      <c r="AC427" s="15">
        <f t="shared" si="363"/>
        <v>0</v>
      </c>
      <c r="AD427" s="15">
        <f t="shared" si="363"/>
        <v>0</v>
      </c>
      <c r="AE427" s="15">
        <f t="shared" si="363"/>
        <v>0</v>
      </c>
      <c r="AF427" s="15">
        <f t="shared" si="363"/>
        <v>0</v>
      </c>
      <c r="AG427" s="15">
        <f t="shared" si="363"/>
        <v>0</v>
      </c>
      <c r="AH427" s="15">
        <f t="shared" si="363"/>
        <v>0</v>
      </c>
      <c r="AI427" s="15">
        <f t="shared" si="363"/>
        <v>0</v>
      </c>
      <c r="AJ427" s="15">
        <f t="shared" si="363"/>
        <v>0</v>
      </c>
      <c r="AK427" s="15">
        <f t="shared" si="363"/>
        <v>0</v>
      </c>
      <c r="AL427" s="15">
        <f t="shared" si="363"/>
        <v>0</v>
      </c>
      <c r="AM427" s="99">
        <f t="shared" si="363"/>
        <v>0</v>
      </c>
      <c r="AN427" s="15">
        <f t="shared" si="363"/>
        <v>0</v>
      </c>
      <c r="AO427" s="15">
        <f t="shared" si="363"/>
        <v>0</v>
      </c>
      <c r="AP427" s="15">
        <f t="shared" si="363"/>
        <v>0</v>
      </c>
      <c r="AQ427" s="15">
        <f t="shared" si="363"/>
        <v>0</v>
      </c>
      <c r="AR427" s="15">
        <f t="shared" si="363"/>
        <v>0</v>
      </c>
      <c r="AS427" s="15">
        <f t="shared" si="363"/>
        <v>0</v>
      </c>
    </row>
    <row r="428" spans="1:45" ht="45" x14ac:dyDescent="0.25">
      <c r="A428" s="91" t="s">
        <v>20</v>
      </c>
      <c r="B428" s="91"/>
      <c r="C428" s="91"/>
      <c r="D428" s="91"/>
      <c r="E428" s="76">
        <v>852</v>
      </c>
      <c r="F428" s="76" t="s">
        <v>104</v>
      </c>
      <c r="G428" s="76" t="s">
        <v>43</v>
      </c>
      <c r="H428" s="76" t="s">
        <v>479</v>
      </c>
      <c r="I428" s="77" t="s">
        <v>21</v>
      </c>
      <c r="J428" s="15">
        <f t="shared" ref="J428:AS428" si="364">J429</f>
        <v>140445</v>
      </c>
      <c r="K428" s="15">
        <f t="shared" si="364"/>
        <v>0</v>
      </c>
      <c r="L428" s="15">
        <f t="shared" si="364"/>
        <v>140445</v>
      </c>
      <c r="M428" s="15">
        <f t="shared" si="364"/>
        <v>0</v>
      </c>
      <c r="N428" s="15">
        <f t="shared" si="364"/>
        <v>0</v>
      </c>
      <c r="O428" s="15">
        <f t="shared" si="364"/>
        <v>0</v>
      </c>
      <c r="P428" s="15">
        <f t="shared" si="364"/>
        <v>0</v>
      </c>
      <c r="Q428" s="15">
        <f t="shared" si="364"/>
        <v>0</v>
      </c>
      <c r="R428" s="15">
        <f t="shared" si="364"/>
        <v>140445</v>
      </c>
      <c r="S428" s="15">
        <f t="shared" si="364"/>
        <v>0</v>
      </c>
      <c r="T428" s="15">
        <f t="shared" si="364"/>
        <v>140445</v>
      </c>
      <c r="U428" s="15">
        <f t="shared" si="364"/>
        <v>0</v>
      </c>
      <c r="V428" s="15">
        <f t="shared" si="364"/>
        <v>0</v>
      </c>
      <c r="W428" s="15">
        <f t="shared" si="364"/>
        <v>0</v>
      </c>
      <c r="X428" s="15">
        <f t="shared" si="364"/>
        <v>0</v>
      </c>
      <c r="Y428" s="15">
        <f t="shared" si="364"/>
        <v>0</v>
      </c>
      <c r="Z428" s="15">
        <f t="shared" si="364"/>
        <v>0</v>
      </c>
      <c r="AA428" s="15">
        <f t="shared" si="364"/>
        <v>0</v>
      </c>
      <c r="AB428" s="15">
        <f t="shared" si="364"/>
        <v>0</v>
      </c>
      <c r="AC428" s="15">
        <f t="shared" si="364"/>
        <v>0</v>
      </c>
      <c r="AD428" s="15">
        <f t="shared" si="364"/>
        <v>0</v>
      </c>
      <c r="AE428" s="15">
        <f t="shared" si="364"/>
        <v>0</v>
      </c>
      <c r="AF428" s="15">
        <f t="shared" si="364"/>
        <v>0</v>
      </c>
      <c r="AG428" s="15">
        <f t="shared" si="364"/>
        <v>0</v>
      </c>
      <c r="AH428" s="15">
        <f t="shared" si="364"/>
        <v>0</v>
      </c>
      <c r="AI428" s="15">
        <f t="shared" si="364"/>
        <v>0</v>
      </c>
      <c r="AJ428" s="15">
        <f t="shared" si="364"/>
        <v>0</v>
      </c>
      <c r="AK428" s="15">
        <f t="shared" si="364"/>
        <v>0</v>
      </c>
      <c r="AL428" s="15">
        <f t="shared" si="364"/>
        <v>0</v>
      </c>
      <c r="AM428" s="99">
        <f t="shared" si="364"/>
        <v>0</v>
      </c>
      <c r="AN428" s="15">
        <f t="shared" si="364"/>
        <v>0</v>
      </c>
      <c r="AO428" s="15">
        <f t="shared" si="364"/>
        <v>0</v>
      </c>
      <c r="AP428" s="15">
        <f t="shared" si="364"/>
        <v>0</v>
      </c>
      <c r="AQ428" s="15">
        <f t="shared" si="364"/>
        <v>0</v>
      </c>
      <c r="AR428" s="15">
        <f t="shared" si="364"/>
        <v>0</v>
      </c>
      <c r="AS428" s="15">
        <f t="shared" si="364"/>
        <v>0</v>
      </c>
    </row>
    <row r="429" spans="1:45" ht="45" x14ac:dyDescent="0.25">
      <c r="A429" s="91" t="s">
        <v>9</v>
      </c>
      <c r="B429" s="91"/>
      <c r="C429" s="91"/>
      <c r="D429" s="91"/>
      <c r="E429" s="76">
        <v>852</v>
      </c>
      <c r="F429" s="76" t="s">
        <v>104</v>
      </c>
      <c r="G429" s="76" t="s">
        <v>43</v>
      </c>
      <c r="H429" s="76" t="s">
        <v>479</v>
      </c>
      <c r="I429" s="77" t="s">
        <v>22</v>
      </c>
      <c r="J429" s="15">
        <f>'3.ВС'!J404</f>
        <v>140445</v>
      </c>
      <c r="K429" s="15">
        <f>'3.ВС'!K404</f>
        <v>0</v>
      </c>
      <c r="L429" s="15">
        <f>'3.ВС'!L404</f>
        <v>140445</v>
      </c>
      <c r="M429" s="15">
        <f>'3.ВС'!M404</f>
        <v>0</v>
      </c>
      <c r="N429" s="15">
        <f>'3.ВС'!N404</f>
        <v>0</v>
      </c>
      <c r="O429" s="15">
        <f>'3.ВС'!O404</f>
        <v>0</v>
      </c>
      <c r="P429" s="15">
        <f>'3.ВС'!P404</f>
        <v>0</v>
      </c>
      <c r="Q429" s="15">
        <f>'3.ВС'!Q404</f>
        <v>0</v>
      </c>
      <c r="R429" s="15">
        <f>'3.ВС'!R404</f>
        <v>140445</v>
      </c>
      <c r="S429" s="15">
        <f>'3.ВС'!S404</f>
        <v>0</v>
      </c>
      <c r="T429" s="15">
        <f>'3.ВС'!T404</f>
        <v>140445</v>
      </c>
      <c r="U429" s="15">
        <f>'3.ВС'!U404</f>
        <v>0</v>
      </c>
      <c r="V429" s="15">
        <f>'3.ВС'!V404</f>
        <v>0</v>
      </c>
      <c r="W429" s="15">
        <f>'3.ВС'!W404</f>
        <v>0</v>
      </c>
      <c r="X429" s="15">
        <f>'3.ВС'!X404</f>
        <v>0</v>
      </c>
      <c r="Y429" s="15">
        <f>'3.ВС'!Y404</f>
        <v>0</v>
      </c>
      <c r="Z429" s="15">
        <f>'3.ВС'!Z404</f>
        <v>0</v>
      </c>
      <c r="AA429" s="15">
        <f>'3.ВС'!AA404</f>
        <v>0</v>
      </c>
      <c r="AB429" s="15">
        <f>'3.ВС'!AB404</f>
        <v>0</v>
      </c>
      <c r="AC429" s="15">
        <f>'3.ВС'!AC404</f>
        <v>0</v>
      </c>
      <c r="AD429" s="15">
        <f>'3.ВС'!AD404</f>
        <v>0</v>
      </c>
      <c r="AE429" s="15">
        <f>'3.ВС'!AE404</f>
        <v>0</v>
      </c>
      <c r="AF429" s="15">
        <f>'3.ВС'!AF404</f>
        <v>0</v>
      </c>
      <c r="AG429" s="15">
        <f>'3.ВС'!AG404</f>
        <v>0</v>
      </c>
      <c r="AH429" s="15">
        <f>'3.ВС'!AH404</f>
        <v>0</v>
      </c>
      <c r="AI429" s="15">
        <f>'3.ВС'!AI404</f>
        <v>0</v>
      </c>
      <c r="AJ429" s="15">
        <f>'3.ВС'!AJ404</f>
        <v>0</v>
      </c>
      <c r="AK429" s="15">
        <f>'3.ВС'!AK404</f>
        <v>0</v>
      </c>
      <c r="AL429" s="15">
        <f>'3.ВС'!AL404</f>
        <v>0</v>
      </c>
      <c r="AM429" s="99">
        <f>'3.ВС'!AM404</f>
        <v>0</v>
      </c>
      <c r="AN429" s="15">
        <f>'3.ВС'!AN404</f>
        <v>0</v>
      </c>
      <c r="AO429" s="15">
        <f>'3.ВС'!AO404</f>
        <v>0</v>
      </c>
      <c r="AP429" s="15">
        <f>'3.ВС'!AP404</f>
        <v>0</v>
      </c>
      <c r="AQ429" s="15">
        <f>'3.ВС'!AQ404</f>
        <v>0</v>
      </c>
      <c r="AR429" s="15">
        <f>'3.ВС'!AR404</f>
        <v>0</v>
      </c>
      <c r="AS429" s="15">
        <f>'3.ВС'!AS404</f>
        <v>0</v>
      </c>
    </row>
    <row r="430" spans="1:45" x14ac:dyDescent="0.25">
      <c r="A430" s="91" t="s">
        <v>474</v>
      </c>
      <c r="B430" s="91"/>
      <c r="C430" s="91"/>
      <c r="D430" s="91"/>
      <c r="E430" s="37" t="s">
        <v>296</v>
      </c>
      <c r="F430" s="3" t="s">
        <v>104</v>
      </c>
      <c r="G430" s="3" t="s">
        <v>45</v>
      </c>
      <c r="H430" s="3"/>
      <c r="I430" s="2"/>
      <c r="J430" s="15">
        <f t="shared" ref="J430" si="365">J431+J434+J437+J440+J443</f>
        <v>7562565</v>
      </c>
      <c r="K430" s="15">
        <f t="shared" ref="K430:R430" si="366">K431+K434+K437+K440+K443</f>
        <v>87600</v>
      </c>
      <c r="L430" s="15">
        <f t="shared" si="366"/>
        <v>7474965</v>
      </c>
      <c r="M430" s="15">
        <f t="shared" si="366"/>
        <v>0</v>
      </c>
      <c r="N430" s="15">
        <f t="shared" si="366"/>
        <v>0</v>
      </c>
      <c r="O430" s="15">
        <f t="shared" si="366"/>
        <v>0</v>
      </c>
      <c r="P430" s="15">
        <f t="shared" si="366"/>
        <v>0</v>
      </c>
      <c r="Q430" s="15">
        <f t="shared" si="366"/>
        <v>0</v>
      </c>
      <c r="R430" s="15">
        <f t="shared" si="366"/>
        <v>7562565</v>
      </c>
      <c r="S430" s="15">
        <f t="shared" ref="S430:AS430" si="367">S431+S434+S437+S440+S443</f>
        <v>87600</v>
      </c>
      <c r="T430" s="15">
        <f t="shared" si="367"/>
        <v>7474965</v>
      </c>
      <c r="U430" s="15">
        <f t="shared" si="367"/>
        <v>0</v>
      </c>
      <c r="V430" s="15">
        <f t="shared" si="367"/>
        <v>6812700</v>
      </c>
      <c r="W430" s="15">
        <f t="shared" si="367"/>
        <v>87600</v>
      </c>
      <c r="X430" s="15">
        <f t="shared" si="367"/>
        <v>6725100</v>
      </c>
      <c r="Y430" s="15">
        <f t="shared" si="367"/>
        <v>0</v>
      </c>
      <c r="Z430" s="15">
        <f t="shared" si="367"/>
        <v>0</v>
      </c>
      <c r="AA430" s="15">
        <f t="shared" si="367"/>
        <v>0</v>
      </c>
      <c r="AB430" s="15">
        <f t="shared" si="367"/>
        <v>0</v>
      </c>
      <c r="AC430" s="15">
        <f t="shared" si="367"/>
        <v>0</v>
      </c>
      <c r="AD430" s="15">
        <f t="shared" si="367"/>
        <v>6812700</v>
      </c>
      <c r="AE430" s="15">
        <f t="shared" si="367"/>
        <v>87600</v>
      </c>
      <c r="AF430" s="15">
        <f t="shared" si="367"/>
        <v>6725100</v>
      </c>
      <c r="AG430" s="15">
        <f t="shared" si="367"/>
        <v>0</v>
      </c>
      <c r="AH430" s="15">
        <f t="shared" si="367"/>
        <v>6612700</v>
      </c>
      <c r="AI430" s="15">
        <f t="shared" si="367"/>
        <v>87600</v>
      </c>
      <c r="AJ430" s="15">
        <f t="shared" si="367"/>
        <v>6525100</v>
      </c>
      <c r="AK430" s="15">
        <f t="shared" si="367"/>
        <v>0</v>
      </c>
      <c r="AL430" s="15">
        <f t="shared" si="367"/>
        <v>0</v>
      </c>
      <c r="AM430" s="99">
        <f t="shared" si="367"/>
        <v>0</v>
      </c>
      <c r="AN430" s="15">
        <f t="shared" si="367"/>
        <v>0</v>
      </c>
      <c r="AO430" s="15">
        <f t="shared" si="367"/>
        <v>0</v>
      </c>
      <c r="AP430" s="15">
        <f t="shared" si="367"/>
        <v>6612700</v>
      </c>
      <c r="AQ430" s="15">
        <f t="shared" si="367"/>
        <v>87600</v>
      </c>
      <c r="AR430" s="15">
        <f t="shared" si="367"/>
        <v>6525100</v>
      </c>
      <c r="AS430" s="15">
        <f t="shared" si="367"/>
        <v>0</v>
      </c>
    </row>
    <row r="431" spans="1:45" x14ac:dyDescent="0.25">
      <c r="A431" s="91" t="s">
        <v>118</v>
      </c>
      <c r="B431" s="91"/>
      <c r="C431" s="91"/>
      <c r="D431" s="91"/>
      <c r="E431" s="37" t="s">
        <v>296</v>
      </c>
      <c r="F431" s="3" t="s">
        <v>104</v>
      </c>
      <c r="G431" s="3" t="s">
        <v>45</v>
      </c>
      <c r="H431" s="3" t="s">
        <v>367</v>
      </c>
      <c r="I431" s="19"/>
      <c r="J431" s="15">
        <f t="shared" ref="J431:AK432" si="368">J432</f>
        <v>7418700</v>
      </c>
      <c r="K431" s="15">
        <f t="shared" si="368"/>
        <v>0</v>
      </c>
      <c r="L431" s="15">
        <f t="shared" si="368"/>
        <v>7418700</v>
      </c>
      <c r="M431" s="15">
        <f t="shared" si="368"/>
        <v>0</v>
      </c>
      <c r="N431" s="15">
        <f t="shared" si="368"/>
        <v>0</v>
      </c>
      <c r="O431" s="15">
        <f t="shared" si="368"/>
        <v>0</v>
      </c>
      <c r="P431" s="15">
        <f t="shared" si="368"/>
        <v>0</v>
      </c>
      <c r="Q431" s="15">
        <f t="shared" si="368"/>
        <v>0</v>
      </c>
      <c r="R431" s="15">
        <f t="shared" si="368"/>
        <v>7418700</v>
      </c>
      <c r="S431" s="15">
        <f t="shared" si="368"/>
        <v>0</v>
      </c>
      <c r="T431" s="15">
        <f t="shared" si="368"/>
        <v>7418700</v>
      </c>
      <c r="U431" s="15">
        <f t="shared" si="368"/>
        <v>0</v>
      </c>
      <c r="V431" s="15">
        <f t="shared" si="368"/>
        <v>6725100</v>
      </c>
      <c r="W431" s="15">
        <f t="shared" si="368"/>
        <v>0</v>
      </c>
      <c r="X431" s="15">
        <f t="shared" si="368"/>
        <v>6725100</v>
      </c>
      <c r="Y431" s="15">
        <f t="shared" si="368"/>
        <v>0</v>
      </c>
      <c r="Z431" s="15">
        <f t="shared" si="368"/>
        <v>0</v>
      </c>
      <c r="AA431" s="15">
        <f t="shared" si="368"/>
        <v>0</v>
      </c>
      <c r="AB431" s="15">
        <f t="shared" si="368"/>
        <v>0</v>
      </c>
      <c r="AC431" s="15">
        <f t="shared" si="368"/>
        <v>0</v>
      </c>
      <c r="AD431" s="15">
        <f t="shared" si="368"/>
        <v>6725100</v>
      </c>
      <c r="AE431" s="15">
        <f t="shared" si="368"/>
        <v>0</v>
      </c>
      <c r="AF431" s="15">
        <f t="shared" si="368"/>
        <v>6725100</v>
      </c>
      <c r="AG431" s="15">
        <f t="shared" si="368"/>
        <v>0</v>
      </c>
      <c r="AH431" s="15">
        <f t="shared" si="368"/>
        <v>6525100</v>
      </c>
      <c r="AI431" s="15">
        <f t="shared" si="368"/>
        <v>0</v>
      </c>
      <c r="AJ431" s="15">
        <f t="shared" si="368"/>
        <v>6525100</v>
      </c>
      <c r="AK431" s="15">
        <f t="shared" si="368"/>
        <v>0</v>
      </c>
      <c r="AL431" s="15">
        <f t="shared" ref="S431:AS432" si="369">AL432</f>
        <v>0</v>
      </c>
      <c r="AM431" s="99">
        <f t="shared" si="369"/>
        <v>0</v>
      </c>
      <c r="AN431" s="15">
        <f t="shared" si="369"/>
        <v>0</v>
      </c>
      <c r="AO431" s="15">
        <f t="shared" si="369"/>
        <v>0</v>
      </c>
      <c r="AP431" s="15">
        <f t="shared" si="369"/>
        <v>6525100</v>
      </c>
      <c r="AQ431" s="15">
        <f t="shared" si="369"/>
        <v>0</v>
      </c>
      <c r="AR431" s="15">
        <f t="shared" si="369"/>
        <v>6525100</v>
      </c>
      <c r="AS431" s="15">
        <f t="shared" si="369"/>
        <v>0</v>
      </c>
    </row>
    <row r="432" spans="1:45" ht="45" x14ac:dyDescent="0.25">
      <c r="A432" s="91" t="s">
        <v>40</v>
      </c>
      <c r="B432" s="91"/>
      <c r="C432" s="91"/>
      <c r="D432" s="91"/>
      <c r="E432" s="37" t="s">
        <v>296</v>
      </c>
      <c r="F432" s="3" t="s">
        <v>104</v>
      </c>
      <c r="G432" s="3" t="s">
        <v>45</v>
      </c>
      <c r="H432" s="3" t="s">
        <v>367</v>
      </c>
      <c r="I432" s="2" t="s">
        <v>80</v>
      </c>
      <c r="J432" s="15">
        <f t="shared" si="368"/>
        <v>7418700</v>
      </c>
      <c r="K432" s="15">
        <f t="shared" si="368"/>
        <v>0</v>
      </c>
      <c r="L432" s="15">
        <f t="shared" si="368"/>
        <v>7418700</v>
      </c>
      <c r="M432" s="15">
        <f t="shared" si="368"/>
        <v>0</v>
      </c>
      <c r="N432" s="15">
        <f t="shared" si="368"/>
        <v>0</v>
      </c>
      <c r="O432" s="15">
        <f t="shared" si="368"/>
        <v>0</v>
      </c>
      <c r="P432" s="15">
        <f t="shared" si="368"/>
        <v>0</v>
      </c>
      <c r="Q432" s="15">
        <f t="shared" si="368"/>
        <v>0</v>
      </c>
      <c r="R432" s="15">
        <f t="shared" si="368"/>
        <v>7418700</v>
      </c>
      <c r="S432" s="15">
        <f t="shared" si="369"/>
        <v>0</v>
      </c>
      <c r="T432" s="15">
        <f t="shared" si="369"/>
        <v>7418700</v>
      </c>
      <c r="U432" s="15">
        <f t="shared" si="369"/>
        <v>0</v>
      </c>
      <c r="V432" s="15">
        <f t="shared" si="369"/>
        <v>6725100</v>
      </c>
      <c r="W432" s="15">
        <f t="shared" si="369"/>
        <v>0</v>
      </c>
      <c r="X432" s="15">
        <f t="shared" si="369"/>
        <v>6725100</v>
      </c>
      <c r="Y432" s="15">
        <f t="shared" si="369"/>
        <v>0</v>
      </c>
      <c r="Z432" s="15">
        <f t="shared" si="369"/>
        <v>0</v>
      </c>
      <c r="AA432" s="15">
        <f t="shared" si="369"/>
        <v>0</v>
      </c>
      <c r="AB432" s="15">
        <f t="shared" si="369"/>
        <v>0</v>
      </c>
      <c r="AC432" s="15">
        <f t="shared" si="369"/>
        <v>0</v>
      </c>
      <c r="AD432" s="15">
        <f t="shared" si="369"/>
        <v>6725100</v>
      </c>
      <c r="AE432" s="15">
        <f t="shared" si="369"/>
        <v>0</v>
      </c>
      <c r="AF432" s="15">
        <f t="shared" si="369"/>
        <v>6725100</v>
      </c>
      <c r="AG432" s="15">
        <f t="shared" si="369"/>
        <v>0</v>
      </c>
      <c r="AH432" s="15">
        <f t="shared" si="369"/>
        <v>6525100</v>
      </c>
      <c r="AI432" s="15">
        <f t="shared" si="369"/>
        <v>0</v>
      </c>
      <c r="AJ432" s="15">
        <f t="shared" si="369"/>
        <v>6525100</v>
      </c>
      <c r="AK432" s="15">
        <f t="shared" si="369"/>
        <v>0</v>
      </c>
      <c r="AL432" s="15">
        <f t="shared" si="369"/>
        <v>0</v>
      </c>
      <c r="AM432" s="99">
        <f t="shared" si="369"/>
        <v>0</v>
      </c>
      <c r="AN432" s="15">
        <f t="shared" si="369"/>
        <v>0</v>
      </c>
      <c r="AO432" s="15">
        <f t="shared" si="369"/>
        <v>0</v>
      </c>
      <c r="AP432" s="15">
        <f t="shared" si="369"/>
        <v>6525100</v>
      </c>
      <c r="AQ432" s="15">
        <f t="shared" si="369"/>
        <v>0</v>
      </c>
      <c r="AR432" s="15">
        <f t="shared" si="369"/>
        <v>6525100</v>
      </c>
      <c r="AS432" s="15">
        <f t="shared" si="369"/>
        <v>0</v>
      </c>
    </row>
    <row r="433" spans="1:45" x14ac:dyDescent="0.25">
      <c r="A433" s="91" t="s">
        <v>81</v>
      </c>
      <c r="B433" s="91"/>
      <c r="C433" s="91"/>
      <c r="D433" s="91"/>
      <c r="E433" s="37" t="s">
        <v>296</v>
      </c>
      <c r="F433" s="3" t="s">
        <v>104</v>
      </c>
      <c r="G433" s="3" t="s">
        <v>45</v>
      </c>
      <c r="H433" s="3" t="s">
        <v>367</v>
      </c>
      <c r="I433" s="2" t="s">
        <v>82</v>
      </c>
      <c r="J433" s="15">
        <f>'3.ВС'!J408</f>
        <v>7418700</v>
      </c>
      <c r="K433" s="15">
        <f>'3.ВС'!K408</f>
        <v>0</v>
      </c>
      <c r="L433" s="15">
        <f>'3.ВС'!L408</f>
        <v>7418700</v>
      </c>
      <c r="M433" s="15">
        <f>'3.ВС'!M408</f>
        <v>0</v>
      </c>
      <c r="N433" s="15">
        <f>'3.ВС'!N408</f>
        <v>0</v>
      </c>
      <c r="O433" s="15">
        <f>'3.ВС'!O408</f>
        <v>0</v>
      </c>
      <c r="P433" s="15">
        <f>'3.ВС'!P408</f>
        <v>0</v>
      </c>
      <c r="Q433" s="15">
        <f>'3.ВС'!Q408</f>
        <v>0</v>
      </c>
      <c r="R433" s="15">
        <f>'3.ВС'!R408</f>
        <v>7418700</v>
      </c>
      <c r="S433" s="15">
        <f>'3.ВС'!S408</f>
        <v>0</v>
      </c>
      <c r="T433" s="15">
        <f>'3.ВС'!T408</f>
        <v>7418700</v>
      </c>
      <c r="U433" s="15">
        <f>'3.ВС'!U408</f>
        <v>0</v>
      </c>
      <c r="V433" s="15">
        <f>'3.ВС'!V408</f>
        <v>6725100</v>
      </c>
      <c r="W433" s="15">
        <f>'3.ВС'!W408</f>
        <v>0</v>
      </c>
      <c r="X433" s="15">
        <f>'3.ВС'!X408</f>
        <v>6725100</v>
      </c>
      <c r="Y433" s="15">
        <f>'3.ВС'!Y408</f>
        <v>0</v>
      </c>
      <c r="Z433" s="15">
        <f>'3.ВС'!Z408</f>
        <v>0</v>
      </c>
      <c r="AA433" s="15">
        <f>'3.ВС'!AA408</f>
        <v>0</v>
      </c>
      <c r="AB433" s="15">
        <f>'3.ВС'!AB408</f>
        <v>0</v>
      </c>
      <c r="AC433" s="15">
        <f>'3.ВС'!AC408</f>
        <v>0</v>
      </c>
      <c r="AD433" s="15">
        <f>'3.ВС'!AD408</f>
        <v>6725100</v>
      </c>
      <c r="AE433" s="15">
        <f>'3.ВС'!AE408</f>
        <v>0</v>
      </c>
      <c r="AF433" s="15">
        <f>'3.ВС'!AF408</f>
        <v>6725100</v>
      </c>
      <c r="AG433" s="15">
        <f>'3.ВС'!AG408</f>
        <v>0</v>
      </c>
      <c r="AH433" s="15">
        <f>'3.ВС'!AH408</f>
        <v>6525100</v>
      </c>
      <c r="AI433" s="15">
        <f>'3.ВС'!AI408</f>
        <v>0</v>
      </c>
      <c r="AJ433" s="15">
        <f>'3.ВС'!AJ408</f>
        <v>6525100</v>
      </c>
      <c r="AK433" s="15">
        <f>'3.ВС'!AK408</f>
        <v>0</v>
      </c>
      <c r="AL433" s="15">
        <f>'3.ВС'!AL408</f>
        <v>0</v>
      </c>
      <c r="AM433" s="99">
        <f>'3.ВС'!AM408</f>
        <v>0</v>
      </c>
      <c r="AN433" s="15">
        <f>'3.ВС'!AN408</f>
        <v>0</v>
      </c>
      <c r="AO433" s="15">
        <f>'3.ВС'!AO408</f>
        <v>0</v>
      </c>
      <c r="AP433" s="15">
        <f>'3.ВС'!AP408</f>
        <v>6525100</v>
      </c>
      <c r="AQ433" s="15">
        <f>'3.ВС'!AQ408</f>
        <v>0</v>
      </c>
      <c r="AR433" s="15">
        <f>'3.ВС'!AR408</f>
        <v>6525100</v>
      </c>
      <c r="AS433" s="15">
        <f>'3.ВС'!AS408</f>
        <v>0</v>
      </c>
    </row>
    <row r="434" spans="1:45" x14ac:dyDescent="0.25">
      <c r="A434" s="91" t="s">
        <v>113</v>
      </c>
      <c r="B434" s="91"/>
      <c r="C434" s="91"/>
      <c r="D434" s="91"/>
      <c r="E434" s="37">
        <v>852</v>
      </c>
      <c r="F434" s="3" t="s">
        <v>104</v>
      </c>
      <c r="G434" s="3" t="s">
        <v>45</v>
      </c>
      <c r="H434" s="3" t="s">
        <v>357</v>
      </c>
      <c r="I434" s="2"/>
      <c r="J434" s="15">
        <f t="shared" ref="J434:AK435" si="370">J435</f>
        <v>22050</v>
      </c>
      <c r="K434" s="15">
        <f t="shared" si="370"/>
        <v>0</v>
      </c>
      <c r="L434" s="15">
        <f t="shared" si="370"/>
        <v>22050</v>
      </c>
      <c r="M434" s="15">
        <f t="shared" si="370"/>
        <v>0</v>
      </c>
      <c r="N434" s="15">
        <f t="shared" si="370"/>
        <v>0</v>
      </c>
      <c r="O434" s="15">
        <f t="shared" si="370"/>
        <v>0</v>
      </c>
      <c r="P434" s="15">
        <f t="shared" si="370"/>
        <v>0</v>
      </c>
      <c r="Q434" s="15">
        <f t="shared" si="370"/>
        <v>0</v>
      </c>
      <c r="R434" s="15">
        <f t="shared" si="370"/>
        <v>22050</v>
      </c>
      <c r="S434" s="15">
        <f t="shared" si="370"/>
        <v>0</v>
      </c>
      <c r="T434" s="15">
        <f t="shared" si="370"/>
        <v>22050</v>
      </c>
      <c r="U434" s="15">
        <f t="shared" si="370"/>
        <v>0</v>
      </c>
      <c r="V434" s="15">
        <f t="shared" si="370"/>
        <v>0</v>
      </c>
      <c r="W434" s="15">
        <f t="shared" si="370"/>
        <v>0</v>
      </c>
      <c r="X434" s="15">
        <f t="shared" si="370"/>
        <v>0</v>
      </c>
      <c r="Y434" s="15">
        <f t="shared" si="370"/>
        <v>0</v>
      </c>
      <c r="Z434" s="15">
        <f t="shared" si="370"/>
        <v>0</v>
      </c>
      <c r="AA434" s="15">
        <f t="shared" si="370"/>
        <v>0</v>
      </c>
      <c r="AB434" s="15">
        <f t="shared" si="370"/>
        <v>0</v>
      </c>
      <c r="AC434" s="15">
        <f t="shared" si="370"/>
        <v>0</v>
      </c>
      <c r="AD434" s="15">
        <f t="shared" si="370"/>
        <v>0</v>
      </c>
      <c r="AE434" s="15">
        <f t="shared" si="370"/>
        <v>0</v>
      </c>
      <c r="AF434" s="15">
        <f t="shared" si="370"/>
        <v>0</v>
      </c>
      <c r="AG434" s="15">
        <f t="shared" si="370"/>
        <v>0</v>
      </c>
      <c r="AH434" s="15">
        <f t="shared" si="370"/>
        <v>0</v>
      </c>
      <c r="AI434" s="15">
        <f t="shared" si="370"/>
        <v>0</v>
      </c>
      <c r="AJ434" s="15">
        <f t="shared" si="370"/>
        <v>0</v>
      </c>
      <c r="AK434" s="15">
        <f t="shared" si="370"/>
        <v>0</v>
      </c>
      <c r="AL434" s="15">
        <f t="shared" ref="S434:AS435" si="371">AL435</f>
        <v>0</v>
      </c>
      <c r="AM434" s="99">
        <f t="shared" si="371"/>
        <v>0</v>
      </c>
      <c r="AN434" s="15">
        <f t="shared" si="371"/>
        <v>0</v>
      </c>
      <c r="AO434" s="15">
        <f t="shared" si="371"/>
        <v>0</v>
      </c>
      <c r="AP434" s="15">
        <f t="shared" si="371"/>
        <v>0</v>
      </c>
      <c r="AQ434" s="15">
        <f t="shared" si="371"/>
        <v>0</v>
      </c>
      <c r="AR434" s="15">
        <f t="shared" si="371"/>
        <v>0</v>
      </c>
      <c r="AS434" s="15">
        <f t="shared" si="371"/>
        <v>0</v>
      </c>
    </row>
    <row r="435" spans="1:45" ht="45" x14ac:dyDescent="0.25">
      <c r="A435" s="91" t="s">
        <v>40</v>
      </c>
      <c r="B435" s="91"/>
      <c r="C435" s="91"/>
      <c r="D435" s="91"/>
      <c r="E435" s="37">
        <v>852</v>
      </c>
      <c r="F435" s="3" t="s">
        <v>104</v>
      </c>
      <c r="G435" s="3" t="s">
        <v>45</v>
      </c>
      <c r="H435" s="3" t="s">
        <v>357</v>
      </c>
      <c r="I435" s="2" t="s">
        <v>80</v>
      </c>
      <c r="J435" s="15">
        <f t="shared" si="370"/>
        <v>22050</v>
      </c>
      <c r="K435" s="15">
        <f t="shared" si="370"/>
        <v>0</v>
      </c>
      <c r="L435" s="15">
        <f t="shared" si="370"/>
        <v>22050</v>
      </c>
      <c r="M435" s="15">
        <f t="shared" si="370"/>
        <v>0</v>
      </c>
      <c r="N435" s="15">
        <f t="shared" si="370"/>
        <v>0</v>
      </c>
      <c r="O435" s="15">
        <f t="shared" si="370"/>
        <v>0</v>
      </c>
      <c r="P435" s="15">
        <f t="shared" si="370"/>
        <v>0</v>
      </c>
      <c r="Q435" s="15">
        <f t="shared" si="370"/>
        <v>0</v>
      </c>
      <c r="R435" s="15">
        <f t="shared" si="370"/>
        <v>22050</v>
      </c>
      <c r="S435" s="15">
        <f t="shared" si="371"/>
        <v>0</v>
      </c>
      <c r="T435" s="15">
        <f t="shared" si="371"/>
        <v>22050</v>
      </c>
      <c r="U435" s="15">
        <f t="shared" si="371"/>
        <v>0</v>
      </c>
      <c r="V435" s="15">
        <f t="shared" si="371"/>
        <v>0</v>
      </c>
      <c r="W435" s="15">
        <f t="shared" si="371"/>
        <v>0</v>
      </c>
      <c r="X435" s="15">
        <f t="shared" si="371"/>
        <v>0</v>
      </c>
      <c r="Y435" s="15">
        <f t="shared" si="371"/>
        <v>0</v>
      </c>
      <c r="Z435" s="15">
        <f t="shared" si="371"/>
        <v>0</v>
      </c>
      <c r="AA435" s="15">
        <f t="shared" si="371"/>
        <v>0</v>
      </c>
      <c r="AB435" s="15">
        <f t="shared" si="371"/>
        <v>0</v>
      </c>
      <c r="AC435" s="15">
        <f t="shared" si="371"/>
        <v>0</v>
      </c>
      <c r="AD435" s="15">
        <f t="shared" si="371"/>
        <v>0</v>
      </c>
      <c r="AE435" s="15">
        <f t="shared" si="371"/>
        <v>0</v>
      </c>
      <c r="AF435" s="15">
        <f t="shared" si="371"/>
        <v>0</v>
      </c>
      <c r="AG435" s="15">
        <f t="shared" si="371"/>
        <v>0</v>
      </c>
      <c r="AH435" s="15">
        <f t="shared" si="371"/>
        <v>0</v>
      </c>
      <c r="AI435" s="15">
        <f t="shared" si="371"/>
        <v>0</v>
      </c>
      <c r="AJ435" s="15">
        <f t="shared" si="371"/>
        <v>0</v>
      </c>
      <c r="AK435" s="15">
        <f t="shared" si="371"/>
        <v>0</v>
      </c>
      <c r="AL435" s="15">
        <f t="shared" si="371"/>
        <v>0</v>
      </c>
      <c r="AM435" s="99">
        <f t="shared" si="371"/>
        <v>0</v>
      </c>
      <c r="AN435" s="15">
        <f t="shared" si="371"/>
        <v>0</v>
      </c>
      <c r="AO435" s="15">
        <f t="shared" si="371"/>
        <v>0</v>
      </c>
      <c r="AP435" s="15">
        <f t="shared" si="371"/>
        <v>0</v>
      </c>
      <c r="AQ435" s="15">
        <f t="shared" si="371"/>
        <v>0</v>
      </c>
      <c r="AR435" s="15">
        <f t="shared" si="371"/>
        <v>0</v>
      </c>
      <c r="AS435" s="15">
        <f t="shared" si="371"/>
        <v>0</v>
      </c>
    </row>
    <row r="436" spans="1:45" x14ac:dyDescent="0.25">
      <c r="A436" s="91" t="s">
        <v>81</v>
      </c>
      <c r="B436" s="91"/>
      <c r="C436" s="91"/>
      <c r="D436" s="91"/>
      <c r="E436" s="37">
        <v>852</v>
      </c>
      <c r="F436" s="3" t="s">
        <v>104</v>
      </c>
      <c r="G436" s="3" t="s">
        <v>45</v>
      </c>
      <c r="H436" s="3" t="s">
        <v>357</v>
      </c>
      <c r="I436" s="2" t="s">
        <v>82</v>
      </c>
      <c r="J436" s="15">
        <f>'3.ВС'!J411</f>
        <v>22050</v>
      </c>
      <c r="K436" s="15">
        <f>'3.ВС'!K411</f>
        <v>0</v>
      </c>
      <c r="L436" s="15">
        <f>'3.ВС'!L411</f>
        <v>22050</v>
      </c>
      <c r="M436" s="15">
        <f>'3.ВС'!M411</f>
        <v>0</v>
      </c>
      <c r="N436" s="15">
        <f>'3.ВС'!N411</f>
        <v>0</v>
      </c>
      <c r="O436" s="15">
        <f>'3.ВС'!O411</f>
        <v>0</v>
      </c>
      <c r="P436" s="15">
        <f>'3.ВС'!P411</f>
        <v>0</v>
      </c>
      <c r="Q436" s="15">
        <f>'3.ВС'!Q411</f>
        <v>0</v>
      </c>
      <c r="R436" s="15">
        <f>'3.ВС'!R411</f>
        <v>22050</v>
      </c>
      <c r="S436" s="15">
        <f>'3.ВС'!S411</f>
        <v>0</v>
      </c>
      <c r="T436" s="15">
        <f>'3.ВС'!T411</f>
        <v>22050</v>
      </c>
      <c r="U436" s="15">
        <f>'3.ВС'!U411</f>
        <v>0</v>
      </c>
      <c r="V436" s="15">
        <f>'3.ВС'!V411</f>
        <v>0</v>
      </c>
      <c r="W436" s="15">
        <f>'3.ВС'!W411</f>
        <v>0</v>
      </c>
      <c r="X436" s="15">
        <f>'3.ВС'!X411</f>
        <v>0</v>
      </c>
      <c r="Y436" s="15">
        <f>'3.ВС'!Y411</f>
        <v>0</v>
      </c>
      <c r="Z436" s="15">
        <f>'3.ВС'!Z411</f>
        <v>0</v>
      </c>
      <c r="AA436" s="15">
        <f>'3.ВС'!AA411</f>
        <v>0</v>
      </c>
      <c r="AB436" s="15">
        <f>'3.ВС'!AB411</f>
        <v>0</v>
      </c>
      <c r="AC436" s="15">
        <f>'3.ВС'!AC411</f>
        <v>0</v>
      </c>
      <c r="AD436" s="15">
        <f>'3.ВС'!AD411</f>
        <v>0</v>
      </c>
      <c r="AE436" s="15">
        <f>'3.ВС'!AE411</f>
        <v>0</v>
      </c>
      <c r="AF436" s="15">
        <f>'3.ВС'!AF411</f>
        <v>0</v>
      </c>
      <c r="AG436" s="15">
        <f>'3.ВС'!AG411</f>
        <v>0</v>
      </c>
      <c r="AH436" s="15">
        <f>'3.ВС'!AH411</f>
        <v>0</v>
      </c>
      <c r="AI436" s="15">
        <f>'3.ВС'!AI411</f>
        <v>0</v>
      </c>
      <c r="AJ436" s="15">
        <f>'3.ВС'!AJ411</f>
        <v>0</v>
      </c>
      <c r="AK436" s="15">
        <f>'3.ВС'!AK411</f>
        <v>0</v>
      </c>
      <c r="AL436" s="15">
        <f>'3.ВС'!AL411</f>
        <v>0</v>
      </c>
      <c r="AM436" s="99">
        <f>'3.ВС'!AM411</f>
        <v>0</v>
      </c>
      <c r="AN436" s="15">
        <f>'3.ВС'!AN411</f>
        <v>0</v>
      </c>
      <c r="AO436" s="15">
        <f>'3.ВС'!AO411</f>
        <v>0</v>
      </c>
      <c r="AP436" s="15">
        <f>'3.ВС'!AP411</f>
        <v>0</v>
      </c>
      <c r="AQ436" s="15">
        <f>'3.ВС'!AQ411</f>
        <v>0</v>
      </c>
      <c r="AR436" s="15">
        <f>'3.ВС'!AR411</f>
        <v>0</v>
      </c>
      <c r="AS436" s="15">
        <f>'3.ВС'!AS411</f>
        <v>0</v>
      </c>
    </row>
    <row r="437" spans="1:45" ht="30" x14ac:dyDescent="0.25">
      <c r="A437" s="91" t="s">
        <v>114</v>
      </c>
      <c r="B437" s="91"/>
      <c r="C437" s="91"/>
      <c r="D437" s="91"/>
      <c r="E437" s="37">
        <v>852</v>
      </c>
      <c r="F437" s="3" t="s">
        <v>104</v>
      </c>
      <c r="G437" s="3" t="s">
        <v>45</v>
      </c>
      <c r="H437" s="3" t="s">
        <v>358</v>
      </c>
      <c r="I437" s="2"/>
      <c r="J437" s="15">
        <f t="shared" ref="J437:AK438" si="372">J438</f>
        <v>24215</v>
      </c>
      <c r="K437" s="15">
        <f t="shared" si="372"/>
        <v>0</v>
      </c>
      <c r="L437" s="15">
        <f t="shared" si="372"/>
        <v>24215</v>
      </c>
      <c r="M437" s="15">
        <f t="shared" si="372"/>
        <v>0</v>
      </c>
      <c r="N437" s="15">
        <f t="shared" si="372"/>
        <v>0</v>
      </c>
      <c r="O437" s="15">
        <f t="shared" si="372"/>
        <v>0</v>
      </c>
      <c r="P437" s="15">
        <f t="shared" si="372"/>
        <v>0</v>
      </c>
      <c r="Q437" s="15">
        <f t="shared" si="372"/>
        <v>0</v>
      </c>
      <c r="R437" s="15">
        <f t="shared" si="372"/>
        <v>24215</v>
      </c>
      <c r="S437" s="15">
        <f t="shared" si="372"/>
        <v>0</v>
      </c>
      <c r="T437" s="15">
        <f t="shared" si="372"/>
        <v>24215</v>
      </c>
      <c r="U437" s="15">
        <f t="shared" si="372"/>
        <v>0</v>
      </c>
      <c r="V437" s="15">
        <f t="shared" si="372"/>
        <v>0</v>
      </c>
      <c r="W437" s="15">
        <f t="shared" si="372"/>
        <v>0</v>
      </c>
      <c r="X437" s="15">
        <f t="shared" si="372"/>
        <v>0</v>
      </c>
      <c r="Y437" s="15">
        <f t="shared" si="372"/>
        <v>0</v>
      </c>
      <c r="Z437" s="15">
        <f t="shared" si="372"/>
        <v>0</v>
      </c>
      <c r="AA437" s="15">
        <f t="shared" si="372"/>
        <v>0</v>
      </c>
      <c r="AB437" s="15">
        <f t="shared" si="372"/>
        <v>0</v>
      </c>
      <c r="AC437" s="15">
        <f t="shared" si="372"/>
        <v>0</v>
      </c>
      <c r="AD437" s="15">
        <f t="shared" si="372"/>
        <v>0</v>
      </c>
      <c r="AE437" s="15">
        <f t="shared" si="372"/>
        <v>0</v>
      </c>
      <c r="AF437" s="15">
        <f t="shared" si="372"/>
        <v>0</v>
      </c>
      <c r="AG437" s="15">
        <f t="shared" si="372"/>
        <v>0</v>
      </c>
      <c r="AH437" s="15">
        <f t="shared" si="372"/>
        <v>0</v>
      </c>
      <c r="AI437" s="15">
        <f t="shared" si="372"/>
        <v>0</v>
      </c>
      <c r="AJ437" s="15">
        <f t="shared" si="372"/>
        <v>0</v>
      </c>
      <c r="AK437" s="15">
        <f t="shared" si="372"/>
        <v>0</v>
      </c>
      <c r="AL437" s="15">
        <f t="shared" ref="S437:AS438" si="373">AL438</f>
        <v>0</v>
      </c>
      <c r="AM437" s="99">
        <f t="shared" si="373"/>
        <v>0</v>
      </c>
      <c r="AN437" s="15">
        <f t="shared" si="373"/>
        <v>0</v>
      </c>
      <c r="AO437" s="15">
        <f t="shared" si="373"/>
        <v>0</v>
      </c>
      <c r="AP437" s="15">
        <f t="shared" si="373"/>
        <v>0</v>
      </c>
      <c r="AQ437" s="15">
        <f t="shared" si="373"/>
        <v>0</v>
      </c>
      <c r="AR437" s="15">
        <f t="shared" si="373"/>
        <v>0</v>
      </c>
      <c r="AS437" s="15">
        <f t="shared" si="373"/>
        <v>0</v>
      </c>
    </row>
    <row r="438" spans="1:45" ht="45" x14ac:dyDescent="0.25">
      <c r="A438" s="91" t="s">
        <v>40</v>
      </c>
      <c r="B438" s="91"/>
      <c r="C438" s="91"/>
      <c r="D438" s="91"/>
      <c r="E438" s="37">
        <v>852</v>
      </c>
      <c r="F438" s="3" t="s">
        <v>104</v>
      </c>
      <c r="G438" s="3" t="s">
        <v>45</v>
      </c>
      <c r="H438" s="3" t="s">
        <v>358</v>
      </c>
      <c r="I438" s="2" t="s">
        <v>80</v>
      </c>
      <c r="J438" s="15">
        <f t="shared" si="372"/>
        <v>24215</v>
      </c>
      <c r="K438" s="15">
        <f t="shared" si="372"/>
        <v>0</v>
      </c>
      <c r="L438" s="15">
        <f t="shared" si="372"/>
        <v>24215</v>
      </c>
      <c r="M438" s="15">
        <f t="shared" si="372"/>
        <v>0</v>
      </c>
      <c r="N438" s="15">
        <f t="shared" si="372"/>
        <v>0</v>
      </c>
      <c r="O438" s="15">
        <f t="shared" si="372"/>
        <v>0</v>
      </c>
      <c r="P438" s="15">
        <f t="shared" si="372"/>
        <v>0</v>
      </c>
      <c r="Q438" s="15">
        <f t="shared" si="372"/>
        <v>0</v>
      </c>
      <c r="R438" s="15">
        <f t="shared" si="372"/>
        <v>24215</v>
      </c>
      <c r="S438" s="15">
        <f t="shared" si="373"/>
        <v>0</v>
      </c>
      <c r="T438" s="15">
        <f t="shared" si="373"/>
        <v>24215</v>
      </c>
      <c r="U438" s="15">
        <f t="shared" si="373"/>
        <v>0</v>
      </c>
      <c r="V438" s="15">
        <f t="shared" si="373"/>
        <v>0</v>
      </c>
      <c r="W438" s="15">
        <f t="shared" si="373"/>
        <v>0</v>
      </c>
      <c r="X438" s="15">
        <f t="shared" si="373"/>
        <v>0</v>
      </c>
      <c r="Y438" s="15">
        <f t="shared" si="373"/>
        <v>0</v>
      </c>
      <c r="Z438" s="15">
        <f t="shared" si="373"/>
        <v>0</v>
      </c>
      <c r="AA438" s="15">
        <f t="shared" si="373"/>
        <v>0</v>
      </c>
      <c r="AB438" s="15">
        <f t="shared" si="373"/>
        <v>0</v>
      </c>
      <c r="AC438" s="15">
        <f t="shared" si="373"/>
        <v>0</v>
      </c>
      <c r="AD438" s="15">
        <f t="shared" si="373"/>
        <v>0</v>
      </c>
      <c r="AE438" s="15">
        <f t="shared" si="373"/>
        <v>0</v>
      </c>
      <c r="AF438" s="15">
        <f t="shared" si="373"/>
        <v>0</v>
      </c>
      <c r="AG438" s="15">
        <f t="shared" si="373"/>
        <v>0</v>
      </c>
      <c r="AH438" s="15">
        <f t="shared" si="373"/>
        <v>0</v>
      </c>
      <c r="AI438" s="15">
        <f t="shared" si="373"/>
        <v>0</v>
      </c>
      <c r="AJ438" s="15">
        <f t="shared" si="373"/>
        <v>0</v>
      </c>
      <c r="AK438" s="15">
        <f t="shared" si="373"/>
        <v>0</v>
      </c>
      <c r="AL438" s="15">
        <f t="shared" si="373"/>
        <v>0</v>
      </c>
      <c r="AM438" s="99">
        <f t="shared" si="373"/>
        <v>0</v>
      </c>
      <c r="AN438" s="15">
        <f t="shared" si="373"/>
        <v>0</v>
      </c>
      <c r="AO438" s="15">
        <f t="shared" si="373"/>
        <v>0</v>
      </c>
      <c r="AP438" s="15">
        <f t="shared" si="373"/>
        <v>0</v>
      </c>
      <c r="AQ438" s="15">
        <f t="shared" si="373"/>
        <v>0</v>
      </c>
      <c r="AR438" s="15">
        <f t="shared" si="373"/>
        <v>0</v>
      </c>
      <c r="AS438" s="15">
        <f t="shared" si="373"/>
        <v>0</v>
      </c>
    </row>
    <row r="439" spans="1:45" x14ac:dyDescent="0.25">
      <c r="A439" s="91" t="s">
        <v>81</v>
      </c>
      <c r="B439" s="91"/>
      <c r="C439" s="91"/>
      <c r="D439" s="91"/>
      <c r="E439" s="37">
        <v>852</v>
      </c>
      <c r="F439" s="3" t="s">
        <v>104</v>
      </c>
      <c r="G439" s="3" t="s">
        <v>45</v>
      </c>
      <c r="H439" s="3" t="s">
        <v>358</v>
      </c>
      <c r="I439" s="2" t="s">
        <v>82</v>
      </c>
      <c r="J439" s="15">
        <f>'3.ВС'!J414</f>
        <v>24215</v>
      </c>
      <c r="K439" s="15">
        <f>'3.ВС'!K414</f>
        <v>0</v>
      </c>
      <c r="L439" s="15">
        <f>'3.ВС'!L414</f>
        <v>24215</v>
      </c>
      <c r="M439" s="15">
        <f>'3.ВС'!M414</f>
        <v>0</v>
      </c>
      <c r="N439" s="15">
        <f>'3.ВС'!N414</f>
        <v>0</v>
      </c>
      <c r="O439" s="15">
        <f>'3.ВС'!O414</f>
        <v>0</v>
      </c>
      <c r="P439" s="15">
        <f>'3.ВС'!P414</f>
        <v>0</v>
      </c>
      <c r="Q439" s="15">
        <f>'3.ВС'!Q414</f>
        <v>0</v>
      </c>
      <c r="R439" s="15">
        <f>'3.ВС'!R414</f>
        <v>24215</v>
      </c>
      <c r="S439" s="15">
        <f>'3.ВС'!S414</f>
        <v>0</v>
      </c>
      <c r="T439" s="15">
        <f>'3.ВС'!T414</f>
        <v>24215</v>
      </c>
      <c r="U439" s="15">
        <f>'3.ВС'!U414</f>
        <v>0</v>
      </c>
      <c r="V439" s="15">
        <f>'3.ВС'!V414</f>
        <v>0</v>
      </c>
      <c r="W439" s="15">
        <f>'3.ВС'!W414</f>
        <v>0</v>
      </c>
      <c r="X439" s="15">
        <f>'3.ВС'!X414</f>
        <v>0</v>
      </c>
      <c r="Y439" s="15">
        <f>'3.ВС'!Y414</f>
        <v>0</v>
      </c>
      <c r="Z439" s="15">
        <f>'3.ВС'!Z414</f>
        <v>0</v>
      </c>
      <c r="AA439" s="15">
        <f>'3.ВС'!AA414</f>
        <v>0</v>
      </c>
      <c r="AB439" s="15">
        <f>'3.ВС'!AB414</f>
        <v>0</v>
      </c>
      <c r="AC439" s="15">
        <f>'3.ВС'!AC414</f>
        <v>0</v>
      </c>
      <c r="AD439" s="15">
        <f>'3.ВС'!AD414</f>
        <v>0</v>
      </c>
      <c r="AE439" s="15">
        <f>'3.ВС'!AE414</f>
        <v>0</v>
      </c>
      <c r="AF439" s="15">
        <f>'3.ВС'!AF414</f>
        <v>0</v>
      </c>
      <c r="AG439" s="15">
        <f>'3.ВС'!AG414</f>
        <v>0</v>
      </c>
      <c r="AH439" s="15">
        <f>'3.ВС'!AH414</f>
        <v>0</v>
      </c>
      <c r="AI439" s="15">
        <f>'3.ВС'!AI414</f>
        <v>0</v>
      </c>
      <c r="AJ439" s="15">
        <f>'3.ВС'!AJ414</f>
        <v>0</v>
      </c>
      <c r="AK439" s="15">
        <f>'3.ВС'!AK414</f>
        <v>0</v>
      </c>
      <c r="AL439" s="15">
        <f>'3.ВС'!AL414</f>
        <v>0</v>
      </c>
      <c r="AM439" s="99">
        <f>'3.ВС'!AM414</f>
        <v>0</v>
      </c>
      <c r="AN439" s="15">
        <f>'3.ВС'!AN414</f>
        <v>0</v>
      </c>
      <c r="AO439" s="15">
        <f>'3.ВС'!AO414</f>
        <v>0</v>
      </c>
      <c r="AP439" s="15">
        <f>'3.ВС'!AP414</f>
        <v>0</v>
      </c>
      <c r="AQ439" s="15">
        <f>'3.ВС'!AQ414</f>
        <v>0</v>
      </c>
      <c r="AR439" s="15">
        <f>'3.ВС'!AR414</f>
        <v>0</v>
      </c>
      <c r="AS439" s="15">
        <f>'3.ВС'!AS414</f>
        <v>0</v>
      </c>
    </row>
    <row r="440" spans="1:45" ht="45" x14ac:dyDescent="0.25">
      <c r="A440" s="91" t="s">
        <v>304</v>
      </c>
      <c r="B440" s="91"/>
      <c r="C440" s="91"/>
      <c r="D440" s="91"/>
      <c r="E440" s="37">
        <v>852</v>
      </c>
      <c r="F440" s="3" t="s">
        <v>104</v>
      </c>
      <c r="G440" s="3" t="s">
        <v>45</v>
      </c>
      <c r="H440" s="3" t="s">
        <v>368</v>
      </c>
      <c r="I440" s="2"/>
      <c r="J440" s="15">
        <f t="shared" ref="J440:AK441" si="374">J441</f>
        <v>10000</v>
      </c>
      <c r="K440" s="15">
        <f t="shared" si="374"/>
        <v>0</v>
      </c>
      <c r="L440" s="15">
        <f t="shared" si="374"/>
        <v>10000</v>
      </c>
      <c r="M440" s="15">
        <f t="shared" si="374"/>
        <v>0</v>
      </c>
      <c r="N440" s="15">
        <f t="shared" si="374"/>
        <v>0</v>
      </c>
      <c r="O440" s="15">
        <f t="shared" si="374"/>
        <v>0</v>
      </c>
      <c r="P440" s="15">
        <f t="shared" si="374"/>
        <v>0</v>
      </c>
      <c r="Q440" s="15">
        <f t="shared" si="374"/>
        <v>0</v>
      </c>
      <c r="R440" s="15">
        <f t="shared" si="374"/>
        <v>10000</v>
      </c>
      <c r="S440" s="15">
        <f t="shared" si="374"/>
        <v>0</v>
      </c>
      <c r="T440" s="15">
        <f t="shared" si="374"/>
        <v>10000</v>
      </c>
      <c r="U440" s="15">
        <f t="shared" si="374"/>
        <v>0</v>
      </c>
      <c r="V440" s="15">
        <f t="shared" si="374"/>
        <v>0</v>
      </c>
      <c r="W440" s="15">
        <f t="shared" si="374"/>
        <v>0</v>
      </c>
      <c r="X440" s="15">
        <f t="shared" si="374"/>
        <v>0</v>
      </c>
      <c r="Y440" s="15">
        <f t="shared" si="374"/>
        <v>0</v>
      </c>
      <c r="Z440" s="15">
        <f t="shared" si="374"/>
        <v>0</v>
      </c>
      <c r="AA440" s="15">
        <f t="shared" si="374"/>
        <v>0</v>
      </c>
      <c r="AB440" s="15">
        <f t="shared" si="374"/>
        <v>0</v>
      </c>
      <c r="AC440" s="15">
        <f t="shared" si="374"/>
        <v>0</v>
      </c>
      <c r="AD440" s="15">
        <f t="shared" si="374"/>
        <v>0</v>
      </c>
      <c r="AE440" s="15">
        <f t="shared" si="374"/>
        <v>0</v>
      </c>
      <c r="AF440" s="15">
        <f t="shared" si="374"/>
        <v>0</v>
      </c>
      <c r="AG440" s="15">
        <f t="shared" si="374"/>
        <v>0</v>
      </c>
      <c r="AH440" s="15">
        <f t="shared" si="374"/>
        <v>0</v>
      </c>
      <c r="AI440" s="15">
        <f t="shared" si="374"/>
        <v>0</v>
      </c>
      <c r="AJ440" s="15">
        <f t="shared" si="374"/>
        <v>0</v>
      </c>
      <c r="AK440" s="15">
        <f t="shared" si="374"/>
        <v>0</v>
      </c>
      <c r="AL440" s="15">
        <f t="shared" ref="S440:AS441" si="375">AL441</f>
        <v>0</v>
      </c>
      <c r="AM440" s="99">
        <f t="shared" si="375"/>
        <v>0</v>
      </c>
      <c r="AN440" s="15">
        <f t="shared" si="375"/>
        <v>0</v>
      </c>
      <c r="AO440" s="15">
        <f t="shared" si="375"/>
        <v>0</v>
      </c>
      <c r="AP440" s="15">
        <f t="shared" si="375"/>
        <v>0</v>
      </c>
      <c r="AQ440" s="15">
        <f t="shared" si="375"/>
        <v>0</v>
      </c>
      <c r="AR440" s="15">
        <f t="shared" si="375"/>
        <v>0</v>
      </c>
      <c r="AS440" s="15">
        <f t="shared" si="375"/>
        <v>0</v>
      </c>
    </row>
    <row r="441" spans="1:45" ht="45" x14ac:dyDescent="0.25">
      <c r="A441" s="91" t="s">
        <v>40</v>
      </c>
      <c r="B441" s="91"/>
      <c r="C441" s="91"/>
      <c r="D441" s="91"/>
      <c r="E441" s="37">
        <v>852</v>
      </c>
      <c r="F441" s="3" t="s">
        <v>104</v>
      </c>
      <c r="G441" s="3" t="s">
        <v>45</v>
      </c>
      <c r="H441" s="3" t="s">
        <v>368</v>
      </c>
      <c r="I441" s="2" t="s">
        <v>80</v>
      </c>
      <c r="J441" s="15">
        <f t="shared" si="374"/>
        <v>10000</v>
      </c>
      <c r="K441" s="15">
        <f t="shared" si="374"/>
        <v>0</v>
      </c>
      <c r="L441" s="15">
        <f t="shared" si="374"/>
        <v>10000</v>
      </c>
      <c r="M441" s="15">
        <f t="shared" si="374"/>
        <v>0</v>
      </c>
      <c r="N441" s="15">
        <f t="shared" si="374"/>
        <v>0</v>
      </c>
      <c r="O441" s="15">
        <f t="shared" si="374"/>
        <v>0</v>
      </c>
      <c r="P441" s="15">
        <f t="shared" si="374"/>
        <v>0</v>
      </c>
      <c r="Q441" s="15">
        <f t="shared" si="374"/>
        <v>0</v>
      </c>
      <c r="R441" s="15">
        <f t="shared" si="374"/>
        <v>10000</v>
      </c>
      <c r="S441" s="15">
        <f t="shared" si="375"/>
        <v>0</v>
      </c>
      <c r="T441" s="15">
        <f t="shared" si="375"/>
        <v>10000</v>
      </c>
      <c r="U441" s="15">
        <f t="shared" si="375"/>
        <v>0</v>
      </c>
      <c r="V441" s="15">
        <f t="shared" si="375"/>
        <v>0</v>
      </c>
      <c r="W441" s="15">
        <f t="shared" si="375"/>
        <v>0</v>
      </c>
      <c r="X441" s="15">
        <f t="shared" si="375"/>
        <v>0</v>
      </c>
      <c r="Y441" s="15">
        <f t="shared" si="375"/>
        <v>0</v>
      </c>
      <c r="Z441" s="15">
        <f t="shared" si="375"/>
        <v>0</v>
      </c>
      <c r="AA441" s="15">
        <f t="shared" si="375"/>
        <v>0</v>
      </c>
      <c r="AB441" s="15">
        <f t="shared" si="375"/>
        <v>0</v>
      </c>
      <c r="AC441" s="15">
        <f t="shared" si="375"/>
        <v>0</v>
      </c>
      <c r="AD441" s="15">
        <f t="shared" si="375"/>
        <v>0</v>
      </c>
      <c r="AE441" s="15">
        <f t="shared" si="375"/>
        <v>0</v>
      </c>
      <c r="AF441" s="15">
        <f t="shared" si="375"/>
        <v>0</v>
      </c>
      <c r="AG441" s="15">
        <f t="shared" si="375"/>
        <v>0</v>
      </c>
      <c r="AH441" s="15">
        <f t="shared" si="375"/>
        <v>0</v>
      </c>
      <c r="AI441" s="15">
        <f t="shared" si="375"/>
        <v>0</v>
      </c>
      <c r="AJ441" s="15">
        <f t="shared" si="375"/>
        <v>0</v>
      </c>
      <c r="AK441" s="15">
        <f t="shared" si="375"/>
        <v>0</v>
      </c>
      <c r="AL441" s="15">
        <f t="shared" si="375"/>
        <v>0</v>
      </c>
      <c r="AM441" s="99">
        <f t="shared" si="375"/>
        <v>0</v>
      </c>
      <c r="AN441" s="15">
        <f t="shared" si="375"/>
        <v>0</v>
      </c>
      <c r="AO441" s="15">
        <f t="shared" si="375"/>
        <v>0</v>
      </c>
      <c r="AP441" s="15">
        <f t="shared" si="375"/>
        <v>0</v>
      </c>
      <c r="AQ441" s="15">
        <f t="shared" si="375"/>
        <v>0</v>
      </c>
      <c r="AR441" s="15">
        <f t="shared" si="375"/>
        <v>0</v>
      </c>
      <c r="AS441" s="15">
        <f t="shared" si="375"/>
        <v>0</v>
      </c>
    </row>
    <row r="442" spans="1:45" x14ac:dyDescent="0.25">
      <c r="A442" s="91" t="s">
        <v>81</v>
      </c>
      <c r="B442" s="91"/>
      <c r="C442" s="91"/>
      <c r="D442" s="91"/>
      <c r="E442" s="37">
        <v>852</v>
      </c>
      <c r="F442" s="2" t="s">
        <v>104</v>
      </c>
      <c r="G442" s="3" t="s">
        <v>45</v>
      </c>
      <c r="H442" s="3" t="s">
        <v>368</v>
      </c>
      <c r="I442" s="2" t="s">
        <v>82</v>
      </c>
      <c r="J442" s="15">
        <f>'3.ВС'!J417</f>
        <v>10000</v>
      </c>
      <c r="K442" s="15">
        <f>'3.ВС'!K417</f>
        <v>0</v>
      </c>
      <c r="L442" s="15">
        <f>'3.ВС'!L417</f>
        <v>10000</v>
      </c>
      <c r="M442" s="15">
        <f>'3.ВС'!M417</f>
        <v>0</v>
      </c>
      <c r="N442" s="15">
        <f>'3.ВС'!N417</f>
        <v>0</v>
      </c>
      <c r="O442" s="15">
        <f>'3.ВС'!O417</f>
        <v>0</v>
      </c>
      <c r="P442" s="15">
        <f>'3.ВС'!P417</f>
        <v>0</v>
      </c>
      <c r="Q442" s="15">
        <f>'3.ВС'!Q417</f>
        <v>0</v>
      </c>
      <c r="R442" s="15">
        <f>'3.ВС'!R417</f>
        <v>10000</v>
      </c>
      <c r="S442" s="15">
        <f>'3.ВС'!S417</f>
        <v>0</v>
      </c>
      <c r="T442" s="15">
        <f>'3.ВС'!T417</f>
        <v>10000</v>
      </c>
      <c r="U442" s="15">
        <f>'3.ВС'!U417</f>
        <v>0</v>
      </c>
      <c r="V442" s="15">
        <f>'3.ВС'!V417</f>
        <v>0</v>
      </c>
      <c r="W442" s="15">
        <f>'3.ВС'!W417</f>
        <v>0</v>
      </c>
      <c r="X442" s="15">
        <f>'3.ВС'!X417</f>
        <v>0</v>
      </c>
      <c r="Y442" s="15">
        <f>'3.ВС'!Y417</f>
        <v>0</v>
      </c>
      <c r="Z442" s="15">
        <f>'3.ВС'!Z417</f>
        <v>0</v>
      </c>
      <c r="AA442" s="15">
        <f>'3.ВС'!AA417</f>
        <v>0</v>
      </c>
      <c r="AB442" s="15">
        <f>'3.ВС'!AB417</f>
        <v>0</v>
      </c>
      <c r="AC442" s="15">
        <f>'3.ВС'!AC417</f>
        <v>0</v>
      </c>
      <c r="AD442" s="15">
        <f>'3.ВС'!AD417</f>
        <v>0</v>
      </c>
      <c r="AE442" s="15">
        <f>'3.ВС'!AE417</f>
        <v>0</v>
      </c>
      <c r="AF442" s="15">
        <f>'3.ВС'!AF417</f>
        <v>0</v>
      </c>
      <c r="AG442" s="15">
        <f>'3.ВС'!AG417</f>
        <v>0</v>
      </c>
      <c r="AH442" s="15">
        <f>'3.ВС'!AH417</f>
        <v>0</v>
      </c>
      <c r="AI442" s="15">
        <f>'3.ВС'!AI417</f>
        <v>0</v>
      </c>
      <c r="AJ442" s="15">
        <f>'3.ВС'!AJ417</f>
        <v>0</v>
      </c>
      <c r="AK442" s="15">
        <f>'3.ВС'!AK417</f>
        <v>0</v>
      </c>
      <c r="AL442" s="15">
        <f>'3.ВС'!AL417</f>
        <v>0</v>
      </c>
      <c r="AM442" s="99">
        <f>'3.ВС'!AM417</f>
        <v>0</v>
      </c>
      <c r="AN442" s="15">
        <f>'3.ВС'!AN417</f>
        <v>0</v>
      </c>
      <c r="AO442" s="15">
        <f>'3.ВС'!AO417</f>
        <v>0</v>
      </c>
      <c r="AP442" s="15">
        <f>'3.ВС'!AP417</f>
        <v>0</v>
      </c>
      <c r="AQ442" s="15">
        <f>'3.ВС'!AQ417</f>
        <v>0</v>
      </c>
      <c r="AR442" s="15">
        <f>'3.ВС'!AR417</f>
        <v>0</v>
      </c>
      <c r="AS442" s="15">
        <f>'3.ВС'!AS417</f>
        <v>0</v>
      </c>
    </row>
    <row r="443" spans="1:45" ht="120" x14ac:dyDescent="0.25">
      <c r="A443" s="91" t="s">
        <v>277</v>
      </c>
      <c r="B443" s="91"/>
      <c r="C443" s="91"/>
      <c r="D443" s="91"/>
      <c r="E443" s="37">
        <v>852</v>
      </c>
      <c r="F443" s="3" t="s">
        <v>104</v>
      </c>
      <c r="G443" s="3" t="s">
        <v>45</v>
      </c>
      <c r="H443" s="3" t="s">
        <v>359</v>
      </c>
      <c r="I443" s="2"/>
      <c r="J443" s="15">
        <f t="shared" ref="J443:AK444" si="376">J444</f>
        <v>87600</v>
      </c>
      <c r="K443" s="15">
        <f t="shared" si="376"/>
        <v>87600</v>
      </c>
      <c r="L443" s="15">
        <f t="shared" si="376"/>
        <v>0</v>
      </c>
      <c r="M443" s="15">
        <f t="shared" si="376"/>
        <v>0</v>
      </c>
      <c r="N443" s="15">
        <f t="shared" si="376"/>
        <v>0</v>
      </c>
      <c r="O443" s="15">
        <f t="shared" si="376"/>
        <v>0</v>
      </c>
      <c r="P443" s="15">
        <f t="shared" si="376"/>
        <v>0</v>
      </c>
      <c r="Q443" s="15">
        <f t="shared" si="376"/>
        <v>0</v>
      </c>
      <c r="R443" s="15">
        <f t="shared" si="376"/>
        <v>87600</v>
      </c>
      <c r="S443" s="15">
        <f t="shared" si="376"/>
        <v>87600</v>
      </c>
      <c r="T443" s="15">
        <f t="shared" si="376"/>
        <v>0</v>
      </c>
      <c r="U443" s="15">
        <f t="shared" si="376"/>
        <v>0</v>
      </c>
      <c r="V443" s="15">
        <f t="shared" si="376"/>
        <v>87600</v>
      </c>
      <c r="W443" s="15">
        <f t="shared" si="376"/>
        <v>87600</v>
      </c>
      <c r="X443" s="15">
        <f t="shared" si="376"/>
        <v>0</v>
      </c>
      <c r="Y443" s="15">
        <f t="shared" si="376"/>
        <v>0</v>
      </c>
      <c r="Z443" s="15">
        <f t="shared" si="376"/>
        <v>0</v>
      </c>
      <c r="AA443" s="15">
        <f t="shared" si="376"/>
        <v>0</v>
      </c>
      <c r="AB443" s="15">
        <f t="shared" si="376"/>
        <v>0</v>
      </c>
      <c r="AC443" s="15">
        <f t="shared" si="376"/>
        <v>0</v>
      </c>
      <c r="AD443" s="15">
        <f t="shared" si="376"/>
        <v>87600</v>
      </c>
      <c r="AE443" s="15">
        <f t="shared" si="376"/>
        <v>87600</v>
      </c>
      <c r="AF443" s="15">
        <f t="shared" si="376"/>
        <v>0</v>
      </c>
      <c r="AG443" s="15">
        <f t="shared" si="376"/>
        <v>0</v>
      </c>
      <c r="AH443" s="15">
        <f t="shared" si="376"/>
        <v>87600</v>
      </c>
      <c r="AI443" s="15">
        <f t="shared" si="376"/>
        <v>87600</v>
      </c>
      <c r="AJ443" s="15">
        <f t="shared" si="376"/>
        <v>0</v>
      </c>
      <c r="AK443" s="15">
        <f t="shared" si="376"/>
        <v>0</v>
      </c>
      <c r="AL443" s="15">
        <f t="shared" ref="S443:AS444" si="377">AL444</f>
        <v>0</v>
      </c>
      <c r="AM443" s="99">
        <f t="shared" si="377"/>
        <v>0</v>
      </c>
      <c r="AN443" s="15">
        <f t="shared" si="377"/>
        <v>0</v>
      </c>
      <c r="AO443" s="15">
        <f t="shared" si="377"/>
        <v>0</v>
      </c>
      <c r="AP443" s="15">
        <f t="shared" si="377"/>
        <v>87600</v>
      </c>
      <c r="AQ443" s="15">
        <f t="shared" si="377"/>
        <v>87600</v>
      </c>
      <c r="AR443" s="15">
        <f t="shared" si="377"/>
        <v>0</v>
      </c>
      <c r="AS443" s="15">
        <f t="shared" si="377"/>
        <v>0</v>
      </c>
    </row>
    <row r="444" spans="1:45" ht="45" x14ac:dyDescent="0.25">
      <c r="A444" s="91" t="s">
        <v>40</v>
      </c>
      <c r="B444" s="91"/>
      <c r="C444" s="91"/>
      <c r="D444" s="91"/>
      <c r="E444" s="37">
        <v>852</v>
      </c>
      <c r="F444" s="3" t="s">
        <v>104</v>
      </c>
      <c r="G444" s="3" t="s">
        <v>45</v>
      </c>
      <c r="H444" s="3" t="s">
        <v>359</v>
      </c>
      <c r="I444" s="2" t="s">
        <v>80</v>
      </c>
      <c r="J444" s="15">
        <f t="shared" si="376"/>
        <v>87600</v>
      </c>
      <c r="K444" s="15">
        <f t="shared" si="376"/>
        <v>87600</v>
      </c>
      <c r="L444" s="15">
        <f t="shared" si="376"/>
        <v>0</v>
      </c>
      <c r="M444" s="15">
        <f t="shared" si="376"/>
        <v>0</v>
      </c>
      <c r="N444" s="15">
        <f t="shared" si="376"/>
        <v>0</v>
      </c>
      <c r="O444" s="15">
        <f t="shared" si="376"/>
        <v>0</v>
      </c>
      <c r="P444" s="15">
        <f t="shared" si="376"/>
        <v>0</v>
      </c>
      <c r="Q444" s="15">
        <f t="shared" si="376"/>
        <v>0</v>
      </c>
      <c r="R444" s="15">
        <f t="shared" si="376"/>
        <v>87600</v>
      </c>
      <c r="S444" s="15">
        <f t="shared" si="377"/>
        <v>87600</v>
      </c>
      <c r="T444" s="15">
        <f t="shared" si="377"/>
        <v>0</v>
      </c>
      <c r="U444" s="15">
        <f t="shared" si="377"/>
        <v>0</v>
      </c>
      <c r="V444" s="15">
        <f t="shared" si="377"/>
        <v>87600</v>
      </c>
      <c r="W444" s="15">
        <f t="shared" si="377"/>
        <v>87600</v>
      </c>
      <c r="X444" s="15">
        <f t="shared" si="377"/>
        <v>0</v>
      </c>
      <c r="Y444" s="15">
        <f t="shared" si="377"/>
        <v>0</v>
      </c>
      <c r="Z444" s="15">
        <f t="shared" si="377"/>
        <v>0</v>
      </c>
      <c r="AA444" s="15">
        <f t="shared" si="377"/>
        <v>0</v>
      </c>
      <c r="AB444" s="15">
        <f t="shared" si="377"/>
        <v>0</v>
      </c>
      <c r="AC444" s="15">
        <f t="shared" si="377"/>
        <v>0</v>
      </c>
      <c r="AD444" s="15">
        <f t="shared" si="377"/>
        <v>87600</v>
      </c>
      <c r="AE444" s="15">
        <f t="shared" si="377"/>
        <v>87600</v>
      </c>
      <c r="AF444" s="15">
        <f t="shared" si="377"/>
        <v>0</v>
      </c>
      <c r="AG444" s="15">
        <f t="shared" si="377"/>
        <v>0</v>
      </c>
      <c r="AH444" s="15">
        <f t="shared" si="377"/>
        <v>87600</v>
      </c>
      <c r="AI444" s="15">
        <f t="shared" si="377"/>
        <v>87600</v>
      </c>
      <c r="AJ444" s="15">
        <f t="shared" si="377"/>
        <v>0</v>
      </c>
      <c r="AK444" s="15">
        <f t="shared" si="377"/>
        <v>0</v>
      </c>
      <c r="AL444" s="15">
        <f t="shared" si="377"/>
        <v>0</v>
      </c>
      <c r="AM444" s="99">
        <f t="shared" si="377"/>
        <v>0</v>
      </c>
      <c r="AN444" s="15">
        <f t="shared" si="377"/>
        <v>0</v>
      </c>
      <c r="AO444" s="15">
        <f t="shared" si="377"/>
        <v>0</v>
      </c>
      <c r="AP444" s="15">
        <f t="shared" si="377"/>
        <v>87600</v>
      </c>
      <c r="AQ444" s="15">
        <f t="shared" si="377"/>
        <v>87600</v>
      </c>
      <c r="AR444" s="15">
        <f t="shared" si="377"/>
        <v>0</v>
      </c>
      <c r="AS444" s="15">
        <f t="shared" si="377"/>
        <v>0</v>
      </c>
    </row>
    <row r="445" spans="1:45" x14ac:dyDescent="0.25">
      <c r="A445" s="91" t="s">
        <v>81</v>
      </c>
      <c r="B445" s="91"/>
      <c r="C445" s="91"/>
      <c r="D445" s="91"/>
      <c r="E445" s="37">
        <v>852</v>
      </c>
      <c r="F445" s="3" t="s">
        <v>104</v>
      </c>
      <c r="G445" s="3" t="s">
        <v>45</v>
      </c>
      <c r="H445" s="3" t="s">
        <v>359</v>
      </c>
      <c r="I445" s="2" t="s">
        <v>82</v>
      </c>
      <c r="J445" s="15">
        <f>'3.ВС'!J420</f>
        <v>87600</v>
      </c>
      <c r="K445" s="15">
        <f>'3.ВС'!K420</f>
        <v>87600</v>
      </c>
      <c r="L445" s="15">
        <f>'3.ВС'!L420</f>
        <v>0</v>
      </c>
      <c r="M445" s="15">
        <f>'3.ВС'!M420</f>
        <v>0</v>
      </c>
      <c r="N445" s="15">
        <f>'3.ВС'!N420</f>
        <v>0</v>
      </c>
      <c r="O445" s="15">
        <f>'3.ВС'!O420</f>
        <v>0</v>
      </c>
      <c r="P445" s="15">
        <f>'3.ВС'!P420</f>
        <v>0</v>
      </c>
      <c r="Q445" s="15">
        <f>'3.ВС'!Q420</f>
        <v>0</v>
      </c>
      <c r="R445" s="15">
        <f>'3.ВС'!R420</f>
        <v>87600</v>
      </c>
      <c r="S445" s="15">
        <f>'3.ВС'!S420</f>
        <v>87600</v>
      </c>
      <c r="T445" s="15">
        <f>'3.ВС'!T420</f>
        <v>0</v>
      </c>
      <c r="U445" s="15">
        <f>'3.ВС'!U420</f>
        <v>0</v>
      </c>
      <c r="V445" s="15">
        <f>'3.ВС'!V420</f>
        <v>87600</v>
      </c>
      <c r="W445" s="15">
        <f>'3.ВС'!W420</f>
        <v>87600</v>
      </c>
      <c r="X445" s="15">
        <f>'3.ВС'!X420</f>
        <v>0</v>
      </c>
      <c r="Y445" s="15">
        <f>'3.ВС'!Y420</f>
        <v>0</v>
      </c>
      <c r="Z445" s="15">
        <f>'3.ВС'!Z420</f>
        <v>0</v>
      </c>
      <c r="AA445" s="15">
        <f>'3.ВС'!AA420</f>
        <v>0</v>
      </c>
      <c r="AB445" s="15">
        <f>'3.ВС'!AB420</f>
        <v>0</v>
      </c>
      <c r="AC445" s="15">
        <f>'3.ВС'!AC420</f>
        <v>0</v>
      </c>
      <c r="AD445" s="15">
        <f>'3.ВС'!AD420</f>
        <v>87600</v>
      </c>
      <c r="AE445" s="15">
        <f>'3.ВС'!AE420</f>
        <v>87600</v>
      </c>
      <c r="AF445" s="15">
        <f>'3.ВС'!AF420</f>
        <v>0</v>
      </c>
      <c r="AG445" s="15">
        <f>'3.ВС'!AG420</f>
        <v>0</v>
      </c>
      <c r="AH445" s="15">
        <f>'3.ВС'!AH420</f>
        <v>87600</v>
      </c>
      <c r="AI445" s="15">
        <f>'3.ВС'!AI420</f>
        <v>87600</v>
      </c>
      <c r="AJ445" s="15">
        <f>'3.ВС'!AJ420</f>
        <v>0</v>
      </c>
      <c r="AK445" s="15">
        <f>'3.ВС'!AK420</f>
        <v>0</v>
      </c>
      <c r="AL445" s="15">
        <f>'3.ВС'!AL420</f>
        <v>0</v>
      </c>
      <c r="AM445" s="99">
        <f>'3.ВС'!AM420</f>
        <v>0</v>
      </c>
      <c r="AN445" s="15">
        <f>'3.ВС'!AN420</f>
        <v>0</v>
      </c>
      <c r="AO445" s="15">
        <f>'3.ВС'!AO420</f>
        <v>0</v>
      </c>
      <c r="AP445" s="15">
        <f>'3.ВС'!AP420</f>
        <v>87600</v>
      </c>
      <c r="AQ445" s="15">
        <f>'3.ВС'!AQ420</f>
        <v>87600</v>
      </c>
      <c r="AR445" s="15">
        <f>'3.ВС'!AR420</f>
        <v>0</v>
      </c>
      <c r="AS445" s="15">
        <f>'3.ВС'!AS420</f>
        <v>0</v>
      </c>
    </row>
    <row r="446" spans="1:45" s="26" customFormat="1" ht="45" x14ac:dyDescent="0.25">
      <c r="A446" s="89" t="s">
        <v>130</v>
      </c>
      <c r="B446" s="91"/>
      <c r="C446" s="91"/>
      <c r="D446" s="91"/>
      <c r="E446" s="4">
        <v>853</v>
      </c>
      <c r="F446" s="3" t="s">
        <v>131</v>
      </c>
      <c r="G446" s="3"/>
      <c r="H446" s="3"/>
      <c r="I446" s="3"/>
      <c r="J446" s="6">
        <f t="shared" ref="J446" si="378">J447+J451</f>
        <v>5228000</v>
      </c>
      <c r="K446" s="6">
        <f t="shared" ref="K446:R446" si="379">K447+K451</f>
        <v>928000</v>
      </c>
      <c r="L446" s="6">
        <f t="shared" si="379"/>
        <v>4300000</v>
      </c>
      <c r="M446" s="6">
        <f t="shared" si="379"/>
        <v>0</v>
      </c>
      <c r="N446" s="6">
        <f t="shared" si="379"/>
        <v>1112000</v>
      </c>
      <c r="O446" s="6">
        <f t="shared" si="379"/>
        <v>0</v>
      </c>
      <c r="P446" s="6">
        <f t="shared" si="379"/>
        <v>1112000</v>
      </c>
      <c r="Q446" s="6">
        <f t="shared" si="379"/>
        <v>0</v>
      </c>
      <c r="R446" s="6">
        <f t="shared" si="379"/>
        <v>6340000</v>
      </c>
      <c r="S446" s="6">
        <f t="shared" ref="S446:AS446" si="380">S447+S451</f>
        <v>928000</v>
      </c>
      <c r="T446" s="6">
        <f t="shared" si="380"/>
        <v>5412000</v>
      </c>
      <c r="U446" s="6">
        <f t="shared" si="380"/>
        <v>0</v>
      </c>
      <c r="V446" s="6">
        <f t="shared" si="380"/>
        <v>3928000</v>
      </c>
      <c r="W446" s="6">
        <f t="shared" si="380"/>
        <v>928000</v>
      </c>
      <c r="X446" s="6">
        <f t="shared" si="380"/>
        <v>3000000</v>
      </c>
      <c r="Y446" s="6">
        <f t="shared" si="380"/>
        <v>0</v>
      </c>
      <c r="Z446" s="6">
        <f t="shared" si="380"/>
        <v>0</v>
      </c>
      <c r="AA446" s="6">
        <f t="shared" si="380"/>
        <v>0</v>
      </c>
      <c r="AB446" s="6">
        <f t="shared" si="380"/>
        <v>0</v>
      </c>
      <c r="AC446" s="6">
        <f t="shared" si="380"/>
        <v>0</v>
      </c>
      <c r="AD446" s="6">
        <f t="shared" si="380"/>
        <v>3928000</v>
      </c>
      <c r="AE446" s="6">
        <f t="shared" si="380"/>
        <v>928000</v>
      </c>
      <c r="AF446" s="6">
        <f t="shared" si="380"/>
        <v>3000000</v>
      </c>
      <c r="AG446" s="6">
        <f t="shared" si="380"/>
        <v>0</v>
      </c>
      <c r="AH446" s="6">
        <f t="shared" si="380"/>
        <v>3928000</v>
      </c>
      <c r="AI446" s="6">
        <f t="shared" si="380"/>
        <v>928000</v>
      </c>
      <c r="AJ446" s="6">
        <f t="shared" si="380"/>
        <v>3000000</v>
      </c>
      <c r="AK446" s="6">
        <f t="shared" si="380"/>
        <v>0</v>
      </c>
      <c r="AL446" s="6">
        <f t="shared" si="380"/>
        <v>0</v>
      </c>
      <c r="AM446" s="113">
        <f t="shared" si="380"/>
        <v>0</v>
      </c>
      <c r="AN446" s="7">
        <f t="shared" si="380"/>
        <v>0</v>
      </c>
      <c r="AO446" s="7">
        <f t="shared" si="380"/>
        <v>0</v>
      </c>
      <c r="AP446" s="6">
        <f t="shared" si="380"/>
        <v>3928000</v>
      </c>
      <c r="AQ446" s="7">
        <f t="shared" si="380"/>
        <v>928000</v>
      </c>
      <c r="AR446" s="7">
        <f t="shared" si="380"/>
        <v>3000000</v>
      </c>
      <c r="AS446" s="7">
        <f t="shared" si="380"/>
        <v>0</v>
      </c>
    </row>
    <row r="447" spans="1:45" ht="45" x14ac:dyDescent="0.25">
      <c r="A447" s="89" t="s">
        <v>132</v>
      </c>
      <c r="B447" s="91"/>
      <c r="C447" s="91"/>
      <c r="D447" s="91"/>
      <c r="E447" s="4">
        <v>853</v>
      </c>
      <c r="F447" s="3" t="s">
        <v>131</v>
      </c>
      <c r="G447" s="3" t="s">
        <v>11</v>
      </c>
      <c r="H447" s="58"/>
      <c r="I447" s="3"/>
      <c r="J447" s="33">
        <f t="shared" ref="J447:AK449" si="381">J448</f>
        <v>928000</v>
      </c>
      <c r="K447" s="33">
        <f t="shared" si="381"/>
        <v>928000</v>
      </c>
      <c r="L447" s="33">
        <f t="shared" si="381"/>
        <v>0</v>
      </c>
      <c r="M447" s="33">
        <f t="shared" si="381"/>
        <v>0</v>
      </c>
      <c r="N447" s="33">
        <f t="shared" si="381"/>
        <v>0</v>
      </c>
      <c r="O447" s="33">
        <f t="shared" si="381"/>
        <v>0</v>
      </c>
      <c r="P447" s="33">
        <f t="shared" si="381"/>
        <v>0</v>
      </c>
      <c r="Q447" s="33">
        <f t="shared" si="381"/>
        <v>0</v>
      </c>
      <c r="R447" s="33">
        <f t="shared" si="381"/>
        <v>928000</v>
      </c>
      <c r="S447" s="33">
        <f t="shared" si="381"/>
        <v>928000</v>
      </c>
      <c r="T447" s="33">
        <f t="shared" si="381"/>
        <v>0</v>
      </c>
      <c r="U447" s="33">
        <f t="shared" si="381"/>
        <v>0</v>
      </c>
      <c r="V447" s="33">
        <f t="shared" si="381"/>
        <v>928000</v>
      </c>
      <c r="W447" s="33">
        <f t="shared" si="381"/>
        <v>928000</v>
      </c>
      <c r="X447" s="33">
        <f t="shared" si="381"/>
        <v>0</v>
      </c>
      <c r="Y447" s="33">
        <f t="shared" si="381"/>
        <v>0</v>
      </c>
      <c r="Z447" s="33">
        <f t="shared" si="381"/>
        <v>0</v>
      </c>
      <c r="AA447" s="33">
        <f t="shared" si="381"/>
        <v>0</v>
      </c>
      <c r="AB447" s="33">
        <f t="shared" si="381"/>
        <v>0</v>
      </c>
      <c r="AC447" s="33">
        <f t="shared" si="381"/>
        <v>0</v>
      </c>
      <c r="AD447" s="33">
        <f t="shared" si="381"/>
        <v>928000</v>
      </c>
      <c r="AE447" s="33">
        <f t="shared" si="381"/>
        <v>928000</v>
      </c>
      <c r="AF447" s="33">
        <f t="shared" si="381"/>
        <v>0</v>
      </c>
      <c r="AG447" s="33">
        <f t="shared" si="381"/>
        <v>0</v>
      </c>
      <c r="AH447" s="33">
        <f t="shared" si="381"/>
        <v>928000</v>
      </c>
      <c r="AI447" s="33">
        <f t="shared" si="381"/>
        <v>928000</v>
      </c>
      <c r="AJ447" s="33">
        <f t="shared" si="381"/>
        <v>0</v>
      </c>
      <c r="AK447" s="33">
        <f t="shared" si="381"/>
        <v>0</v>
      </c>
      <c r="AL447" s="33">
        <f t="shared" ref="S447:AS449" si="382">AL448</f>
        <v>0</v>
      </c>
      <c r="AM447" s="105">
        <f t="shared" si="382"/>
        <v>0</v>
      </c>
      <c r="AN447" s="33">
        <f t="shared" si="382"/>
        <v>0</v>
      </c>
      <c r="AO447" s="33">
        <f t="shared" si="382"/>
        <v>0</v>
      </c>
      <c r="AP447" s="33">
        <f t="shared" si="382"/>
        <v>928000</v>
      </c>
      <c r="AQ447" s="33">
        <f t="shared" si="382"/>
        <v>928000</v>
      </c>
      <c r="AR447" s="33">
        <f t="shared" si="382"/>
        <v>0</v>
      </c>
      <c r="AS447" s="33">
        <f t="shared" si="382"/>
        <v>0</v>
      </c>
    </row>
    <row r="448" spans="1:45" ht="30" x14ac:dyDescent="0.25">
      <c r="A448" s="89" t="s">
        <v>221</v>
      </c>
      <c r="B448" s="91"/>
      <c r="C448" s="91"/>
      <c r="D448" s="91"/>
      <c r="E448" s="4">
        <v>853</v>
      </c>
      <c r="F448" s="3" t="s">
        <v>131</v>
      </c>
      <c r="G448" s="3" t="s">
        <v>11</v>
      </c>
      <c r="H448" s="3" t="s">
        <v>379</v>
      </c>
      <c r="I448" s="3"/>
      <c r="J448" s="15">
        <f t="shared" si="381"/>
        <v>928000</v>
      </c>
      <c r="K448" s="15">
        <f t="shared" si="381"/>
        <v>928000</v>
      </c>
      <c r="L448" s="15">
        <f t="shared" si="381"/>
        <v>0</v>
      </c>
      <c r="M448" s="15">
        <f t="shared" si="381"/>
        <v>0</v>
      </c>
      <c r="N448" s="15">
        <f t="shared" si="381"/>
        <v>0</v>
      </c>
      <c r="O448" s="15">
        <f t="shared" si="381"/>
        <v>0</v>
      </c>
      <c r="P448" s="15">
        <f t="shared" si="381"/>
        <v>0</v>
      </c>
      <c r="Q448" s="15">
        <f t="shared" si="381"/>
        <v>0</v>
      </c>
      <c r="R448" s="15">
        <f t="shared" si="381"/>
        <v>928000</v>
      </c>
      <c r="S448" s="15">
        <f t="shared" si="382"/>
        <v>928000</v>
      </c>
      <c r="T448" s="15">
        <f t="shared" si="382"/>
        <v>0</v>
      </c>
      <c r="U448" s="15">
        <f t="shared" si="382"/>
        <v>0</v>
      </c>
      <c r="V448" s="15">
        <f t="shared" si="382"/>
        <v>928000</v>
      </c>
      <c r="W448" s="15">
        <f t="shared" si="382"/>
        <v>928000</v>
      </c>
      <c r="X448" s="15">
        <f t="shared" si="382"/>
        <v>0</v>
      </c>
      <c r="Y448" s="15">
        <f t="shared" si="382"/>
        <v>0</v>
      </c>
      <c r="Z448" s="15">
        <f t="shared" si="382"/>
        <v>0</v>
      </c>
      <c r="AA448" s="15">
        <f t="shared" si="382"/>
        <v>0</v>
      </c>
      <c r="AB448" s="15">
        <f t="shared" si="382"/>
        <v>0</v>
      </c>
      <c r="AC448" s="15">
        <f t="shared" si="382"/>
        <v>0</v>
      </c>
      <c r="AD448" s="15">
        <f t="shared" si="382"/>
        <v>928000</v>
      </c>
      <c r="AE448" s="15">
        <f t="shared" si="382"/>
        <v>928000</v>
      </c>
      <c r="AF448" s="15">
        <f t="shared" si="382"/>
        <v>0</v>
      </c>
      <c r="AG448" s="15">
        <f t="shared" si="382"/>
        <v>0</v>
      </c>
      <c r="AH448" s="15">
        <f t="shared" si="382"/>
        <v>928000</v>
      </c>
      <c r="AI448" s="15">
        <f t="shared" si="382"/>
        <v>928000</v>
      </c>
      <c r="AJ448" s="15">
        <f t="shared" si="382"/>
        <v>0</v>
      </c>
      <c r="AK448" s="15">
        <f t="shared" si="382"/>
        <v>0</v>
      </c>
      <c r="AL448" s="15">
        <f t="shared" si="382"/>
        <v>0</v>
      </c>
      <c r="AM448" s="99">
        <f t="shared" si="382"/>
        <v>0</v>
      </c>
      <c r="AN448" s="15">
        <f t="shared" si="382"/>
        <v>0</v>
      </c>
      <c r="AO448" s="15">
        <f t="shared" si="382"/>
        <v>0</v>
      </c>
      <c r="AP448" s="15">
        <f t="shared" si="382"/>
        <v>928000</v>
      </c>
      <c r="AQ448" s="15">
        <f t="shared" si="382"/>
        <v>928000</v>
      </c>
      <c r="AR448" s="15">
        <f t="shared" si="382"/>
        <v>0</v>
      </c>
      <c r="AS448" s="15">
        <f t="shared" si="382"/>
        <v>0</v>
      </c>
    </row>
    <row r="449" spans="1:45" x14ac:dyDescent="0.25">
      <c r="A449" s="89" t="s">
        <v>34</v>
      </c>
      <c r="B449" s="89"/>
      <c r="C449" s="89"/>
      <c r="D449" s="89"/>
      <c r="E449" s="4">
        <v>853</v>
      </c>
      <c r="F449" s="2" t="s">
        <v>131</v>
      </c>
      <c r="G449" s="2" t="s">
        <v>11</v>
      </c>
      <c r="H449" s="3" t="s">
        <v>379</v>
      </c>
      <c r="I449" s="2" t="s">
        <v>35</v>
      </c>
      <c r="J449" s="15">
        <f t="shared" si="381"/>
        <v>928000</v>
      </c>
      <c r="K449" s="15">
        <f t="shared" si="381"/>
        <v>928000</v>
      </c>
      <c r="L449" s="15">
        <f t="shared" si="381"/>
        <v>0</v>
      </c>
      <c r="M449" s="15">
        <f t="shared" si="381"/>
        <v>0</v>
      </c>
      <c r="N449" s="15">
        <f t="shared" si="381"/>
        <v>0</v>
      </c>
      <c r="O449" s="15">
        <f t="shared" si="381"/>
        <v>0</v>
      </c>
      <c r="P449" s="15">
        <f t="shared" si="381"/>
        <v>0</v>
      </c>
      <c r="Q449" s="15">
        <f t="shared" si="381"/>
        <v>0</v>
      </c>
      <c r="R449" s="15">
        <f t="shared" si="381"/>
        <v>928000</v>
      </c>
      <c r="S449" s="15">
        <f t="shared" si="382"/>
        <v>928000</v>
      </c>
      <c r="T449" s="15">
        <f t="shared" si="382"/>
        <v>0</v>
      </c>
      <c r="U449" s="15">
        <f t="shared" si="382"/>
        <v>0</v>
      </c>
      <c r="V449" s="15">
        <f t="shared" si="382"/>
        <v>928000</v>
      </c>
      <c r="W449" s="15">
        <f t="shared" si="382"/>
        <v>928000</v>
      </c>
      <c r="X449" s="15">
        <f t="shared" si="382"/>
        <v>0</v>
      </c>
      <c r="Y449" s="15">
        <f t="shared" si="382"/>
        <v>0</v>
      </c>
      <c r="Z449" s="15">
        <f t="shared" si="382"/>
        <v>0</v>
      </c>
      <c r="AA449" s="15">
        <f t="shared" si="382"/>
        <v>0</v>
      </c>
      <c r="AB449" s="15">
        <f t="shared" si="382"/>
        <v>0</v>
      </c>
      <c r="AC449" s="15">
        <f t="shared" si="382"/>
        <v>0</v>
      </c>
      <c r="AD449" s="15">
        <f t="shared" si="382"/>
        <v>928000</v>
      </c>
      <c r="AE449" s="15">
        <f t="shared" si="382"/>
        <v>928000</v>
      </c>
      <c r="AF449" s="15">
        <f t="shared" si="382"/>
        <v>0</v>
      </c>
      <c r="AG449" s="15">
        <f t="shared" si="382"/>
        <v>0</v>
      </c>
      <c r="AH449" s="15">
        <f t="shared" si="382"/>
        <v>928000</v>
      </c>
      <c r="AI449" s="15">
        <f t="shared" si="382"/>
        <v>928000</v>
      </c>
      <c r="AJ449" s="15">
        <f t="shared" si="382"/>
        <v>0</v>
      </c>
      <c r="AK449" s="15">
        <f t="shared" si="382"/>
        <v>0</v>
      </c>
      <c r="AL449" s="15">
        <f t="shared" si="382"/>
        <v>0</v>
      </c>
      <c r="AM449" s="99">
        <f t="shared" si="382"/>
        <v>0</v>
      </c>
      <c r="AN449" s="15">
        <f t="shared" si="382"/>
        <v>0</v>
      </c>
      <c r="AO449" s="15">
        <f t="shared" si="382"/>
        <v>0</v>
      </c>
      <c r="AP449" s="15">
        <f t="shared" si="382"/>
        <v>928000</v>
      </c>
      <c r="AQ449" s="15">
        <f t="shared" si="382"/>
        <v>928000</v>
      </c>
      <c r="AR449" s="15">
        <f t="shared" si="382"/>
        <v>0</v>
      </c>
      <c r="AS449" s="15">
        <f t="shared" si="382"/>
        <v>0</v>
      </c>
    </row>
    <row r="450" spans="1:45" x14ac:dyDescent="0.25">
      <c r="A450" s="89" t="s">
        <v>133</v>
      </c>
      <c r="B450" s="89"/>
      <c r="C450" s="89"/>
      <c r="D450" s="89"/>
      <c r="E450" s="4">
        <v>853</v>
      </c>
      <c r="F450" s="2" t="s">
        <v>131</v>
      </c>
      <c r="G450" s="2" t="s">
        <v>11</v>
      </c>
      <c r="H450" s="3" t="s">
        <v>379</v>
      </c>
      <c r="I450" s="2" t="s">
        <v>134</v>
      </c>
      <c r="J450" s="15">
        <f>'3.ВС'!J447</f>
        <v>928000</v>
      </c>
      <c r="K450" s="15">
        <f>'3.ВС'!K447</f>
        <v>928000</v>
      </c>
      <c r="L450" s="15">
        <f>'3.ВС'!L447</f>
        <v>0</v>
      </c>
      <c r="M450" s="15">
        <f>'3.ВС'!M447</f>
        <v>0</v>
      </c>
      <c r="N450" s="15">
        <f>'3.ВС'!N447</f>
        <v>0</v>
      </c>
      <c r="O450" s="15">
        <f>'3.ВС'!O447</f>
        <v>0</v>
      </c>
      <c r="P450" s="15">
        <f>'3.ВС'!P447</f>
        <v>0</v>
      </c>
      <c r="Q450" s="15">
        <f>'3.ВС'!Q447</f>
        <v>0</v>
      </c>
      <c r="R450" s="15">
        <f>'3.ВС'!R447</f>
        <v>928000</v>
      </c>
      <c r="S450" s="15">
        <f>'3.ВС'!S447</f>
        <v>928000</v>
      </c>
      <c r="T450" s="15">
        <f>'3.ВС'!T447</f>
        <v>0</v>
      </c>
      <c r="U450" s="15">
        <f>'3.ВС'!U447</f>
        <v>0</v>
      </c>
      <c r="V450" s="15">
        <f>'3.ВС'!V447</f>
        <v>928000</v>
      </c>
      <c r="W450" s="15">
        <f>'3.ВС'!W447</f>
        <v>928000</v>
      </c>
      <c r="X450" s="15">
        <f>'3.ВС'!X447</f>
        <v>0</v>
      </c>
      <c r="Y450" s="15">
        <f>'3.ВС'!Y447</f>
        <v>0</v>
      </c>
      <c r="Z450" s="15">
        <f>'3.ВС'!Z447</f>
        <v>0</v>
      </c>
      <c r="AA450" s="15">
        <f>'3.ВС'!AA447</f>
        <v>0</v>
      </c>
      <c r="AB450" s="15">
        <f>'3.ВС'!AB447</f>
        <v>0</v>
      </c>
      <c r="AC450" s="15">
        <f>'3.ВС'!AC447</f>
        <v>0</v>
      </c>
      <c r="AD450" s="15">
        <f>'3.ВС'!AD447</f>
        <v>928000</v>
      </c>
      <c r="AE450" s="15">
        <f>'3.ВС'!AE447</f>
        <v>928000</v>
      </c>
      <c r="AF450" s="15">
        <f>'3.ВС'!AF447</f>
        <v>0</v>
      </c>
      <c r="AG450" s="15">
        <f>'3.ВС'!AG447</f>
        <v>0</v>
      </c>
      <c r="AH450" s="15">
        <f>'3.ВС'!AH447</f>
        <v>928000</v>
      </c>
      <c r="AI450" s="15">
        <f>'3.ВС'!AI447</f>
        <v>928000</v>
      </c>
      <c r="AJ450" s="15">
        <f>'3.ВС'!AJ447</f>
        <v>0</v>
      </c>
      <c r="AK450" s="15">
        <f>'3.ВС'!AK447</f>
        <v>0</v>
      </c>
      <c r="AL450" s="15">
        <f>'3.ВС'!AL447</f>
        <v>0</v>
      </c>
      <c r="AM450" s="99">
        <f>'3.ВС'!AM447</f>
        <v>0</v>
      </c>
      <c r="AN450" s="15">
        <f>'3.ВС'!AN447</f>
        <v>0</v>
      </c>
      <c r="AO450" s="15">
        <f>'3.ВС'!AO447</f>
        <v>0</v>
      </c>
      <c r="AP450" s="15">
        <f>'3.ВС'!AP447</f>
        <v>928000</v>
      </c>
      <c r="AQ450" s="15">
        <f>'3.ВС'!AQ447</f>
        <v>928000</v>
      </c>
      <c r="AR450" s="15">
        <f>'3.ВС'!AR447</f>
        <v>0</v>
      </c>
      <c r="AS450" s="15">
        <f>'3.ВС'!AS447</f>
        <v>0</v>
      </c>
    </row>
    <row r="451" spans="1:45" ht="30" x14ac:dyDescent="0.25">
      <c r="A451" s="89" t="s">
        <v>478</v>
      </c>
      <c r="B451" s="42"/>
      <c r="C451" s="42"/>
      <c r="D451" s="42"/>
      <c r="E451" s="4">
        <v>853</v>
      </c>
      <c r="F451" s="2" t="s">
        <v>131</v>
      </c>
      <c r="G451" s="2" t="s">
        <v>45</v>
      </c>
      <c r="H451" s="3" t="s">
        <v>46</v>
      </c>
      <c r="I451" s="2"/>
      <c r="J451" s="15">
        <f t="shared" ref="J451:AK453" si="383">J452</f>
        <v>4300000</v>
      </c>
      <c r="K451" s="15">
        <f t="shared" si="383"/>
        <v>0</v>
      </c>
      <c r="L451" s="15">
        <f t="shared" si="383"/>
        <v>4300000</v>
      </c>
      <c r="M451" s="15">
        <f t="shared" si="383"/>
        <v>0</v>
      </c>
      <c r="N451" s="15">
        <f t="shared" si="383"/>
        <v>1112000</v>
      </c>
      <c r="O451" s="15">
        <f t="shared" si="383"/>
        <v>0</v>
      </c>
      <c r="P451" s="15">
        <f t="shared" si="383"/>
        <v>1112000</v>
      </c>
      <c r="Q451" s="15">
        <f t="shared" si="383"/>
        <v>0</v>
      </c>
      <c r="R451" s="15">
        <f t="shared" si="383"/>
        <v>5412000</v>
      </c>
      <c r="S451" s="15">
        <f t="shared" si="383"/>
        <v>0</v>
      </c>
      <c r="T451" s="15">
        <f t="shared" si="383"/>
        <v>5412000</v>
      </c>
      <c r="U451" s="15">
        <f t="shared" si="383"/>
        <v>0</v>
      </c>
      <c r="V451" s="15">
        <f t="shared" si="383"/>
        <v>3000000</v>
      </c>
      <c r="W451" s="15">
        <f t="shared" si="383"/>
        <v>0</v>
      </c>
      <c r="X451" s="15">
        <f t="shared" si="383"/>
        <v>3000000</v>
      </c>
      <c r="Y451" s="15">
        <f t="shared" si="383"/>
        <v>0</v>
      </c>
      <c r="Z451" s="15">
        <f t="shared" si="383"/>
        <v>0</v>
      </c>
      <c r="AA451" s="15">
        <f t="shared" si="383"/>
        <v>0</v>
      </c>
      <c r="AB451" s="15">
        <f t="shared" si="383"/>
        <v>0</v>
      </c>
      <c r="AC451" s="15">
        <f t="shared" si="383"/>
        <v>0</v>
      </c>
      <c r="AD451" s="15">
        <f t="shared" si="383"/>
        <v>3000000</v>
      </c>
      <c r="AE451" s="15">
        <f t="shared" si="383"/>
        <v>0</v>
      </c>
      <c r="AF451" s="15">
        <f t="shared" si="383"/>
        <v>3000000</v>
      </c>
      <c r="AG451" s="15">
        <f t="shared" si="383"/>
        <v>0</v>
      </c>
      <c r="AH451" s="15">
        <f t="shared" si="383"/>
        <v>3000000</v>
      </c>
      <c r="AI451" s="15">
        <f t="shared" si="383"/>
        <v>0</v>
      </c>
      <c r="AJ451" s="15">
        <f t="shared" si="383"/>
        <v>3000000</v>
      </c>
      <c r="AK451" s="15">
        <f t="shared" si="383"/>
        <v>0</v>
      </c>
      <c r="AL451" s="15">
        <f t="shared" ref="S451:AS453" si="384">AL452</f>
        <v>0</v>
      </c>
      <c r="AM451" s="99">
        <f t="shared" si="384"/>
        <v>0</v>
      </c>
      <c r="AN451" s="15">
        <f t="shared" si="384"/>
        <v>0</v>
      </c>
      <c r="AO451" s="15">
        <f t="shared" si="384"/>
        <v>0</v>
      </c>
      <c r="AP451" s="15">
        <f t="shared" si="384"/>
        <v>3000000</v>
      </c>
      <c r="AQ451" s="15">
        <f t="shared" si="384"/>
        <v>0</v>
      </c>
      <c r="AR451" s="15">
        <f t="shared" si="384"/>
        <v>3000000</v>
      </c>
      <c r="AS451" s="15">
        <f t="shared" si="384"/>
        <v>0</v>
      </c>
    </row>
    <row r="452" spans="1:45" ht="30" x14ac:dyDescent="0.25">
      <c r="A452" s="89" t="s">
        <v>135</v>
      </c>
      <c r="B452" s="91"/>
      <c r="C452" s="91"/>
      <c r="D452" s="91"/>
      <c r="E452" s="4">
        <v>853</v>
      </c>
      <c r="F452" s="2" t="s">
        <v>131</v>
      </c>
      <c r="G452" s="2" t="s">
        <v>45</v>
      </c>
      <c r="H452" s="3" t="s">
        <v>380</v>
      </c>
      <c r="I452" s="2"/>
      <c r="J452" s="15">
        <f t="shared" si="383"/>
        <v>4300000</v>
      </c>
      <c r="K452" s="15">
        <f t="shared" si="383"/>
        <v>0</v>
      </c>
      <c r="L452" s="15">
        <f t="shared" si="383"/>
        <v>4300000</v>
      </c>
      <c r="M452" s="15">
        <f t="shared" si="383"/>
        <v>0</v>
      </c>
      <c r="N452" s="15">
        <f t="shared" si="383"/>
        <v>1112000</v>
      </c>
      <c r="O452" s="15">
        <f t="shared" si="383"/>
        <v>0</v>
      </c>
      <c r="P452" s="15">
        <f t="shared" si="383"/>
        <v>1112000</v>
      </c>
      <c r="Q452" s="15">
        <f t="shared" si="383"/>
        <v>0</v>
      </c>
      <c r="R452" s="15">
        <f t="shared" si="383"/>
        <v>5412000</v>
      </c>
      <c r="S452" s="15">
        <f t="shared" si="384"/>
        <v>0</v>
      </c>
      <c r="T452" s="15">
        <f t="shared" si="384"/>
        <v>5412000</v>
      </c>
      <c r="U452" s="15">
        <f t="shared" si="384"/>
        <v>0</v>
      </c>
      <c r="V452" s="15">
        <f t="shared" si="384"/>
        <v>3000000</v>
      </c>
      <c r="W452" s="15">
        <f t="shared" si="384"/>
        <v>0</v>
      </c>
      <c r="X452" s="15">
        <f t="shared" si="384"/>
        <v>3000000</v>
      </c>
      <c r="Y452" s="15">
        <f t="shared" si="384"/>
        <v>0</v>
      </c>
      <c r="Z452" s="15">
        <f t="shared" si="384"/>
        <v>0</v>
      </c>
      <c r="AA452" s="15">
        <f t="shared" si="384"/>
        <v>0</v>
      </c>
      <c r="AB452" s="15">
        <f t="shared" si="384"/>
        <v>0</v>
      </c>
      <c r="AC452" s="15">
        <f t="shared" si="384"/>
        <v>0</v>
      </c>
      <c r="AD452" s="15">
        <f t="shared" si="384"/>
        <v>3000000</v>
      </c>
      <c r="AE452" s="15">
        <f t="shared" si="384"/>
        <v>0</v>
      </c>
      <c r="AF452" s="15">
        <f t="shared" si="384"/>
        <v>3000000</v>
      </c>
      <c r="AG452" s="15">
        <f t="shared" si="384"/>
        <v>0</v>
      </c>
      <c r="AH452" s="15">
        <f t="shared" si="384"/>
        <v>3000000</v>
      </c>
      <c r="AI452" s="15">
        <f t="shared" si="384"/>
        <v>0</v>
      </c>
      <c r="AJ452" s="15">
        <f t="shared" si="384"/>
        <v>3000000</v>
      </c>
      <c r="AK452" s="15">
        <f t="shared" si="384"/>
        <v>0</v>
      </c>
      <c r="AL452" s="15">
        <f t="shared" si="384"/>
        <v>0</v>
      </c>
      <c r="AM452" s="99">
        <f t="shared" si="384"/>
        <v>0</v>
      </c>
      <c r="AN452" s="15">
        <f t="shared" si="384"/>
        <v>0</v>
      </c>
      <c r="AO452" s="15">
        <f t="shared" si="384"/>
        <v>0</v>
      </c>
      <c r="AP452" s="15">
        <f t="shared" si="384"/>
        <v>3000000</v>
      </c>
      <c r="AQ452" s="15">
        <f t="shared" si="384"/>
        <v>0</v>
      </c>
      <c r="AR452" s="15">
        <f t="shared" si="384"/>
        <v>3000000</v>
      </c>
      <c r="AS452" s="15">
        <f t="shared" si="384"/>
        <v>0</v>
      </c>
    </row>
    <row r="453" spans="1:45" x14ac:dyDescent="0.25">
      <c r="A453" s="89" t="s">
        <v>34</v>
      </c>
      <c r="B453" s="91"/>
      <c r="C453" s="91"/>
      <c r="D453" s="91"/>
      <c r="E453" s="4">
        <v>853</v>
      </c>
      <c r="F453" s="2" t="s">
        <v>131</v>
      </c>
      <c r="G453" s="2" t="s">
        <v>45</v>
      </c>
      <c r="H453" s="3" t="s">
        <v>380</v>
      </c>
      <c r="I453" s="2" t="s">
        <v>35</v>
      </c>
      <c r="J453" s="15">
        <f t="shared" si="383"/>
        <v>4300000</v>
      </c>
      <c r="K453" s="15">
        <f t="shared" si="383"/>
        <v>0</v>
      </c>
      <c r="L453" s="15">
        <f t="shared" si="383"/>
        <v>4300000</v>
      </c>
      <c r="M453" s="15">
        <f t="shared" si="383"/>
        <v>0</v>
      </c>
      <c r="N453" s="15">
        <f t="shared" si="383"/>
        <v>1112000</v>
      </c>
      <c r="O453" s="15">
        <f t="shared" si="383"/>
        <v>0</v>
      </c>
      <c r="P453" s="15">
        <f t="shared" si="383"/>
        <v>1112000</v>
      </c>
      <c r="Q453" s="15">
        <f t="shared" si="383"/>
        <v>0</v>
      </c>
      <c r="R453" s="15">
        <f t="shared" si="383"/>
        <v>5412000</v>
      </c>
      <c r="S453" s="15">
        <f t="shared" si="384"/>
        <v>0</v>
      </c>
      <c r="T453" s="15">
        <f t="shared" si="384"/>
        <v>5412000</v>
      </c>
      <c r="U453" s="15">
        <f t="shared" si="384"/>
        <v>0</v>
      </c>
      <c r="V453" s="15">
        <f t="shared" si="384"/>
        <v>3000000</v>
      </c>
      <c r="W453" s="15">
        <f t="shared" si="384"/>
        <v>0</v>
      </c>
      <c r="X453" s="15">
        <f t="shared" si="384"/>
        <v>3000000</v>
      </c>
      <c r="Y453" s="15">
        <f t="shared" si="384"/>
        <v>0</v>
      </c>
      <c r="Z453" s="15">
        <f t="shared" si="384"/>
        <v>0</v>
      </c>
      <c r="AA453" s="15">
        <f t="shared" si="384"/>
        <v>0</v>
      </c>
      <c r="AB453" s="15">
        <f t="shared" si="384"/>
        <v>0</v>
      </c>
      <c r="AC453" s="15">
        <f t="shared" si="384"/>
        <v>0</v>
      </c>
      <c r="AD453" s="15">
        <f t="shared" si="384"/>
        <v>3000000</v>
      </c>
      <c r="AE453" s="15">
        <f t="shared" si="384"/>
        <v>0</v>
      </c>
      <c r="AF453" s="15">
        <f t="shared" si="384"/>
        <v>3000000</v>
      </c>
      <c r="AG453" s="15">
        <f t="shared" si="384"/>
        <v>0</v>
      </c>
      <c r="AH453" s="15">
        <f t="shared" si="384"/>
        <v>3000000</v>
      </c>
      <c r="AI453" s="15">
        <f t="shared" si="384"/>
        <v>0</v>
      </c>
      <c r="AJ453" s="15">
        <f t="shared" si="384"/>
        <v>3000000</v>
      </c>
      <c r="AK453" s="15">
        <f t="shared" si="384"/>
        <v>0</v>
      </c>
      <c r="AL453" s="15">
        <f t="shared" si="384"/>
        <v>0</v>
      </c>
      <c r="AM453" s="99">
        <f t="shared" si="384"/>
        <v>0</v>
      </c>
      <c r="AN453" s="15">
        <f t="shared" si="384"/>
        <v>0</v>
      </c>
      <c r="AO453" s="15">
        <f t="shared" si="384"/>
        <v>0</v>
      </c>
      <c r="AP453" s="15">
        <f t="shared" si="384"/>
        <v>3000000</v>
      </c>
      <c r="AQ453" s="15">
        <f t="shared" si="384"/>
        <v>0</v>
      </c>
      <c r="AR453" s="15">
        <f t="shared" si="384"/>
        <v>3000000</v>
      </c>
      <c r="AS453" s="15">
        <f t="shared" si="384"/>
        <v>0</v>
      </c>
    </row>
    <row r="454" spans="1:45" x14ac:dyDescent="0.25">
      <c r="A454" s="91" t="s">
        <v>59</v>
      </c>
      <c r="B454" s="91"/>
      <c r="C454" s="91"/>
      <c r="D454" s="91"/>
      <c r="E454" s="4">
        <v>853</v>
      </c>
      <c r="F454" s="2" t="s">
        <v>131</v>
      </c>
      <c r="G454" s="2" t="s">
        <v>45</v>
      </c>
      <c r="H454" s="3" t="s">
        <v>380</v>
      </c>
      <c r="I454" s="2" t="s">
        <v>60</v>
      </c>
      <c r="J454" s="15">
        <f>'3.ВС'!J451</f>
        <v>4300000</v>
      </c>
      <c r="K454" s="15">
        <f>'3.ВС'!K451</f>
        <v>0</v>
      </c>
      <c r="L454" s="15">
        <f>'3.ВС'!L451</f>
        <v>4300000</v>
      </c>
      <c r="M454" s="15">
        <f>'3.ВС'!M451</f>
        <v>0</v>
      </c>
      <c r="N454" s="15">
        <f>'3.ВС'!N451</f>
        <v>1112000</v>
      </c>
      <c r="O454" s="15">
        <f>'3.ВС'!O451</f>
        <v>0</v>
      </c>
      <c r="P454" s="15">
        <f>'3.ВС'!P451</f>
        <v>1112000</v>
      </c>
      <c r="Q454" s="15">
        <f>'3.ВС'!Q451</f>
        <v>0</v>
      </c>
      <c r="R454" s="15">
        <f>'3.ВС'!R451</f>
        <v>5412000</v>
      </c>
      <c r="S454" s="15">
        <f>'3.ВС'!S451</f>
        <v>0</v>
      </c>
      <c r="T454" s="15">
        <f>'3.ВС'!T451</f>
        <v>5412000</v>
      </c>
      <c r="U454" s="15">
        <f>'3.ВС'!U451</f>
        <v>0</v>
      </c>
      <c r="V454" s="15">
        <f>'3.ВС'!V451</f>
        <v>3000000</v>
      </c>
      <c r="W454" s="15">
        <f>'3.ВС'!W451</f>
        <v>0</v>
      </c>
      <c r="X454" s="15">
        <f>'3.ВС'!X451</f>
        <v>3000000</v>
      </c>
      <c r="Y454" s="15">
        <f>'3.ВС'!Y451</f>
        <v>0</v>
      </c>
      <c r="Z454" s="15">
        <f>'3.ВС'!Z451</f>
        <v>0</v>
      </c>
      <c r="AA454" s="15">
        <f>'3.ВС'!AA451</f>
        <v>0</v>
      </c>
      <c r="AB454" s="15">
        <f>'3.ВС'!AB451</f>
        <v>0</v>
      </c>
      <c r="AC454" s="15">
        <f>'3.ВС'!AC451</f>
        <v>0</v>
      </c>
      <c r="AD454" s="15">
        <f>'3.ВС'!AD451</f>
        <v>3000000</v>
      </c>
      <c r="AE454" s="15">
        <f>'3.ВС'!AE451</f>
        <v>0</v>
      </c>
      <c r="AF454" s="15">
        <f>'3.ВС'!AF451</f>
        <v>3000000</v>
      </c>
      <c r="AG454" s="15">
        <f>'3.ВС'!AG451</f>
        <v>0</v>
      </c>
      <c r="AH454" s="15">
        <f>'3.ВС'!AH451</f>
        <v>3000000</v>
      </c>
      <c r="AI454" s="15">
        <f>'3.ВС'!AI451</f>
        <v>0</v>
      </c>
      <c r="AJ454" s="15">
        <f>'3.ВС'!AJ451</f>
        <v>3000000</v>
      </c>
      <c r="AK454" s="15">
        <f>'3.ВС'!AK451</f>
        <v>0</v>
      </c>
      <c r="AL454" s="15">
        <f>'3.ВС'!AL451</f>
        <v>0</v>
      </c>
      <c r="AM454" s="99">
        <f>'3.ВС'!AM451</f>
        <v>0</v>
      </c>
      <c r="AN454" s="15">
        <f>'3.ВС'!AN451</f>
        <v>0</v>
      </c>
      <c r="AO454" s="15">
        <f>'3.ВС'!AO451</f>
        <v>0</v>
      </c>
      <c r="AP454" s="15">
        <f>'3.ВС'!AP451</f>
        <v>3000000</v>
      </c>
      <c r="AQ454" s="15">
        <f>'3.ВС'!AQ451</f>
        <v>0</v>
      </c>
      <c r="AR454" s="15">
        <f>'3.ВС'!AR451</f>
        <v>3000000</v>
      </c>
      <c r="AS454" s="15">
        <f>'3.ВС'!AS451</f>
        <v>0</v>
      </c>
    </row>
    <row r="455" spans="1:45" s="62" customFormat="1" x14ac:dyDescent="0.25">
      <c r="A455" s="89" t="s">
        <v>145</v>
      </c>
      <c r="B455" s="73"/>
      <c r="C455" s="73"/>
      <c r="D455" s="73"/>
      <c r="E455" s="47"/>
      <c r="F455" s="53"/>
      <c r="G455" s="53"/>
      <c r="H455" s="75"/>
      <c r="I455" s="53"/>
      <c r="J455" s="115">
        <f t="shared" ref="J455:AS455" si="385">J8+J127+J136+J148+J183+J215+J220+J324+J367+J403+J446</f>
        <v>381271178.89999998</v>
      </c>
      <c r="K455" s="115">
        <f t="shared" si="385"/>
        <v>203265913.90000001</v>
      </c>
      <c r="L455" s="115">
        <f t="shared" si="385"/>
        <v>171420300</v>
      </c>
      <c r="M455" s="115">
        <f t="shared" si="385"/>
        <v>6584965</v>
      </c>
      <c r="N455" s="115">
        <f t="shared" si="385"/>
        <v>147133471.71000001</v>
      </c>
      <c r="O455" s="115">
        <f t="shared" si="385"/>
        <v>130000150</v>
      </c>
      <c r="P455" s="115">
        <f t="shared" si="385"/>
        <v>17133321.710000001</v>
      </c>
      <c r="Q455" s="115">
        <f t="shared" si="385"/>
        <v>0</v>
      </c>
      <c r="R455" s="115">
        <f t="shared" si="385"/>
        <v>528404650.61000001</v>
      </c>
      <c r="S455" s="115">
        <f t="shared" si="385"/>
        <v>333266063.89999998</v>
      </c>
      <c r="T455" s="115">
        <f t="shared" si="385"/>
        <v>187593621.70999998</v>
      </c>
      <c r="U455" s="115">
        <f t="shared" si="385"/>
        <v>6584965</v>
      </c>
      <c r="V455" s="115">
        <f t="shared" si="385"/>
        <v>333156860.80000001</v>
      </c>
      <c r="W455" s="115">
        <f t="shared" si="385"/>
        <v>180790038.80000001</v>
      </c>
      <c r="X455" s="115">
        <f t="shared" si="385"/>
        <v>145712800</v>
      </c>
      <c r="Y455" s="115">
        <f t="shared" si="385"/>
        <v>6654022</v>
      </c>
      <c r="Z455" s="115">
        <f t="shared" si="385"/>
        <v>193216358.30000001</v>
      </c>
      <c r="AA455" s="115">
        <f t="shared" si="385"/>
        <v>193216358.30000001</v>
      </c>
      <c r="AB455" s="115">
        <f t="shared" si="385"/>
        <v>0</v>
      </c>
      <c r="AC455" s="115">
        <f t="shared" si="385"/>
        <v>0</v>
      </c>
      <c r="AD455" s="115">
        <f t="shared" si="385"/>
        <v>526373219.10000002</v>
      </c>
      <c r="AE455" s="115">
        <f t="shared" si="385"/>
        <v>374006397.10000002</v>
      </c>
      <c r="AF455" s="115">
        <f t="shared" si="385"/>
        <v>145712800</v>
      </c>
      <c r="AG455" s="115">
        <f t="shared" si="385"/>
        <v>6654022</v>
      </c>
      <c r="AH455" s="115">
        <f t="shared" si="385"/>
        <v>336789825.96999997</v>
      </c>
      <c r="AI455" s="115">
        <f t="shared" si="385"/>
        <v>182522270.97</v>
      </c>
      <c r="AJ455" s="115">
        <f t="shared" si="385"/>
        <v>147543300</v>
      </c>
      <c r="AK455" s="115">
        <f t="shared" si="385"/>
        <v>6724255</v>
      </c>
      <c r="AL455" s="115">
        <f t="shared" si="385"/>
        <v>0</v>
      </c>
      <c r="AM455" s="114">
        <f t="shared" si="385"/>
        <v>0</v>
      </c>
      <c r="AN455" s="59">
        <f t="shared" si="385"/>
        <v>0</v>
      </c>
      <c r="AO455" s="59">
        <f t="shared" si="385"/>
        <v>0</v>
      </c>
      <c r="AP455" s="115">
        <f t="shared" si="385"/>
        <v>336789825.97000003</v>
      </c>
      <c r="AQ455" s="59">
        <f t="shared" si="385"/>
        <v>182522270.97</v>
      </c>
      <c r="AR455" s="59">
        <f t="shared" si="385"/>
        <v>147543300</v>
      </c>
      <c r="AS455" s="59">
        <f t="shared" si="385"/>
        <v>6724255</v>
      </c>
    </row>
    <row r="456" spans="1:45" x14ac:dyDescent="0.25">
      <c r="J456" s="22">
        <f>J455-'3.ВС'!J472</f>
        <v>0</v>
      </c>
      <c r="K456" s="22">
        <f>K455-'3.ВС'!K472</f>
        <v>0</v>
      </c>
      <c r="L456" s="22">
        <f>L455-'3.ВС'!L472</f>
        <v>0</v>
      </c>
      <c r="M456" s="22">
        <f>M455-'3.ВС'!M472</f>
        <v>0</v>
      </c>
      <c r="N456" s="22"/>
      <c r="O456" s="22" t="e">
        <f>'3.ВС'!#REF!</f>
        <v>#REF!</v>
      </c>
      <c r="P456" s="22" t="e">
        <f>'3.ВС'!#REF!</f>
        <v>#REF!</v>
      </c>
      <c r="Q456" s="22" t="e">
        <f>'3.ВС'!#REF!</f>
        <v>#REF!</v>
      </c>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row>
  </sheetData>
  <mergeCells count="5">
    <mergeCell ref="H1:AK1"/>
    <mergeCell ref="H3:AL3"/>
    <mergeCell ref="A5:AP5"/>
    <mergeCell ref="H4:AP4"/>
    <mergeCell ref="H2:AP2"/>
  </mergeCells>
  <pageMargins left="0.59055118110236227" right="0.39370078740157483" top="0.51181102362204722" bottom="0.51181102362204722"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87"/>
  <sheetViews>
    <sheetView zoomScaleNormal="100" workbookViewId="0">
      <pane xSplit="10" ySplit="7" topLeftCell="K481" activePane="bottomRight" state="frozen"/>
      <selection activeCell="R302" sqref="R302"/>
      <selection pane="topRight" activeCell="R302" sqref="R302"/>
      <selection pane="bottomLeft" activeCell="R302" sqref="R302"/>
      <selection pane="bottomRight" activeCell="R302" sqref="R302"/>
    </sheetView>
  </sheetViews>
  <sheetFormatPr defaultRowHeight="15" x14ac:dyDescent="0.25"/>
  <cols>
    <col min="1" max="1" width="43" style="1" customWidth="1"/>
    <col min="2" max="3" width="5" style="9" customWidth="1"/>
    <col min="4" max="5" width="5.140625" style="8" customWidth="1"/>
    <col min="6" max="7" width="3.5703125" style="8" hidden="1" customWidth="1"/>
    <col min="8" max="8" width="7.5703125" style="8" customWidth="1"/>
    <col min="9" max="9" width="4.85546875" style="9" customWidth="1"/>
    <col min="10" max="10" width="15.85546875" style="9" hidden="1" customWidth="1"/>
    <col min="11" max="13" width="14.85546875" style="45" hidden="1" customWidth="1"/>
    <col min="14" max="14" width="15" style="45" hidden="1" customWidth="1"/>
    <col min="15" max="17" width="14.85546875" style="45" hidden="1" customWidth="1"/>
    <col min="18" max="18" width="16.7109375" style="45" customWidth="1"/>
    <col min="19" max="21" width="14.85546875" style="45" hidden="1" customWidth="1"/>
    <col min="22" max="22" width="15.85546875" style="9" hidden="1" customWidth="1"/>
    <col min="23" max="23" width="15.140625" style="45" hidden="1" customWidth="1"/>
    <col min="24" max="24" width="14.42578125" style="45" hidden="1" customWidth="1"/>
    <col min="25" max="25" width="12.85546875" style="45" hidden="1" customWidth="1"/>
    <col min="26" max="26" width="15" style="45" hidden="1" customWidth="1"/>
    <col min="27" max="29" width="16.28515625" style="45" hidden="1" customWidth="1"/>
    <col min="30" max="30" width="17.28515625" style="45" customWidth="1"/>
    <col min="31" max="33" width="16.140625" style="45" hidden="1" customWidth="1"/>
    <col min="34" max="34" width="16.140625" style="9" hidden="1" customWidth="1"/>
    <col min="35" max="35" width="16.140625" style="45" hidden="1" customWidth="1"/>
    <col min="36" max="36" width="14.42578125" style="45" hidden="1" customWidth="1"/>
    <col min="37" max="37" width="10" style="45" hidden="1" customWidth="1"/>
    <col min="38" max="38" width="14.140625" style="9" hidden="1" customWidth="1"/>
    <col min="39" max="41" width="16.140625" style="9" hidden="1" customWidth="1"/>
    <col min="42" max="42" width="17.28515625" style="9" customWidth="1"/>
    <col min="43" max="43" width="16.140625" style="9" hidden="1" customWidth="1"/>
    <col min="44" max="45" width="9.140625" style="9" hidden="1" customWidth="1"/>
    <col min="46" max="178" width="9.140625" style="9"/>
    <col min="179" max="179" width="1.42578125" style="9" customWidth="1"/>
    <col min="180" max="180" width="59.5703125" style="9" customWidth="1"/>
    <col min="181" max="181" width="9.140625" style="9" customWidth="1"/>
    <col min="182" max="183" width="3.85546875" style="9" customWidth="1"/>
    <col min="184" max="184" width="10.5703125" style="9" customWidth="1"/>
    <col min="185" max="185" width="3.85546875" style="9" customWidth="1"/>
    <col min="186" max="188" width="14.42578125" style="9" customWidth="1"/>
    <col min="189" max="189" width="4.140625" style="9" customWidth="1"/>
    <col min="190" max="190" width="15" style="9" customWidth="1"/>
    <col min="191" max="192" width="9.140625" style="9" customWidth="1"/>
    <col min="193" max="193" width="11.5703125" style="9" customWidth="1"/>
    <col min="194" max="194" width="18.140625" style="9" customWidth="1"/>
    <col min="195" max="195" width="13.140625" style="9" customWidth="1"/>
    <col min="196" max="196" width="12.28515625" style="9" customWidth="1"/>
    <col min="197" max="434" width="9.140625" style="9"/>
    <col min="435" max="435" width="1.42578125" style="9" customWidth="1"/>
    <col min="436" max="436" width="59.5703125" style="9" customWidth="1"/>
    <col min="437" max="437" width="9.140625" style="9" customWidth="1"/>
    <col min="438" max="439" width="3.85546875" style="9" customWidth="1"/>
    <col min="440" max="440" width="10.5703125" style="9" customWidth="1"/>
    <col min="441" max="441" width="3.85546875" style="9" customWidth="1"/>
    <col min="442" max="444" width="14.42578125" style="9" customWidth="1"/>
    <col min="445" max="445" width="4.140625" style="9" customWidth="1"/>
    <col min="446" max="446" width="15" style="9" customWidth="1"/>
    <col min="447" max="448" width="9.140625" style="9" customWidth="1"/>
    <col min="449" max="449" width="11.5703125" style="9" customWidth="1"/>
    <col min="450" max="450" width="18.140625" style="9" customWidth="1"/>
    <col min="451" max="451" width="13.140625" style="9" customWidth="1"/>
    <col min="452" max="452" width="12.28515625" style="9" customWidth="1"/>
    <col min="453" max="690" width="9.140625" style="9"/>
    <col min="691" max="691" width="1.42578125" style="9" customWidth="1"/>
    <col min="692" max="692" width="59.5703125" style="9" customWidth="1"/>
    <col min="693" max="693" width="9.140625" style="9" customWidth="1"/>
    <col min="694" max="695" width="3.85546875" style="9" customWidth="1"/>
    <col min="696" max="696" width="10.5703125" style="9" customWidth="1"/>
    <col min="697" max="697" width="3.85546875" style="9" customWidth="1"/>
    <col min="698" max="700" width="14.42578125" style="9" customWidth="1"/>
    <col min="701" max="701" width="4.140625" style="9" customWidth="1"/>
    <col min="702" max="702" width="15" style="9" customWidth="1"/>
    <col min="703" max="704" width="9.140625" style="9" customWidth="1"/>
    <col min="705" max="705" width="11.5703125" style="9" customWidth="1"/>
    <col min="706" max="706" width="18.140625" style="9" customWidth="1"/>
    <col min="707" max="707" width="13.140625" style="9" customWidth="1"/>
    <col min="708" max="708" width="12.28515625" style="9" customWidth="1"/>
    <col min="709" max="946" width="9.140625" style="9"/>
    <col min="947" max="947" width="1.42578125" style="9" customWidth="1"/>
    <col min="948" max="948" width="59.5703125" style="9" customWidth="1"/>
    <col min="949" max="949" width="9.140625" style="9" customWidth="1"/>
    <col min="950" max="951" width="3.85546875" style="9" customWidth="1"/>
    <col min="952" max="952" width="10.5703125" style="9" customWidth="1"/>
    <col min="953" max="953" width="3.85546875" style="9" customWidth="1"/>
    <col min="954" max="956" width="14.42578125" style="9" customWidth="1"/>
    <col min="957" max="957" width="4.140625" style="9" customWidth="1"/>
    <col min="958" max="958" width="15" style="9" customWidth="1"/>
    <col min="959" max="960" width="9.140625" style="9" customWidth="1"/>
    <col min="961" max="961" width="11.5703125" style="9" customWidth="1"/>
    <col min="962" max="962" width="18.140625" style="9" customWidth="1"/>
    <col min="963" max="963" width="13.140625" style="9" customWidth="1"/>
    <col min="964" max="964" width="12.28515625" style="9" customWidth="1"/>
    <col min="965" max="1202" width="9.140625" style="9"/>
    <col min="1203" max="1203" width="1.42578125" style="9" customWidth="1"/>
    <col min="1204" max="1204" width="59.5703125" style="9" customWidth="1"/>
    <col min="1205" max="1205" width="9.140625" style="9" customWidth="1"/>
    <col min="1206" max="1207" width="3.85546875" style="9" customWidth="1"/>
    <col min="1208" max="1208" width="10.5703125" style="9" customWidth="1"/>
    <col min="1209" max="1209" width="3.85546875" style="9" customWidth="1"/>
    <col min="1210" max="1212" width="14.42578125" style="9" customWidth="1"/>
    <col min="1213" max="1213" width="4.140625" style="9" customWidth="1"/>
    <col min="1214" max="1214" width="15" style="9" customWidth="1"/>
    <col min="1215" max="1216" width="9.140625" style="9" customWidth="1"/>
    <col min="1217" max="1217" width="11.5703125" style="9" customWidth="1"/>
    <col min="1218" max="1218" width="18.140625" style="9" customWidth="1"/>
    <col min="1219" max="1219" width="13.140625" style="9" customWidth="1"/>
    <col min="1220" max="1220" width="12.28515625" style="9" customWidth="1"/>
    <col min="1221" max="1458" width="9.140625" style="9"/>
    <col min="1459" max="1459" width="1.42578125" style="9" customWidth="1"/>
    <col min="1460" max="1460" width="59.5703125" style="9" customWidth="1"/>
    <col min="1461" max="1461" width="9.140625" style="9" customWidth="1"/>
    <col min="1462" max="1463" width="3.85546875" style="9" customWidth="1"/>
    <col min="1464" max="1464" width="10.5703125" style="9" customWidth="1"/>
    <col min="1465" max="1465" width="3.85546875" style="9" customWidth="1"/>
    <col min="1466" max="1468" width="14.42578125" style="9" customWidth="1"/>
    <col min="1469" max="1469" width="4.140625" style="9" customWidth="1"/>
    <col min="1470" max="1470" width="15" style="9" customWidth="1"/>
    <col min="1471" max="1472" width="9.140625" style="9" customWidth="1"/>
    <col min="1473" max="1473" width="11.5703125" style="9" customWidth="1"/>
    <col min="1474" max="1474" width="18.140625" style="9" customWidth="1"/>
    <col min="1475" max="1475" width="13.140625" style="9" customWidth="1"/>
    <col min="1476" max="1476" width="12.28515625" style="9" customWidth="1"/>
    <col min="1477" max="1714" width="9.140625" style="9"/>
    <col min="1715" max="1715" width="1.42578125" style="9" customWidth="1"/>
    <col min="1716" max="1716" width="59.5703125" style="9" customWidth="1"/>
    <col min="1717" max="1717" width="9.140625" style="9" customWidth="1"/>
    <col min="1718" max="1719" width="3.85546875" style="9" customWidth="1"/>
    <col min="1720" max="1720" width="10.5703125" style="9" customWidth="1"/>
    <col min="1721" max="1721" width="3.85546875" style="9" customWidth="1"/>
    <col min="1722" max="1724" width="14.42578125" style="9" customWidth="1"/>
    <col min="1725" max="1725" width="4.140625" style="9" customWidth="1"/>
    <col min="1726" max="1726" width="15" style="9" customWidth="1"/>
    <col min="1727" max="1728" width="9.140625" style="9" customWidth="1"/>
    <col min="1729" max="1729" width="11.5703125" style="9" customWidth="1"/>
    <col min="1730" max="1730" width="18.140625" style="9" customWidth="1"/>
    <col min="1731" max="1731" width="13.140625" style="9" customWidth="1"/>
    <col min="1732" max="1732" width="12.28515625" style="9" customWidth="1"/>
    <col min="1733" max="1970" width="9.140625" style="9"/>
    <col min="1971" max="1971" width="1.42578125" style="9" customWidth="1"/>
    <col min="1972" max="1972" width="59.5703125" style="9" customWidth="1"/>
    <col min="1973" max="1973" width="9.140625" style="9" customWidth="1"/>
    <col min="1974" max="1975" width="3.85546875" style="9" customWidth="1"/>
    <col min="1976" max="1976" width="10.5703125" style="9" customWidth="1"/>
    <col min="1977" max="1977" width="3.85546875" style="9" customWidth="1"/>
    <col min="1978" max="1980" width="14.42578125" style="9" customWidth="1"/>
    <col min="1981" max="1981" width="4.140625" style="9" customWidth="1"/>
    <col min="1982" max="1982" width="15" style="9" customWidth="1"/>
    <col min="1983" max="1984" width="9.140625" style="9" customWidth="1"/>
    <col min="1985" max="1985" width="11.5703125" style="9" customWidth="1"/>
    <col min="1986" max="1986" width="18.140625" style="9" customWidth="1"/>
    <col min="1987" max="1987" width="13.140625" style="9" customWidth="1"/>
    <col min="1988" max="1988" width="12.28515625" style="9" customWidth="1"/>
    <col min="1989" max="2226" width="9.140625" style="9"/>
    <col min="2227" max="2227" width="1.42578125" style="9" customWidth="1"/>
    <col min="2228" max="2228" width="59.5703125" style="9" customWidth="1"/>
    <col min="2229" max="2229" width="9.140625" style="9" customWidth="1"/>
    <col min="2230" max="2231" width="3.85546875" style="9" customWidth="1"/>
    <col min="2232" max="2232" width="10.5703125" style="9" customWidth="1"/>
    <col min="2233" max="2233" width="3.85546875" style="9" customWidth="1"/>
    <col min="2234" max="2236" width="14.42578125" style="9" customWidth="1"/>
    <col min="2237" max="2237" width="4.140625" style="9" customWidth="1"/>
    <col min="2238" max="2238" width="15" style="9" customWidth="1"/>
    <col min="2239" max="2240" width="9.140625" style="9" customWidth="1"/>
    <col min="2241" max="2241" width="11.5703125" style="9" customWidth="1"/>
    <col min="2242" max="2242" width="18.140625" style="9" customWidth="1"/>
    <col min="2243" max="2243" width="13.140625" style="9" customWidth="1"/>
    <col min="2244" max="2244" width="12.28515625" style="9" customWidth="1"/>
    <col min="2245" max="2482" width="9.140625" style="9"/>
    <col min="2483" max="2483" width="1.42578125" style="9" customWidth="1"/>
    <col min="2484" max="2484" width="59.5703125" style="9" customWidth="1"/>
    <col min="2485" max="2485" width="9.140625" style="9" customWidth="1"/>
    <col min="2486" max="2487" width="3.85546875" style="9" customWidth="1"/>
    <col min="2488" max="2488" width="10.5703125" style="9" customWidth="1"/>
    <col min="2489" max="2489" width="3.85546875" style="9" customWidth="1"/>
    <col min="2490" max="2492" width="14.42578125" style="9" customWidth="1"/>
    <col min="2493" max="2493" width="4.140625" style="9" customWidth="1"/>
    <col min="2494" max="2494" width="15" style="9" customWidth="1"/>
    <col min="2495" max="2496" width="9.140625" style="9" customWidth="1"/>
    <col min="2497" max="2497" width="11.5703125" style="9" customWidth="1"/>
    <col min="2498" max="2498" width="18.140625" style="9" customWidth="1"/>
    <col min="2499" max="2499" width="13.140625" style="9" customWidth="1"/>
    <col min="2500" max="2500" width="12.28515625" style="9" customWidth="1"/>
    <col min="2501" max="2738" width="9.140625" style="9"/>
    <col min="2739" max="2739" width="1.42578125" style="9" customWidth="1"/>
    <col min="2740" max="2740" width="59.5703125" style="9" customWidth="1"/>
    <col min="2741" max="2741" width="9.140625" style="9" customWidth="1"/>
    <col min="2742" max="2743" width="3.85546875" style="9" customWidth="1"/>
    <col min="2744" max="2744" width="10.5703125" style="9" customWidth="1"/>
    <col min="2745" max="2745" width="3.85546875" style="9" customWidth="1"/>
    <col min="2746" max="2748" width="14.42578125" style="9" customWidth="1"/>
    <col min="2749" max="2749" width="4.140625" style="9" customWidth="1"/>
    <col min="2750" max="2750" width="15" style="9" customWidth="1"/>
    <col min="2751" max="2752" width="9.140625" style="9" customWidth="1"/>
    <col min="2753" max="2753" width="11.5703125" style="9" customWidth="1"/>
    <col min="2754" max="2754" width="18.140625" style="9" customWidth="1"/>
    <col min="2755" max="2755" width="13.140625" style="9" customWidth="1"/>
    <col min="2756" max="2756" width="12.28515625" style="9" customWidth="1"/>
    <col min="2757" max="2994" width="9.140625" style="9"/>
    <col min="2995" max="2995" width="1.42578125" style="9" customWidth="1"/>
    <col min="2996" max="2996" width="59.5703125" style="9" customWidth="1"/>
    <col min="2997" max="2997" width="9.140625" style="9" customWidth="1"/>
    <col min="2998" max="2999" width="3.85546875" style="9" customWidth="1"/>
    <col min="3000" max="3000" width="10.5703125" style="9" customWidth="1"/>
    <col min="3001" max="3001" width="3.85546875" style="9" customWidth="1"/>
    <col min="3002" max="3004" width="14.42578125" style="9" customWidth="1"/>
    <col min="3005" max="3005" width="4.140625" style="9" customWidth="1"/>
    <col min="3006" max="3006" width="15" style="9" customWidth="1"/>
    <col min="3007" max="3008" width="9.140625" style="9" customWidth="1"/>
    <col min="3009" max="3009" width="11.5703125" style="9" customWidth="1"/>
    <col min="3010" max="3010" width="18.140625" style="9" customWidth="1"/>
    <col min="3011" max="3011" width="13.140625" style="9" customWidth="1"/>
    <col min="3012" max="3012" width="12.28515625" style="9" customWidth="1"/>
    <col min="3013" max="3250" width="9.140625" style="9"/>
    <col min="3251" max="3251" width="1.42578125" style="9" customWidth="1"/>
    <col min="3252" max="3252" width="59.5703125" style="9" customWidth="1"/>
    <col min="3253" max="3253" width="9.140625" style="9" customWidth="1"/>
    <col min="3254" max="3255" width="3.85546875" style="9" customWidth="1"/>
    <col min="3256" max="3256" width="10.5703125" style="9" customWidth="1"/>
    <col min="3257" max="3257" width="3.85546875" style="9" customWidth="1"/>
    <col min="3258" max="3260" width="14.42578125" style="9" customWidth="1"/>
    <col min="3261" max="3261" width="4.140625" style="9" customWidth="1"/>
    <col min="3262" max="3262" width="15" style="9" customWidth="1"/>
    <col min="3263" max="3264" width="9.140625" style="9" customWidth="1"/>
    <col min="3265" max="3265" width="11.5703125" style="9" customWidth="1"/>
    <col min="3266" max="3266" width="18.140625" style="9" customWidth="1"/>
    <col min="3267" max="3267" width="13.140625" style="9" customWidth="1"/>
    <col min="3268" max="3268" width="12.28515625" style="9" customWidth="1"/>
    <col min="3269" max="3506" width="9.140625" style="9"/>
    <col min="3507" max="3507" width="1.42578125" style="9" customWidth="1"/>
    <col min="3508" max="3508" width="59.5703125" style="9" customWidth="1"/>
    <col min="3509" max="3509" width="9.140625" style="9" customWidth="1"/>
    <col min="3510" max="3511" width="3.85546875" style="9" customWidth="1"/>
    <col min="3512" max="3512" width="10.5703125" style="9" customWidth="1"/>
    <col min="3513" max="3513" width="3.85546875" style="9" customWidth="1"/>
    <col min="3514" max="3516" width="14.42578125" style="9" customWidth="1"/>
    <col min="3517" max="3517" width="4.140625" style="9" customWidth="1"/>
    <col min="3518" max="3518" width="15" style="9" customWidth="1"/>
    <col min="3519" max="3520" width="9.140625" style="9" customWidth="1"/>
    <col min="3521" max="3521" width="11.5703125" style="9" customWidth="1"/>
    <col min="3522" max="3522" width="18.140625" style="9" customWidth="1"/>
    <col min="3523" max="3523" width="13.140625" style="9" customWidth="1"/>
    <col min="3524" max="3524" width="12.28515625" style="9" customWidth="1"/>
    <col min="3525" max="3762" width="9.140625" style="9"/>
    <col min="3763" max="3763" width="1.42578125" style="9" customWidth="1"/>
    <col min="3764" max="3764" width="59.5703125" style="9" customWidth="1"/>
    <col min="3765" max="3765" width="9.140625" style="9" customWidth="1"/>
    <col min="3766" max="3767" width="3.85546875" style="9" customWidth="1"/>
    <col min="3768" max="3768" width="10.5703125" style="9" customWidth="1"/>
    <col min="3769" max="3769" width="3.85546875" style="9" customWidth="1"/>
    <col min="3770" max="3772" width="14.42578125" style="9" customWidth="1"/>
    <col min="3773" max="3773" width="4.140625" style="9" customWidth="1"/>
    <col min="3774" max="3774" width="15" style="9" customWidth="1"/>
    <col min="3775" max="3776" width="9.140625" style="9" customWidth="1"/>
    <col min="3777" max="3777" width="11.5703125" style="9" customWidth="1"/>
    <col min="3778" max="3778" width="18.140625" style="9" customWidth="1"/>
    <col min="3779" max="3779" width="13.140625" style="9" customWidth="1"/>
    <col min="3780" max="3780" width="12.28515625" style="9" customWidth="1"/>
    <col min="3781" max="4018" width="9.140625" style="9"/>
    <col min="4019" max="4019" width="1.42578125" style="9" customWidth="1"/>
    <col min="4020" max="4020" width="59.5703125" style="9" customWidth="1"/>
    <col min="4021" max="4021" width="9.140625" style="9" customWidth="1"/>
    <col min="4022" max="4023" width="3.85546875" style="9" customWidth="1"/>
    <col min="4024" max="4024" width="10.5703125" style="9" customWidth="1"/>
    <col min="4025" max="4025" width="3.85546875" style="9" customWidth="1"/>
    <col min="4026" max="4028" width="14.42578125" style="9" customWidth="1"/>
    <col min="4029" max="4029" width="4.140625" style="9" customWidth="1"/>
    <col min="4030" max="4030" width="15" style="9" customWidth="1"/>
    <col min="4031" max="4032" width="9.140625" style="9" customWidth="1"/>
    <col min="4033" max="4033" width="11.5703125" style="9" customWidth="1"/>
    <col min="4034" max="4034" width="18.140625" style="9" customWidth="1"/>
    <col min="4035" max="4035" width="13.140625" style="9" customWidth="1"/>
    <col min="4036" max="4036" width="12.28515625" style="9" customWidth="1"/>
    <col min="4037" max="4274" width="9.140625" style="9"/>
    <col min="4275" max="4275" width="1.42578125" style="9" customWidth="1"/>
    <col min="4276" max="4276" width="59.5703125" style="9" customWidth="1"/>
    <col min="4277" max="4277" width="9.140625" style="9" customWidth="1"/>
    <col min="4278" max="4279" width="3.85546875" style="9" customWidth="1"/>
    <col min="4280" max="4280" width="10.5703125" style="9" customWidth="1"/>
    <col min="4281" max="4281" width="3.85546875" style="9" customWidth="1"/>
    <col min="4282" max="4284" width="14.42578125" style="9" customWidth="1"/>
    <col min="4285" max="4285" width="4.140625" style="9" customWidth="1"/>
    <col min="4286" max="4286" width="15" style="9" customWidth="1"/>
    <col min="4287" max="4288" width="9.140625" style="9" customWidth="1"/>
    <col min="4289" max="4289" width="11.5703125" style="9" customWidth="1"/>
    <col min="4290" max="4290" width="18.140625" style="9" customWidth="1"/>
    <col min="4291" max="4291" width="13.140625" style="9" customWidth="1"/>
    <col min="4292" max="4292" width="12.28515625" style="9" customWidth="1"/>
    <col min="4293" max="4530" width="9.140625" style="9"/>
    <col min="4531" max="4531" width="1.42578125" style="9" customWidth="1"/>
    <col min="4532" max="4532" width="59.5703125" style="9" customWidth="1"/>
    <col min="4533" max="4533" width="9.140625" style="9" customWidth="1"/>
    <col min="4534" max="4535" width="3.85546875" style="9" customWidth="1"/>
    <col min="4536" max="4536" width="10.5703125" style="9" customWidth="1"/>
    <col min="4537" max="4537" width="3.85546875" style="9" customWidth="1"/>
    <col min="4538" max="4540" width="14.42578125" style="9" customWidth="1"/>
    <col min="4541" max="4541" width="4.140625" style="9" customWidth="1"/>
    <col min="4542" max="4542" width="15" style="9" customWidth="1"/>
    <col min="4543" max="4544" width="9.140625" style="9" customWidth="1"/>
    <col min="4545" max="4545" width="11.5703125" style="9" customWidth="1"/>
    <col min="4546" max="4546" width="18.140625" style="9" customWidth="1"/>
    <col min="4547" max="4547" width="13.140625" style="9" customWidth="1"/>
    <col min="4548" max="4548" width="12.28515625" style="9" customWidth="1"/>
    <col min="4549" max="4786" width="9.140625" style="9"/>
    <col min="4787" max="4787" width="1.42578125" style="9" customWidth="1"/>
    <col min="4788" max="4788" width="59.5703125" style="9" customWidth="1"/>
    <col min="4789" max="4789" width="9.140625" style="9" customWidth="1"/>
    <col min="4790" max="4791" width="3.85546875" style="9" customWidth="1"/>
    <col min="4792" max="4792" width="10.5703125" style="9" customWidth="1"/>
    <col min="4793" max="4793" width="3.85546875" style="9" customWidth="1"/>
    <col min="4794" max="4796" width="14.42578125" style="9" customWidth="1"/>
    <col min="4797" max="4797" width="4.140625" style="9" customWidth="1"/>
    <col min="4798" max="4798" width="15" style="9" customWidth="1"/>
    <col min="4799" max="4800" width="9.140625" style="9" customWidth="1"/>
    <col min="4801" max="4801" width="11.5703125" style="9" customWidth="1"/>
    <col min="4802" max="4802" width="18.140625" style="9" customWidth="1"/>
    <col min="4803" max="4803" width="13.140625" style="9" customWidth="1"/>
    <col min="4804" max="4804" width="12.28515625" style="9" customWidth="1"/>
    <col min="4805" max="5042" width="9.140625" style="9"/>
    <col min="5043" max="5043" width="1.42578125" style="9" customWidth="1"/>
    <col min="5044" max="5044" width="59.5703125" style="9" customWidth="1"/>
    <col min="5045" max="5045" width="9.140625" style="9" customWidth="1"/>
    <col min="5046" max="5047" width="3.85546875" style="9" customWidth="1"/>
    <col min="5048" max="5048" width="10.5703125" style="9" customWidth="1"/>
    <col min="5049" max="5049" width="3.85546875" style="9" customWidth="1"/>
    <col min="5050" max="5052" width="14.42578125" style="9" customWidth="1"/>
    <col min="5053" max="5053" width="4.140625" style="9" customWidth="1"/>
    <col min="5054" max="5054" width="15" style="9" customWidth="1"/>
    <col min="5055" max="5056" width="9.140625" style="9" customWidth="1"/>
    <col min="5057" max="5057" width="11.5703125" style="9" customWidth="1"/>
    <col min="5058" max="5058" width="18.140625" style="9" customWidth="1"/>
    <col min="5059" max="5059" width="13.140625" style="9" customWidth="1"/>
    <col min="5060" max="5060" width="12.28515625" style="9" customWidth="1"/>
    <col min="5061" max="5298" width="9.140625" style="9"/>
    <col min="5299" max="5299" width="1.42578125" style="9" customWidth="1"/>
    <col min="5300" max="5300" width="59.5703125" style="9" customWidth="1"/>
    <col min="5301" max="5301" width="9.140625" style="9" customWidth="1"/>
    <col min="5302" max="5303" width="3.85546875" style="9" customWidth="1"/>
    <col min="5304" max="5304" width="10.5703125" style="9" customWidth="1"/>
    <col min="5305" max="5305" width="3.85546875" style="9" customWidth="1"/>
    <col min="5306" max="5308" width="14.42578125" style="9" customWidth="1"/>
    <col min="5309" max="5309" width="4.140625" style="9" customWidth="1"/>
    <col min="5310" max="5310" width="15" style="9" customWidth="1"/>
    <col min="5311" max="5312" width="9.140625" style="9" customWidth="1"/>
    <col min="5313" max="5313" width="11.5703125" style="9" customWidth="1"/>
    <col min="5314" max="5314" width="18.140625" style="9" customWidth="1"/>
    <col min="5315" max="5315" width="13.140625" style="9" customWidth="1"/>
    <col min="5316" max="5316" width="12.28515625" style="9" customWidth="1"/>
    <col min="5317" max="5554" width="9.140625" style="9"/>
    <col min="5555" max="5555" width="1.42578125" style="9" customWidth="1"/>
    <col min="5556" max="5556" width="59.5703125" style="9" customWidth="1"/>
    <col min="5557" max="5557" width="9.140625" style="9" customWidth="1"/>
    <col min="5558" max="5559" width="3.85546875" style="9" customWidth="1"/>
    <col min="5560" max="5560" width="10.5703125" style="9" customWidth="1"/>
    <col min="5561" max="5561" width="3.85546875" style="9" customWidth="1"/>
    <col min="5562" max="5564" width="14.42578125" style="9" customWidth="1"/>
    <col min="5565" max="5565" width="4.140625" style="9" customWidth="1"/>
    <col min="5566" max="5566" width="15" style="9" customWidth="1"/>
    <col min="5567" max="5568" width="9.140625" style="9" customWidth="1"/>
    <col min="5569" max="5569" width="11.5703125" style="9" customWidth="1"/>
    <col min="5570" max="5570" width="18.140625" style="9" customWidth="1"/>
    <col min="5571" max="5571" width="13.140625" style="9" customWidth="1"/>
    <col min="5572" max="5572" width="12.28515625" style="9" customWidth="1"/>
    <col min="5573" max="5810" width="9.140625" style="9"/>
    <col min="5811" max="5811" width="1.42578125" style="9" customWidth="1"/>
    <col min="5812" max="5812" width="59.5703125" style="9" customWidth="1"/>
    <col min="5813" max="5813" width="9.140625" style="9" customWidth="1"/>
    <col min="5814" max="5815" width="3.85546875" style="9" customWidth="1"/>
    <col min="5816" max="5816" width="10.5703125" style="9" customWidth="1"/>
    <col min="5817" max="5817" width="3.85546875" style="9" customWidth="1"/>
    <col min="5818" max="5820" width="14.42578125" style="9" customWidth="1"/>
    <col min="5821" max="5821" width="4.140625" style="9" customWidth="1"/>
    <col min="5822" max="5822" width="15" style="9" customWidth="1"/>
    <col min="5823" max="5824" width="9.140625" style="9" customWidth="1"/>
    <col min="5825" max="5825" width="11.5703125" style="9" customWidth="1"/>
    <col min="5826" max="5826" width="18.140625" style="9" customWidth="1"/>
    <col min="5827" max="5827" width="13.140625" style="9" customWidth="1"/>
    <col min="5828" max="5828" width="12.28515625" style="9" customWidth="1"/>
    <col min="5829" max="6066" width="9.140625" style="9"/>
    <col min="6067" max="6067" width="1.42578125" style="9" customWidth="1"/>
    <col min="6068" max="6068" width="59.5703125" style="9" customWidth="1"/>
    <col min="6069" max="6069" width="9.140625" style="9" customWidth="1"/>
    <col min="6070" max="6071" width="3.85546875" style="9" customWidth="1"/>
    <col min="6072" max="6072" width="10.5703125" style="9" customWidth="1"/>
    <col min="6073" max="6073" width="3.85546875" style="9" customWidth="1"/>
    <col min="6074" max="6076" width="14.42578125" style="9" customWidth="1"/>
    <col min="6077" max="6077" width="4.140625" style="9" customWidth="1"/>
    <col min="6078" max="6078" width="15" style="9" customWidth="1"/>
    <col min="6079" max="6080" width="9.140625" style="9" customWidth="1"/>
    <col min="6081" max="6081" width="11.5703125" style="9" customWidth="1"/>
    <col min="6082" max="6082" width="18.140625" style="9" customWidth="1"/>
    <col min="6083" max="6083" width="13.140625" style="9" customWidth="1"/>
    <col min="6084" max="6084" width="12.28515625" style="9" customWidth="1"/>
    <col min="6085" max="6322" width="9.140625" style="9"/>
    <col min="6323" max="6323" width="1.42578125" style="9" customWidth="1"/>
    <col min="6324" max="6324" width="59.5703125" style="9" customWidth="1"/>
    <col min="6325" max="6325" width="9.140625" style="9" customWidth="1"/>
    <col min="6326" max="6327" width="3.85546875" style="9" customWidth="1"/>
    <col min="6328" max="6328" width="10.5703125" style="9" customWidth="1"/>
    <col min="6329" max="6329" width="3.85546875" style="9" customWidth="1"/>
    <col min="6330" max="6332" width="14.42578125" style="9" customWidth="1"/>
    <col min="6333" max="6333" width="4.140625" style="9" customWidth="1"/>
    <col min="6334" max="6334" width="15" style="9" customWidth="1"/>
    <col min="6335" max="6336" width="9.140625" style="9" customWidth="1"/>
    <col min="6337" max="6337" width="11.5703125" style="9" customWidth="1"/>
    <col min="6338" max="6338" width="18.140625" style="9" customWidth="1"/>
    <col min="6339" max="6339" width="13.140625" style="9" customWidth="1"/>
    <col min="6340" max="6340" width="12.28515625" style="9" customWidth="1"/>
    <col min="6341" max="6578" width="9.140625" style="9"/>
    <col min="6579" max="6579" width="1.42578125" style="9" customWidth="1"/>
    <col min="6580" max="6580" width="59.5703125" style="9" customWidth="1"/>
    <col min="6581" max="6581" width="9.140625" style="9" customWidth="1"/>
    <col min="6582" max="6583" width="3.85546875" style="9" customWidth="1"/>
    <col min="6584" max="6584" width="10.5703125" style="9" customWidth="1"/>
    <col min="6585" max="6585" width="3.85546875" style="9" customWidth="1"/>
    <col min="6586" max="6588" width="14.42578125" style="9" customWidth="1"/>
    <col min="6589" max="6589" width="4.140625" style="9" customWidth="1"/>
    <col min="6590" max="6590" width="15" style="9" customWidth="1"/>
    <col min="6591" max="6592" width="9.140625" style="9" customWidth="1"/>
    <col min="6593" max="6593" width="11.5703125" style="9" customWidth="1"/>
    <col min="6594" max="6594" width="18.140625" style="9" customWidth="1"/>
    <col min="6595" max="6595" width="13.140625" style="9" customWidth="1"/>
    <col min="6596" max="6596" width="12.28515625" style="9" customWidth="1"/>
    <col min="6597" max="6834" width="9.140625" style="9"/>
    <col min="6835" max="6835" width="1.42578125" style="9" customWidth="1"/>
    <col min="6836" max="6836" width="59.5703125" style="9" customWidth="1"/>
    <col min="6837" max="6837" width="9.140625" style="9" customWidth="1"/>
    <col min="6838" max="6839" width="3.85546875" style="9" customWidth="1"/>
    <col min="6840" max="6840" width="10.5703125" style="9" customWidth="1"/>
    <col min="6841" max="6841" width="3.85546875" style="9" customWidth="1"/>
    <col min="6842" max="6844" width="14.42578125" style="9" customWidth="1"/>
    <col min="6845" max="6845" width="4.140625" style="9" customWidth="1"/>
    <col min="6846" max="6846" width="15" style="9" customWidth="1"/>
    <col min="6847" max="6848" width="9.140625" style="9" customWidth="1"/>
    <col min="6849" max="6849" width="11.5703125" style="9" customWidth="1"/>
    <col min="6850" max="6850" width="18.140625" style="9" customWidth="1"/>
    <col min="6851" max="6851" width="13.140625" style="9" customWidth="1"/>
    <col min="6852" max="6852" width="12.28515625" style="9" customWidth="1"/>
    <col min="6853" max="7090" width="9.140625" style="9"/>
    <col min="7091" max="7091" width="1.42578125" style="9" customWidth="1"/>
    <col min="7092" max="7092" width="59.5703125" style="9" customWidth="1"/>
    <col min="7093" max="7093" width="9.140625" style="9" customWidth="1"/>
    <col min="7094" max="7095" width="3.85546875" style="9" customWidth="1"/>
    <col min="7096" max="7096" width="10.5703125" style="9" customWidth="1"/>
    <col min="7097" max="7097" width="3.85546875" style="9" customWidth="1"/>
    <col min="7098" max="7100" width="14.42578125" style="9" customWidth="1"/>
    <col min="7101" max="7101" width="4.140625" style="9" customWidth="1"/>
    <col min="7102" max="7102" width="15" style="9" customWidth="1"/>
    <col min="7103" max="7104" width="9.140625" style="9" customWidth="1"/>
    <col min="7105" max="7105" width="11.5703125" style="9" customWidth="1"/>
    <col min="7106" max="7106" width="18.140625" style="9" customWidth="1"/>
    <col min="7107" max="7107" width="13.140625" style="9" customWidth="1"/>
    <col min="7108" max="7108" width="12.28515625" style="9" customWidth="1"/>
    <col min="7109" max="7346" width="9.140625" style="9"/>
    <col min="7347" max="7347" width="1.42578125" style="9" customWidth="1"/>
    <col min="7348" max="7348" width="59.5703125" style="9" customWidth="1"/>
    <col min="7349" max="7349" width="9.140625" style="9" customWidth="1"/>
    <col min="7350" max="7351" width="3.85546875" style="9" customWidth="1"/>
    <col min="7352" max="7352" width="10.5703125" style="9" customWidth="1"/>
    <col min="7353" max="7353" width="3.85546875" style="9" customWidth="1"/>
    <col min="7354" max="7356" width="14.42578125" style="9" customWidth="1"/>
    <col min="7357" max="7357" width="4.140625" style="9" customWidth="1"/>
    <col min="7358" max="7358" width="15" style="9" customWidth="1"/>
    <col min="7359" max="7360" width="9.140625" style="9" customWidth="1"/>
    <col min="7361" max="7361" width="11.5703125" style="9" customWidth="1"/>
    <col min="7362" max="7362" width="18.140625" style="9" customWidth="1"/>
    <col min="7363" max="7363" width="13.140625" style="9" customWidth="1"/>
    <col min="7364" max="7364" width="12.28515625" style="9" customWidth="1"/>
    <col min="7365" max="7602" width="9.140625" style="9"/>
    <col min="7603" max="7603" width="1.42578125" style="9" customWidth="1"/>
    <col min="7604" max="7604" width="59.5703125" style="9" customWidth="1"/>
    <col min="7605" max="7605" width="9.140625" style="9" customWidth="1"/>
    <col min="7606" max="7607" width="3.85546875" style="9" customWidth="1"/>
    <col min="7608" max="7608" width="10.5703125" style="9" customWidth="1"/>
    <col min="7609" max="7609" width="3.85546875" style="9" customWidth="1"/>
    <col min="7610" max="7612" width="14.42578125" style="9" customWidth="1"/>
    <col min="7613" max="7613" width="4.140625" style="9" customWidth="1"/>
    <col min="7614" max="7614" width="15" style="9" customWidth="1"/>
    <col min="7615" max="7616" width="9.140625" style="9" customWidth="1"/>
    <col min="7617" max="7617" width="11.5703125" style="9" customWidth="1"/>
    <col min="7618" max="7618" width="18.140625" style="9" customWidth="1"/>
    <col min="7619" max="7619" width="13.140625" style="9" customWidth="1"/>
    <col min="7620" max="7620" width="12.28515625" style="9" customWidth="1"/>
    <col min="7621" max="7858" width="9.140625" style="9"/>
    <col min="7859" max="7859" width="1.42578125" style="9" customWidth="1"/>
    <col min="7860" max="7860" width="59.5703125" style="9" customWidth="1"/>
    <col min="7861" max="7861" width="9.140625" style="9" customWidth="1"/>
    <col min="7862" max="7863" width="3.85546875" style="9" customWidth="1"/>
    <col min="7864" max="7864" width="10.5703125" style="9" customWidth="1"/>
    <col min="7865" max="7865" width="3.85546875" style="9" customWidth="1"/>
    <col min="7866" max="7868" width="14.42578125" style="9" customWidth="1"/>
    <col min="7869" max="7869" width="4.140625" style="9" customWidth="1"/>
    <col min="7870" max="7870" width="15" style="9" customWidth="1"/>
    <col min="7871" max="7872" width="9.140625" style="9" customWidth="1"/>
    <col min="7873" max="7873" width="11.5703125" style="9" customWidth="1"/>
    <col min="7874" max="7874" width="18.140625" style="9" customWidth="1"/>
    <col min="7875" max="7875" width="13.140625" style="9" customWidth="1"/>
    <col min="7876" max="7876" width="12.28515625" style="9" customWidth="1"/>
    <col min="7877" max="8114" width="9.140625" style="9"/>
    <col min="8115" max="8115" width="1.42578125" style="9" customWidth="1"/>
    <col min="8116" max="8116" width="59.5703125" style="9" customWidth="1"/>
    <col min="8117" max="8117" width="9.140625" style="9" customWidth="1"/>
    <col min="8118" max="8119" width="3.85546875" style="9" customWidth="1"/>
    <col min="8120" max="8120" width="10.5703125" style="9" customWidth="1"/>
    <col min="8121" max="8121" width="3.85546875" style="9" customWidth="1"/>
    <col min="8122" max="8124" width="14.42578125" style="9" customWidth="1"/>
    <col min="8125" max="8125" width="4.140625" style="9" customWidth="1"/>
    <col min="8126" max="8126" width="15" style="9" customWidth="1"/>
    <col min="8127" max="8128" width="9.140625" style="9" customWidth="1"/>
    <col min="8129" max="8129" width="11.5703125" style="9" customWidth="1"/>
    <col min="8130" max="8130" width="18.140625" style="9" customWidth="1"/>
    <col min="8131" max="8131" width="13.140625" style="9" customWidth="1"/>
    <col min="8132" max="8132" width="12.28515625" style="9" customWidth="1"/>
    <col min="8133" max="8370" width="9.140625" style="9"/>
    <col min="8371" max="8371" width="1.42578125" style="9" customWidth="1"/>
    <col min="8372" max="8372" width="59.5703125" style="9" customWidth="1"/>
    <col min="8373" max="8373" width="9.140625" style="9" customWidth="1"/>
    <col min="8374" max="8375" width="3.85546875" style="9" customWidth="1"/>
    <col min="8376" max="8376" width="10.5703125" style="9" customWidth="1"/>
    <col min="8377" max="8377" width="3.85546875" style="9" customWidth="1"/>
    <col min="8378" max="8380" width="14.42578125" style="9" customWidth="1"/>
    <col min="8381" max="8381" width="4.140625" style="9" customWidth="1"/>
    <col min="8382" max="8382" width="15" style="9" customWidth="1"/>
    <col min="8383" max="8384" width="9.140625" style="9" customWidth="1"/>
    <col min="8385" max="8385" width="11.5703125" style="9" customWidth="1"/>
    <col min="8386" max="8386" width="18.140625" style="9" customWidth="1"/>
    <col min="8387" max="8387" width="13.140625" style="9" customWidth="1"/>
    <col min="8388" max="8388" width="12.28515625" style="9" customWidth="1"/>
    <col min="8389" max="8626" width="9.140625" style="9"/>
    <col min="8627" max="8627" width="1.42578125" style="9" customWidth="1"/>
    <col min="8628" max="8628" width="59.5703125" style="9" customWidth="1"/>
    <col min="8629" max="8629" width="9.140625" style="9" customWidth="1"/>
    <col min="8630" max="8631" width="3.85546875" style="9" customWidth="1"/>
    <col min="8632" max="8632" width="10.5703125" style="9" customWidth="1"/>
    <col min="8633" max="8633" width="3.85546875" style="9" customWidth="1"/>
    <col min="8634" max="8636" width="14.42578125" style="9" customWidth="1"/>
    <col min="8637" max="8637" width="4.140625" style="9" customWidth="1"/>
    <col min="8638" max="8638" width="15" style="9" customWidth="1"/>
    <col min="8639" max="8640" width="9.140625" style="9" customWidth="1"/>
    <col min="8641" max="8641" width="11.5703125" style="9" customWidth="1"/>
    <col min="8642" max="8642" width="18.140625" style="9" customWidth="1"/>
    <col min="8643" max="8643" width="13.140625" style="9" customWidth="1"/>
    <col min="8644" max="8644" width="12.28515625" style="9" customWidth="1"/>
    <col min="8645" max="8882" width="9.140625" style="9"/>
    <col min="8883" max="8883" width="1.42578125" style="9" customWidth="1"/>
    <col min="8884" max="8884" width="59.5703125" style="9" customWidth="1"/>
    <col min="8885" max="8885" width="9.140625" style="9" customWidth="1"/>
    <col min="8886" max="8887" width="3.85546875" style="9" customWidth="1"/>
    <col min="8888" max="8888" width="10.5703125" style="9" customWidth="1"/>
    <col min="8889" max="8889" width="3.85546875" style="9" customWidth="1"/>
    <col min="8890" max="8892" width="14.42578125" style="9" customWidth="1"/>
    <col min="8893" max="8893" width="4.140625" style="9" customWidth="1"/>
    <col min="8894" max="8894" width="15" style="9" customWidth="1"/>
    <col min="8895" max="8896" width="9.140625" style="9" customWidth="1"/>
    <col min="8897" max="8897" width="11.5703125" style="9" customWidth="1"/>
    <col min="8898" max="8898" width="18.140625" style="9" customWidth="1"/>
    <col min="8899" max="8899" width="13.140625" style="9" customWidth="1"/>
    <col min="8900" max="8900" width="12.28515625" style="9" customWidth="1"/>
    <col min="8901" max="9138" width="9.140625" style="9"/>
    <col min="9139" max="9139" width="1.42578125" style="9" customWidth="1"/>
    <col min="9140" max="9140" width="59.5703125" style="9" customWidth="1"/>
    <col min="9141" max="9141" width="9.140625" style="9" customWidth="1"/>
    <col min="9142" max="9143" width="3.85546875" style="9" customWidth="1"/>
    <col min="9144" max="9144" width="10.5703125" style="9" customWidth="1"/>
    <col min="9145" max="9145" width="3.85546875" style="9" customWidth="1"/>
    <col min="9146" max="9148" width="14.42578125" style="9" customWidth="1"/>
    <col min="9149" max="9149" width="4.140625" style="9" customWidth="1"/>
    <col min="9150" max="9150" width="15" style="9" customWidth="1"/>
    <col min="9151" max="9152" width="9.140625" style="9" customWidth="1"/>
    <col min="9153" max="9153" width="11.5703125" style="9" customWidth="1"/>
    <col min="9154" max="9154" width="18.140625" style="9" customWidth="1"/>
    <col min="9155" max="9155" width="13.140625" style="9" customWidth="1"/>
    <col min="9156" max="9156" width="12.28515625" style="9" customWidth="1"/>
    <col min="9157" max="9394" width="9.140625" style="9"/>
    <col min="9395" max="9395" width="1.42578125" style="9" customWidth="1"/>
    <col min="9396" max="9396" width="59.5703125" style="9" customWidth="1"/>
    <col min="9397" max="9397" width="9.140625" style="9" customWidth="1"/>
    <col min="9398" max="9399" width="3.85546875" style="9" customWidth="1"/>
    <col min="9400" max="9400" width="10.5703125" style="9" customWidth="1"/>
    <col min="9401" max="9401" width="3.85546875" style="9" customWidth="1"/>
    <col min="9402" max="9404" width="14.42578125" style="9" customWidth="1"/>
    <col min="9405" max="9405" width="4.140625" style="9" customWidth="1"/>
    <col min="9406" max="9406" width="15" style="9" customWidth="1"/>
    <col min="9407" max="9408" width="9.140625" style="9" customWidth="1"/>
    <col min="9409" max="9409" width="11.5703125" style="9" customWidth="1"/>
    <col min="9410" max="9410" width="18.140625" style="9" customWidth="1"/>
    <col min="9411" max="9411" width="13.140625" style="9" customWidth="1"/>
    <col min="9412" max="9412" width="12.28515625" style="9" customWidth="1"/>
    <col min="9413" max="9650" width="9.140625" style="9"/>
    <col min="9651" max="9651" width="1.42578125" style="9" customWidth="1"/>
    <col min="9652" max="9652" width="59.5703125" style="9" customWidth="1"/>
    <col min="9653" max="9653" width="9.140625" style="9" customWidth="1"/>
    <col min="9654" max="9655" width="3.85546875" style="9" customWidth="1"/>
    <col min="9656" max="9656" width="10.5703125" style="9" customWidth="1"/>
    <col min="9657" max="9657" width="3.85546875" style="9" customWidth="1"/>
    <col min="9658" max="9660" width="14.42578125" style="9" customWidth="1"/>
    <col min="9661" max="9661" width="4.140625" style="9" customWidth="1"/>
    <col min="9662" max="9662" width="15" style="9" customWidth="1"/>
    <col min="9663" max="9664" width="9.140625" style="9" customWidth="1"/>
    <col min="9665" max="9665" width="11.5703125" style="9" customWidth="1"/>
    <col min="9666" max="9666" width="18.140625" style="9" customWidth="1"/>
    <col min="9667" max="9667" width="13.140625" style="9" customWidth="1"/>
    <col min="9668" max="9668" width="12.28515625" style="9" customWidth="1"/>
    <col min="9669" max="9906" width="9.140625" style="9"/>
    <col min="9907" max="9907" width="1.42578125" style="9" customWidth="1"/>
    <col min="9908" max="9908" width="59.5703125" style="9" customWidth="1"/>
    <col min="9909" max="9909" width="9.140625" style="9" customWidth="1"/>
    <col min="9910" max="9911" width="3.85546875" style="9" customWidth="1"/>
    <col min="9912" max="9912" width="10.5703125" style="9" customWidth="1"/>
    <col min="9913" max="9913" width="3.85546875" style="9" customWidth="1"/>
    <col min="9914" max="9916" width="14.42578125" style="9" customWidth="1"/>
    <col min="9917" max="9917" width="4.140625" style="9" customWidth="1"/>
    <col min="9918" max="9918" width="15" style="9" customWidth="1"/>
    <col min="9919" max="9920" width="9.140625" style="9" customWidth="1"/>
    <col min="9921" max="9921" width="11.5703125" style="9" customWidth="1"/>
    <col min="9922" max="9922" width="18.140625" style="9" customWidth="1"/>
    <col min="9923" max="9923" width="13.140625" style="9" customWidth="1"/>
    <col min="9924" max="9924" width="12.28515625" style="9" customWidth="1"/>
    <col min="9925" max="10162" width="9.140625" style="9"/>
    <col min="10163" max="10163" width="1.42578125" style="9" customWidth="1"/>
    <col min="10164" max="10164" width="59.5703125" style="9" customWidth="1"/>
    <col min="10165" max="10165" width="9.140625" style="9" customWidth="1"/>
    <col min="10166" max="10167" width="3.85546875" style="9" customWidth="1"/>
    <col min="10168" max="10168" width="10.5703125" style="9" customWidth="1"/>
    <col min="10169" max="10169" width="3.85546875" style="9" customWidth="1"/>
    <col min="10170" max="10172" width="14.42578125" style="9" customWidth="1"/>
    <col min="10173" max="10173" width="4.140625" style="9" customWidth="1"/>
    <col min="10174" max="10174" width="15" style="9" customWidth="1"/>
    <col min="10175" max="10176" width="9.140625" style="9" customWidth="1"/>
    <col min="10177" max="10177" width="11.5703125" style="9" customWidth="1"/>
    <col min="10178" max="10178" width="18.140625" style="9" customWidth="1"/>
    <col min="10179" max="10179" width="13.140625" style="9" customWidth="1"/>
    <col min="10180" max="10180" width="12.28515625" style="9" customWidth="1"/>
    <col min="10181" max="10418" width="9.140625" style="9"/>
    <col min="10419" max="10419" width="1.42578125" style="9" customWidth="1"/>
    <col min="10420" max="10420" width="59.5703125" style="9" customWidth="1"/>
    <col min="10421" max="10421" width="9.140625" style="9" customWidth="1"/>
    <col min="10422" max="10423" width="3.85546875" style="9" customWidth="1"/>
    <col min="10424" max="10424" width="10.5703125" style="9" customWidth="1"/>
    <col min="10425" max="10425" width="3.85546875" style="9" customWidth="1"/>
    <col min="10426" max="10428" width="14.42578125" style="9" customWidth="1"/>
    <col min="10429" max="10429" width="4.140625" style="9" customWidth="1"/>
    <col min="10430" max="10430" width="15" style="9" customWidth="1"/>
    <col min="10431" max="10432" width="9.140625" style="9" customWidth="1"/>
    <col min="10433" max="10433" width="11.5703125" style="9" customWidth="1"/>
    <col min="10434" max="10434" width="18.140625" style="9" customWidth="1"/>
    <col min="10435" max="10435" width="13.140625" style="9" customWidth="1"/>
    <col min="10436" max="10436" width="12.28515625" style="9" customWidth="1"/>
    <col min="10437" max="10674" width="9.140625" style="9"/>
    <col min="10675" max="10675" width="1.42578125" style="9" customWidth="1"/>
    <col min="10676" max="10676" width="59.5703125" style="9" customWidth="1"/>
    <col min="10677" max="10677" width="9.140625" style="9" customWidth="1"/>
    <col min="10678" max="10679" width="3.85546875" style="9" customWidth="1"/>
    <col min="10680" max="10680" width="10.5703125" style="9" customWidth="1"/>
    <col min="10681" max="10681" width="3.85546875" style="9" customWidth="1"/>
    <col min="10682" max="10684" width="14.42578125" style="9" customWidth="1"/>
    <col min="10685" max="10685" width="4.140625" style="9" customWidth="1"/>
    <col min="10686" max="10686" width="15" style="9" customWidth="1"/>
    <col min="10687" max="10688" width="9.140625" style="9" customWidth="1"/>
    <col min="10689" max="10689" width="11.5703125" style="9" customWidth="1"/>
    <col min="10690" max="10690" width="18.140625" style="9" customWidth="1"/>
    <col min="10691" max="10691" width="13.140625" style="9" customWidth="1"/>
    <col min="10692" max="10692" width="12.28515625" style="9" customWidth="1"/>
    <col min="10693" max="10930" width="9.140625" style="9"/>
    <col min="10931" max="10931" width="1.42578125" style="9" customWidth="1"/>
    <col min="10932" max="10932" width="59.5703125" style="9" customWidth="1"/>
    <col min="10933" max="10933" width="9.140625" style="9" customWidth="1"/>
    <col min="10934" max="10935" width="3.85546875" style="9" customWidth="1"/>
    <col min="10936" max="10936" width="10.5703125" style="9" customWidth="1"/>
    <col min="10937" max="10937" width="3.85546875" style="9" customWidth="1"/>
    <col min="10938" max="10940" width="14.42578125" style="9" customWidth="1"/>
    <col min="10941" max="10941" width="4.140625" style="9" customWidth="1"/>
    <col min="10942" max="10942" width="15" style="9" customWidth="1"/>
    <col min="10943" max="10944" width="9.140625" style="9" customWidth="1"/>
    <col min="10945" max="10945" width="11.5703125" style="9" customWidth="1"/>
    <col min="10946" max="10946" width="18.140625" style="9" customWidth="1"/>
    <col min="10947" max="10947" width="13.140625" style="9" customWidth="1"/>
    <col min="10948" max="10948" width="12.28515625" style="9" customWidth="1"/>
    <col min="10949" max="11186" width="9.140625" style="9"/>
    <col min="11187" max="11187" width="1.42578125" style="9" customWidth="1"/>
    <col min="11188" max="11188" width="59.5703125" style="9" customWidth="1"/>
    <col min="11189" max="11189" width="9.140625" style="9" customWidth="1"/>
    <col min="11190" max="11191" width="3.85546875" style="9" customWidth="1"/>
    <col min="11192" max="11192" width="10.5703125" style="9" customWidth="1"/>
    <col min="11193" max="11193" width="3.85546875" style="9" customWidth="1"/>
    <col min="11194" max="11196" width="14.42578125" style="9" customWidth="1"/>
    <col min="11197" max="11197" width="4.140625" style="9" customWidth="1"/>
    <col min="11198" max="11198" width="15" style="9" customWidth="1"/>
    <col min="11199" max="11200" width="9.140625" style="9" customWidth="1"/>
    <col min="11201" max="11201" width="11.5703125" style="9" customWidth="1"/>
    <col min="11202" max="11202" width="18.140625" style="9" customWidth="1"/>
    <col min="11203" max="11203" width="13.140625" style="9" customWidth="1"/>
    <col min="11204" max="11204" width="12.28515625" style="9" customWidth="1"/>
    <col min="11205" max="11442" width="9.140625" style="9"/>
    <col min="11443" max="11443" width="1.42578125" style="9" customWidth="1"/>
    <col min="11444" max="11444" width="59.5703125" style="9" customWidth="1"/>
    <col min="11445" max="11445" width="9.140625" style="9" customWidth="1"/>
    <col min="11446" max="11447" width="3.85546875" style="9" customWidth="1"/>
    <col min="11448" max="11448" width="10.5703125" style="9" customWidth="1"/>
    <col min="11449" max="11449" width="3.85546875" style="9" customWidth="1"/>
    <col min="11450" max="11452" width="14.42578125" style="9" customWidth="1"/>
    <col min="11453" max="11453" width="4.140625" style="9" customWidth="1"/>
    <col min="11454" max="11454" width="15" style="9" customWidth="1"/>
    <col min="11455" max="11456" width="9.140625" style="9" customWidth="1"/>
    <col min="11457" max="11457" width="11.5703125" style="9" customWidth="1"/>
    <col min="11458" max="11458" width="18.140625" style="9" customWidth="1"/>
    <col min="11459" max="11459" width="13.140625" style="9" customWidth="1"/>
    <col min="11460" max="11460" width="12.28515625" style="9" customWidth="1"/>
    <col min="11461" max="11698" width="9.140625" style="9"/>
    <col min="11699" max="11699" width="1.42578125" style="9" customWidth="1"/>
    <col min="11700" max="11700" width="59.5703125" style="9" customWidth="1"/>
    <col min="11701" max="11701" width="9.140625" style="9" customWidth="1"/>
    <col min="11702" max="11703" width="3.85546875" style="9" customWidth="1"/>
    <col min="11704" max="11704" width="10.5703125" style="9" customWidth="1"/>
    <col min="11705" max="11705" width="3.85546875" style="9" customWidth="1"/>
    <col min="11706" max="11708" width="14.42578125" style="9" customWidth="1"/>
    <col min="11709" max="11709" width="4.140625" style="9" customWidth="1"/>
    <col min="11710" max="11710" width="15" style="9" customWidth="1"/>
    <col min="11711" max="11712" width="9.140625" style="9" customWidth="1"/>
    <col min="11713" max="11713" width="11.5703125" style="9" customWidth="1"/>
    <col min="11714" max="11714" width="18.140625" style="9" customWidth="1"/>
    <col min="11715" max="11715" width="13.140625" style="9" customWidth="1"/>
    <col min="11716" max="11716" width="12.28515625" style="9" customWidth="1"/>
    <col min="11717" max="11954" width="9.140625" style="9"/>
    <col min="11955" max="11955" width="1.42578125" style="9" customWidth="1"/>
    <col min="11956" max="11956" width="59.5703125" style="9" customWidth="1"/>
    <col min="11957" max="11957" width="9.140625" style="9" customWidth="1"/>
    <col min="11958" max="11959" width="3.85546875" style="9" customWidth="1"/>
    <col min="11960" max="11960" width="10.5703125" style="9" customWidth="1"/>
    <col min="11961" max="11961" width="3.85546875" style="9" customWidth="1"/>
    <col min="11962" max="11964" width="14.42578125" style="9" customWidth="1"/>
    <col min="11965" max="11965" width="4.140625" style="9" customWidth="1"/>
    <col min="11966" max="11966" width="15" style="9" customWidth="1"/>
    <col min="11967" max="11968" width="9.140625" style="9" customWidth="1"/>
    <col min="11969" max="11969" width="11.5703125" style="9" customWidth="1"/>
    <col min="11970" max="11970" width="18.140625" style="9" customWidth="1"/>
    <col min="11971" max="11971" width="13.140625" style="9" customWidth="1"/>
    <col min="11972" max="11972" width="12.28515625" style="9" customWidth="1"/>
    <col min="11973" max="12210" width="9.140625" style="9"/>
    <col min="12211" max="12211" width="1.42578125" style="9" customWidth="1"/>
    <col min="12212" max="12212" width="59.5703125" style="9" customWidth="1"/>
    <col min="12213" max="12213" width="9.140625" style="9" customWidth="1"/>
    <col min="12214" max="12215" width="3.85546875" style="9" customWidth="1"/>
    <col min="12216" max="12216" width="10.5703125" style="9" customWidth="1"/>
    <col min="12217" max="12217" width="3.85546875" style="9" customWidth="1"/>
    <col min="12218" max="12220" width="14.42578125" style="9" customWidth="1"/>
    <col min="12221" max="12221" width="4.140625" style="9" customWidth="1"/>
    <col min="12222" max="12222" width="15" style="9" customWidth="1"/>
    <col min="12223" max="12224" width="9.140625" style="9" customWidth="1"/>
    <col min="12225" max="12225" width="11.5703125" style="9" customWidth="1"/>
    <col min="12226" max="12226" width="18.140625" style="9" customWidth="1"/>
    <col min="12227" max="12227" width="13.140625" style="9" customWidth="1"/>
    <col min="12228" max="12228" width="12.28515625" style="9" customWidth="1"/>
    <col min="12229" max="12466" width="9.140625" style="9"/>
    <col min="12467" max="12467" width="1.42578125" style="9" customWidth="1"/>
    <col min="12468" max="12468" width="59.5703125" style="9" customWidth="1"/>
    <col min="12469" max="12469" width="9.140625" style="9" customWidth="1"/>
    <col min="12470" max="12471" width="3.85546875" style="9" customWidth="1"/>
    <col min="12472" max="12472" width="10.5703125" style="9" customWidth="1"/>
    <col min="12473" max="12473" width="3.85546875" style="9" customWidth="1"/>
    <col min="12474" max="12476" width="14.42578125" style="9" customWidth="1"/>
    <col min="12477" max="12477" width="4.140625" style="9" customWidth="1"/>
    <col min="12478" max="12478" width="15" style="9" customWidth="1"/>
    <col min="12479" max="12480" width="9.140625" style="9" customWidth="1"/>
    <col min="12481" max="12481" width="11.5703125" style="9" customWidth="1"/>
    <col min="12482" max="12482" width="18.140625" style="9" customWidth="1"/>
    <col min="12483" max="12483" width="13.140625" style="9" customWidth="1"/>
    <col min="12484" max="12484" width="12.28515625" style="9" customWidth="1"/>
    <col min="12485" max="12722" width="9.140625" style="9"/>
    <col min="12723" max="12723" width="1.42578125" style="9" customWidth="1"/>
    <col min="12724" max="12724" width="59.5703125" style="9" customWidth="1"/>
    <col min="12725" max="12725" width="9.140625" style="9" customWidth="1"/>
    <col min="12726" max="12727" width="3.85546875" style="9" customWidth="1"/>
    <col min="12728" max="12728" width="10.5703125" style="9" customWidth="1"/>
    <col min="12729" max="12729" width="3.85546875" style="9" customWidth="1"/>
    <col min="12730" max="12732" width="14.42578125" style="9" customWidth="1"/>
    <col min="12733" max="12733" width="4.140625" style="9" customWidth="1"/>
    <col min="12734" max="12734" width="15" style="9" customWidth="1"/>
    <col min="12735" max="12736" width="9.140625" style="9" customWidth="1"/>
    <col min="12737" max="12737" width="11.5703125" style="9" customWidth="1"/>
    <col min="12738" max="12738" width="18.140625" style="9" customWidth="1"/>
    <col min="12739" max="12739" width="13.140625" style="9" customWidth="1"/>
    <col min="12740" max="12740" width="12.28515625" style="9" customWidth="1"/>
    <col min="12741" max="12978" width="9.140625" style="9"/>
    <col min="12979" max="12979" width="1.42578125" style="9" customWidth="1"/>
    <col min="12980" max="12980" width="59.5703125" style="9" customWidth="1"/>
    <col min="12981" max="12981" width="9.140625" style="9" customWidth="1"/>
    <col min="12982" max="12983" width="3.85546875" style="9" customWidth="1"/>
    <col min="12984" max="12984" width="10.5703125" style="9" customWidth="1"/>
    <col min="12985" max="12985" width="3.85546875" style="9" customWidth="1"/>
    <col min="12986" max="12988" width="14.42578125" style="9" customWidth="1"/>
    <col min="12989" max="12989" width="4.140625" style="9" customWidth="1"/>
    <col min="12990" max="12990" width="15" style="9" customWidth="1"/>
    <col min="12991" max="12992" width="9.140625" style="9" customWidth="1"/>
    <col min="12993" max="12993" width="11.5703125" style="9" customWidth="1"/>
    <col min="12994" max="12994" width="18.140625" style="9" customWidth="1"/>
    <col min="12995" max="12995" width="13.140625" style="9" customWidth="1"/>
    <col min="12996" max="12996" width="12.28515625" style="9" customWidth="1"/>
    <col min="12997" max="13234" width="9.140625" style="9"/>
    <col min="13235" max="13235" width="1.42578125" style="9" customWidth="1"/>
    <col min="13236" max="13236" width="59.5703125" style="9" customWidth="1"/>
    <col min="13237" max="13237" width="9.140625" style="9" customWidth="1"/>
    <col min="13238" max="13239" width="3.85546875" style="9" customWidth="1"/>
    <col min="13240" max="13240" width="10.5703125" style="9" customWidth="1"/>
    <col min="13241" max="13241" width="3.85546875" style="9" customWidth="1"/>
    <col min="13242" max="13244" width="14.42578125" style="9" customWidth="1"/>
    <col min="13245" max="13245" width="4.140625" style="9" customWidth="1"/>
    <col min="13246" max="13246" width="15" style="9" customWidth="1"/>
    <col min="13247" max="13248" width="9.140625" style="9" customWidth="1"/>
    <col min="13249" max="13249" width="11.5703125" style="9" customWidth="1"/>
    <col min="13250" max="13250" width="18.140625" style="9" customWidth="1"/>
    <col min="13251" max="13251" width="13.140625" style="9" customWidth="1"/>
    <col min="13252" max="13252" width="12.28515625" style="9" customWidth="1"/>
    <col min="13253" max="13490" width="9.140625" style="9"/>
    <col min="13491" max="13491" width="1.42578125" style="9" customWidth="1"/>
    <col min="13492" max="13492" width="59.5703125" style="9" customWidth="1"/>
    <col min="13493" max="13493" width="9.140625" style="9" customWidth="1"/>
    <col min="13494" max="13495" width="3.85546875" style="9" customWidth="1"/>
    <col min="13496" max="13496" width="10.5703125" style="9" customWidth="1"/>
    <col min="13497" max="13497" width="3.85546875" style="9" customWidth="1"/>
    <col min="13498" max="13500" width="14.42578125" style="9" customWidth="1"/>
    <col min="13501" max="13501" width="4.140625" style="9" customWidth="1"/>
    <col min="13502" max="13502" width="15" style="9" customWidth="1"/>
    <col min="13503" max="13504" width="9.140625" style="9" customWidth="1"/>
    <col min="13505" max="13505" width="11.5703125" style="9" customWidth="1"/>
    <col min="13506" max="13506" width="18.140625" style="9" customWidth="1"/>
    <col min="13507" max="13507" width="13.140625" style="9" customWidth="1"/>
    <col min="13508" max="13508" width="12.28515625" style="9" customWidth="1"/>
    <col min="13509" max="13746" width="9.140625" style="9"/>
    <col min="13747" max="13747" width="1.42578125" style="9" customWidth="1"/>
    <col min="13748" max="13748" width="59.5703125" style="9" customWidth="1"/>
    <col min="13749" max="13749" width="9.140625" style="9" customWidth="1"/>
    <col min="13750" max="13751" width="3.85546875" style="9" customWidth="1"/>
    <col min="13752" max="13752" width="10.5703125" style="9" customWidth="1"/>
    <col min="13753" max="13753" width="3.85546875" style="9" customWidth="1"/>
    <col min="13754" max="13756" width="14.42578125" style="9" customWidth="1"/>
    <col min="13757" max="13757" width="4.140625" style="9" customWidth="1"/>
    <col min="13758" max="13758" width="15" style="9" customWidth="1"/>
    <col min="13759" max="13760" width="9.140625" style="9" customWidth="1"/>
    <col min="13761" max="13761" width="11.5703125" style="9" customWidth="1"/>
    <col min="13762" max="13762" width="18.140625" style="9" customWidth="1"/>
    <col min="13763" max="13763" width="13.140625" style="9" customWidth="1"/>
    <col min="13764" max="13764" width="12.28515625" style="9" customWidth="1"/>
    <col min="13765" max="14002" width="9.140625" style="9"/>
    <col min="14003" max="14003" width="1.42578125" style="9" customWidth="1"/>
    <col min="14004" max="14004" width="59.5703125" style="9" customWidth="1"/>
    <col min="14005" max="14005" width="9.140625" style="9" customWidth="1"/>
    <col min="14006" max="14007" width="3.85546875" style="9" customWidth="1"/>
    <col min="14008" max="14008" width="10.5703125" style="9" customWidth="1"/>
    <col min="14009" max="14009" width="3.85546875" style="9" customWidth="1"/>
    <col min="14010" max="14012" width="14.42578125" style="9" customWidth="1"/>
    <col min="14013" max="14013" width="4.140625" style="9" customWidth="1"/>
    <col min="14014" max="14014" width="15" style="9" customWidth="1"/>
    <col min="14015" max="14016" width="9.140625" style="9" customWidth="1"/>
    <col min="14017" max="14017" width="11.5703125" style="9" customWidth="1"/>
    <col min="14018" max="14018" width="18.140625" style="9" customWidth="1"/>
    <col min="14019" max="14019" width="13.140625" style="9" customWidth="1"/>
    <col min="14020" max="14020" width="12.28515625" style="9" customWidth="1"/>
    <col min="14021" max="14258" width="9.140625" style="9"/>
    <col min="14259" max="14259" width="1.42578125" style="9" customWidth="1"/>
    <col min="14260" max="14260" width="59.5703125" style="9" customWidth="1"/>
    <col min="14261" max="14261" width="9.140625" style="9" customWidth="1"/>
    <col min="14262" max="14263" width="3.85546875" style="9" customWidth="1"/>
    <col min="14264" max="14264" width="10.5703125" style="9" customWidth="1"/>
    <col min="14265" max="14265" width="3.85546875" style="9" customWidth="1"/>
    <col min="14266" max="14268" width="14.42578125" style="9" customWidth="1"/>
    <col min="14269" max="14269" width="4.140625" style="9" customWidth="1"/>
    <col min="14270" max="14270" width="15" style="9" customWidth="1"/>
    <col min="14271" max="14272" width="9.140625" style="9" customWidth="1"/>
    <col min="14273" max="14273" width="11.5703125" style="9" customWidth="1"/>
    <col min="14274" max="14274" width="18.140625" style="9" customWidth="1"/>
    <col min="14275" max="14275" width="13.140625" style="9" customWidth="1"/>
    <col min="14276" max="14276" width="12.28515625" style="9" customWidth="1"/>
    <col min="14277" max="14514" width="9.140625" style="9"/>
    <col min="14515" max="14515" width="1.42578125" style="9" customWidth="1"/>
    <col min="14516" max="14516" width="59.5703125" style="9" customWidth="1"/>
    <col min="14517" max="14517" width="9.140625" style="9" customWidth="1"/>
    <col min="14518" max="14519" width="3.85546875" style="9" customWidth="1"/>
    <col min="14520" max="14520" width="10.5703125" style="9" customWidth="1"/>
    <col min="14521" max="14521" width="3.85546875" style="9" customWidth="1"/>
    <col min="14522" max="14524" width="14.42578125" style="9" customWidth="1"/>
    <col min="14525" max="14525" width="4.140625" style="9" customWidth="1"/>
    <col min="14526" max="14526" width="15" style="9" customWidth="1"/>
    <col min="14527" max="14528" width="9.140625" style="9" customWidth="1"/>
    <col min="14529" max="14529" width="11.5703125" style="9" customWidth="1"/>
    <col min="14530" max="14530" width="18.140625" style="9" customWidth="1"/>
    <col min="14531" max="14531" width="13.140625" style="9" customWidth="1"/>
    <col min="14532" max="14532" width="12.28515625" style="9" customWidth="1"/>
    <col min="14533" max="14770" width="9.140625" style="9"/>
    <col min="14771" max="14771" width="1.42578125" style="9" customWidth="1"/>
    <col min="14772" max="14772" width="59.5703125" style="9" customWidth="1"/>
    <col min="14773" max="14773" width="9.140625" style="9" customWidth="1"/>
    <col min="14774" max="14775" width="3.85546875" style="9" customWidth="1"/>
    <col min="14776" max="14776" width="10.5703125" style="9" customWidth="1"/>
    <col min="14777" max="14777" width="3.85546875" style="9" customWidth="1"/>
    <col min="14778" max="14780" width="14.42578125" style="9" customWidth="1"/>
    <col min="14781" max="14781" width="4.140625" style="9" customWidth="1"/>
    <col min="14782" max="14782" width="15" style="9" customWidth="1"/>
    <col min="14783" max="14784" width="9.140625" style="9" customWidth="1"/>
    <col min="14785" max="14785" width="11.5703125" style="9" customWidth="1"/>
    <col min="14786" max="14786" width="18.140625" style="9" customWidth="1"/>
    <col min="14787" max="14787" width="13.140625" style="9" customWidth="1"/>
    <col min="14788" max="14788" width="12.28515625" style="9" customWidth="1"/>
    <col min="14789" max="15026" width="9.140625" style="9"/>
    <col min="15027" max="15027" width="1.42578125" style="9" customWidth="1"/>
    <col min="15028" max="15028" width="59.5703125" style="9" customWidth="1"/>
    <col min="15029" max="15029" width="9.140625" style="9" customWidth="1"/>
    <col min="15030" max="15031" width="3.85546875" style="9" customWidth="1"/>
    <col min="15032" max="15032" width="10.5703125" style="9" customWidth="1"/>
    <col min="15033" max="15033" width="3.85546875" style="9" customWidth="1"/>
    <col min="15034" max="15036" width="14.42578125" style="9" customWidth="1"/>
    <col min="15037" max="15037" width="4.140625" style="9" customWidth="1"/>
    <col min="15038" max="15038" width="15" style="9" customWidth="1"/>
    <col min="15039" max="15040" width="9.140625" style="9" customWidth="1"/>
    <col min="15041" max="15041" width="11.5703125" style="9" customWidth="1"/>
    <col min="15042" max="15042" width="18.140625" style="9" customWidth="1"/>
    <col min="15043" max="15043" width="13.140625" style="9" customWidth="1"/>
    <col min="15044" max="15044" width="12.28515625" style="9" customWidth="1"/>
    <col min="15045" max="15282" width="9.140625" style="9"/>
    <col min="15283" max="15283" width="1.42578125" style="9" customWidth="1"/>
    <col min="15284" max="15284" width="59.5703125" style="9" customWidth="1"/>
    <col min="15285" max="15285" width="9.140625" style="9" customWidth="1"/>
    <col min="15286" max="15287" width="3.85546875" style="9" customWidth="1"/>
    <col min="15288" max="15288" width="10.5703125" style="9" customWidth="1"/>
    <col min="15289" max="15289" width="3.85546875" style="9" customWidth="1"/>
    <col min="15290" max="15292" width="14.42578125" style="9" customWidth="1"/>
    <col min="15293" max="15293" width="4.140625" style="9" customWidth="1"/>
    <col min="15294" max="15294" width="15" style="9" customWidth="1"/>
    <col min="15295" max="15296" width="9.140625" style="9" customWidth="1"/>
    <col min="15297" max="15297" width="11.5703125" style="9" customWidth="1"/>
    <col min="15298" max="15298" width="18.140625" style="9" customWidth="1"/>
    <col min="15299" max="15299" width="13.140625" style="9" customWidth="1"/>
    <col min="15300" max="15300" width="12.28515625" style="9" customWidth="1"/>
    <col min="15301" max="15538" width="9.140625" style="9"/>
    <col min="15539" max="15539" width="1.42578125" style="9" customWidth="1"/>
    <col min="15540" max="15540" width="59.5703125" style="9" customWidth="1"/>
    <col min="15541" max="15541" width="9.140625" style="9" customWidth="1"/>
    <col min="15542" max="15543" width="3.85546875" style="9" customWidth="1"/>
    <col min="15544" max="15544" width="10.5703125" style="9" customWidth="1"/>
    <col min="15545" max="15545" width="3.85546875" style="9" customWidth="1"/>
    <col min="15546" max="15548" width="14.42578125" style="9" customWidth="1"/>
    <col min="15549" max="15549" width="4.140625" style="9" customWidth="1"/>
    <col min="15550" max="15550" width="15" style="9" customWidth="1"/>
    <col min="15551" max="15552" width="9.140625" style="9" customWidth="1"/>
    <col min="15553" max="15553" width="11.5703125" style="9" customWidth="1"/>
    <col min="15554" max="15554" width="18.140625" style="9" customWidth="1"/>
    <col min="15555" max="15555" width="13.140625" style="9" customWidth="1"/>
    <col min="15556" max="15556" width="12.28515625" style="9" customWidth="1"/>
    <col min="15557" max="15794" width="9.140625" style="9"/>
    <col min="15795" max="15795" width="1.42578125" style="9" customWidth="1"/>
    <col min="15796" max="15796" width="59.5703125" style="9" customWidth="1"/>
    <col min="15797" max="15797" width="9.140625" style="9" customWidth="1"/>
    <col min="15798" max="15799" width="3.85546875" style="9" customWidth="1"/>
    <col min="15800" max="15800" width="10.5703125" style="9" customWidth="1"/>
    <col min="15801" max="15801" width="3.85546875" style="9" customWidth="1"/>
    <col min="15802" max="15804" width="14.42578125" style="9" customWidth="1"/>
    <col min="15805" max="15805" width="4.140625" style="9" customWidth="1"/>
    <col min="15806" max="15806" width="15" style="9" customWidth="1"/>
    <col min="15807" max="15808" width="9.140625" style="9" customWidth="1"/>
    <col min="15809" max="15809" width="11.5703125" style="9" customWidth="1"/>
    <col min="15810" max="15810" width="18.140625" style="9" customWidth="1"/>
    <col min="15811" max="15811" width="13.140625" style="9" customWidth="1"/>
    <col min="15812" max="15812" width="12.28515625" style="9" customWidth="1"/>
    <col min="15813" max="16050" width="9.140625" style="9"/>
    <col min="16051" max="16051" width="1.42578125" style="9" customWidth="1"/>
    <col min="16052" max="16052" width="59.5703125" style="9" customWidth="1"/>
    <col min="16053" max="16053" width="9.140625" style="9" customWidth="1"/>
    <col min="16054" max="16055" width="3.85546875" style="9" customWidth="1"/>
    <col min="16056" max="16056" width="10.5703125" style="9" customWidth="1"/>
    <col min="16057" max="16057" width="3.85546875" style="9" customWidth="1"/>
    <col min="16058" max="16060" width="14.42578125" style="9" customWidth="1"/>
    <col min="16061" max="16061" width="4.140625" style="9" customWidth="1"/>
    <col min="16062" max="16062" width="15" style="9" customWidth="1"/>
    <col min="16063" max="16064" width="9.140625" style="9" customWidth="1"/>
    <col min="16065" max="16065" width="11.5703125" style="9" customWidth="1"/>
    <col min="16066" max="16066" width="18.140625" style="9" customWidth="1"/>
    <col min="16067" max="16067" width="13.140625" style="9" customWidth="1"/>
    <col min="16068" max="16068" width="12.28515625" style="9" customWidth="1"/>
    <col min="16069" max="16384" width="9.140625" style="9"/>
  </cols>
  <sheetData>
    <row r="1" spans="1:45" ht="20.25" customHeight="1" x14ac:dyDescent="0.25">
      <c r="H1" s="121" t="s">
        <v>544</v>
      </c>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row>
    <row r="2" spans="1:45" ht="78.75" customHeight="1" x14ac:dyDescent="0.25">
      <c r="H2" s="124" t="s">
        <v>518</v>
      </c>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row>
    <row r="3" spans="1:45" ht="18" hidden="1" customHeight="1" x14ac:dyDescent="0.25">
      <c r="H3" s="121" t="s">
        <v>541</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row>
    <row r="4" spans="1:45" ht="59.25" hidden="1" customHeight="1" x14ac:dyDescent="0.25">
      <c r="H4" s="121" t="s">
        <v>480</v>
      </c>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row>
    <row r="5" spans="1:45" ht="59.25" customHeight="1" x14ac:dyDescent="0.25">
      <c r="A5" s="126" t="s">
        <v>545</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row>
    <row r="6" spans="1:45" ht="16.5" customHeight="1" x14ac:dyDescent="0.25">
      <c r="A6" s="88"/>
      <c r="B6" s="88"/>
      <c r="C6" s="88"/>
      <c r="D6" s="88"/>
      <c r="E6" s="88"/>
      <c r="F6" s="88"/>
      <c r="G6" s="88"/>
      <c r="H6" s="88"/>
      <c r="I6" s="88"/>
      <c r="J6" s="69">
        <f>J486-'3.ВС'!J472</f>
        <v>0</v>
      </c>
      <c r="K6" s="69">
        <f>K486-'3.ВС'!K472</f>
        <v>0</v>
      </c>
      <c r="L6" s="69">
        <f>L486-'3.ВС'!L472</f>
        <v>0</v>
      </c>
      <c r="M6" s="69">
        <f>M486-'3.ВС'!M472</f>
        <v>0</v>
      </c>
      <c r="N6" s="69"/>
      <c r="O6" s="69"/>
      <c r="P6" s="69"/>
      <c r="Q6" s="69"/>
      <c r="R6" s="69"/>
      <c r="S6" s="69"/>
      <c r="T6" s="69"/>
      <c r="U6" s="69"/>
      <c r="V6" s="69"/>
      <c r="W6" s="69"/>
      <c r="X6" s="69"/>
      <c r="Y6" s="69"/>
      <c r="Z6" s="69"/>
      <c r="AA6" s="69"/>
      <c r="AB6" s="69"/>
      <c r="AC6" s="69"/>
      <c r="AD6" s="69"/>
      <c r="AE6" s="69"/>
      <c r="AF6" s="69"/>
      <c r="AG6" s="69"/>
      <c r="AH6" s="69"/>
      <c r="AI6" s="69"/>
      <c r="AJ6" s="69"/>
      <c r="AK6" s="69"/>
      <c r="AL6" s="69" t="s">
        <v>220</v>
      </c>
      <c r="AM6" s="69">
        <f>AM486-'3.ВС'!AM472</f>
        <v>0</v>
      </c>
      <c r="AN6" s="69">
        <f>AN486-'3.ВС'!AN472</f>
        <v>0</v>
      </c>
      <c r="AO6" s="69">
        <f>AO486-'3.ВС'!AO472</f>
        <v>0</v>
      </c>
      <c r="AP6" s="69" t="s">
        <v>220</v>
      </c>
      <c r="AQ6" s="69">
        <f>AQ486-'3.ВС'!AQ472</f>
        <v>0</v>
      </c>
      <c r="AR6" s="69">
        <f>AR486-'3.ВС'!AR472</f>
        <v>0</v>
      </c>
      <c r="AS6" s="69">
        <f>AS486-'3.ВС'!AS472</f>
        <v>0</v>
      </c>
    </row>
    <row r="7" spans="1:45" s="1" customFormat="1" ht="30" x14ac:dyDescent="0.25">
      <c r="A7" s="87" t="s">
        <v>0</v>
      </c>
      <c r="B7" s="87" t="s">
        <v>146</v>
      </c>
      <c r="C7" s="87" t="s">
        <v>147</v>
      </c>
      <c r="D7" s="3" t="s">
        <v>148</v>
      </c>
      <c r="E7" s="87" t="s">
        <v>149</v>
      </c>
      <c r="F7" s="3" t="s">
        <v>2</v>
      </c>
      <c r="G7" s="3" t="s">
        <v>3</v>
      </c>
      <c r="H7" s="3" t="s">
        <v>150</v>
      </c>
      <c r="I7" s="3" t="s">
        <v>5</v>
      </c>
      <c r="J7" s="18" t="s">
        <v>310</v>
      </c>
      <c r="K7" s="87" t="s">
        <v>273</v>
      </c>
      <c r="L7" s="87" t="s">
        <v>274</v>
      </c>
      <c r="M7" s="87" t="s">
        <v>275</v>
      </c>
      <c r="N7" s="47" t="s">
        <v>310</v>
      </c>
      <c r="O7" s="47" t="s">
        <v>310</v>
      </c>
      <c r="P7" s="47" t="s">
        <v>422</v>
      </c>
      <c r="Q7" s="47" t="s">
        <v>477</v>
      </c>
      <c r="R7" s="47" t="s">
        <v>310</v>
      </c>
      <c r="S7" s="47" t="s">
        <v>520</v>
      </c>
      <c r="T7" s="47" t="s">
        <v>521</v>
      </c>
      <c r="U7" s="47" t="s">
        <v>522</v>
      </c>
      <c r="V7" s="47" t="s">
        <v>523</v>
      </c>
      <c r="W7" s="47" t="s">
        <v>524</v>
      </c>
      <c r="X7" s="47" t="s">
        <v>525</v>
      </c>
      <c r="Y7" s="47" t="s">
        <v>526</v>
      </c>
      <c r="Z7" s="47" t="s">
        <v>422</v>
      </c>
      <c r="AA7" s="47" t="s">
        <v>527</v>
      </c>
      <c r="AB7" s="47" t="s">
        <v>528</v>
      </c>
      <c r="AC7" s="47" t="s">
        <v>529</v>
      </c>
      <c r="AD7" s="47" t="s">
        <v>422</v>
      </c>
      <c r="AE7" s="47" t="s">
        <v>519</v>
      </c>
      <c r="AF7" s="47" t="s">
        <v>520</v>
      </c>
      <c r="AG7" s="47" t="s">
        <v>521</v>
      </c>
      <c r="AH7" s="47" t="s">
        <v>522</v>
      </c>
      <c r="AI7" s="47" t="s">
        <v>523</v>
      </c>
      <c r="AJ7" s="47" t="s">
        <v>524</v>
      </c>
      <c r="AK7" s="47" t="s">
        <v>525</v>
      </c>
      <c r="AL7" s="47" t="s">
        <v>526</v>
      </c>
      <c r="AM7" s="47" t="s">
        <v>547</v>
      </c>
      <c r="AN7" s="47" t="s">
        <v>527</v>
      </c>
      <c r="AO7" s="47" t="s">
        <v>528</v>
      </c>
      <c r="AP7" s="47" t="s">
        <v>477</v>
      </c>
      <c r="AQ7" s="90" t="s">
        <v>273</v>
      </c>
      <c r="AR7" s="90" t="s">
        <v>274</v>
      </c>
      <c r="AS7" s="90" t="s">
        <v>275</v>
      </c>
    </row>
    <row r="8" spans="1:45" s="17" customFormat="1" ht="28.5" x14ac:dyDescent="0.25">
      <c r="A8" s="5" t="s">
        <v>242</v>
      </c>
      <c r="B8" s="46">
        <v>51</v>
      </c>
      <c r="C8" s="46"/>
      <c r="D8" s="13"/>
      <c r="E8" s="46"/>
      <c r="F8" s="13"/>
      <c r="G8" s="13"/>
      <c r="H8" s="13"/>
      <c r="I8" s="13"/>
      <c r="J8" s="14">
        <f t="shared" ref="J8:AS8" si="0">J9+J17+J22+J86+J106+J111+J123+J135+J140+J151+J156+J173+J178+J189+J194+J199+J207+J255+J261+J279+J297+J303</f>
        <v>142144088.41999999</v>
      </c>
      <c r="K8" s="14">
        <f t="shared" si="0"/>
        <v>49004356.420000002</v>
      </c>
      <c r="L8" s="14">
        <f t="shared" si="0"/>
        <v>86575167</v>
      </c>
      <c r="M8" s="14">
        <f t="shared" si="0"/>
        <v>6564565</v>
      </c>
      <c r="N8" s="14">
        <f t="shared" si="0"/>
        <v>145946468.41</v>
      </c>
      <c r="O8" s="14">
        <f t="shared" si="0"/>
        <v>130000150</v>
      </c>
      <c r="P8" s="14">
        <f t="shared" si="0"/>
        <v>15946318.41</v>
      </c>
      <c r="Q8" s="14">
        <f t="shared" si="0"/>
        <v>0</v>
      </c>
      <c r="R8" s="14">
        <f t="shared" si="0"/>
        <v>288090556.82999998</v>
      </c>
      <c r="S8" s="14">
        <f t="shared" si="0"/>
        <v>179004506.42000002</v>
      </c>
      <c r="T8" s="14">
        <f t="shared" si="0"/>
        <v>102521485.41000001</v>
      </c>
      <c r="U8" s="14">
        <f t="shared" si="0"/>
        <v>6564565</v>
      </c>
      <c r="V8" s="14">
        <f t="shared" si="0"/>
        <v>113416068.88000001</v>
      </c>
      <c r="W8" s="14">
        <f t="shared" si="0"/>
        <v>27398085.989999998</v>
      </c>
      <c r="X8" s="14">
        <f t="shared" si="0"/>
        <v>79384360.890000001</v>
      </c>
      <c r="Y8" s="14">
        <f t="shared" si="0"/>
        <v>6633622</v>
      </c>
      <c r="Z8" s="14">
        <f t="shared" si="0"/>
        <v>195168058.30000001</v>
      </c>
      <c r="AA8" s="14">
        <f t="shared" si="0"/>
        <v>193216358.30000001</v>
      </c>
      <c r="AB8" s="14">
        <f t="shared" si="0"/>
        <v>1951700</v>
      </c>
      <c r="AC8" s="14">
        <f t="shared" si="0"/>
        <v>0</v>
      </c>
      <c r="AD8" s="14">
        <f t="shared" si="0"/>
        <v>308584127.18000001</v>
      </c>
      <c r="AE8" s="14">
        <f t="shared" si="0"/>
        <v>220614444.28999999</v>
      </c>
      <c r="AF8" s="14">
        <f t="shared" si="0"/>
        <v>81336060.890000001</v>
      </c>
      <c r="AG8" s="14">
        <f t="shared" si="0"/>
        <v>6633622</v>
      </c>
      <c r="AH8" s="14">
        <f t="shared" si="0"/>
        <v>115146591.26000001</v>
      </c>
      <c r="AI8" s="14">
        <f t="shared" si="0"/>
        <v>29026318.100000001</v>
      </c>
      <c r="AJ8" s="14">
        <f t="shared" si="0"/>
        <v>79416418.160000011</v>
      </c>
      <c r="AK8" s="14">
        <f t="shared" si="0"/>
        <v>6703855</v>
      </c>
      <c r="AL8" s="14">
        <f t="shared" si="0"/>
        <v>0</v>
      </c>
      <c r="AM8" s="14">
        <f t="shared" si="0"/>
        <v>0</v>
      </c>
      <c r="AN8" s="14">
        <f t="shared" si="0"/>
        <v>0</v>
      </c>
      <c r="AO8" s="14">
        <f t="shared" si="0"/>
        <v>0</v>
      </c>
      <c r="AP8" s="14">
        <f t="shared" si="0"/>
        <v>115146591.26000001</v>
      </c>
      <c r="AQ8" s="14">
        <f t="shared" si="0"/>
        <v>29026318.100000001</v>
      </c>
      <c r="AR8" s="14">
        <f t="shared" si="0"/>
        <v>79416418.160000011</v>
      </c>
      <c r="AS8" s="14">
        <f t="shared" si="0"/>
        <v>6703855</v>
      </c>
    </row>
    <row r="9" spans="1:45" ht="30" x14ac:dyDescent="0.25">
      <c r="A9" s="91" t="s">
        <v>303</v>
      </c>
      <c r="B9" s="87">
        <v>51</v>
      </c>
      <c r="C9" s="87">
        <v>0</v>
      </c>
      <c r="D9" s="2" t="s">
        <v>302</v>
      </c>
      <c r="E9" s="87"/>
      <c r="F9" s="3"/>
      <c r="G9" s="3"/>
      <c r="H9" s="3"/>
      <c r="I9" s="3"/>
      <c r="J9" s="6">
        <f t="shared" ref="J9:AK20" si="1">J10</f>
        <v>22300208.139999997</v>
      </c>
      <c r="K9" s="6">
        <f t="shared" si="1"/>
        <v>22077206.059999999</v>
      </c>
      <c r="L9" s="6">
        <f t="shared" si="1"/>
        <v>223002.08</v>
      </c>
      <c r="M9" s="6">
        <f t="shared" si="1"/>
        <v>0</v>
      </c>
      <c r="N9" s="6">
        <f t="shared" si="1"/>
        <v>150</v>
      </c>
      <c r="O9" s="6">
        <f t="shared" si="1"/>
        <v>150</v>
      </c>
      <c r="P9" s="6">
        <f t="shared" si="1"/>
        <v>0</v>
      </c>
      <c r="Q9" s="6">
        <f t="shared" si="1"/>
        <v>0</v>
      </c>
      <c r="R9" s="6">
        <f t="shared" si="1"/>
        <v>22300358.139999997</v>
      </c>
      <c r="S9" s="6">
        <f t="shared" si="1"/>
        <v>22077356.059999999</v>
      </c>
      <c r="T9" s="6">
        <f t="shared" si="1"/>
        <v>223002.08</v>
      </c>
      <c r="U9" s="6">
        <f t="shared" si="1"/>
        <v>0</v>
      </c>
      <c r="V9" s="6">
        <f t="shared" si="1"/>
        <v>0</v>
      </c>
      <c r="W9" s="6">
        <f t="shared" si="1"/>
        <v>0</v>
      </c>
      <c r="X9" s="6">
        <f t="shared" si="1"/>
        <v>0</v>
      </c>
      <c r="Y9" s="6">
        <f t="shared" si="1"/>
        <v>0</v>
      </c>
      <c r="Z9" s="6">
        <f t="shared" si="1"/>
        <v>0</v>
      </c>
      <c r="AA9" s="6">
        <f t="shared" si="1"/>
        <v>0</v>
      </c>
      <c r="AB9" s="6">
        <f t="shared" si="1"/>
        <v>0</v>
      </c>
      <c r="AC9" s="6">
        <f t="shared" si="1"/>
        <v>0</v>
      </c>
      <c r="AD9" s="6">
        <f t="shared" si="1"/>
        <v>0</v>
      </c>
      <c r="AE9" s="6">
        <f t="shared" si="1"/>
        <v>0</v>
      </c>
      <c r="AF9" s="6">
        <f t="shared" si="1"/>
        <v>0</v>
      </c>
      <c r="AG9" s="6">
        <f t="shared" si="1"/>
        <v>0</v>
      </c>
      <c r="AH9" s="6">
        <f t="shared" si="1"/>
        <v>0</v>
      </c>
      <c r="AI9" s="6">
        <f t="shared" si="1"/>
        <v>0</v>
      </c>
      <c r="AJ9" s="6">
        <f t="shared" si="1"/>
        <v>0</v>
      </c>
      <c r="AK9" s="6">
        <f t="shared" si="1"/>
        <v>0</v>
      </c>
      <c r="AL9" s="6">
        <f t="shared" ref="Z9:AS20" si="2">AL10</f>
        <v>0</v>
      </c>
      <c r="AM9" s="64">
        <f t="shared" si="2"/>
        <v>0</v>
      </c>
      <c r="AN9" s="64">
        <f t="shared" si="2"/>
        <v>0</v>
      </c>
      <c r="AO9" s="64">
        <f t="shared" si="2"/>
        <v>0</v>
      </c>
      <c r="AP9" s="64">
        <f t="shared" si="2"/>
        <v>0</v>
      </c>
      <c r="AQ9" s="64">
        <f t="shared" si="2"/>
        <v>0</v>
      </c>
      <c r="AR9" s="64">
        <f t="shared" si="2"/>
        <v>0</v>
      </c>
      <c r="AS9" s="64">
        <f t="shared" si="2"/>
        <v>0</v>
      </c>
    </row>
    <row r="10" spans="1:45" x14ac:dyDescent="0.25">
      <c r="A10" s="89" t="s">
        <v>6</v>
      </c>
      <c r="B10" s="87">
        <v>51</v>
      </c>
      <c r="C10" s="87">
        <v>0</v>
      </c>
      <c r="D10" s="2" t="s">
        <v>302</v>
      </c>
      <c r="E10" s="87">
        <v>851</v>
      </c>
      <c r="F10" s="3"/>
      <c r="G10" s="3"/>
      <c r="H10" s="3"/>
      <c r="I10" s="3"/>
      <c r="J10" s="6">
        <f>J11+J14</f>
        <v>22300208.139999997</v>
      </c>
      <c r="K10" s="6">
        <f t="shared" ref="K10:U10" si="3">K11+K14</f>
        <v>22077206.059999999</v>
      </c>
      <c r="L10" s="6">
        <f t="shared" si="3"/>
        <v>223002.08</v>
      </c>
      <c r="M10" s="6">
        <f t="shared" si="3"/>
        <v>0</v>
      </c>
      <c r="N10" s="6">
        <f t="shared" si="3"/>
        <v>150</v>
      </c>
      <c r="O10" s="6">
        <f t="shared" si="3"/>
        <v>150</v>
      </c>
      <c r="P10" s="6">
        <f t="shared" si="3"/>
        <v>0</v>
      </c>
      <c r="Q10" s="6">
        <f t="shared" si="3"/>
        <v>0</v>
      </c>
      <c r="R10" s="6">
        <f t="shared" si="3"/>
        <v>22300358.139999997</v>
      </c>
      <c r="S10" s="6">
        <f t="shared" si="3"/>
        <v>22077356.059999999</v>
      </c>
      <c r="T10" s="6">
        <f t="shared" si="3"/>
        <v>223002.08</v>
      </c>
      <c r="U10" s="6">
        <f t="shared" si="3"/>
        <v>0</v>
      </c>
      <c r="V10" s="6">
        <f>V11+V14</f>
        <v>0</v>
      </c>
      <c r="W10" s="6">
        <f t="shared" ref="W10:Y10" si="4">W11+W14</f>
        <v>0</v>
      </c>
      <c r="X10" s="6">
        <f t="shared" si="4"/>
        <v>0</v>
      </c>
      <c r="Y10" s="6">
        <f t="shared" si="4"/>
        <v>0</v>
      </c>
      <c r="Z10" s="6">
        <f t="shared" ref="Z10:AS10" si="5">Z11+Z14</f>
        <v>0</v>
      </c>
      <c r="AA10" s="6">
        <f t="shared" si="5"/>
        <v>0</v>
      </c>
      <c r="AB10" s="6">
        <f t="shared" si="5"/>
        <v>0</v>
      </c>
      <c r="AC10" s="6">
        <f t="shared" si="5"/>
        <v>0</v>
      </c>
      <c r="AD10" s="6">
        <f t="shared" si="5"/>
        <v>0</v>
      </c>
      <c r="AE10" s="6">
        <f t="shared" si="5"/>
        <v>0</v>
      </c>
      <c r="AF10" s="6">
        <f t="shared" si="5"/>
        <v>0</v>
      </c>
      <c r="AG10" s="6">
        <f t="shared" si="5"/>
        <v>0</v>
      </c>
      <c r="AH10" s="6">
        <f t="shared" si="5"/>
        <v>0</v>
      </c>
      <c r="AI10" s="6">
        <f t="shared" si="5"/>
        <v>0</v>
      </c>
      <c r="AJ10" s="6">
        <f t="shared" si="5"/>
        <v>0</v>
      </c>
      <c r="AK10" s="6">
        <f t="shared" si="5"/>
        <v>0</v>
      </c>
      <c r="AL10" s="6">
        <f t="shared" si="5"/>
        <v>0</v>
      </c>
      <c r="AM10" s="6">
        <f t="shared" si="5"/>
        <v>0</v>
      </c>
      <c r="AN10" s="6">
        <f t="shared" si="5"/>
        <v>0</v>
      </c>
      <c r="AO10" s="6">
        <f t="shared" si="5"/>
        <v>0</v>
      </c>
      <c r="AP10" s="6">
        <f t="shared" si="5"/>
        <v>0</v>
      </c>
      <c r="AQ10" s="6">
        <f t="shared" si="5"/>
        <v>0</v>
      </c>
      <c r="AR10" s="6">
        <f t="shared" si="5"/>
        <v>0</v>
      </c>
      <c r="AS10" s="6">
        <f t="shared" si="5"/>
        <v>0</v>
      </c>
    </row>
    <row r="11" spans="1:45" ht="30" x14ac:dyDescent="0.25">
      <c r="A11" s="73" t="s">
        <v>457</v>
      </c>
      <c r="B11" s="87">
        <v>51</v>
      </c>
      <c r="C11" s="87">
        <v>0</v>
      </c>
      <c r="D11" s="2" t="s">
        <v>302</v>
      </c>
      <c r="E11" s="87">
        <v>851</v>
      </c>
      <c r="F11" s="3"/>
      <c r="G11" s="3"/>
      <c r="H11" s="3" t="s">
        <v>473</v>
      </c>
      <c r="I11" s="2"/>
      <c r="J11" s="15">
        <f t="shared" si="1"/>
        <v>0</v>
      </c>
      <c r="K11" s="15">
        <f t="shared" si="1"/>
        <v>0</v>
      </c>
      <c r="L11" s="15">
        <f t="shared" si="1"/>
        <v>0</v>
      </c>
      <c r="M11" s="15">
        <f t="shared" si="1"/>
        <v>0</v>
      </c>
      <c r="N11" s="15">
        <f t="shared" si="1"/>
        <v>0</v>
      </c>
      <c r="O11" s="15">
        <f t="shared" si="1"/>
        <v>0</v>
      </c>
      <c r="P11" s="15">
        <f t="shared" si="1"/>
        <v>0</v>
      </c>
      <c r="Q11" s="15">
        <f t="shared" si="1"/>
        <v>0</v>
      </c>
      <c r="R11" s="15">
        <f t="shared" si="1"/>
        <v>0</v>
      </c>
      <c r="S11" s="15">
        <f t="shared" si="1"/>
        <v>0</v>
      </c>
      <c r="T11" s="15">
        <f t="shared" si="1"/>
        <v>0</v>
      </c>
      <c r="U11" s="15">
        <f t="shared" si="1"/>
        <v>0</v>
      </c>
      <c r="V11" s="15">
        <f t="shared" si="1"/>
        <v>0</v>
      </c>
      <c r="W11" s="15">
        <f t="shared" si="1"/>
        <v>0</v>
      </c>
      <c r="X11" s="15">
        <f t="shared" si="1"/>
        <v>0</v>
      </c>
      <c r="Y11" s="15">
        <f t="shared" si="1"/>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si="2"/>
        <v>0</v>
      </c>
      <c r="AK11" s="15">
        <f t="shared" si="2"/>
        <v>0</v>
      </c>
      <c r="AL11" s="15">
        <f t="shared" si="2"/>
        <v>0</v>
      </c>
      <c r="AM11" s="15">
        <f t="shared" si="2"/>
        <v>0</v>
      </c>
      <c r="AN11" s="15">
        <f t="shared" si="2"/>
        <v>0</v>
      </c>
      <c r="AO11" s="15">
        <f t="shared" si="2"/>
        <v>0</v>
      </c>
      <c r="AP11" s="15">
        <f t="shared" si="2"/>
        <v>0</v>
      </c>
      <c r="AQ11" s="15">
        <f t="shared" si="2"/>
        <v>0</v>
      </c>
      <c r="AR11" s="15">
        <f t="shared" si="2"/>
        <v>0</v>
      </c>
      <c r="AS11" s="15">
        <f t="shared" si="2"/>
        <v>0</v>
      </c>
    </row>
    <row r="12" spans="1:45" ht="45" x14ac:dyDescent="0.25">
      <c r="A12" s="32" t="s">
        <v>69</v>
      </c>
      <c r="B12" s="87">
        <v>51</v>
      </c>
      <c r="C12" s="87">
        <v>0</v>
      </c>
      <c r="D12" s="2" t="s">
        <v>302</v>
      </c>
      <c r="E12" s="87">
        <v>851</v>
      </c>
      <c r="F12" s="3"/>
      <c r="G12" s="3"/>
      <c r="H12" s="3" t="s">
        <v>473</v>
      </c>
      <c r="I12" s="2" t="s">
        <v>70</v>
      </c>
      <c r="J12" s="15">
        <f t="shared" si="1"/>
        <v>0</v>
      </c>
      <c r="K12" s="15">
        <f t="shared" si="1"/>
        <v>0</v>
      </c>
      <c r="L12" s="15">
        <f t="shared" si="1"/>
        <v>0</v>
      </c>
      <c r="M12" s="15">
        <f t="shared" si="1"/>
        <v>0</v>
      </c>
      <c r="N12" s="15">
        <f t="shared" si="1"/>
        <v>0</v>
      </c>
      <c r="O12" s="15">
        <f t="shared" si="1"/>
        <v>0</v>
      </c>
      <c r="P12" s="15">
        <f t="shared" si="1"/>
        <v>0</v>
      </c>
      <c r="Q12" s="15">
        <f t="shared" si="1"/>
        <v>0</v>
      </c>
      <c r="R12" s="15">
        <f t="shared" si="1"/>
        <v>0</v>
      </c>
      <c r="S12" s="15">
        <f t="shared" si="1"/>
        <v>0</v>
      </c>
      <c r="T12" s="15">
        <f t="shared" si="1"/>
        <v>0</v>
      </c>
      <c r="U12" s="15">
        <f t="shared" si="1"/>
        <v>0</v>
      </c>
      <c r="V12" s="15">
        <f t="shared" si="1"/>
        <v>0</v>
      </c>
      <c r="W12" s="15">
        <f t="shared" si="1"/>
        <v>0</v>
      </c>
      <c r="X12" s="15">
        <f t="shared" si="1"/>
        <v>0</v>
      </c>
      <c r="Y12" s="15">
        <f t="shared" si="1"/>
        <v>0</v>
      </c>
      <c r="Z12" s="15">
        <f t="shared" si="2"/>
        <v>0</v>
      </c>
      <c r="AA12" s="15">
        <f t="shared" si="2"/>
        <v>0</v>
      </c>
      <c r="AB12" s="15">
        <f t="shared" si="2"/>
        <v>0</v>
      </c>
      <c r="AC12" s="15">
        <f t="shared" si="2"/>
        <v>0</v>
      </c>
      <c r="AD12" s="15">
        <f t="shared" si="2"/>
        <v>0</v>
      </c>
      <c r="AE12" s="15">
        <f t="shared" si="2"/>
        <v>0</v>
      </c>
      <c r="AF12" s="15">
        <f t="shared" si="2"/>
        <v>0</v>
      </c>
      <c r="AG12" s="15">
        <f t="shared" si="2"/>
        <v>0</v>
      </c>
      <c r="AH12" s="15">
        <f t="shared" si="2"/>
        <v>0</v>
      </c>
      <c r="AI12" s="15">
        <f t="shared" si="2"/>
        <v>0</v>
      </c>
      <c r="AJ12" s="15">
        <f t="shared" si="2"/>
        <v>0</v>
      </c>
      <c r="AK12" s="15">
        <f t="shared" si="2"/>
        <v>0</v>
      </c>
      <c r="AL12" s="15">
        <f t="shared" si="2"/>
        <v>0</v>
      </c>
      <c r="AM12" s="15">
        <f t="shared" si="2"/>
        <v>0</v>
      </c>
      <c r="AN12" s="15">
        <f t="shared" si="2"/>
        <v>0</v>
      </c>
      <c r="AO12" s="15">
        <f t="shared" si="2"/>
        <v>0</v>
      </c>
      <c r="AP12" s="15">
        <f t="shared" si="2"/>
        <v>0</v>
      </c>
      <c r="AQ12" s="15">
        <f t="shared" si="2"/>
        <v>0</v>
      </c>
      <c r="AR12" s="15">
        <f t="shared" si="2"/>
        <v>0</v>
      </c>
      <c r="AS12" s="15">
        <f t="shared" si="2"/>
        <v>0</v>
      </c>
    </row>
    <row r="13" spans="1:45" x14ac:dyDescent="0.25">
      <c r="A13" s="32" t="s">
        <v>71</v>
      </c>
      <c r="B13" s="87">
        <v>51</v>
      </c>
      <c r="C13" s="87">
        <v>0</v>
      </c>
      <c r="D13" s="2" t="s">
        <v>302</v>
      </c>
      <c r="E13" s="87">
        <v>851</v>
      </c>
      <c r="F13" s="3"/>
      <c r="G13" s="3"/>
      <c r="H13" s="3" t="s">
        <v>473</v>
      </c>
      <c r="I13" s="2" t="s">
        <v>72</v>
      </c>
      <c r="J13" s="15">
        <f>'3.ВС'!J179</f>
        <v>0</v>
      </c>
      <c r="K13" s="15">
        <f>'3.ВС'!K179</f>
        <v>0</v>
      </c>
      <c r="L13" s="15">
        <f>'3.ВС'!L179</f>
        <v>0</v>
      </c>
      <c r="M13" s="15">
        <f>'3.ВС'!M179</f>
        <v>0</v>
      </c>
      <c r="N13" s="15">
        <f>'3.ВС'!N179</f>
        <v>0</v>
      </c>
      <c r="O13" s="15">
        <f>'3.ВС'!O179</f>
        <v>0</v>
      </c>
      <c r="P13" s="15">
        <f>'3.ВС'!P179</f>
        <v>0</v>
      </c>
      <c r="Q13" s="15">
        <f>'3.ВС'!Q179</f>
        <v>0</v>
      </c>
      <c r="R13" s="15">
        <f>'3.ВС'!R179</f>
        <v>0</v>
      </c>
      <c r="S13" s="15">
        <f>'3.ВС'!S179</f>
        <v>0</v>
      </c>
      <c r="T13" s="15">
        <f>'3.ВС'!T179</f>
        <v>0</v>
      </c>
      <c r="U13" s="15">
        <f>'3.ВС'!U179</f>
        <v>0</v>
      </c>
      <c r="V13" s="15">
        <f>'3.ВС'!V179</f>
        <v>0</v>
      </c>
      <c r="W13" s="15">
        <f>'3.ВС'!W179</f>
        <v>0</v>
      </c>
      <c r="X13" s="15">
        <f>'3.ВС'!X179</f>
        <v>0</v>
      </c>
      <c r="Y13" s="15">
        <f>'3.ВС'!Y179</f>
        <v>0</v>
      </c>
      <c r="Z13" s="15">
        <f>'3.ВС'!Z179</f>
        <v>0</v>
      </c>
      <c r="AA13" s="15">
        <f>'3.ВС'!AA179</f>
        <v>0</v>
      </c>
      <c r="AB13" s="15">
        <f>'3.ВС'!AB179</f>
        <v>0</v>
      </c>
      <c r="AC13" s="15">
        <f>'3.ВС'!AC179</f>
        <v>0</v>
      </c>
      <c r="AD13" s="15">
        <f>'3.ВС'!AD179</f>
        <v>0</v>
      </c>
      <c r="AE13" s="15">
        <f>'3.ВС'!AE179</f>
        <v>0</v>
      </c>
      <c r="AF13" s="15">
        <f>'3.ВС'!AF179</f>
        <v>0</v>
      </c>
      <c r="AG13" s="15">
        <f>'3.ВС'!AG179</f>
        <v>0</v>
      </c>
      <c r="AH13" s="15">
        <f>'3.ВС'!AH179</f>
        <v>0</v>
      </c>
      <c r="AI13" s="15">
        <f>'3.ВС'!AI179</f>
        <v>0</v>
      </c>
      <c r="AJ13" s="15">
        <f>'3.ВС'!AJ179</f>
        <v>0</v>
      </c>
      <c r="AK13" s="15">
        <f>'3.ВС'!AK179</f>
        <v>0</v>
      </c>
      <c r="AL13" s="15">
        <f>'3.ВС'!AL179</f>
        <v>0</v>
      </c>
      <c r="AM13" s="15">
        <f>'3.ВС'!AM179</f>
        <v>0</v>
      </c>
      <c r="AN13" s="15">
        <f>'3.ВС'!AN179</f>
        <v>0</v>
      </c>
      <c r="AO13" s="15">
        <f>'3.ВС'!AO179</f>
        <v>0</v>
      </c>
      <c r="AP13" s="15">
        <f>'3.ВС'!AP179</f>
        <v>0</v>
      </c>
      <c r="AQ13" s="15">
        <f>'3.ВС'!AQ179</f>
        <v>0</v>
      </c>
      <c r="AR13" s="15">
        <f>'3.ВС'!AR179</f>
        <v>0</v>
      </c>
      <c r="AS13" s="15">
        <f>'3.ВС'!AS179</f>
        <v>0</v>
      </c>
    </row>
    <row r="14" spans="1:45" s="1" customFormat="1" ht="45" x14ac:dyDescent="0.25">
      <c r="A14" s="91" t="s">
        <v>254</v>
      </c>
      <c r="B14" s="87">
        <v>51</v>
      </c>
      <c r="C14" s="87">
        <v>0</v>
      </c>
      <c r="D14" s="2" t="s">
        <v>302</v>
      </c>
      <c r="E14" s="87">
        <v>851</v>
      </c>
      <c r="F14" s="3"/>
      <c r="G14" s="3"/>
      <c r="H14" s="3" t="s">
        <v>255</v>
      </c>
      <c r="I14" s="2"/>
      <c r="J14" s="15">
        <f t="shared" si="1"/>
        <v>22300208.139999997</v>
      </c>
      <c r="K14" s="15">
        <f t="shared" si="1"/>
        <v>22077206.059999999</v>
      </c>
      <c r="L14" s="15">
        <f t="shared" si="1"/>
        <v>223002.08</v>
      </c>
      <c r="M14" s="15">
        <f t="shared" si="1"/>
        <v>0</v>
      </c>
      <c r="N14" s="15">
        <f t="shared" si="1"/>
        <v>150</v>
      </c>
      <c r="O14" s="15">
        <f t="shared" si="1"/>
        <v>150</v>
      </c>
      <c r="P14" s="15">
        <f t="shared" si="1"/>
        <v>0</v>
      </c>
      <c r="Q14" s="15">
        <f t="shared" si="1"/>
        <v>0</v>
      </c>
      <c r="R14" s="15">
        <f t="shared" si="1"/>
        <v>22300358.139999997</v>
      </c>
      <c r="S14" s="15">
        <f t="shared" si="1"/>
        <v>22077356.059999999</v>
      </c>
      <c r="T14" s="15">
        <f t="shared" si="1"/>
        <v>223002.08</v>
      </c>
      <c r="U14" s="15">
        <f t="shared" si="1"/>
        <v>0</v>
      </c>
      <c r="V14" s="15">
        <f t="shared" si="1"/>
        <v>0</v>
      </c>
      <c r="W14" s="15">
        <f t="shared" si="1"/>
        <v>0</v>
      </c>
      <c r="X14" s="15">
        <f t="shared" si="1"/>
        <v>0</v>
      </c>
      <c r="Y14" s="15">
        <f t="shared" si="1"/>
        <v>0</v>
      </c>
      <c r="Z14" s="15">
        <f t="shared" si="2"/>
        <v>0</v>
      </c>
      <c r="AA14" s="15">
        <f t="shared" si="2"/>
        <v>0</v>
      </c>
      <c r="AB14" s="15">
        <f t="shared" si="2"/>
        <v>0</v>
      </c>
      <c r="AC14" s="15">
        <f t="shared" si="2"/>
        <v>0</v>
      </c>
      <c r="AD14" s="15">
        <f t="shared" si="2"/>
        <v>0</v>
      </c>
      <c r="AE14" s="15">
        <f t="shared" si="2"/>
        <v>0</v>
      </c>
      <c r="AF14" s="15">
        <f t="shared" si="2"/>
        <v>0</v>
      </c>
      <c r="AG14" s="15">
        <f t="shared" si="2"/>
        <v>0</v>
      </c>
      <c r="AH14" s="15">
        <f t="shared" si="2"/>
        <v>0</v>
      </c>
      <c r="AI14" s="15">
        <f t="shared" si="2"/>
        <v>0</v>
      </c>
      <c r="AJ14" s="15">
        <f t="shared" si="2"/>
        <v>0</v>
      </c>
      <c r="AK14" s="15">
        <f t="shared" si="2"/>
        <v>0</v>
      </c>
      <c r="AL14" s="15">
        <f t="shared" si="2"/>
        <v>0</v>
      </c>
      <c r="AM14" s="41">
        <f t="shared" si="2"/>
        <v>0</v>
      </c>
      <c r="AN14" s="41">
        <f t="shared" si="2"/>
        <v>0</v>
      </c>
      <c r="AO14" s="41">
        <f t="shared" si="2"/>
        <v>0</v>
      </c>
      <c r="AP14" s="41">
        <f t="shared" si="2"/>
        <v>0</v>
      </c>
      <c r="AQ14" s="41">
        <f t="shared" si="2"/>
        <v>0</v>
      </c>
      <c r="AR14" s="41">
        <f t="shared" si="2"/>
        <v>0</v>
      </c>
      <c r="AS14" s="41">
        <f t="shared" si="2"/>
        <v>0</v>
      </c>
    </row>
    <row r="15" spans="1:45" s="1" customFormat="1" ht="45" x14ac:dyDescent="0.25">
      <c r="A15" s="91" t="s">
        <v>69</v>
      </c>
      <c r="B15" s="87">
        <v>51</v>
      </c>
      <c r="C15" s="87">
        <v>0</v>
      </c>
      <c r="D15" s="2" t="s">
        <v>302</v>
      </c>
      <c r="E15" s="87">
        <v>851</v>
      </c>
      <c r="F15" s="3"/>
      <c r="G15" s="3"/>
      <c r="H15" s="3" t="s">
        <v>255</v>
      </c>
      <c r="I15" s="2" t="s">
        <v>70</v>
      </c>
      <c r="J15" s="15">
        <f t="shared" si="1"/>
        <v>22300208.139999997</v>
      </c>
      <c r="K15" s="15">
        <f t="shared" si="1"/>
        <v>22077206.059999999</v>
      </c>
      <c r="L15" s="15">
        <f t="shared" si="1"/>
        <v>223002.08</v>
      </c>
      <c r="M15" s="15">
        <f t="shared" si="1"/>
        <v>0</v>
      </c>
      <c r="N15" s="15">
        <f t="shared" si="1"/>
        <v>150</v>
      </c>
      <c r="O15" s="15">
        <f t="shared" si="1"/>
        <v>150</v>
      </c>
      <c r="P15" s="15">
        <f t="shared" si="1"/>
        <v>0</v>
      </c>
      <c r="Q15" s="15">
        <f t="shared" si="1"/>
        <v>0</v>
      </c>
      <c r="R15" s="15">
        <f t="shared" si="1"/>
        <v>22300358.139999997</v>
      </c>
      <c r="S15" s="15">
        <f t="shared" si="1"/>
        <v>22077356.059999999</v>
      </c>
      <c r="T15" s="15">
        <f t="shared" si="1"/>
        <v>223002.08</v>
      </c>
      <c r="U15" s="15">
        <f t="shared" si="1"/>
        <v>0</v>
      </c>
      <c r="V15" s="15">
        <f t="shared" si="1"/>
        <v>0</v>
      </c>
      <c r="W15" s="15">
        <f t="shared" si="1"/>
        <v>0</v>
      </c>
      <c r="X15" s="15">
        <f t="shared" si="1"/>
        <v>0</v>
      </c>
      <c r="Y15" s="15">
        <f t="shared" si="1"/>
        <v>0</v>
      </c>
      <c r="Z15" s="15">
        <f t="shared" si="2"/>
        <v>0</v>
      </c>
      <c r="AA15" s="15">
        <f t="shared" si="2"/>
        <v>0</v>
      </c>
      <c r="AB15" s="15">
        <f t="shared" si="2"/>
        <v>0</v>
      </c>
      <c r="AC15" s="15">
        <f t="shared" si="2"/>
        <v>0</v>
      </c>
      <c r="AD15" s="15">
        <f t="shared" si="2"/>
        <v>0</v>
      </c>
      <c r="AE15" s="15">
        <f t="shared" si="2"/>
        <v>0</v>
      </c>
      <c r="AF15" s="15">
        <f t="shared" si="2"/>
        <v>0</v>
      </c>
      <c r="AG15" s="15">
        <f t="shared" si="2"/>
        <v>0</v>
      </c>
      <c r="AH15" s="15">
        <f t="shared" si="2"/>
        <v>0</v>
      </c>
      <c r="AI15" s="15">
        <f t="shared" si="2"/>
        <v>0</v>
      </c>
      <c r="AJ15" s="15">
        <f t="shared" si="2"/>
        <v>0</v>
      </c>
      <c r="AK15" s="15">
        <f t="shared" si="2"/>
        <v>0</v>
      </c>
      <c r="AL15" s="15">
        <f t="shared" si="2"/>
        <v>0</v>
      </c>
      <c r="AM15" s="41">
        <f t="shared" si="2"/>
        <v>0</v>
      </c>
      <c r="AN15" s="41">
        <f t="shared" si="2"/>
        <v>0</v>
      </c>
      <c r="AO15" s="41">
        <f t="shared" si="2"/>
        <v>0</v>
      </c>
      <c r="AP15" s="41">
        <f t="shared" si="2"/>
        <v>0</v>
      </c>
      <c r="AQ15" s="41">
        <f t="shared" si="2"/>
        <v>0</v>
      </c>
      <c r="AR15" s="41">
        <f t="shared" si="2"/>
        <v>0</v>
      </c>
      <c r="AS15" s="41">
        <f t="shared" si="2"/>
        <v>0</v>
      </c>
    </row>
    <row r="16" spans="1:45" s="1" customFormat="1" x14ac:dyDescent="0.25">
      <c r="A16" s="91" t="s">
        <v>71</v>
      </c>
      <c r="B16" s="87">
        <v>51</v>
      </c>
      <c r="C16" s="87">
        <v>0</v>
      </c>
      <c r="D16" s="2" t="s">
        <v>302</v>
      </c>
      <c r="E16" s="87">
        <v>851</v>
      </c>
      <c r="F16" s="3"/>
      <c r="G16" s="3"/>
      <c r="H16" s="3" t="s">
        <v>255</v>
      </c>
      <c r="I16" s="2" t="s">
        <v>72</v>
      </c>
      <c r="J16" s="15">
        <f>'3.ВС'!J182</f>
        <v>22300208.139999997</v>
      </c>
      <c r="K16" s="15">
        <f>'3.ВС'!K182</f>
        <v>22077206.059999999</v>
      </c>
      <c r="L16" s="15">
        <f>'3.ВС'!L182</f>
        <v>223002.08</v>
      </c>
      <c r="M16" s="15">
        <f>'3.ВС'!M182</f>
        <v>0</v>
      </c>
      <c r="N16" s="15">
        <f>'3.ВС'!N182</f>
        <v>150</v>
      </c>
      <c r="O16" s="15">
        <f>'3.ВС'!O182</f>
        <v>150</v>
      </c>
      <c r="P16" s="15">
        <f>'3.ВС'!P182</f>
        <v>0</v>
      </c>
      <c r="Q16" s="15">
        <f>'3.ВС'!Q182</f>
        <v>0</v>
      </c>
      <c r="R16" s="15">
        <f>'3.ВС'!R182</f>
        <v>22300358.139999997</v>
      </c>
      <c r="S16" s="15">
        <f>'3.ВС'!S182</f>
        <v>22077356.059999999</v>
      </c>
      <c r="T16" s="15">
        <f>'3.ВС'!T182</f>
        <v>223002.08</v>
      </c>
      <c r="U16" s="15">
        <f>'3.ВС'!U182</f>
        <v>0</v>
      </c>
      <c r="V16" s="15">
        <f>'3.ВС'!V182</f>
        <v>0</v>
      </c>
      <c r="W16" s="15">
        <f>'3.ВС'!W182</f>
        <v>0</v>
      </c>
      <c r="X16" s="15">
        <f>'3.ВС'!X182</f>
        <v>0</v>
      </c>
      <c r="Y16" s="15">
        <f>'3.ВС'!Y182</f>
        <v>0</v>
      </c>
      <c r="Z16" s="15">
        <f>'3.ВС'!Z182</f>
        <v>0</v>
      </c>
      <c r="AA16" s="15">
        <f>'3.ВС'!AA182</f>
        <v>0</v>
      </c>
      <c r="AB16" s="15">
        <f>'3.ВС'!AB182</f>
        <v>0</v>
      </c>
      <c r="AC16" s="15">
        <f>'3.ВС'!AC182</f>
        <v>0</v>
      </c>
      <c r="AD16" s="15">
        <f>'3.ВС'!AD182</f>
        <v>0</v>
      </c>
      <c r="AE16" s="15">
        <f>'3.ВС'!AE182</f>
        <v>0</v>
      </c>
      <c r="AF16" s="15">
        <f>'3.ВС'!AF182</f>
        <v>0</v>
      </c>
      <c r="AG16" s="15">
        <f>'3.ВС'!AG182</f>
        <v>0</v>
      </c>
      <c r="AH16" s="15">
        <f>'3.ВС'!AH182</f>
        <v>0</v>
      </c>
      <c r="AI16" s="15">
        <f>'3.ВС'!AI182</f>
        <v>0</v>
      </c>
      <c r="AJ16" s="15">
        <f>'3.ВС'!AJ182</f>
        <v>0</v>
      </c>
      <c r="AK16" s="15">
        <f>'3.ВС'!AK182</f>
        <v>0</v>
      </c>
      <c r="AL16" s="15">
        <f>'3.ВС'!AL182</f>
        <v>0</v>
      </c>
      <c r="AM16" s="41">
        <f>'3.ВС'!AM182</f>
        <v>0</v>
      </c>
      <c r="AN16" s="41">
        <f>'3.ВС'!AN182</f>
        <v>0</v>
      </c>
      <c r="AO16" s="41">
        <f>'3.ВС'!AO182</f>
        <v>0</v>
      </c>
      <c r="AP16" s="41">
        <f>'3.ВС'!AP182</f>
        <v>0</v>
      </c>
      <c r="AQ16" s="41">
        <f>'3.ВС'!AQ182</f>
        <v>0</v>
      </c>
      <c r="AR16" s="41">
        <f>'3.ВС'!AR182</f>
        <v>0</v>
      </c>
      <c r="AS16" s="41">
        <f>'3.ВС'!AS182</f>
        <v>0</v>
      </c>
    </row>
    <row r="17" spans="1:45" s="1" customFormat="1" ht="30" x14ac:dyDescent="0.25">
      <c r="A17" s="91" t="s">
        <v>498</v>
      </c>
      <c r="B17" s="87">
        <v>51</v>
      </c>
      <c r="C17" s="87">
        <v>0</v>
      </c>
      <c r="D17" s="2" t="s">
        <v>260</v>
      </c>
      <c r="E17" s="89"/>
      <c r="F17" s="89"/>
      <c r="G17" s="89"/>
      <c r="H17" s="89"/>
      <c r="I17" s="2"/>
      <c r="J17" s="6">
        <f t="shared" si="1"/>
        <v>0</v>
      </c>
      <c r="K17" s="6">
        <f t="shared" si="1"/>
        <v>0</v>
      </c>
      <c r="L17" s="6">
        <f t="shared" si="1"/>
        <v>0</v>
      </c>
      <c r="M17" s="6">
        <f t="shared" si="1"/>
        <v>0</v>
      </c>
      <c r="N17" s="6">
        <f t="shared" si="1"/>
        <v>131314000</v>
      </c>
      <c r="O17" s="6">
        <f t="shared" si="1"/>
        <v>130000000</v>
      </c>
      <c r="P17" s="6">
        <f t="shared" si="1"/>
        <v>1314000</v>
      </c>
      <c r="Q17" s="6">
        <f t="shared" si="1"/>
        <v>0</v>
      </c>
      <c r="R17" s="6">
        <f t="shared" si="1"/>
        <v>131314000</v>
      </c>
      <c r="S17" s="6">
        <f t="shared" si="1"/>
        <v>130000000</v>
      </c>
      <c r="T17" s="6">
        <f t="shared" si="1"/>
        <v>1314000</v>
      </c>
      <c r="U17" s="6">
        <f t="shared" si="1"/>
        <v>0</v>
      </c>
      <c r="V17" s="6">
        <f t="shared" si="1"/>
        <v>0</v>
      </c>
      <c r="W17" s="6">
        <f t="shared" si="1"/>
        <v>0</v>
      </c>
      <c r="X17" s="6">
        <f t="shared" si="1"/>
        <v>0</v>
      </c>
      <c r="Y17" s="6">
        <f t="shared" si="1"/>
        <v>0</v>
      </c>
      <c r="Z17" s="6">
        <f t="shared" si="2"/>
        <v>195168058.30000001</v>
      </c>
      <c r="AA17" s="6">
        <f t="shared" si="2"/>
        <v>193216358.30000001</v>
      </c>
      <c r="AB17" s="6">
        <f t="shared" si="2"/>
        <v>1951700</v>
      </c>
      <c r="AC17" s="6">
        <f t="shared" si="2"/>
        <v>0</v>
      </c>
      <c r="AD17" s="6">
        <f t="shared" si="2"/>
        <v>195168058.30000001</v>
      </c>
      <c r="AE17" s="6">
        <f t="shared" si="2"/>
        <v>193216358.30000001</v>
      </c>
      <c r="AF17" s="6">
        <f t="shared" si="2"/>
        <v>1951700</v>
      </c>
      <c r="AG17" s="6">
        <f t="shared" si="2"/>
        <v>0</v>
      </c>
      <c r="AH17" s="6">
        <f t="shared" si="2"/>
        <v>0</v>
      </c>
      <c r="AI17" s="6">
        <f t="shared" si="2"/>
        <v>0</v>
      </c>
      <c r="AJ17" s="6">
        <f t="shared" si="2"/>
        <v>0</v>
      </c>
      <c r="AK17" s="6">
        <f t="shared" si="2"/>
        <v>0</v>
      </c>
      <c r="AL17" s="6">
        <f t="shared" si="2"/>
        <v>0</v>
      </c>
      <c r="AM17" s="64">
        <f t="shared" si="2"/>
        <v>0</v>
      </c>
      <c r="AN17" s="64">
        <f t="shared" si="2"/>
        <v>0</v>
      </c>
      <c r="AO17" s="64">
        <f t="shared" si="2"/>
        <v>0</v>
      </c>
      <c r="AP17" s="64">
        <f t="shared" si="2"/>
        <v>0</v>
      </c>
      <c r="AQ17" s="64">
        <f t="shared" si="2"/>
        <v>0</v>
      </c>
      <c r="AR17" s="64">
        <f t="shared" si="2"/>
        <v>0</v>
      </c>
      <c r="AS17" s="64">
        <f t="shared" si="2"/>
        <v>0</v>
      </c>
    </row>
    <row r="18" spans="1:45" s="1" customFormat="1" x14ac:dyDescent="0.25">
      <c r="A18" s="89" t="s">
        <v>6</v>
      </c>
      <c r="B18" s="87">
        <v>51</v>
      </c>
      <c r="C18" s="87">
        <v>0</v>
      </c>
      <c r="D18" s="2" t="s">
        <v>260</v>
      </c>
      <c r="E18" s="87">
        <v>851</v>
      </c>
      <c r="F18" s="3"/>
      <c r="G18" s="3"/>
      <c r="H18" s="89"/>
      <c r="I18" s="2"/>
      <c r="J18" s="6">
        <f>J19</f>
        <v>0</v>
      </c>
      <c r="K18" s="6">
        <f t="shared" si="1"/>
        <v>0</v>
      </c>
      <c r="L18" s="6">
        <f t="shared" si="1"/>
        <v>0</v>
      </c>
      <c r="M18" s="6">
        <f t="shared" si="1"/>
        <v>0</v>
      </c>
      <c r="N18" s="6">
        <f t="shared" si="1"/>
        <v>131314000</v>
      </c>
      <c r="O18" s="6">
        <f t="shared" si="1"/>
        <v>130000000</v>
      </c>
      <c r="P18" s="6">
        <f t="shared" si="1"/>
        <v>1314000</v>
      </c>
      <c r="Q18" s="6">
        <f t="shared" si="1"/>
        <v>0</v>
      </c>
      <c r="R18" s="6">
        <f t="shared" si="1"/>
        <v>131314000</v>
      </c>
      <c r="S18" s="6">
        <f t="shared" si="1"/>
        <v>130000000</v>
      </c>
      <c r="T18" s="6">
        <f t="shared" si="1"/>
        <v>1314000</v>
      </c>
      <c r="U18" s="6">
        <f t="shared" si="1"/>
        <v>0</v>
      </c>
      <c r="V18" s="6">
        <f t="shared" si="1"/>
        <v>0</v>
      </c>
      <c r="W18" s="6">
        <f t="shared" si="1"/>
        <v>0</v>
      </c>
      <c r="X18" s="6">
        <f t="shared" si="1"/>
        <v>0</v>
      </c>
      <c r="Y18" s="6">
        <f t="shared" si="1"/>
        <v>0</v>
      </c>
      <c r="Z18" s="6">
        <f t="shared" si="2"/>
        <v>195168058.30000001</v>
      </c>
      <c r="AA18" s="6">
        <f t="shared" si="2"/>
        <v>193216358.30000001</v>
      </c>
      <c r="AB18" s="6">
        <f t="shared" si="2"/>
        <v>1951700</v>
      </c>
      <c r="AC18" s="6">
        <f t="shared" si="2"/>
        <v>0</v>
      </c>
      <c r="AD18" s="6">
        <f t="shared" si="2"/>
        <v>195168058.30000001</v>
      </c>
      <c r="AE18" s="6">
        <f t="shared" si="2"/>
        <v>193216358.30000001</v>
      </c>
      <c r="AF18" s="6">
        <f t="shared" si="2"/>
        <v>1951700</v>
      </c>
      <c r="AG18" s="6">
        <f t="shared" si="2"/>
        <v>0</v>
      </c>
      <c r="AH18" s="6">
        <f t="shared" si="2"/>
        <v>0</v>
      </c>
      <c r="AI18" s="6">
        <f t="shared" si="2"/>
        <v>0</v>
      </c>
      <c r="AJ18" s="6">
        <f t="shared" si="2"/>
        <v>0</v>
      </c>
      <c r="AK18" s="6">
        <f t="shared" si="2"/>
        <v>0</v>
      </c>
      <c r="AL18" s="6">
        <f t="shared" si="2"/>
        <v>0</v>
      </c>
      <c r="AM18" s="6">
        <f t="shared" si="2"/>
        <v>0</v>
      </c>
      <c r="AN18" s="6">
        <f t="shared" si="2"/>
        <v>0</v>
      </c>
      <c r="AO18" s="6">
        <f t="shared" si="2"/>
        <v>0</v>
      </c>
      <c r="AP18" s="6">
        <f t="shared" si="2"/>
        <v>0</v>
      </c>
      <c r="AQ18" s="6">
        <f t="shared" si="2"/>
        <v>0</v>
      </c>
      <c r="AR18" s="6">
        <f t="shared" si="2"/>
        <v>0</v>
      </c>
      <c r="AS18" s="6">
        <f t="shared" si="2"/>
        <v>0</v>
      </c>
    </row>
    <row r="19" spans="1:45" s="1" customFormat="1" ht="75" x14ac:dyDescent="0.25">
      <c r="A19" s="91" t="s">
        <v>495</v>
      </c>
      <c r="B19" s="87">
        <v>51</v>
      </c>
      <c r="C19" s="87">
        <v>0</v>
      </c>
      <c r="D19" s="2" t="s">
        <v>260</v>
      </c>
      <c r="E19" s="87">
        <v>851</v>
      </c>
      <c r="F19" s="3"/>
      <c r="G19" s="3"/>
      <c r="H19" s="3" t="s">
        <v>497</v>
      </c>
      <c r="I19" s="2"/>
      <c r="J19" s="15">
        <f t="shared" si="1"/>
        <v>0</v>
      </c>
      <c r="K19" s="15">
        <f t="shared" si="1"/>
        <v>0</v>
      </c>
      <c r="L19" s="15">
        <f t="shared" si="1"/>
        <v>0</v>
      </c>
      <c r="M19" s="15">
        <f t="shared" si="1"/>
        <v>0</v>
      </c>
      <c r="N19" s="15">
        <f t="shared" si="1"/>
        <v>131314000</v>
      </c>
      <c r="O19" s="15">
        <f t="shared" si="1"/>
        <v>130000000</v>
      </c>
      <c r="P19" s="15">
        <f t="shared" si="1"/>
        <v>1314000</v>
      </c>
      <c r="Q19" s="15">
        <f t="shared" si="1"/>
        <v>0</v>
      </c>
      <c r="R19" s="15">
        <f t="shared" si="1"/>
        <v>131314000</v>
      </c>
      <c r="S19" s="15">
        <f t="shared" si="1"/>
        <v>130000000</v>
      </c>
      <c r="T19" s="15">
        <f t="shared" si="1"/>
        <v>1314000</v>
      </c>
      <c r="U19" s="15">
        <f t="shared" si="1"/>
        <v>0</v>
      </c>
      <c r="V19" s="15">
        <f t="shared" si="1"/>
        <v>0</v>
      </c>
      <c r="W19" s="15">
        <f t="shared" si="1"/>
        <v>0</v>
      </c>
      <c r="X19" s="15">
        <f t="shared" si="1"/>
        <v>0</v>
      </c>
      <c r="Y19" s="15">
        <f t="shared" si="1"/>
        <v>0</v>
      </c>
      <c r="Z19" s="15">
        <f t="shared" si="2"/>
        <v>195168058.30000001</v>
      </c>
      <c r="AA19" s="15">
        <f t="shared" si="2"/>
        <v>193216358.30000001</v>
      </c>
      <c r="AB19" s="15">
        <f t="shared" si="2"/>
        <v>1951700</v>
      </c>
      <c r="AC19" s="15">
        <f t="shared" si="2"/>
        <v>0</v>
      </c>
      <c r="AD19" s="15">
        <f t="shared" si="2"/>
        <v>195168058.30000001</v>
      </c>
      <c r="AE19" s="15">
        <f t="shared" si="2"/>
        <v>193216358.30000001</v>
      </c>
      <c r="AF19" s="15">
        <f t="shared" si="2"/>
        <v>1951700</v>
      </c>
      <c r="AG19" s="15">
        <f t="shared" si="2"/>
        <v>0</v>
      </c>
      <c r="AH19" s="15">
        <f t="shared" si="2"/>
        <v>0</v>
      </c>
      <c r="AI19" s="15">
        <f t="shared" si="2"/>
        <v>0</v>
      </c>
      <c r="AJ19" s="15">
        <f t="shared" si="2"/>
        <v>0</v>
      </c>
      <c r="AK19" s="15">
        <f t="shared" si="2"/>
        <v>0</v>
      </c>
      <c r="AL19" s="15">
        <f t="shared" si="2"/>
        <v>0</v>
      </c>
      <c r="AM19" s="15">
        <f t="shared" si="2"/>
        <v>0</v>
      </c>
      <c r="AN19" s="15">
        <f t="shared" si="2"/>
        <v>0</v>
      </c>
      <c r="AO19" s="15">
        <f t="shared" si="2"/>
        <v>0</v>
      </c>
      <c r="AP19" s="15">
        <f t="shared" si="2"/>
        <v>0</v>
      </c>
      <c r="AQ19" s="15">
        <f t="shared" si="2"/>
        <v>0</v>
      </c>
      <c r="AR19" s="15">
        <f t="shared" si="2"/>
        <v>0</v>
      </c>
      <c r="AS19" s="15">
        <f t="shared" si="2"/>
        <v>0</v>
      </c>
    </row>
    <row r="20" spans="1:45" s="1" customFormat="1" ht="45" x14ac:dyDescent="0.25">
      <c r="A20" s="91" t="s">
        <v>69</v>
      </c>
      <c r="B20" s="87">
        <v>51</v>
      </c>
      <c r="C20" s="87">
        <v>0</v>
      </c>
      <c r="D20" s="2" t="s">
        <v>260</v>
      </c>
      <c r="E20" s="87">
        <v>851</v>
      </c>
      <c r="F20" s="3"/>
      <c r="G20" s="3"/>
      <c r="H20" s="3" t="s">
        <v>497</v>
      </c>
      <c r="I20" s="2" t="s">
        <v>70</v>
      </c>
      <c r="J20" s="15">
        <f t="shared" si="1"/>
        <v>0</v>
      </c>
      <c r="K20" s="15">
        <f t="shared" si="1"/>
        <v>0</v>
      </c>
      <c r="L20" s="15">
        <f t="shared" si="1"/>
        <v>0</v>
      </c>
      <c r="M20" s="15">
        <f t="shared" si="1"/>
        <v>0</v>
      </c>
      <c r="N20" s="15">
        <f t="shared" si="1"/>
        <v>131314000</v>
      </c>
      <c r="O20" s="15">
        <f t="shared" si="1"/>
        <v>130000000</v>
      </c>
      <c r="P20" s="15">
        <f t="shared" si="1"/>
        <v>1314000</v>
      </c>
      <c r="Q20" s="15">
        <f t="shared" si="1"/>
        <v>0</v>
      </c>
      <c r="R20" s="15">
        <f t="shared" si="1"/>
        <v>131314000</v>
      </c>
      <c r="S20" s="15">
        <f t="shared" si="1"/>
        <v>130000000</v>
      </c>
      <c r="T20" s="15">
        <f t="shared" si="1"/>
        <v>1314000</v>
      </c>
      <c r="U20" s="15">
        <f t="shared" si="1"/>
        <v>0</v>
      </c>
      <c r="V20" s="15">
        <f t="shared" si="1"/>
        <v>0</v>
      </c>
      <c r="W20" s="15">
        <f t="shared" si="1"/>
        <v>0</v>
      </c>
      <c r="X20" s="15">
        <f t="shared" si="1"/>
        <v>0</v>
      </c>
      <c r="Y20" s="15">
        <f t="shared" si="1"/>
        <v>0</v>
      </c>
      <c r="Z20" s="15">
        <f t="shared" si="2"/>
        <v>195168058.30000001</v>
      </c>
      <c r="AA20" s="15">
        <f t="shared" si="2"/>
        <v>193216358.30000001</v>
      </c>
      <c r="AB20" s="15">
        <f t="shared" si="2"/>
        <v>1951700</v>
      </c>
      <c r="AC20" s="15">
        <f t="shared" si="2"/>
        <v>0</v>
      </c>
      <c r="AD20" s="15">
        <f t="shared" si="2"/>
        <v>195168058.30000001</v>
      </c>
      <c r="AE20" s="15">
        <f t="shared" si="2"/>
        <v>193216358.30000001</v>
      </c>
      <c r="AF20" s="15">
        <f t="shared" si="2"/>
        <v>1951700</v>
      </c>
      <c r="AG20" s="15">
        <f t="shared" si="2"/>
        <v>0</v>
      </c>
      <c r="AH20" s="15">
        <f t="shared" si="2"/>
        <v>0</v>
      </c>
      <c r="AI20" s="15">
        <f t="shared" si="2"/>
        <v>0</v>
      </c>
      <c r="AJ20" s="15">
        <f t="shared" si="2"/>
        <v>0</v>
      </c>
      <c r="AK20" s="15">
        <f t="shared" si="2"/>
        <v>0</v>
      </c>
      <c r="AL20" s="15">
        <f t="shared" si="2"/>
        <v>0</v>
      </c>
      <c r="AM20" s="15">
        <f t="shared" si="2"/>
        <v>0</v>
      </c>
      <c r="AN20" s="15">
        <f t="shared" si="2"/>
        <v>0</v>
      </c>
      <c r="AO20" s="15">
        <f t="shared" si="2"/>
        <v>0</v>
      </c>
      <c r="AP20" s="15">
        <f t="shared" si="2"/>
        <v>0</v>
      </c>
      <c r="AQ20" s="15">
        <f t="shared" si="2"/>
        <v>0</v>
      </c>
      <c r="AR20" s="15">
        <f t="shared" si="2"/>
        <v>0</v>
      </c>
      <c r="AS20" s="15">
        <f t="shared" si="2"/>
        <v>0</v>
      </c>
    </row>
    <row r="21" spans="1:45" s="1" customFormat="1" x14ac:dyDescent="0.25">
      <c r="A21" s="91" t="s">
        <v>71</v>
      </c>
      <c r="B21" s="87">
        <v>51</v>
      </c>
      <c r="C21" s="87">
        <v>0</v>
      </c>
      <c r="D21" s="2" t="s">
        <v>260</v>
      </c>
      <c r="E21" s="87">
        <v>851</v>
      </c>
      <c r="F21" s="3"/>
      <c r="G21" s="3"/>
      <c r="H21" s="3" t="s">
        <v>497</v>
      </c>
      <c r="I21" s="2" t="s">
        <v>72</v>
      </c>
      <c r="J21" s="15">
        <f>'3.ВС'!J276</f>
        <v>0</v>
      </c>
      <c r="K21" s="15">
        <f>'3.ВС'!K276</f>
        <v>0</v>
      </c>
      <c r="L21" s="15">
        <f>'3.ВС'!L276</f>
        <v>0</v>
      </c>
      <c r="M21" s="15">
        <f>'3.ВС'!M276</f>
        <v>0</v>
      </c>
      <c r="N21" s="15">
        <f>'3.ВС'!N276</f>
        <v>131314000</v>
      </c>
      <c r="O21" s="15">
        <f>'3.ВС'!O276</f>
        <v>130000000</v>
      </c>
      <c r="P21" s="15">
        <f>'3.ВС'!P276</f>
        <v>1314000</v>
      </c>
      <c r="Q21" s="15">
        <f>'3.ВС'!Q276</f>
        <v>0</v>
      </c>
      <c r="R21" s="15">
        <f>'3.ВС'!R276</f>
        <v>131314000</v>
      </c>
      <c r="S21" s="15">
        <f>'3.ВС'!S276</f>
        <v>130000000</v>
      </c>
      <c r="T21" s="15">
        <f>'3.ВС'!T276</f>
        <v>1314000</v>
      </c>
      <c r="U21" s="15">
        <f>'3.ВС'!U276</f>
        <v>0</v>
      </c>
      <c r="V21" s="15">
        <f>'3.ВС'!V276</f>
        <v>0</v>
      </c>
      <c r="W21" s="15">
        <f>'3.ВС'!W276</f>
        <v>0</v>
      </c>
      <c r="X21" s="15">
        <f>'3.ВС'!X276</f>
        <v>0</v>
      </c>
      <c r="Y21" s="15">
        <f>'3.ВС'!Y276</f>
        <v>0</v>
      </c>
      <c r="Z21" s="15">
        <f>'3.ВС'!Z276</f>
        <v>195168058.30000001</v>
      </c>
      <c r="AA21" s="15">
        <f>'3.ВС'!AA276</f>
        <v>193216358.30000001</v>
      </c>
      <c r="AB21" s="15">
        <f>'3.ВС'!AB276</f>
        <v>1951700</v>
      </c>
      <c r="AC21" s="15">
        <f>'3.ВС'!AC276</f>
        <v>0</v>
      </c>
      <c r="AD21" s="15">
        <f>'3.ВС'!AD276</f>
        <v>195168058.30000001</v>
      </c>
      <c r="AE21" s="15">
        <f>'3.ВС'!AE276</f>
        <v>193216358.30000001</v>
      </c>
      <c r="AF21" s="15">
        <f>'3.ВС'!AF276</f>
        <v>1951700</v>
      </c>
      <c r="AG21" s="15">
        <f>'3.ВС'!AG276</f>
        <v>0</v>
      </c>
      <c r="AH21" s="15">
        <f>'3.ВС'!AH276</f>
        <v>0</v>
      </c>
      <c r="AI21" s="15">
        <f>'3.ВС'!AI276</f>
        <v>0</v>
      </c>
      <c r="AJ21" s="15">
        <f>'3.ВС'!AJ276</f>
        <v>0</v>
      </c>
      <c r="AK21" s="15">
        <f>'3.ВС'!AK276</f>
        <v>0</v>
      </c>
      <c r="AL21" s="15">
        <f>'3.ВС'!AL276</f>
        <v>0</v>
      </c>
      <c r="AM21" s="15">
        <f>'3.ВС'!AM276</f>
        <v>0</v>
      </c>
      <c r="AN21" s="15">
        <f>'3.ВС'!AN276</f>
        <v>0</v>
      </c>
      <c r="AO21" s="15">
        <f>'3.ВС'!AO276</f>
        <v>0</v>
      </c>
      <c r="AP21" s="15">
        <f>'3.ВС'!AP276</f>
        <v>0</v>
      </c>
      <c r="AQ21" s="15">
        <f>'3.ВС'!AQ276</f>
        <v>0</v>
      </c>
      <c r="AR21" s="15">
        <f>'3.ВС'!AR276</f>
        <v>0</v>
      </c>
      <c r="AS21" s="15">
        <f>'3.ВС'!AS276</f>
        <v>0</v>
      </c>
    </row>
    <row r="22" spans="1:45" ht="60" x14ac:dyDescent="0.25">
      <c r="A22" s="89" t="s">
        <v>381</v>
      </c>
      <c r="B22" s="4">
        <v>51</v>
      </c>
      <c r="C22" s="4">
        <v>0</v>
      </c>
      <c r="D22" s="2" t="s">
        <v>11</v>
      </c>
      <c r="E22" s="4"/>
      <c r="F22" s="2"/>
      <c r="G22" s="2"/>
      <c r="H22" s="2"/>
      <c r="I22" s="2"/>
      <c r="J22" s="33">
        <f t="shared" ref="J22:AS22" si="6">J23</f>
        <v>27933814</v>
      </c>
      <c r="K22" s="33">
        <f t="shared" si="6"/>
        <v>1553014</v>
      </c>
      <c r="L22" s="33">
        <f t="shared" si="6"/>
        <v>26374200</v>
      </c>
      <c r="M22" s="33">
        <f t="shared" si="6"/>
        <v>6600</v>
      </c>
      <c r="N22" s="33">
        <f t="shared" si="6"/>
        <v>675862</v>
      </c>
      <c r="O22" s="33">
        <f t="shared" si="6"/>
        <v>0</v>
      </c>
      <c r="P22" s="33">
        <f t="shared" si="6"/>
        <v>675862</v>
      </c>
      <c r="Q22" s="33">
        <f t="shared" si="6"/>
        <v>0</v>
      </c>
      <c r="R22" s="33">
        <f t="shared" si="6"/>
        <v>28609676</v>
      </c>
      <c r="S22" s="33">
        <f t="shared" si="6"/>
        <v>1553014</v>
      </c>
      <c r="T22" s="33">
        <f t="shared" si="6"/>
        <v>27050062</v>
      </c>
      <c r="U22" s="33">
        <f t="shared" si="6"/>
        <v>6600</v>
      </c>
      <c r="V22" s="33">
        <f t="shared" si="6"/>
        <v>27620314</v>
      </c>
      <c r="W22" s="33">
        <f t="shared" si="6"/>
        <v>1553014</v>
      </c>
      <c r="X22" s="33">
        <f t="shared" si="6"/>
        <v>26060700</v>
      </c>
      <c r="Y22" s="33">
        <f t="shared" si="6"/>
        <v>6600</v>
      </c>
      <c r="Z22" s="33">
        <f t="shared" si="6"/>
        <v>0</v>
      </c>
      <c r="AA22" s="33">
        <f t="shared" si="6"/>
        <v>0</v>
      </c>
      <c r="AB22" s="33">
        <f t="shared" si="6"/>
        <v>0</v>
      </c>
      <c r="AC22" s="33">
        <f t="shared" si="6"/>
        <v>0</v>
      </c>
      <c r="AD22" s="33">
        <f t="shared" si="6"/>
        <v>27620314</v>
      </c>
      <c r="AE22" s="33">
        <f t="shared" si="6"/>
        <v>1553014</v>
      </c>
      <c r="AF22" s="33">
        <f t="shared" si="6"/>
        <v>26060700</v>
      </c>
      <c r="AG22" s="33">
        <f t="shared" si="6"/>
        <v>6600</v>
      </c>
      <c r="AH22" s="33">
        <f t="shared" si="6"/>
        <v>27620314</v>
      </c>
      <c r="AI22" s="33">
        <f t="shared" si="6"/>
        <v>1553014</v>
      </c>
      <c r="AJ22" s="33">
        <f t="shared" si="6"/>
        <v>26060700</v>
      </c>
      <c r="AK22" s="33">
        <f t="shared" si="6"/>
        <v>6600</v>
      </c>
      <c r="AL22" s="33">
        <f t="shared" si="6"/>
        <v>0</v>
      </c>
      <c r="AM22" s="63">
        <f t="shared" si="6"/>
        <v>0</v>
      </c>
      <c r="AN22" s="63">
        <f t="shared" si="6"/>
        <v>0</v>
      </c>
      <c r="AO22" s="63">
        <f t="shared" si="6"/>
        <v>0</v>
      </c>
      <c r="AP22" s="63">
        <f t="shared" si="6"/>
        <v>27620314</v>
      </c>
      <c r="AQ22" s="63">
        <f t="shared" si="6"/>
        <v>1553014</v>
      </c>
      <c r="AR22" s="63">
        <f t="shared" si="6"/>
        <v>26060700</v>
      </c>
      <c r="AS22" s="63">
        <f t="shared" si="6"/>
        <v>6600</v>
      </c>
    </row>
    <row r="23" spans="1:45" x14ac:dyDescent="0.25">
      <c r="A23" s="89" t="s">
        <v>6</v>
      </c>
      <c r="B23" s="4">
        <v>51</v>
      </c>
      <c r="C23" s="4">
        <v>0</v>
      </c>
      <c r="D23" s="2" t="s">
        <v>11</v>
      </c>
      <c r="E23" s="4">
        <v>851</v>
      </c>
      <c r="F23" s="2"/>
      <c r="G23" s="2"/>
      <c r="H23" s="2"/>
      <c r="I23" s="2"/>
      <c r="J23" s="33">
        <f t="shared" ref="J23" si="7">J24+J29+J34+J39+J44+J49+J52+J59+J62+J65+J68+J71+J74+J77+J80+J83</f>
        <v>27933814</v>
      </c>
      <c r="K23" s="33">
        <f t="shared" ref="K23:U23" si="8">K24+K29+K34+K39+K44+K49+K52+K59+K62+K65+K68+K71+K74+K77+K80+K83</f>
        <v>1553014</v>
      </c>
      <c r="L23" s="33">
        <f t="shared" si="8"/>
        <v>26374200</v>
      </c>
      <c r="M23" s="33">
        <f t="shared" si="8"/>
        <v>6600</v>
      </c>
      <c r="N23" s="33">
        <f t="shared" si="8"/>
        <v>675862</v>
      </c>
      <c r="O23" s="33">
        <f t="shared" si="8"/>
        <v>0</v>
      </c>
      <c r="P23" s="33">
        <f t="shared" si="8"/>
        <v>675862</v>
      </c>
      <c r="Q23" s="33">
        <f t="shared" si="8"/>
        <v>0</v>
      </c>
      <c r="R23" s="33">
        <f t="shared" si="8"/>
        <v>28609676</v>
      </c>
      <c r="S23" s="33">
        <f t="shared" si="8"/>
        <v>1553014</v>
      </c>
      <c r="T23" s="33">
        <f t="shared" si="8"/>
        <v>27050062</v>
      </c>
      <c r="U23" s="33">
        <f t="shared" si="8"/>
        <v>6600</v>
      </c>
      <c r="V23" s="33">
        <f t="shared" ref="V23:Y23" si="9">V24+V29+V34+V39+V44+V49+V52+V59+V62+V65+V68+V71+V74+V77+V80+V83</f>
        <v>27620314</v>
      </c>
      <c r="W23" s="33">
        <f t="shared" si="9"/>
        <v>1553014</v>
      </c>
      <c r="X23" s="33">
        <f t="shared" si="9"/>
        <v>26060700</v>
      </c>
      <c r="Y23" s="33">
        <f t="shared" si="9"/>
        <v>6600</v>
      </c>
      <c r="Z23" s="33">
        <f t="shared" ref="Z23:AS23" si="10">Z24+Z29+Z34+Z39+Z44+Z49+Z52+Z59+Z62+Z65+Z68+Z71+Z74+Z77+Z80+Z83</f>
        <v>0</v>
      </c>
      <c r="AA23" s="33">
        <f t="shared" si="10"/>
        <v>0</v>
      </c>
      <c r="AB23" s="33">
        <f t="shared" si="10"/>
        <v>0</v>
      </c>
      <c r="AC23" s="33">
        <f t="shared" si="10"/>
        <v>0</v>
      </c>
      <c r="AD23" s="33">
        <f t="shared" si="10"/>
        <v>27620314</v>
      </c>
      <c r="AE23" s="33">
        <f t="shared" si="10"/>
        <v>1553014</v>
      </c>
      <c r="AF23" s="33">
        <f t="shared" si="10"/>
        <v>26060700</v>
      </c>
      <c r="AG23" s="33">
        <f t="shared" si="10"/>
        <v>6600</v>
      </c>
      <c r="AH23" s="33">
        <f t="shared" si="10"/>
        <v>27620314</v>
      </c>
      <c r="AI23" s="33">
        <f t="shared" si="10"/>
        <v>1553014</v>
      </c>
      <c r="AJ23" s="33">
        <f t="shared" si="10"/>
        <v>26060700</v>
      </c>
      <c r="AK23" s="33">
        <f t="shared" si="10"/>
        <v>6600</v>
      </c>
      <c r="AL23" s="33">
        <f t="shared" si="10"/>
        <v>0</v>
      </c>
      <c r="AM23" s="33">
        <f t="shared" si="10"/>
        <v>0</v>
      </c>
      <c r="AN23" s="33">
        <f t="shared" si="10"/>
        <v>0</v>
      </c>
      <c r="AO23" s="33">
        <f t="shared" si="10"/>
        <v>0</v>
      </c>
      <c r="AP23" s="33">
        <f t="shared" si="10"/>
        <v>27620314</v>
      </c>
      <c r="AQ23" s="33">
        <f t="shared" si="10"/>
        <v>1553014</v>
      </c>
      <c r="AR23" s="33">
        <f t="shared" si="10"/>
        <v>26060700</v>
      </c>
      <c r="AS23" s="33">
        <f t="shared" si="10"/>
        <v>6600</v>
      </c>
    </row>
    <row r="24" spans="1:45" ht="225" x14ac:dyDescent="0.25">
      <c r="A24" s="91" t="s">
        <v>411</v>
      </c>
      <c r="B24" s="87">
        <v>51</v>
      </c>
      <c r="C24" s="87">
        <v>0</v>
      </c>
      <c r="D24" s="2" t="s">
        <v>11</v>
      </c>
      <c r="E24" s="87">
        <v>851</v>
      </c>
      <c r="F24" s="3" t="s">
        <v>208</v>
      </c>
      <c r="G24" s="3" t="s">
        <v>207</v>
      </c>
      <c r="H24" s="2" t="s">
        <v>409</v>
      </c>
      <c r="I24" s="2"/>
      <c r="J24" s="33">
        <f t="shared" ref="J24" si="11">J25+J27</f>
        <v>597236</v>
      </c>
      <c r="K24" s="33">
        <f t="shared" ref="K24:U24" si="12">K25+K27</f>
        <v>597236</v>
      </c>
      <c r="L24" s="33">
        <f t="shared" si="12"/>
        <v>0</v>
      </c>
      <c r="M24" s="33">
        <f t="shared" si="12"/>
        <v>0</v>
      </c>
      <c r="N24" s="33">
        <f t="shared" si="12"/>
        <v>0</v>
      </c>
      <c r="O24" s="33">
        <f t="shared" si="12"/>
        <v>0</v>
      </c>
      <c r="P24" s="33">
        <f t="shared" si="12"/>
        <v>0</v>
      </c>
      <c r="Q24" s="33">
        <f t="shared" si="12"/>
        <v>0</v>
      </c>
      <c r="R24" s="33">
        <f t="shared" si="12"/>
        <v>597236</v>
      </c>
      <c r="S24" s="33">
        <f t="shared" si="12"/>
        <v>597236</v>
      </c>
      <c r="T24" s="33">
        <f t="shared" si="12"/>
        <v>0</v>
      </c>
      <c r="U24" s="33">
        <f t="shared" si="12"/>
        <v>0</v>
      </c>
      <c r="V24" s="33">
        <f t="shared" ref="V24:Y24" si="13">V25+V27</f>
        <v>597236</v>
      </c>
      <c r="W24" s="33">
        <f t="shared" si="13"/>
        <v>597236</v>
      </c>
      <c r="X24" s="33">
        <f t="shared" si="13"/>
        <v>0</v>
      </c>
      <c r="Y24" s="33">
        <f t="shared" si="13"/>
        <v>0</v>
      </c>
      <c r="Z24" s="33">
        <f t="shared" ref="Z24:AS24" si="14">Z25+Z27</f>
        <v>0</v>
      </c>
      <c r="AA24" s="33">
        <f t="shared" si="14"/>
        <v>0</v>
      </c>
      <c r="AB24" s="33">
        <f t="shared" si="14"/>
        <v>0</v>
      </c>
      <c r="AC24" s="33">
        <f t="shared" si="14"/>
        <v>0</v>
      </c>
      <c r="AD24" s="33">
        <f t="shared" si="14"/>
        <v>597236</v>
      </c>
      <c r="AE24" s="33">
        <f t="shared" si="14"/>
        <v>597236</v>
      </c>
      <c r="AF24" s="33">
        <f t="shared" si="14"/>
        <v>0</v>
      </c>
      <c r="AG24" s="33">
        <f t="shared" si="14"/>
        <v>0</v>
      </c>
      <c r="AH24" s="33">
        <f t="shared" si="14"/>
        <v>597236</v>
      </c>
      <c r="AI24" s="33">
        <f t="shared" si="14"/>
        <v>597236</v>
      </c>
      <c r="AJ24" s="33">
        <f t="shared" si="14"/>
        <v>0</v>
      </c>
      <c r="AK24" s="33">
        <f t="shared" si="14"/>
        <v>0</v>
      </c>
      <c r="AL24" s="33">
        <f t="shared" si="14"/>
        <v>0</v>
      </c>
      <c r="AM24" s="63">
        <f t="shared" si="14"/>
        <v>0</v>
      </c>
      <c r="AN24" s="63">
        <f t="shared" si="14"/>
        <v>0</v>
      </c>
      <c r="AO24" s="63">
        <f t="shared" si="14"/>
        <v>0</v>
      </c>
      <c r="AP24" s="63">
        <f t="shared" si="14"/>
        <v>597236</v>
      </c>
      <c r="AQ24" s="63">
        <f t="shared" si="14"/>
        <v>597236</v>
      </c>
      <c r="AR24" s="63">
        <f t="shared" si="14"/>
        <v>0</v>
      </c>
      <c r="AS24" s="63">
        <f t="shared" si="14"/>
        <v>0</v>
      </c>
    </row>
    <row r="25" spans="1:45" ht="90" x14ac:dyDescent="0.25">
      <c r="A25" s="91" t="s">
        <v>15</v>
      </c>
      <c r="B25" s="87">
        <v>51</v>
      </c>
      <c r="C25" s="87">
        <v>0</v>
      </c>
      <c r="D25" s="2" t="s">
        <v>11</v>
      </c>
      <c r="E25" s="87">
        <v>851</v>
      </c>
      <c r="F25" s="3" t="s">
        <v>208</v>
      </c>
      <c r="G25" s="3" t="s">
        <v>207</v>
      </c>
      <c r="H25" s="2" t="s">
        <v>409</v>
      </c>
      <c r="I25" s="2" t="s">
        <v>17</v>
      </c>
      <c r="J25" s="33">
        <f t="shared" ref="J25:AS25" si="15">J26</f>
        <v>454800</v>
      </c>
      <c r="K25" s="33">
        <f t="shared" si="15"/>
        <v>454800</v>
      </c>
      <c r="L25" s="33">
        <f t="shared" si="15"/>
        <v>0</v>
      </c>
      <c r="M25" s="33">
        <f t="shared" si="15"/>
        <v>0</v>
      </c>
      <c r="N25" s="33">
        <f t="shared" si="15"/>
        <v>0</v>
      </c>
      <c r="O25" s="33">
        <f t="shared" si="15"/>
        <v>0</v>
      </c>
      <c r="P25" s="33">
        <f t="shared" si="15"/>
        <v>0</v>
      </c>
      <c r="Q25" s="33">
        <f t="shared" si="15"/>
        <v>0</v>
      </c>
      <c r="R25" s="33">
        <f t="shared" si="15"/>
        <v>454800</v>
      </c>
      <c r="S25" s="33">
        <f t="shared" si="15"/>
        <v>454800</v>
      </c>
      <c r="T25" s="33">
        <f t="shared" si="15"/>
        <v>0</v>
      </c>
      <c r="U25" s="33">
        <f t="shared" si="15"/>
        <v>0</v>
      </c>
      <c r="V25" s="33">
        <f t="shared" si="15"/>
        <v>454800</v>
      </c>
      <c r="W25" s="33">
        <f t="shared" si="15"/>
        <v>454800</v>
      </c>
      <c r="X25" s="33">
        <f t="shared" si="15"/>
        <v>0</v>
      </c>
      <c r="Y25" s="33">
        <f t="shared" si="15"/>
        <v>0</v>
      </c>
      <c r="Z25" s="33">
        <f t="shared" si="15"/>
        <v>0</v>
      </c>
      <c r="AA25" s="33">
        <f t="shared" si="15"/>
        <v>0</v>
      </c>
      <c r="AB25" s="33">
        <f t="shared" si="15"/>
        <v>0</v>
      </c>
      <c r="AC25" s="33">
        <f t="shared" si="15"/>
        <v>0</v>
      </c>
      <c r="AD25" s="33">
        <f t="shared" si="15"/>
        <v>454800</v>
      </c>
      <c r="AE25" s="33">
        <f t="shared" si="15"/>
        <v>454800</v>
      </c>
      <c r="AF25" s="33">
        <f t="shared" si="15"/>
        <v>0</v>
      </c>
      <c r="AG25" s="33">
        <f t="shared" si="15"/>
        <v>0</v>
      </c>
      <c r="AH25" s="33">
        <f t="shared" si="15"/>
        <v>454800</v>
      </c>
      <c r="AI25" s="33">
        <f t="shared" si="15"/>
        <v>454800</v>
      </c>
      <c r="AJ25" s="33">
        <f t="shared" si="15"/>
        <v>0</v>
      </c>
      <c r="AK25" s="33">
        <f t="shared" si="15"/>
        <v>0</v>
      </c>
      <c r="AL25" s="33">
        <f t="shared" si="15"/>
        <v>0</v>
      </c>
      <c r="AM25" s="63">
        <f t="shared" si="15"/>
        <v>0</v>
      </c>
      <c r="AN25" s="63">
        <f t="shared" si="15"/>
        <v>0</v>
      </c>
      <c r="AO25" s="63">
        <f t="shared" si="15"/>
        <v>0</v>
      </c>
      <c r="AP25" s="63">
        <f t="shared" si="15"/>
        <v>454800</v>
      </c>
      <c r="AQ25" s="63">
        <f t="shared" si="15"/>
        <v>454800</v>
      </c>
      <c r="AR25" s="63">
        <f t="shared" si="15"/>
        <v>0</v>
      </c>
      <c r="AS25" s="63">
        <f t="shared" si="15"/>
        <v>0</v>
      </c>
    </row>
    <row r="26" spans="1:45" ht="30" x14ac:dyDescent="0.25">
      <c r="A26" s="91" t="s">
        <v>262</v>
      </c>
      <c r="B26" s="87">
        <v>51</v>
      </c>
      <c r="C26" s="87">
        <v>0</v>
      </c>
      <c r="D26" s="2" t="s">
        <v>11</v>
      </c>
      <c r="E26" s="87">
        <v>851</v>
      </c>
      <c r="F26" s="3" t="s">
        <v>208</v>
      </c>
      <c r="G26" s="3" t="s">
        <v>207</v>
      </c>
      <c r="H26" s="2" t="s">
        <v>409</v>
      </c>
      <c r="I26" s="2" t="s">
        <v>18</v>
      </c>
      <c r="J26" s="33">
        <f>'3.ВС'!J14</f>
        <v>454800</v>
      </c>
      <c r="K26" s="33">
        <f>'3.ВС'!K14</f>
        <v>454800</v>
      </c>
      <c r="L26" s="33">
        <f>'3.ВС'!L14</f>
        <v>0</v>
      </c>
      <c r="M26" s="33">
        <f>'3.ВС'!M14</f>
        <v>0</v>
      </c>
      <c r="N26" s="33">
        <f>'3.ВС'!N14</f>
        <v>0</v>
      </c>
      <c r="O26" s="33">
        <f>'3.ВС'!O14</f>
        <v>0</v>
      </c>
      <c r="P26" s="33">
        <f>'3.ВС'!P14</f>
        <v>0</v>
      </c>
      <c r="Q26" s="33">
        <f>'3.ВС'!Q14</f>
        <v>0</v>
      </c>
      <c r="R26" s="33">
        <f>'3.ВС'!R14</f>
        <v>454800</v>
      </c>
      <c r="S26" s="33">
        <f>'3.ВС'!S14</f>
        <v>454800</v>
      </c>
      <c r="T26" s="33">
        <f>'3.ВС'!T14</f>
        <v>0</v>
      </c>
      <c r="U26" s="33">
        <f>'3.ВС'!U14</f>
        <v>0</v>
      </c>
      <c r="V26" s="33">
        <f>'3.ВС'!V14</f>
        <v>454800</v>
      </c>
      <c r="W26" s="33">
        <f>'3.ВС'!W14</f>
        <v>454800</v>
      </c>
      <c r="X26" s="33">
        <f>'3.ВС'!X14</f>
        <v>0</v>
      </c>
      <c r="Y26" s="33">
        <f>'3.ВС'!Y14</f>
        <v>0</v>
      </c>
      <c r="Z26" s="33">
        <f>'3.ВС'!Z14</f>
        <v>0</v>
      </c>
      <c r="AA26" s="33">
        <f>'3.ВС'!AA14</f>
        <v>0</v>
      </c>
      <c r="AB26" s="33">
        <f>'3.ВС'!AB14</f>
        <v>0</v>
      </c>
      <c r="AC26" s="33">
        <f>'3.ВС'!AC14</f>
        <v>0</v>
      </c>
      <c r="AD26" s="33">
        <f>'3.ВС'!AD14</f>
        <v>454800</v>
      </c>
      <c r="AE26" s="33">
        <f>'3.ВС'!AE14</f>
        <v>454800</v>
      </c>
      <c r="AF26" s="33">
        <f>'3.ВС'!AF14</f>
        <v>0</v>
      </c>
      <c r="AG26" s="33">
        <f>'3.ВС'!AG14</f>
        <v>0</v>
      </c>
      <c r="AH26" s="33">
        <f>'3.ВС'!AH14</f>
        <v>454800</v>
      </c>
      <c r="AI26" s="33">
        <f>'3.ВС'!AI14</f>
        <v>454800</v>
      </c>
      <c r="AJ26" s="33">
        <f>'3.ВС'!AJ14</f>
        <v>0</v>
      </c>
      <c r="AK26" s="33">
        <f>'3.ВС'!AK14</f>
        <v>0</v>
      </c>
      <c r="AL26" s="33">
        <f>'3.ВС'!AL14</f>
        <v>0</v>
      </c>
      <c r="AM26" s="63">
        <f>'3.ВС'!AM14</f>
        <v>0</v>
      </c>
      <c r="AN26" s="63">
        <f>'3.ВС'!AN14</f>
        <v>0</v>
      </c>
      <c r="AO26" s="63">
        <f>'3.ВС'!AO14</f>
        <v>0</v>
      </c>
      <c r="AP26" s="63">
        <f>'3.ВС'!AP14</f>
        <v>454800</v>
      </c>
      <c r="AQ26" s="63">
        <f>'3.ВС'!AQ14</f>
        <v>454800</v>
      </c>
      <c r="AR26" s="63">
        <f>'3.ВС'!AR14</f>
        <v>0</v>
      </c>
      <c r="AS26" s="63">
        <f>'3.ВС'!AS14</f>
        <v>0</v>
      </c>
    </row>
    <row r="27" spans="1:45" ht="45" x14ac:dyDescent="0.25">
      <c r="A27" s="91" t="s">
        <v>20</v>
      </c>
      <c r="B27" s="87">
        <v>51</v>
      </c>
      <c r="C27" s="87">
        <v>0</v>
      </c>
      <c r="D27" s="2" t="s">
        <v>11</v>
      </c>
      <c r="E27" s="87">
        <v>851</v>
      </c>
      <c r="F27" s="3" t="s">
        <v>208</v>
      </c>
      <c r="G27" s="3" t="s">
        <v>207</v>
      </c>
      <c r="H27" s="2" t="s">
        <v>409</v>
      </c>
      <c r="I27" s="2" t="s">
        <v>21</v>
      </c>
      <c r="J27" s="33">
        <f t="shared" ref="J27:AS27" si="16">J28</f>
        <v>142436</v>
      </c>
      <c r="K27" s="33">
        <f t="shared" si="16"/>
        <v>142436</v>
      </c>
      <c r="L27" s="33">
        <f t="shared" si="16"/>
        <v>0</v>
      </c>
      <c r="M27" s="33">
        <f t="shared" si="16"/>
        <v>0</v>
      </c>
      <c r="N27" s="33">
        <f t="shared" si="16"/>
        <v>0</v>
      </c>
      <c r="O27" s="33">
        <f t="shared" si="16"/>
        <v>0</v>
      </c>
      <c r="P27" s="33">
        <f t="shared" si="16"/>
        <v>0</v>
      </c>
      <c r="Q27" s="33">
        <f t="shared" si="16"/>
        <v>0</v>
      </c>
      <c r="R27" s="33">
        <f t="shared" si="16"/>
        <v>142436</v>
      </c>
      <c r="S27" s="33">
        <f t="shared" si="16"/>
        <v>142436</v>
      </c>
      <c r="T27" s="33">
        <f t="shared" si="16"/>
        <v>0</v>
      </c>
      <c r="U27" s="33">
        <f t="shared" si="16"/>
        <v>0</v>
      </c>
      <c r="V27" s="33">
        <f t="shared" si="16"/>
        <v>142436</v>
      </c>
      <c r="W27" s="33">
        <f t="shared" si="16"/>
        <v>142436</v>
      </c>
      <c r="X27" s="33">
        <f t="shared" si="16"/>
        <v>0</v>
      </c>
      <c r="Y27" s="33">
        <f t="shared" si="16"/>
        <v>0</v>
      </c>
      <c r="Z27" s="33">
        <f t="shared" si="16"/>
        <v>0</v>
      </c>
      <c r="AA27" s="33">
        <f t="shared" si="16"/>
        <v>0</v>
      </c>
      <c r="AB27" s="33">
        <f t="shared" si="16"/>
        <v>0</v>
      </c>
      <c r="AC27" s="33">
        <f t="shared" si="16"/>
        <v>0</v>
      </c>
      <c r="AD27" s="33">
        <f t="shared" si="16"/>
        <v>142436</v>
      </c>
      <c r="AE27" s="33">
        <f t="shared" si="16"/>
        <v>142436</v>
      </c>
      <c r="AF27" s="33">
        <f t="shared" si="16"/>
        <v>0</v>
      </c>
      <c r="AG27" s="33">
        <f t="shared" si="16"/>
        <v>0</v>
      </c>
      <c r="AH27" s="33">
        <f t="shared" si="16"/>
        <v>142436</v>
      </c>
      <c r="AI27" s="33">
        <f t="shared" si="16"/>
        <v>142436</v>
      </c>
      <c r="AJ27" s="33">
        <f t="shared" si="16"/>
        <v>0</v>
      </c>
      <c r="AK27" s="33">
        <f t="shared" si="16"/>
        <v>0</v>
      </c>
      <c r="AL27" s="33">
        <f t="shared" si="16"/>
        <v>0</v>
      </c>
      <c r="AM27" s="63">
        <f t="shared" si="16"/>
        <v>0</v>
      </c>
      <c r="AN27" s="63">
        <f t="shared" si="16"/>
        <v>0</v>
      </c>
      <c r="AO27" s="63">
        <f t="shared" si="16"/>
        <v>0</v>
      </c>
      <c r="AP27" s="63">
        <f t="shared" si="16"/>
        <v>142436</v>
      </c>
      <c r="AQ27" s="63">
        <f t="shared" si="16"/>
        <v>142436</v>
      </c>
      <c r="AR27" s="63">
        <f t="shared" si="16"/>
        <v>0</v>
      </c>
      <c r="AS27" s="63">
        <f t="shared" si="16"/>
        <v>0</v>
      </c>
    </row>
    <row r="28" spans="1:45" ht="45" x14ac:dyDescent="0.25">
      <c r="A28" s="91" t="s">
        <v>9</v>
      </c>
      <c r="B28" s="87">
        <v>51</v>
      </c>
      <c r="C28" s="87">
        <v>0</v>
      </c>
      <c r="D28" s="2" t="s">
        <v>11</v>
      </c>
      <c r="E28" s="87">
        <v>851</v>
      </c>
      <c r="F28" s="3" t="s">
        <v>208</v>
      </c>
      <c r="G28" s="3" t="s">
        <v>207</v>
      </c>
      <c r="H28" s="2" t="s">
        <v>409</v>
      </c>
      <c r="I28" s="2" t="s">
        <v>22</v>
      </c>
      <c r="J28" s="33">
        <f>'3.ВС'!J16</f>
        <v>142436</v>
      </c>
      <c r="K28" s="33">
        <f>'3.ВС'!K16</f>
        <v>142436</v>
      </c>
      <c r="L28" s="33">
        <f>'3.ВС'!L16</f>
        <v>0</v>
      </c>
      <c r="M28" s="33">
        <f>'3.ВС'!M16</f>
        <v>0</v>
      </c>
      <c r="N28" s="33">
        <f>'3.ВС'!N16</f>
        <v>0</v>
      </c>
      <c r="O28" s="33">
        <f>'3.ВС'!O16</f>
        <v>0</v>
      </c>
      <c r="P28" s="33">
        <f>'3.ВС'!P16</f>
        <v>0</v>
      </c>
      <c r="Q28" s="33">
        <f>'3.ВС'!Q16</f>
        <v>0</v>
      </c>
      <c r="R28" s="33">
        <f>'3.ВС'!R16</f>
        <v>142436</v>
      </c>
      <c r="S28" s="33">
        <f>'3.ВС'!S16</f>
        <v>142436</v>
      </c>
      <c r="T28" s="33">
        <f>'3.ВС'!T16</f>
        <v>0</v>
      </c>
      <c r="U28" s="33">
        <f>'3.ВС'!U16</f>
        <v>0</v>
      </c>
      <c r="V28" s="33">
        <f>'3.ВС'!V16</f>
        <v>142436</v>
      </c>
      <c r="W28" s="33">
        <f>'3.ВС'!W16</f>
        <v>142436</v>
      </c>
      <c r="X28" s="33">
        <f>'3.ВС'!X16</f>
        <v>0</v>
      </c>
      <c r="Y28" s="33">
        <f>'3.ВС'!Y16</f>
        <v>0</v>
      </c>
      <c r="Z28" s="33">
        <f>'3.ВС'!Z16</f>
        <v>0</v>
      </c>
      <c r="AA28" s="33">
        <f>'3.ВС'!AA16</f>
        <v>0</v>
      </c>
      <c r="AB28" s="33">
        <f>'3.ВС'!AB16</f>
        <v>0</v>
      </c>
      <c r="AC28" s="33">
        <f>'3.ВС'!AC16</f>
        <v>0</v>
      </c>
      <c r="AD28" s="33">
        <f>'3.ВС'!AD16</f>
        <v>142436</v>
      </c>
      <c r="AE28" s="33">
        <f>'3.ВС'!AE16</f>
        <v>142436</v>
      </c>
      <c r="AF28" s="33">
        <f>'3.ВС'!AF16</f>
        <v>0</v>
      </c>
      <c r="AG28" s="33">
        <f>'3.ВС'!AG16</f>
        <v>0</v>
      </c>
      <c r="AH28" s="33">
        <f>'3.ВС'!AH16</f>
        <v>142436</v>
      </c>
      <c r="AI28" s="33">
        <f>'3.ВС'!AI16</f>
        <v>142436</v>
      </c>
      <c r="AJ28" s="33">
        <f>'3.ВС'!AJ16</f>
        <v>0</v>
      </c>
      <c r="AK28" s="33">
        <f>'3.ВС'!AK16</f>
        <v>0</v>
      </c>
      <c r="AL28" s="33">
        <f>'3.ВС'!AL16</f>
        <v>0</v>
      </c>
      <c r="AM28" s="63">
        <f>'3.ВС'!AM16</f>
        <v>0</v>
      </c>
      <c r="AN28" s="63">
        <f>'3.ВС'!AN16</f>
        <v>0</v>
      </c>
      <c r="AO28" s="63">
        <f>'3.ВС'!AO16</f>
        <v>0</v>
      </c>
      <c r="AP28" s="63">
        <f>'3.ВС'!AP16</f>
        <v>142436</v>
      </c>
      <c r="AQ28" s="63">
        <f>'3.ВС'!AQ16</f>
        <v>142436</v>
      </c>
      <c r="AR28" s="63">
        <f>'3.ВС'!AR16</f>
        <v>0</v>
      </c>
      <c r="AS28" s="63">
        <f>'3.ВС'!AS16</f>
        <v>0</v>
      </c>
    </row>
    <row r="29" spans="1:45" ht="210" x14ac:dyDescent="0.25">
      <c r="A29" s="91" t="s">
        <v>412</v>
      </c>
      <c r="B29" s="87">
        <v>51</v>
      </c>
      <c r="C29" s="87">
        <v>0</v>
      </c>
      <c r="D29" s="2" t="s">
        <v>11</v>
      </c>
      <c r="E29" s="87">
        <v>851</v>
      </c>
      <c r="F29" s="3" t="s">
        <v>208</v>
      </c>
      <c r="G29" s="3" t="s">
        <v>207</v>
      </c>
      <c r="H29" s="2" t="s">
        <v>408</v>
      </c>
      <c r="I29" s="2"/>
      <c r="J29" s="15">
        <f t="shared" ref="J29" si="17">J30+J32</f>
        <v>597236</v>
      </c>
      <c r="K29" s="15">
        <f t="shared" ref="K29:U29" si="18">K30+K32</f>
        <v>597236</v>
      </c>
      <c r="L29" s="15">
        <f t="shared" si="18"/>
        <v>0</v>
      </c>
      <c r="M29" s="15">
        <f t="shared" si="18"/>
        <v>0</v>
      </c>
      <c r="N29" s="15">
        <f t="shared" si="18"/>
        <v>0</v>
      </c>
      <c r="O29" s="15">
        <f t="shared" si="18"/>
        <v>0</v>
      </c>
      <c r="P29" s="15">
        <f t="shared" si="18"/>
        <v>0</v>
      </c>
      <c r="Q29" s="15">
        <f t="shared" si="18"/>
        <v>0</v>
      </c>
      <c r="R29" s="15">
        <f t="shared" si="18"/>
        <v>597236</v>
      </c>
      <c r="S29" s="15">
        <f t="shared" si="18"/>
        <v>597236</v>
      </c>
      <c r="T29" s="15">
        <f t="shared" si="18"/>
        <v>0</v>
      </c>
      <c r="U29" s="15">
        <f t="shared" si="18"/>
        <v>0</v>
      </c>
      <c r="V29" s="15">
        <f t="shared" ref="V29:Y29" si="19">V30+V32</f>
        <v>597236</v>
      </c>
      <c r="W29" s="15">
        <f t="shared" si="19"/>
        <v>597236</v>
      </c>
      <c r="X29" s="15">
        <f t="shared" si="19"/>
        <v>0</v>
      </c>
      <c r="Y29" s="15">
        <f t="shared" si="19"/>
        <v>0</v>
      </c>
      <c r="Z29" s="15">
        <f t="shared" ref="Z29:AS29" si="20">Z30+Z32</f>
        <v>0</v>
      </c>
      <c r="AA29" s="15">
        <f t="shared" si="20"/>
        <v>0</v>
      </c>
      <c r="AB29" s="15">
        <f t="shared" si="20"/>
        <v>0</v>
      </c>
      <c r="AC29" s="15">
        <f t="shared" si="20"/>
        <v>0</v>
      </c>
      <c r="AD29" s="15">
        <f t="shared" si="20"/>
        <v>597236</v>
      </c>
      <c r="AE29" s="15">
        <f t="shared" si="20"/>
        <v>597236</v>
      </c>
      <c r="AF29" s="15">
        <f t="shared" si="20"/>
        <v>0</v>
      </c>
      <c r="AG29" s="15">
        <f t="shared" si="20"/>
        <v>0</v>
      </c>
      <c r="AH29" s="15">
        <f t="shared" si="20"/>
        <v>597236</v>
      </c>
      <c r="AI29" s="15">
        <f t="shared" si="20"/>
        <v>597236</v>
      </c>
      <c r="AJ29" s="15">
        <f t="shared" si="20"/>
        <v>0</v>
      </c>
      <c r="AK29" s="15">
        <f t="shared" si="20"/>
        <v>0</v>
      </c>
      <c r="AL29" s="15">
        <f t="shared" si="20"/>
        <v>0</v>
      </c>
      <c r="AM29" s="41">
        <f t="shared" si="20"/>
        <v>0</v>
      </c>
      <c r="AN29" s="41">
        <f t="shared" si="20"/>
        <v>0</v>
      </c>
      <c r="AO29" s="41">
        <f t="shared" si="20"/>
        <v>0</v>
      </c>
      <c r="AP29" s="41">
        <f t="shared" si="20"/>
        <v>597236</v>
      </c>
      <c r="AQ29" s="41">
        <f t="shared" si="20"/>
        <v>597236</v>
      </c>
      <c r="AR29" s="41">
        <f t="shared" si="20"/>
        <v>0</v>
      </c>
      <c r="AS29" s="41">
        <f t="shared" si="20"/>
        <v>0</v>
      </c>
    </row>
    <row r="30" spans="1:45" ht="90" x14ac:dyDescent="0.25">
      <c r="A30" s="89" t="s">
        <v>15</v>
      </c>
      <c r="B30" s="87">
        <v>51</v>
      </c>
      <c r="C30" s="87">
        <v>0</v>
      </c>
      <c r="D30" s="2" t="s">
        <v>11</v>
      </c>
      <c r="E30" s="87">
        <v>851</v>
      </c>
      <c r="F30" s="3" t="s">
        <v>11</v>
      </c>
      <c r="G30" s="3" t="s">
        <v>33</v>
      </c>
      <c r="H30" s="2" t="s">
        <v>408</v>
      </c>
      <c r="I30" s="2" t="s">
        <v>17</v>
      </c>
      <c r="J30" s="15">
        <f t="shared" ref="J30:AS30" si="21">J31</f>
        <v>420700</v>
      </c>
      <c r="K30" s="15">
        <f t="shared" si="21"/>
        <v>420700</v>
      </c>
      <c r="L30" s="15">
        <f t="shared" si="21"/>
        <v>0</v>
      </c>
      <c r="M30" s="15">
        <f t="shared" si="21"/>
        <v>0</v>
      </c>
      <c r="N30" s="15">
        <f t="shared" si="21"/>
        <v>0</v>
      </c>
      <c r="O30" s="15">
        <f t="shared" si="21"/>
        <v>0</v>
      </c>
      <c r="P30" s="15">
        <f t="shared" si="21"/>
        <v>0</v>
      </c>
      <c r="Q30" s="15">
        <f t="shared" si="21"/>
        <v>0</v>
      </c>
      <c r="R30" s="15">
        <f t="shared" si="21"/>
        <v>420700</v>
      </c>
      <c r="S30" s="15">
        <f t="shared" si="21"/>
        <v>420700</v>
      </c>
      <c r="T30" s="15">
        <f t="shared" si="21"/>
        <v>0</v>
      </c>
      <c r="U30" s="15">
        <f t="shared" si="21"/>
        <v>0</v>
      </c>
      <c r="V30" s="15">
        <f t="shared" si="21"/>
        <v>420700</v>
      </c>
      <c r="W30" s="15">
        <f t="shared" si="21"/>
        <v>420700</v>
      </c>
      <c r="X30" s="15">
        <f t="shared" si="21"/>
        <v>0</v>
      </c>
      <c r="Y30" s="15">
        <f t="shared" si="21"/>
        <v>0</v>
      </c>
      <c r="Z30" s="15">
        <f t="shared" si="21"/>
        <v>0</v>
      </c>
      <c r="AA30" s="15">
        <f t="shared" si="21"/>
        <v>0</v>
      </c>
      <c r="AB30" s="15">
        <f t="shared" si="21"/>
        <v>0</v>
      </c>
      <c r="AC30" s="15">
        <f t="shared" si="21"/>
        <v>0</v>
      </c>
      <c r="AD30" s="15">
        <f t="shared" si="21"/>
        <v>420700</v>
      </c>
      <c r="AE30" s="15">
        <f t="shared" si="21"/>
        <v>420700</v>
      </c>
      <c r="AF30" s="15">
        <f t="shared" si="21"/>
        <v>0</v>
      </c>
      <c r="AG30" s="15">
        <f t="shared" si="21"/>
        <v>0</v>
      </c>
      <c r="AH30" s="15">
        <f t="shared" si="21"/>
        <v>420700</v>
      </c>
      <c r="AI30" s="15">
        <f t="shared" si="21"/>
        <v>420700</v>
      </c>
      <c r="AJ30" s="15">
        <f t="shared" si="21"/>
        <v>0</v>
      </c>
      <c r="AK30" s="15">
        <f t="shared" si="21"/>
        <v>0</v>
      </c>
      <c r="AL30" s="15">
        <f t="shared" si="21"/>
        <v>0</v>
      </c>
      <c r="AM30" s="41">
        <f t="shared" si="21"/>
        <v>0</v>
      </c>
      <c r="AN30" s="41">
        <f t="shared" si="21"/>
        <v>0</v>
      </c>
      <c r="AO30" s="41">
        <f t="shared" si="21"/>
        <v>0</v>
      </c>
      <c r="AP30" s="41">
        <f t="shared" si="21"/>
        <v>420700</v>
      </c>
      <c r="AQ30" s="41">
        <f t="shared" si="21"/>
        <v>420700</v>
      </c>
      <c r="AR30" s="41">
        <f t="shared" si="21"/>
        <v>0</v>
      </c>
      <c r="AS30" s="41">
        <f t="shared" si="21"/>
        <v>0</v>
      </c>
    </row>
    <row r="31" spans="1:45" ht="30" x14ac:dyDescent="0.25">
      <c r="A31" s="89" t="s">
        <v>8</v>
      </c>
      <c r="B31" s="87">
        <v>51</v>
      </c>
      <c r="C31" s="87">
        <v>0</v>
      </c>
      <c r="D31" s="2" t="s">
        <v>11</v>
      </c>
      <c r="E31" s="87">
        <v>851</v>
      </c>
      <c r="F31" s="3" t="s">
        <v>11</v>
      </c>
      <c r="G31" s="3" t="s">
        <v>33</v>
      </c>
      <c r="H31" s="2" t="s">
        <v>408</v>
      </c>
      <c r="I31" s="2" t="s">
        <v>18</v>
      </c>
      <c r="J31" s="15">
        <f>'3.ВС'!J19</f>
        <v>420700</v>
      </c>
      <c r="K31" s="15">
        <f>'3.ВС'!K19</f>
        <v>420700</v>
      </c>
      <c r="L31" s="15">
        <f>'3.ВС'!L19</f>
        <v>0</v>
      </c>
      <c r="M31" s="15">
        <f>'3.ВС'!M19</f>
        <v>0</v>
      </c>
      <c r="N31" s="15">
        <f>'3.ВС'!N19</f>
        <v>0</v>
      </c>
      <c r="O31" s="15">
        <f>'3.ВС'!O19</f>
        <v>0</v>
      </c>
      <c r="P31" s="15">
        <f>'3.ВС'!P19</f>
        <v>0</v>
      </c>
      <c r="Q31" s="15">
        <f>'3.ВС'!Q19</f>
        <v>0</v>
      </c>
      <c r="R31" s="15">
        <f>'3.ВС'!R19</f>
        <v>420700</v>
      </c>
      <c r="S31" s="15">
        <f>'3.ВС'!S19</f>
        <v>420700</v>
      </c>
      <c r="T31" s="15">
        <f>'3.ВС'!T19</f>
        <v>0</v>
      </c>
      <c r="U31" s="15">
        <f>'3.ВС'!U19</f>
        <v>0</v>
      </c>
      <c r="V31" s="15">
        <f>'3.ВС'!V19</f>
        <v>420700</v>
      </c>
      <c r="W31" s="15">
        <f>'3.ВС'!W19</f>
        <v>420700</v>
      </c>
      <c r="X31" s="15">
        <f>'3.ВС'!X19</f>
        <v>0</v>
      </c>
      <c r="Y31" s="15">
        <f>'3.ВС'!Y19</f>
        <v>0</v>
      </c>
      <c r="Z31" s="15">
        <f>'3.ВС'!Z19</f>
        <v>0</v>
      </c>
      <c r="AA31" s="15">
        <f>'3.ВС'!AA19</f>
        <v>0</v>
      </c>
      <c r="AB31" s="15">
        <f>'3.ВС'!AB19</f>
        <v>0</v>
      </c>
      <c r="AC31" s="15">
        <f>'3.ВС'!AC19</f>
        <v>0</v>
      </c>
      <c r="AD31" s="15">
        <f>'3.ВС'!AD19</f>
        <v>420700</v>
      </c>
      <c r="AE31" s="15">
        <f>'3.ВС'!AE19</f>
        <v>420700</v>
      </c>
      <c r="AF31" s="15">
        <f>'3.ВС'!AF19</f>
        <v>0</v>
      </c>
      <c r="AG31" s="15">
        <f>'3.ВС'!AG19</f>
        <v>0</v>
      </c>
      <c r="AH31" s="15">
        <f>'3.ВС'!AH19</f>
        <v>420700</v>
      </c>
      <c r="AI31" s="15">
        <f>'3.ВС'!AI19</f>
        <v>420700</v>
      </c>
      <c r="AJ31" s="15">
        <f>'3.ВС'!AJ19</f>
        <v>0</v>
      </c>
      <c r="AK31" s="15">
        <f>'3.ВС'!AK19</f>
        <v>0</v>
      </c>
      <c r="AL31" s="15">
        <f>'3.ВС'!AL19</f>
        <v>0</v>
      </c>
      <c r="AM31" s="41">
        <f>'3.ВС'!AM19</f>
        <v>0</v>
      </c>
      <c r="AN31" s="41">
        <f>'3.ВС'!AN19</f>
        <v>0</v>
      </c>
      <c r="AO31" s="41">
        <f>'3.ВС'!AO19</f>
        <v>0</v>
      </c>
      <c r="AP31" s="41">
        <f>'3.ВС'!AP19</f>
        <v>420700</v>
      </c>
      <c r="AQ31" s="41">
        <f>'3.ВС'!AQ19</f>
        <v>420700</v>
      </c>
      <c r="AR31" s="41">
        <f>'3.ВС'!AR19</f>
        <v>0</v>
      </c>
      <c r="AS31" s="41">
        <f>'3.ВС'!AS19</f>
        <v>0</v>
      </c>
    </row>
    <row r="32" spans="1:45" ht="45" x14ac:dyDescent="0.25">
      <c r="A32" s="91" t="s">
        <v>20</v>
      </c>
      <c r="B32" s="87">
        <v>51</v>
      </c>
      <c r="C32" s="87">
        <v>0</v>
      </c>
      <c r="D32" s="2" t="s">
        <v>11</v>
      </c>
      <c r="E32" s="87">
        <v>851</v>
      </c>
      <c r="F32" s="3" t="s">
        <v>11</v>
      </c>
      <c r="G32" s="3" t="s">
        <v>33</v>
      </c>
      <c r="H32" s="2" t="s">
        <v>408</v>
      </c>
      <c r="I32" s="2" t="s">
        <v>21</v>
      </c>
      <c r="J32" s="15">
        <f t="shared" ref="J32:AS32" si="22">J33</f>
        <v>176536</v>
      </c>
      <c r="K32" s="15">
        <f t="shared" si="22"/>
        <v>176536</v>
      </c>
      <c r="L32" s="15">
        <f t="shared" si="22"/>
        <v>0</v>
      </c>
      <c r="M32" s="15">
        <f t="shared" si="22"/>
        <v>0</v>
      </c>
      <c r="N32" s="15">
        <f t="shared" si="22"/>
        <v>0</v>
      </c>
      <c r="O32" s="15">
        <f t="shared" si="22"/>
        <v>0</v>
      </c>
      <c r="P32" s="15">
        <f t="shared" si="22"/>
        <v>0</v>
      </c>
      <c r="Q32" s="15">
        <f t="shared" si="22"/>
        <v>0</v>
      </c>
      <c r="R32" s="15">
        <f t="shared" si="22"/>
        <v>176536</v>
      </c>
      <c r="S32" s="15">
        <f t="shared" si="22"/>
        <v>176536</v>
      </c>
      <c r="T32" s="15">
        <f t="shared" si="22"/>
        <v>0</v>
      </c>
      <c r="U32" s="15">
        <f t="shared" si="22"/>
        <v>0</v>
      </c>
      <c r="V32" s="15">
        <f t="shared" si="22"/>
        <v>176536</v>
      </c>
      <c r="W32" s="15">
        <f t="shared" si="22"/>
        <v>176536</v>
      </c>
      <c r="X32" s="15">
        <f t="shared" si="22"/>
        <v>0</v>
      </c>
      <c r="Y32" s="15">
        <f t="shared" si="22"/>
        <v>0</v>
      </c>
      <c r="Z32" s="15">
        <f t="shared" si="22"/>
        <v>0</v>
      </c>
      <c r="AA32" s="15">
        <f t="shared" si="22"/>
        <v>0</v>
      </c>
      <c r="AB32" s="15">
        <f t="shared" si="22"/>
        <v>0</v>
      </c>
      <c r="AC32" s="15">
        <f t="shared" si="22"/>
        <v>0</v>
      </c>
      <c r="AD32" s="15">
        <f t="shared" si="22"/>
        <v>176536</v>
      </c>
      <c r="AE32" s="15">
        <f t="shared" si="22"/>
        <v>176536</v>
      </c>
      <c r="AF32" s="15">
        <f t="shared" si="22"/>
        <v>0</v>
      </c>
      <c r="AG32" s="15">
        <f t="shared" si="22"/>
        <v>0</v>
      </c>
      <c r="AH32" s="15">
        <f t="shared" si="22"/>
        <v>176536</v>
      </c>
      <c r="AI32" s="15">
        <f t="shared" si="22"/>
        <v>176536</v>
      </c>
      <c r="AJ32" s="15">
        <f t="shared" si="22"/>
        <v>0</v>
      </c>
      <c r="AK32" s="15">
        <f t="shared" si="22"/>
        <v>0</v>
      </c>
      <c r="AL32" s="15">
        <f t="shared" si="22"/>
        <v>0</v>
      </c>
      <c r="AM32" s="41">
        <f t="shared" si="22"/>
        <v>0</v>
      </c>
      <c r="AN32" s="41">
        <f t="shared" si="22"/>
        <v>0</v>
      </c>
      <c r="AO32" s="41">
        <f t="shared" si="22"/>
        <v>0</v>
      </c>
      <c r="AP32" s="41">
        <f t="shared" si="22"/>
        <v>176536</v>
      </c>
      <c r="AQ32" s="41">
        <f t="shared" si="22"/>
        <v>176536</v>
      </c>
      <c r="AR32" s="41">
        <f t="shared" si="22"/>
        <v>0</v>
      </c>
      <c r="AS32" s="41">
        <f t="shared" si="22"/>
        <v>0</v>
      </c>
    </row>
    <row r="33" spans="1:45" ht="45" x14ac:dyDescent="0.25">
      <c r="A33" s="91" t="s">
        <v>9</v>
      </c>
      <c r="B33" s="87">
        <v>51</v>
      </c>
      <c r="C33" s="87">
        <v>0</v>
      </c>
      <c r="D33" s="2" t="s">
        <v>11</v>
      </c>
      <c r="E33" s="87">
        <v>851</v>
      </c>
      <c r="F33" s="3" t="s">
        <v>11</v>
      </c>
      <c r="G33" s="3" t="s">
        <v>33</v>
      </c>
      <c r="H33" s="2" t="s">
        <v>408</v>
      </c>
      <c r="I33" s="2" t="s">
        <v>22</v>
      </c>
      <c r="J33" s="15">
        <f>'3.ВС'!J21</f>
        <v>176536</v>
      </c>
      <c r="K33" s="15">
        <f>'3.ВС'!K21</f>
        <v>176536</v>
      </c>
      <c r="L33" s="15">
        <f>'3.ВС'!L21</f>
        <v>0</v>
      </c>
      <c r="M33" s="15">
        <f>'3.ВС'!M21</f>
        <v>0</v>
      </c>
      <c r="N33" s="15">
        <f>'3.ВС'!N21</f>
        <v>0</v>
      </c>
      <c r="O33" s="15">
        <f>'3.ВС'!O21</f>
        <v>0</v>
      </c>
      <c r="P33" s="15">
        <f>'3.ВС'!P21</f>
        <v>0</v>
      </c>
      <c r="Q33" s="15">
        <f>'3.ВС'!Q21</f>
        <v>0</v>
      </c>
      <c r="R33" s="15">
        <f>'3.ВС'!R21</f>
        <v>176536</v>
      </c>
      <c r="S33" s="15">
        <f>'3.ВС'!S21</f>
        <v>176536</v>
      </c>
      <c r="T33" s="15">
        <f>'3.ВС'!T21</f>
        <v>0</v>
      </c>
      <c r="U33" s="15">
        <f>'3.ВС'!U21</f>
        <v>0</v>
      </c>
      <c r="V33" s="15">
        <f>'3.ВС'!V21</f>
        <v>176536</v>
      </c>
      <c r="W33" s="15">
        <f>'3.ВС'!W21</f>
        <v>176536</v>
      </c>
      <c r="X33" s="15">
        <f>'3.ВС'!X21</f>
        <v>0</v>
      </c>
      <c r="Y33" s="15">
        <f>'3.ВС'!Y21</f>
        <v>0</v>
      </c>
      <c r="Z33" s="15">
        <f>'3.ВС'!Z21</f>
        <v>0</v>
      </c>
      <c r="AA33" s="15">
        <f>'3.ВС'!AA21</f>
        <v>0</v>
      </c>
      <c r="AB33" s="15">
        <f>'3.ВС'!AB21</f>
        <v>0</v>
      </c>
      <c r="AC33" s="15">
        <f>'3.ВС'!AC21</f>
        <v>0</v>
      </c>
      <c r="AD33" s="15">
        <f>'3.ВС'!AD21</f>
        <v>176536</v>
      </c>
      <c r="AE33" s="15">
        <f>'3.ВС'!AE21</f>
        <v>176536</v>
      </c>
      <c r="AF33" s="15">
        <f>'3.ВС'!AF21</f>
        <v>0</v>
      </c>
      <c r="AG33" s="15">
        <f>'3.ВС'!AG21</f>
        <v>0</v>
      </c>
      <c r="AH33" s="15">
        <f>'3.ВС'!AH21</f>
        <v>176536</v>
      </c>
      <c r="AI33" s="15">
        <f>'3.ВС'!AI21</f>
        <v>176536</v>
      </c>
      <c r="AJ33" s="15">
        <f>'3.ВС'!AJ21</f>
        <v>0</v>
      </c>
      <c r="AK33" s="15">
        <f>'3.ВС'!AK21</f>
        <v>0</v>
      </c>
      <c r="AL33" s="15">
        <f>'3.ВС'!AL21</f>
        <v>0</v>
      </c>
      <c r="AM33" s="41">
        <f>'3.ВС'!AM21</f>
        <v>0</v>
      </c>
      <c r="AN33" s="41">
        <f>'3.ВС'!AN21</f>
        <v>0</v>
      </c>
      <c r="AO33" s="41">
        <f>'3.ВС'!AO21</f>
        <v>0</v>
      </c>
      <c r="AP33" s="41">
        <f>'3.ВС'!AP21</f>
        <v>176536</v>
      </c>
      <c r="AQ33" s="41">
        <f>'3.ВС'!AQ21</f>
        <v>176536</v>
      </c>
      <c r="AR33" s="41">
        <f>'3.ВС'!AR21</f>
        <v>0</v>
      </c>
      <c r="AS33" s="41">
        <f>'3.ВС'!AS21</f>
        <v>0</v>
      </c>
    </row>
    <row r="34" spans="1:45" ht="240" x14ac:dyDescent="0.25">
      <c r="A34" s="91" t="s">
        <v>413</v>
      </c>
      <c r="B34" s="87">
        <v>51</v>
      </c>
      <c r="C34" s="87">
        <v>0</v>
      </c>
      <c r="D34" s="2" t="s">
        <v>11</v>
      </c>
      <c r="E34" s="87">
        <v>851</v>
      </c>
      <c r="F34" s="3" t="s">
        <v>11</v>
      </c>
      <c r="G34" s="3" t="s">
        <v>33</v>
      </c>
      <c r="H34" s="2" t="s">
        <v>410</v>
      </c>
      <c r="I34" s="2"/>
      <c r="J34" s="15">
        <f t="shared" ref="J34" si="23">J35+J37</f>
        <v>400</v>
      </c>
      <c r="K34" s="15">
        <f t="shared" ref="K34:U34" si="24">K35+K37</f>
        <v>200</v>
      </c>
      <c r="L34" s="15">
        <f t="shared" si="24"/>
        <v>0</v>
      </c>
      <c r="M34" s="15">
        <f t="shared" si="24"/>
        <v>200</v>
      </c>
      <c r="N34" s="15">
        <f t="shared" si="24"/>
        <v>0</v>
      </c>
      <c r="O34" s="15">
        <f t="shared" si="24"/>
        <v>0</v>
      </c>
      <c r="P34" s="15">
        <f t="shared" si="24"/>
        <v>0</v>
      </c>
      <c r="Q34" s="15">
        <f t="shared" si="24"/>
        <v>0</v>
      </c>
      <c r="R34" s="15">
        <f t="shared" si="24"/>
        <v>400</v>
      </c>
      <c r="S34" s="15">
        <f t="shared" si="24"/>
        <v>200</v>
      </c>
      <c r="T34" s="15">
        <f t="shared" si="24"/>
        <v>0</v>
      </c>
      <c r="U34" s="15">
        <f t="shared" si="24"/>
        <v>200</v>
      </c>
      <c r="V34" s="15">
        <f t="shared" ref="V34:Y34" si="25">V35+V37</f>
        <v>400</v>
      </c>
      <c r="W34" s="15">
        <f t="shared" si="25"/>
        <v>200</v>
      </c>
      <c r="X34" s="15">
        <f t="shared" si="25"/>
        <v>0</v>
      </c>
      <c r="Y34" s="15">
        <f t="shared" si="25"/>
        <v>200</v>
      </c>
      <c r="Z34" s="15">
        <f t="shared" ref="Z34:AS34" si="26">Z35+Z37</f>
        <v>0</v>
      </c>
      <c r="AA34" s="15">
        <f t="shared" si="26"/>
        <v>0</v>
      </c>
      <c r="AB34" s="15">
        <f t="shared" si="26"/>
        <v>0</v>
      </c>
      <c r="AC34" s="15">
        <f t="shared" si="26"/>
        <v>0</v>
      </c>
      <c r="AD34" s="15">
        <f t="shared" si="26"/>
        <v>400</v>
      </c>
      <c r="AE34" s="15">
        <f t="shared" si="26"/>
        <v>200</v>
      </c>
      <c r="AF34" s="15">
        <f t="shared" si="26"/>
        <v>0</v>
      </c>
      <c r="AG34" s="15">
        <f t="shared" si="26"/>
        <v>200</v>
      </c>
      <c r="AH34" s="15">
        <f t="shared" si="26"/>
        <v>400</v>
      </c>
      <c r="AI34" s="15">
        <f t="shared" si="26"/>
        <v>200</v>
      </c>
      <c r="AJ34" s="15">
        <f t="shared" si="26"/>
        <v>0</v>
      </c>
      <c r="AK34" s="15">
        <f t="shared" si="26"/>
        <v>200</v>
      </c>
      <c r="AL34" s="15">
        <f t="shared" si="26"/>
        <v>0</v>
      </c>
      <c r="AM34" s="41">
        <f t="shared" si="26"/>
        <v>0</v>
      </c>
      <c r="AN34" s="41">
        <f t="shared" si="26"/>
        <v>0</v>
      </c>
      <c r="AO34" s="41">
        <f t="shared" si="26"/>
        <v>0</v>
      </c>
      <c r="AP34" s="41">
        <f t="shared" si="26"/>
        <v>400</v>
      </c>
      <c r="AQ34" s="41">
        <f t="shared" si="26"/>
        <v>200</v>
      </c>
      <c r="AR34" s="41">
        <f t="shared" si="26"/>
        <v>0</v>
      </c>
      <c r="AS34" s="41">
        <f t="shared" si="26"/>
        <v>200</v>
      </c>
    </row>
    <row r="35" spans="1:45" ht="45" x14ac:dyDescent="0.25">
      <c r="A35" s="91" t="s">
        <v>20</v>
      </c>
      <c r="B35" s="87">
        <v>51</v>
      </c>
      <c r="C35" s="87">
        <v>0</v>
      </c>
      <c r="D35" s="2" t="s">
        <v>11</v>
      </c>
      <c r="E35" s="87">
        <v>851</v>
      </c>
      <c r="F35" s="3" t="s">
        <v>11</v>
      </c>
      <c r="G35" s="3" t="s">
        <v>33</v>
      </c>
      <c r="H35" s="2" t="s">
        <v>410</v>
      </c>
      <c r="I35" s="2" t="s">
        <v>21</v>
      </c>
      <c r="J35" s="15">
        <f t="shared" ref="J35:AS35" si="27">J36</f>
        <v>400</v>
      </c>
      <c r="K35" s="15">
        <f t="shared" si="27"/>
        <v>200</v>
      </c>
      <c r="L35" s="15">
        <f t="shared" si="27"/>
        <v>0</v>
      </c>
      <c r="M35" s="15">
        <f t="shared" si="27"/>
        <v>200</v>
      </c>
      <c r="N35" s="15">
        <f t="shared" si="27"/>
        <v>0</v>
      </c>
      <c r="O35" s="15">
        <f t="shared" si="27"/>
        <v>0</v>
      </c>
      <c r="P35" s="15">
        <f t="shared" si="27"/>
        <v>0</v>
      </c>
      <c r="Q35" s="15">
        <f t="shared" si="27"/>
        <v>0</v>
      </c>
      <c r="R35" s="15">
        <f t="shared" si="27"/>
        <v>400</v>
      </c>
      <c r="S35" s="15">
        <f t="shared" si="27"/>
        <v>200</v>
      </c>
      <c r="T35" s="15">
        <f t="shared" si="27"/>
        <v>0</v>
      </c>
      <c r="U35" s="15">
        <f t="shared" si="27"/>
        <v>200</v>
      </c>
      <c r="V35" s="15">
        <f t="shared" si="27"/>
        <v>400</v>
      </c>
      <c r="W35" s="15">
        <f t="shared" si="27"/>
        <v>200</v>
      </c>
      <c r="X35" s="15">
        <f t="shared" si="27"/>
        <v>0</v>
      </c>
      <c r="Y35" s="15">
        <f t="shared" si="27"/>
        <v>200</v>
      </c>
      <c r="Z35" s="15">
        <f t="shared" si="27"/>
        <v>0</v>
      </c>
      <c r="AA35" s="15">
        <f t="shared" si="27"/>
        <v>0</v>
      </c>
      <c r="AB35" s="15">
        <f t="shared" si="27"/>
        <v>0</v>
      </c>
      <c r="AC35" s="15">
        <f t="shared" si="27"/>
        <v>0</v>
      </c>
      <c r="AD35" s="15">
        <f t="shared" si="27"/>
        <v>400</v>
      </c>
      <c r="AE35" s="15">
        <f t="shared" si="27"/>
        <v>200</v>
      </c>
      <c r="AF35" s="15">
        <f t="shared" si="27"/>
        <v>0</v>
      </c>
      <c r="AG35" s="15">
        <f t="shared" si="27"/>
        <v>200</v>
      </c>
      <c r="AH35" s="15">
        <f t="shared" si="27"/>
        <v>400</v>
      </c>
      <c r="AI35" s="15">
        <f t="shared" si="27"/>
        <v>200</v>
      </c>
      <c r="AJ35" s="15">
        <f t="shared" si="27"/>
        <v>0</v>
      </c>
      <c r="AK35" s="15">
        <f t="shared" si="27"/>
        <v>200</v>
      </c>
      <c r="AL35" s="15">
        <f t="shared" si="27"/>
        <v>0</v>
      </c>
      <c r="AM35" s="41">
        <f t="shared" si="27"/>
        <v>0</v>
      </c>
      <c r="AN35" s="41">
        <f t="shared" si="27"/>
        <v>0</v>
      </c>
      <c r="AO35" s="41">
        <f t="shared" si="27"/>
        <v>0</v>
      </c>
      <c r="AP35" s="41">
        <f t="shared" si="27"/>
        <v>400</v>
      </c>
      <c r="AQ35" s="41">
        <f t="shared" si="27"/>
        <v>200</v>
      </c>
      <c r="AR35" s="41">
        <f t="shared" si="27"/>
        <v>0</v>
      </c>
      <c r="AS35" s="41">
        <f t="shared" si="27"/>
        <v>200</v>
      </c>
    </row>
    <row r="36" spans="1:45" ht="45" x14ac:dyDescent="0.25">
      <c r="A36" s="91" t="s">
        <v>9</v>
      </c>
      <c r="B36" s="87">
        <v>51</v>
      </c>
      <c r="C36" s="87">
        <v>0</v>
      </c>
      <c r="D36" s="2" t="s">
        <v>11</v>
      </c>
      <c r="E36" s="87">
        <v>851</v>
      </c>
      <c r="F36" s="3" t="s">
        <v>11</v>
      </c>
      <c r="G36" s="3" t="s">
        <v>33</v>
      </c>
      <c r="H36" s="2" t="s">
        <v>410</v>
      </c>
      <c r="I36" s="2" t="s">
        <v>22</v>
      </c>
      <c r="J36" s="15">
        <f>'3.ВС'!J24</f>
        <v>400</v>
      </c>
      <c r="K36" s="15">
        <f>'3.ВС'!K24</f>
        <v>200</v>
      </c>
      <c r="L36" s="15">
        <f>'3.ВС'!L24</f>
        <v>0</v>
      </c>
      <c r="M36" s="15">
        <f>'3.ВС'!M24</f>
        <v>200</v>
      </c>
      <c r="N36" s="15">
        <f>'3.ВС'!N24</f>
        <v>0</v>
      </c>
      <c r="O36" s="15">
        <f>'3.ВС'!O24</f>
        <v>0</v>
      </c>
      <c r="P36" s="15">
        <f>'3.ВС'!P24</f>
        <v>0</v>
      </c>
      <c r="Q36" s="15">
        <f>'3.ВС'!Q24</f>
        <v>0</v>
      </c>
      <c r="R36" s="15">
        <f>'3.ВС'!R24</f>
        <v>400</v>
      </c>
      <c r="S36" s="15">
        <f>'3.ВС'!S24</f>
        <v>200</v>
      </c>
      <c r="T36" s="15">
        <f>'3.ВС'!T24</f>
        <v>0</v>
      </c>
      <c r="U36" s="15">
        <f>'3.ВС'!U24</f>
        <v>200</v>
      </c>
      <c r="V36" s="15">
        <f>'3.ВС'!V24</f>
        <v>400</v>
      </c>
      <c r="W36" s="15">
        <f>'3.ВС'!W24</f>
        <v>200</v>
      </c>
      <c r="X36" s="15">
        <f>'3.ВС'!X24</f>
        <v>0</v>
      </c>
      <c r="Y36" s="15">
        <f>'3.ВС'!Y24</f>
        <v>200</v>
      </c>
      <c r="Z36" s="15">
        <f>'3.ВС'!Z24</f>
        <v>0</v>
      </c>
      <c r="AA36" s="15">
        <f>'3.ВС'!AA24</f>
        <v>0</v>
      </c>
      <c r="AB36" s="15">
        <f>'3.ВС'!AB24</f>
        <v>0</v>
      </c>
      <c r="AC36" s="15">
        <f>'3.ВС'!AC24</f>
        <v>0</v>
      </c>
      <c r="AD36" s="15">
        <f>'3.ВС'!AD24</f>
        <v>400</v>
      </c>
      <c r="AE36" s="15">
        <f>'3.ВС'!AE24</f>
        <v>200</v>
      </c>
      <c r="AF36" s="15">
        <f>'3.ВС'!AF24</f>
        <v>0</v>
      </c>
      <c r="AG36" s="15">
        <f>'3.ВС'!AG24</f>
        <v>200</v>
      </c>
      <c r="AH36" s="15">
        <f>'3.ВС'!AH24</f>
        <v>400</v>
      </c>
      <c r="AI36" s="15">
        <f>'3.ВС'!AI24</f>
        <v>200</v>
      </c>
      <c r="AJ36" s="15">
        <f>'3.ВС'!AJ24</f>
        <v>0</v>
      </c>
      <c r="AK36" s="15">
        <f>'3.ВС'!AK24</f>
        <v>200</v>
      </c>
      <c r="AL36" s="15">
        <f>'3.ВС'!AL24</f>
        <v>0</v>
      </c>
      <c r="AM36" s="41">
        <f>'3.ВС'!AM24</f>
        <v>0</v>
      </c>
      <c r="AN36" s="41">
        <f>'3.ВС'!AN24</f>
        <v>0</v>
      </c>
      <c r="AO36" s="41">
        <f>'3.ВС'!AO24</f>
        <v>0</v>
      </c>
      <c r="AP36" s="41">
        <f>'3.ВС'!AP24</f>
        <v>400</v>
      </c>
      <c r="AQ36" s="41">
        <f>'3.ВС'!AQ24</f>
        <v>200</v>
      </c>
      <c r="AR36" s="41">
        <f>'3.ВС'!AR24</f>
        <v>0</v>
      </c>
      <c r="AS36" s="41">
        <f>'3.ВС'!AS24</f>
        <v>200</v>
      </c>
    </row>
    <row r="37" spans="1:45" x14ac:dyDescent="0.25">
      <c r="A37" s="89" t="s">
        <v>34</v>
      </c>
      <c r="B37" s="87">
        <v>51</v>
      </c>
      <c r="C37" s="87">
        <v>0</v>
      </c>
      <c r="D37" s="2" t="s">
        <v>11</v>
      </c>
      <c r="E37" s="87">
        <v>851</v>
      </c>
      <c r="F37" s="3" t="s">
        <v>11</v>
      </c>
      <c r="G37" s="3" t="s">
        <v>33</v>
      </c>
      <c r="H37" s="2" t="s">
        <v>410</v>
      </c>
      <c r="I37" s="2" t="s">
        <v>35</v>
      </c>
      <c r="J37" s="15">
        <f t="shared" ref="J37:AS37" si="28">J38</f>
        <v>0</v>
      </c>
      <c r="K37" s="15">
        <f t="shared" si="28"/>
        <v>0</v>
      </c>
      <c r="L37" s="15">
        <f t="shared" si="28"/>
        <v>0</v>
      </c>
      <c r="M37" s="15">
        <f t="shared" si="28"/>
        <v>0</v>
      </c>
      <c r="N37" s="15">
        <f t="shared" si="28"/>
        <v>0</v>
      </c>
      <c r="O37" s="15">
        <f t="shared" si="28"/>
        <v>0</v>
      </c>
      <c r="P37" s="15">
        <f t="shared" si="28"/>
        <v>0</v>
      </c>
      <c r="Q37" s="15">
        <f t="shared" si="28"/>
        <v>0</v>
      </c>
      <c r="R37" s="15">
        <f t="shared" si="28"/>
        <v>0</v>
      </c>
      <c r="S37" s="15">
        <f t="shared" si="28"/>
        <v>0</v>
      </c>
      <c r="T37" s="15">
        <f t="shared" si="28"/>
        <v>0</v>
      </c>
      <c r="U37" s="15">
        <f t="shared" si="28"/>
        <v>0</v>
      </c>
      <c r="V37" s="15">
        <f t="shared" si="28"/>
        <v>0</v>
      </c>
      <c r="W37" s="15">
        <f t="shared" si="28"/>
        <v>0</v>
      </c>
      <c r="X37" s="15">
        <f t="shared" si="28"/>
        <v>0</v>
      </c>
      <c r="Y37" s="15">
        <f t="shared" si="28"/>
        <v>0</v>
      </c>
      <c r="Z37" s="15">
        <f t="shared" si="28"/>
        <v>0</v>
      </c>
      <c r="AA37" s="15">
        <f t="shared" si="28"/>
        <v>0</v>
      </c>
      <c r="AB37" s="15">
        <f t="shared" si="28"/>
        <v>0</v>
      </c>
      <c r="AC37" s="15">
        <f t="shared" si="28"/>
        <v>0</v>
      </c>
      <c r="AD37" s="15">
        <f t="shared" si="28"/>
        <v>0</v>
      </c>
      <c r="AE37" s="15">
        <f t="shared" si="28"/>
        <v>0</v>
      </c>
      <c r="AF37" s="15">
        <f t="shared" si="28"/>
        <v>0</v>
      </c>
      <c r="AG37" s="15">
        <f t="shared" si="28"/>
        <v>0</v>
      </c>
      <c r="AH37" s="15">
        <f t="shared" si="28"/>
        <v>0</v>
      </c>
      <c r="AI37" s="15">
        <f t="shared" si="28"/>
        <v>0</v>
      </c>
      <c r="AJ37" s="15">
        <f t="shared" si="28"/>
        <v>0</v>
      </c>
      <c r="AK37" s="15">
        <f t="shared" si="28"/>
        <v>0</v>
      </c>
      <c r="AL37" s="15">
        <f t="shared" si="28"/>
        <v>0</v>
      </c>
      <c r="AM37" s="41">
        <f t="shared" si="28"/>
        <v>0</v>
      </c>
      <c r="AN37" s="41">
        <f t="shared" si="28"/>
        <v>0</v>
      </c>
      <c r="AO37" s="41">
        <f t="shared" si="28"/>
        <v>0</v>
      </c>
      <c r="AP37" s="41">
        <f t="shared" si="28"/>
        <v>0</v>
      </c>
      <c r="AQ37" s="41">
        <f t="shared" si="28"/>
        <v>0</v>
      </c>
      <c r="AR37" s="41">
        <f t="shared" si="28"/>
        <v>0</v>
      </c>
      <c r="AS37" s="41">
        <f t="shared" si="28"/>
        <v>0</v>
      </c>
    </row>
    <row r="38" spans="1:45" x14ac:dyDescent="0.25">
      <c r="A38" s="89" t="s">
        <v>36</v>
      </c>
      <c r="B38" s="87">
        <v>51</v>
      </c>
      <c r="C38" s="87">
        <v>0</v>
      </c>
      <c r="D38" s="2" t="s">
        <v>11</v>
      </c>
      <c r="E38" s="87">
        <v>851</v>
      </c>
      <c r="F38" s="3" t="s">
        <v>11</v>
      </c>
      <c r="G38" s="3" t="s">
        <v>33</v>
      </c>
      <c r="H38" s="2" t="s">
        <v>410</v>
      </c>
      <c r="I38" s="2" t="s">
        <v>37</v>
      </c>
      <c r="J38" s="15">
        <f>'3.ВС'!J26</f>
        <v>0</v>
      </c>
      <c r="K38" s="15">
        <f>'3.ВС'!K26</f>
        <v>0</v>
      </c>
      <c r="L38" s="15">
        <f>'3.ВС'!L26</f>
        <v>0</v>
      </c>
      <c r="M38" s="15">
        <f>'3.ВС'!M26</f>
        <v>0</v>
      </c>
      <c r="N38" s="15">
        <f>'3.ВС'!N26</f>
        <v>0</v>
      </c>
      <c r="O38" s="15">
        <f>'3.ВС'!O26</f>
        <v>0</v>
      </c>
      <c r="P38" s="15">
        <f>'3.ВС'!P26</f>
        <v>0</v>
      </c>
      <c r="Q38" s="15">
        <f>'3.ВС'!Q26</f>
        <v>0</v>
      </c>
      <c r="R38" s="15">
        <f>'3.ВС'!R26</f>
        <v>0</v>
      </c>
      <c r="S38" s="15">
        <f>'3.ВС'!S26</f>
        <v>0</v>
      </c>
      <c r="T38" s="15">
        <f>'3.ВС'!T26</f>
        <v>0</v>
      </c>
      <c r="U38" s="15">
        <f>'3.ВС'!U26</f>
        <v>0</v>
      </c>
      <c r="V38" s="15">
        <f>'3.ВС'!V26</f>
        <v>0</v>
      </c>
      <c r="W38" s="15">
        <f>'3.ВС'!W26</f>
        <v>0</v>
      </c>
      <c r="X38" s="15">
        <f>'3.ВС'!X26</f>
        <v>0</v>
      </c>
      <c r="Y38" s="15">
        <f>'3.ВС'!Y26</f>
        <v>0</v>
      </c>
      <c r="Z38" s="15">
        <f>'3.ВС'!Z26</f>
        <v>0</v>
      </c>
      <c r="AA38" s="15">
        <f>'3.ВС'!AA26</f>
        <v>0</v>
      </c>
      <c r="AB38" s="15">
        <f>'3.ВС'!AB26</f>
        <v>0</v>
      </c>
      <c r="AC38" s="15">
        <f>'3.ВС'!AC26</f>
        <v>0</v>
      </c>
      <c r="AD38" s="15">
        <f>'3.ВС'!AD26</f>
        <v>0</v>
      </c>
      <c r="AE38" s="15">
        <f>'3.ВС'!AE26</f>
        <v>0</v>
      </c>
      <c r="AF38" s="15">
        <f>'3.ВС'!AF26</f>
        <v>0</v>
      </c>
      <c r="AG38" s="15">
        <f>'3.ВС'!AG26</f>
        <v>0</v>
      </c>
      <c r="AH38" s="15">
        <f>'3.ВС'!AH26</f>
        <v>0</v>
      </c>
      <c r="AI38" s="15">
        <f>'3.ВС'!AI26</f>
        <v>0</v>
      </c>
      <c r="AJ38" s="15">
        <f>'3.ВС'!AJ26</f>
        <v>0</v>
      </c>
      <c r="AK38" s="15">
        <f>'3.ВС'!AK26</f>
        <v>0</v>
      </c>
      <c r="AL38" s="15">
        <f>'3.ВС'!AL26</f>
        <v>0</v>
      </c>
      <c r="AM38" s="41">
        <f>'3.ВС'!AM26</f>
        <v>0</v>
      </c>
      <c r="AN38" s="41">
        <f>'3.ВС'!AN26</f>
        <v>0</v>
      </c>
      <c r="AO38" s="41">
        <f>'3.ВС'!AO26</f>
        <v>0</v>
      </c>
      <c r="AP38" s="41">
        <f>'3.ВС'!AP26</f>
        <v>0</v>
      </c>
      <c r="AQ38" s="41">
        <f>'3.ВС'!AQ26</f>
        <v>0</v>
      </c>
      <c r="AR38" s="41">
        <f>'3.ВС'!AR26</f>
        <v>0</v>
      </c>
      <c r="AS38" s="41">
        <f>'3.ВС'!AS26</f>
        <v>0</v>
      </c>
    </row>
    <row r="39" spans="1:45" ht="90" x14ac:dyDescent="0.25">
      <c r="A39" s="91" t="s">
        <v>434</v>
      </c>
      <c r="B39" s="87">
        <v>51</v>
      </c>
      <c r="C39" s="87">
        <v>0</v>
      </c>
      <c r="D39" s="2" t="s">
        <v>11</v>
      </c>
      <c r="E39" s="87">
        <v>851</v>
      </c>
      <c r="F39" s="3" t="s">
        <v>13</v>
      </c>
      <c r="G39" s="3" t="s">
        <v>62</v>
      </c>
      <c r="H39" s="3" t="s">
        <v>441</v>
      </c>
      <c r="I39" s="3"/>
      <c r="J39" s="15">
        <f t="shared" ref="J39" si="29">J40+J42</f>
        <v>59724</v>
      </c>
      <c r="K39" s="15">
        <f t="shared" ref="K39:U39" si="30">K40+K42</f>
        <v>59724</v>
      </c>
      <c r="L39" s="15">
        <f t="shared" si="30"/>
        <v>0</v>
      </c>
      <c r="M39" s="15">
        <f t="shared" si="30"/>
        <v>0</v>
      </c>
      <c r="N39" s="15">
        <f t="shared" si="30"/>
        <v>0</v>
      </c>
      <c r="O39" s="15">
        <f t="shared" si="30"/>
        <v>0</v>
      </c>
      <c r="P39" s="15">
        <f t="shared" si="30"/>
        <v>0</v>
      </c>
      <c r="Q39" s="15">
        <f t="shared" si="30"/>
        <v>0</v>
      </c>
      <c r="R39" s="15">
        <f t="shared" si="30"/>
        <v>59724</v>
      </c>
      <c r="S39" s="15">
        <f t="shared" si="30"/>
        <v>59724</v>
      </c>
      <c r="T39" s="15">
        <f t="shared" si="30"/>
        <v>0</v>
      </c>
      <c r="U39" s="15">
        <f t="shared" si="30"/>
        <v>0</v>
      </c>
      <c r="V39" s="15">
        <f t="shared" ref="V39:Y39" si="31">V40+V42</f>
        <v>59724</v>
      </c>
      <c r="W39" s="15">
        <f t="shared" si="31"/>
        <v>59724</v>
      </c>
      <c r="X39" s="15">
        <f t="shared" si="31"/>
        <v>0</v>
      </c>
      <c r="Y39" s="15">
        <f t="shared" si="31"/>
        <v>0</v>
      </c>
      <c r="Z39" s="15">
        <f t="shared" ref="Z39:AS39" si="32">Z40+Z42</f>
        <v>0</v>
      </c>
      <c r="AA39" s="15">
        <f t="shared" si="32"/>
        <v>0</v>
      </c>
      <c r="AB39" s="15">
        <f t="shared" si="32"/>
        <v>0</v>
      </c>
      <c r="AC39" s="15">
        <f t="shared" si="32"/>
        <v>0</v>
      </c>
      <c r="AD39" s="15">
        <f t="shared" si="32"/>
        <v>59724</v>
      </c>
      <c r="AE39" s="15">
        <f t="shared" si="32"/>
        <v>59724</v>
      </c>
      <c r="AF39" s="15">
        <f t="shared" si="32"/>
        <v>0</v>
      </c>
      <c r="AG39" s="15">
        <f t="shared" si="32"/>
        <v>0</v>
      </c>
      <c r="AH39" s="15">
        <f t="shared" si="32"/>
        <v>59724</v>
      </c>
      <c r="AI39" s="15">
        <f t="shared" si="32"/>
        <v>59724</v>
      </c>
      <c r="AJ39" s="15">
        <f t="shared" si="32"/>
        <v>0</v>
      </c>
      <c r="AK39" s="15">
        <f t="shared" si="32"/>
        <v>0</v>
      </c>
      <c r="AL39" s="15">
        <f t="shared" si="32"/>
        <v>0</v>
      </c>
      <c r="AM39" s="41">
        <f t="shared" si="32"/>
        <v>0</v>
      </c>
      <c r="AN39" s="41">
        <f t="shared" si="32"/>
        <v>0</v>
      </c>
      <c r="AO39" s="41">
        <f t="shared" si="32"/>
        <v>0</v>
      </c>
      <c r="AP39" s="41">
        <f t="shared" si="32"/>
        <v>59724</v>
      </c>
      <c r="AQ39" s="41">
        <f t="shared" si="32"/>
        <v>59724</v>
      </c>
      <c r="AR39" s="41">
        <f t="shared" si="32"/>
        <v>0</v>
      </c>
      <c r="AS39" s="41">
        <f t="shared" si="32"/>
        <v>0</v>
      </c>
    </row>
    <row r="40" spans="1:45" ht="90" x14ac:dyDescent="0.25">
      <c r="A40" s="91" t="s">
        <v>15</v>
      </c>
      <c r="B40" s="87">
        <v>51</v>
      </c>
      <c r="C40" s="87">
        <v>0</v>
      </c>
      <c r="D40" s="2" t="s">
        <v>11</v>
      </c>
      <c r="E40" s="87">
        <v>851</v>
      </c>
      <c r="F40" s="3" t="s">
        <v>13</v>
      </c>
      <c r="G40" s="3" t="s">
        <v>62</v>
      </c>
      <c r="H40" s="3" t="s">
        <v>441</v>
      </c>
      <c r="I40" s="2" t="s">
        <v>17</v>
      </c>
      <c r="J40" s="15">
        <f t="shared" ref="J40:AS40" si="33">J41</f>
        <v>33200</v>
      </c>
      <c r="K40" s="15">
        <f t="shared" si="33"/>
        <v>33200</v>
      </c>
      <c r="L40" s="15">
        <f t="shared" si="33"/>
        <v>0</v>
      </c>
      <c r="M40" s="15">
        <f t="shared" si="33"/>
        <v>0</v>
      </c>
      <c r="N40" s="15">
        <f t="shared" si="33"/>
        <v>0</v>
      </c>
      <c r="O40" s="15">
        <f t="shared" si="33"/>
        <v>0</v>
      </c>
      <c r="P40" s="15">
        <f t="shared" si="33"/>
        <v>0</v>
      </c>
      <c r="Q40" s="15">
        <f t="shared" si="33"/>
        <v>0</v>
      </c>
      <c r="R40" s="15">
        <f t="shared" si="33"/>
        <v>33200</v>
      </c>
      <c r="S40" s="15">
        <f t="shared" si="33"/>
        <v>33200</v>
      </c>
      <c r="T40" s="15">
        <f t="shared" si="33"/>
        <v>0</v>
      </c>
      <c r="U40" s="15">
        <f t="shared" si="33"/>
        <v>0</v>
      </c>
      <c r="V40" s="15">
        <f t="shared" si="33"/>
        <v>33200</v>
      </c>
      <c r="W40" s="15">
        <f t="shared" si="33"/>
        <v>33200</v>
      </c>
      <c r="X40" s="15">
        <f t="shared" si="33"/>
        <v>0</v>
      </c>
      <c r="Y40" s="15">
        <f t="shared" si="33"/>
        <v>0</v>
      </c>
      <c r="Z40" s="15">
        <f t="shared" si="33"/>
        <v>0</v>
      </c>
      <c r="AA40" s="15">
        <f t="shared" si="33"/>
        <v>0</v>
      </c>
      <c r="AB40" s="15">
        <f t="shared" si="33"/>
        <v>0</v>
      </c>
      <c r="AC40" s="15">
        <f t="shared" si="33"/>
        <v>0</v>
      </c>
      <c r="AD40" s="15">
        <f t="shared" si="33"/>
        <v>33200</v>
      </c>
      <c r="AE40" s="15">
        <f t="shared" si="33"/>
        <v>33200</v>
      </c>
      <c r="AF40" s="15">
        <f t="shared" si="33"/>
        <v>0</v>
      </c>
      <c r="AG40" s="15">
        <f t="shared" si="33"/>
        <v>0</v>
      </c>
      <c r="AH40" s="15">
        <f t="shared" si="33"/>
        <v>33200</v>
      </c>
      <c r="AI40" s="15">
        <f t="shared" si="33"/>
        <v>33200</v>
      </c>
      <c r="AJ40" s="15">
        <f t="shared" si="33"/>
        <v>0</v>
      </c>
      <c r="AK40" s="15">
        <f t="shared" si="33"/>
        <v>0</v>
      </c>
      <c r="AL40" s="15">
        <f t="shared" si="33"/>
        <v>0</v>
      </c>
      <c r="AM40" s="41">
        <f t="shared" si="33"/>
        <v>0</v>
      </c>
      <c r="AN40" s="41">
        <f t="shared" si="33"/>
        <v>0</v>
      </c>
      <c r="AO40" s="41">
        <f t="shared" si="33"/>
        <v>0</v>
      </c>
      <c r="AP40" s="41">
        <f t="shared" si="33"/>
        <v>33200</v>
      </c>
      <c r="AQ40" s="41">
        <f t="shared" si="33"/>
        <v>33200</v>
      </c>
      <c r="AR40" s="41">
        <f t="shared" si="33"/>
        <v>0</v>
      </c>
      <c r="AS40" s="41">
        <f t="shared" si="33"/>
        <v>0</v>
      </c>
    </row>
    <row r="41" spans="1:45" ht="30" x14ac:dyDescent="0.25">
      <c r="A41" s="91" t="s">
        <v>262</v>
      </c>
      <c r="B41" s="87">
        <v>51</v>
      </c>
      <c r="C41" s="87">
        <v>0</v>
      </c>
      <c r="D41" s="2" t="s">
        <v>11</v>
      </c>
      <c r="E41" s="87">
        <v>851</v>
      </c>
      <c r="F41" s="3" t="s">
        <v>13</v>
      </c>
      <c r="G41" s="3" t="s">
        <v>62</v>
      </c>
      <c r="H41" s="3" t="s">
        <v>441</v>
      </c>
      <c r="I41" s="2" t="s">
        <v>18</v>
      </c>
      <c r="J41" s="15">
        <f>'3.ВС'!J29</f>
        <v>33200</v>
      </c>
      <c r="K41" s="15">
        <f>'3.ВС'!K29</f>
        <v>33200</v>
      </c>
      <c r="L41" s="15">
        <f>'3.ВС'!L29</f>
        <v>0</v>
      </c>
      <c r="M41" s="15">
        <f>'3.ВС'!M29</f>
        <v>0</v>
      </c>
      <c r="N41" s="15">
        <f>'3.ВС'!N29</f>
        <v>0</v>
      </c>
      <c r="O41" s="15">
        <f>'3.ВС'!O29</f>
        <v>0</v>
      </c>
      <c r="P41" s="15">
        <f>'3.ВС'!P29</f>
        <v>0</v>
      </c>
      <c r="Q41" s="15">
        <f>'3.ВС'!Q29</f>
        <v>0</v>
      </c>
      <c r="R41" s="15">
        <f>'3.ВС'!R29</f>
        <v>33200</v>
      </c>
      <c r="S41" s="15">
        <f>'3.ВС'!S29</f>
        <v>33200</v>
      </c>
      <c r="T41" s="15">
        <f>'3.ВС'!T29</f>
        <v>0</v>
      </c>
      <c r="U41" s="15">
        <f>'3.ВС'!U29</f>
        <v>0</v>
      </c>
      <c r="V41" s="15">
        <f>'3.ВС'!V29</f>
        <v>33200</v>
      </c>
      <c r="W41" s="15">
        <f>'3.ВС'!W29</f>
        <v>33200</v>
      </c>
      <c r="X41" s="15">
        <f>'3.ВС'!X29</f>
        <v>0</v>
      </c>
      <c r="Y41" s="15">
        <f>'3.ВС'!Y29</f>
        <v>0</v>
      </c>
      <c r="Z41" s="15">
        <f>'3.ВС'!Z29</f>
        <v>0</v>
      </c>
      <c r="AA41" s="15">
        <f>'3.ВС'!AA29</f>
        <v>0</v>
      </c>
      <c r="AB41" s="15">
        <f>'3.ВС'!AB29</f>
        <v>0</v>
      </c>
      <c r="AC41" s="15">
        <f>'3.ВС'!AC29</f>
        <v>0</v>
      </c>
      <c r="AD41" s="15">
        <f>'3.ВС'!AD29</f>
        <v>33200</v>
      </c>
      <c r="AE41" s="15">
        <f>'3.ВС'!AE29</f>
        <v>33200</v>
      </c>
      <c r="AF41" s="15">
        <f>'3.ВС'!AF29</f>
        <v>0</v>
      </c>
      <c r="AG41" s="15">
        <f>'3.ВС'!AG29</f>
        <v>0</v>
      </c>
      <c r="AH41" s="15">
        <f>'3.ВС'!AH29</f>
        <v>33200</v>
      </c>
      <c r="AI41" s="15">
        <f>'3.ВС'!AI29</f>
        <v>33200</v>
      </c>
      <c r="AJ41" s="15">
        <f>'3.ВС'!AJ29</f>
        <v>0</v>
      </c>
      <c r="AK41" s="15">
        <f>'3.ВС'!AK29</f>
        <v>0</v>
      </c>
      <c r="AL41" s="15">
        <f>'3.ВС'!AL29</f>
        <v>0</v>
      </c>
      <c r="AM41" s="41">
        <f>'3.ВС'!AM29</f>
        <v>0</v>
      </c>
      <c r="AN41" s="41">
        <f>'3.ВС'!AN29</f>
        <v>0</v>
      </c>
      <c r="AO41" s="41">
        <f>'3.ВС'!AO29</f>
        <v>0</v>
      </c>
      <c r="AP41" s="41">
        <f>'3.ВС'!AP29</f>
        <v>33200</v>
      </c>
      <c r="AQ41" s="41">
        <f>'3.ВС'!AQ29</f>
        <v>33200</v>
      </c>
      <c r="AR41" s="41">
        <f>'3.ВС'!AR29</f>
        <v>0</v>
      </c>
      <c r="AS41" s="41">
        <f>'3.ВС'!AS29</f>
        <v>0</v>
      </c>
    </row>
    <row r="42" spans="1:45" ht="45" x14ac:dyDescent="0.25">
      <c r="A42" s="91" t="s">
        <v>20</v>
      </c>
      <c r="B42" s="87">
        <v>51</v>
      </c>
      <c r="C42" s="87">
        <v>0</v>
      </c>
      <c r="D42" s="2" t="s">
        <v>11</v>
      </c>
      <c r="E42" s="87">
        <v>851</v>
      </c>
      <c r="F42" s="3" t="s">
        <v>13</v>
      </c>
      <c r="G42" s="3" t="s">
        <v>62</v>
      </c>
      <c r="H42" s="3" t="s">
        <v>441</v>
      </c>
      <c r="I42" s="2" t="s">
        <v>21</v>
      </c>
      <c r="J42" s="15">
        <f t="shared" ref="J42:AS42" si="34">J43</f>
        <v>26524</v>
      </c>
      <c r="K42" s="15">
        <f t="shared" si="34"/>
        <v>26524</v>
      </c>
      <c r="L42" s="15">
        <f t="shared" si="34"/>
        <v>0</v>
      </c>
      <c r="M42" s="15">
        <f t="shared" si="34"/>
        <v>0</v>
      </c>
      <c r="N42" s="15">
        <f t="shared" si="34"/>
        <v>0</v>
      </c>
      <c r="O42" s="15">
        <f t="shared" si="34"/>
        <v>0</v>
      </c>
      <c r="P42" s="15">
        <f t="shared" si="34"/>
        <v>0</v>
      </c>
      <c r="Q42" s="15">
        <f t="shared" si="34"/>
        <v>0</v>
      </c>
      <c r="R42" s="15">
        <f t="shared" si="34"/>
        <v>26524</v>
      </c>
      <c r="S42" s="15">
        <f t="shared" si="34"/>
        <v>26524</v>
      </c>
      <c r="T42" s="15">
        <f t="shared" si="34"/>
        <v>0</v>
      </c>
      <c r="U42" s="15">
        <f t="shared" si="34"/>
        <v>0</v>
      </c>
      <c r="V42" s="15">
        <f t="shared" si="34"/>
        <v>26524</v>
      </c>
      <c r="W42" s="15">
        <f t="shared" si="34"/>
        <v>26524</v>
      </c>
      <c r="X42" s="15">
        <f t="shared" si="34"/>
        <v>0</v>
      </c>
      <c r="Y42" s="15">
        <f t="shared" si="34"/>
        <v>0</v>
      </c>
      <c r="Z42" s="15">
        <f t="shared" si="34"/>
        <v>0</v>
      </c>
      <c r="AA42" s="15">
        <f t="shared" si="34"/>
        <v>0</v>
      </c>
      <c r="AB42" s="15">
        <f t="shared" si="34"/>
        <v>0</v>
      </c>
      <c r="AC42" s="15">
        <f t="shared" si="34"/>
        <v>0</v>
      </c>
      <c r="AD42" s="15">
        <f t="shared" si="34"/>
        <v>26524</v>
      </c>
      <c r="AE42" s="15">
        <f t="shared" si="34"/>
        <v>26524</v>
      </c>
      <c r="AF42" s="15">
        <f t="shared" si="34"/>
        <v>0</v>
      </c>
      <c r="AG42" s="15">
        <f t="shared" si="34"/>
        <v>0</v>
      </c>
      <c r="AH42" s="15">
        <f t="shared" si="34"/>
        <v>26524</v>
      </c>
      <c r="AI42" s="15">
        <f t="shared" si="34"/>
        <v>26524</v>
      </c>
      <c r="AJ42" s="15">
        <f t="shared" si="34"/>
        <v>0</v>
      </c>
      <c r="AK42" s="15">
        <f t="shared" si="34"/>
        <v>0</v>
      </c>
      <c r="AL42" s="15">
        <f t="shared" si="34"/>
        <v>0</v>
      </c>
      <c r="AM42" s="41">
        <f t="shared" si="34"/>
        <v>0</v>
      </c>
      <c r="AN42" s="41">
        <f t="shared" si="34"/>
        <v>0</v>
      </c>
      <c r="AO42" s="41">
        <f t="shared" si="34"/>
        <v>0</v>
      </c>
      <c r="AP42" s="41">
        <f t="shared" si="34"/>
        <v>26524</v>
      </c>
      <c r="AQ42" s="41">
        <f t="shared" si="34"/>
        <v>26524</v>
      </c>
      <c r="AR42" s="41">
        <f t="shared" si="34"/>
        <v>0</v>
      </c>
      <c r="AS42" s="41">
        <f t="shared" si="34"/>
        <v>0</v>
      </c>
    </row>
    <row r="43" spans="1:45" ht="45" x14ac:dyDescent="0.25">
      <c r="A43" s="91" t="s">
        <v>9</v>
      </c>
      <c r="B43" s="87">
        <v>51</v>
      </c>
      <c r="C43" s="87">
        <v>0</v>
      </c>
      <c r="D43" s="2" t="s">
        <v>11</v>
      </c>
      <c r="E43" s="87">
        <v>851</v>
      </c>
      <c r="F43" s="3" t="s">
        <v>13</v>
      </c>
      <c r="G43" s="3" t="s">
        <v>62</v>
      </c>
      <c r="H43" s="3" t="s">
        <v>441</v>
      </c>
      <c r="I43" s="2" t="s">
        <v>22</v>
      </c>
      <c r="J43" s="15">
        <f>'3.ВС'!J31</f>
        <v>26524</v>
      </c>
      <c r="K43" s="15">
        <f>'3.ВС'!K31</f>
        <v>26524</v>
      </c>
      <c r="L43" s="15">
        <f>'3.ВС'!L31</f>
        <v>0</v>
      </c>
      <c r="M43" s="15">
        <f>'3.ВС'!M31</f>
        <v>0</v>
      </c>
      <c r="N43" s="15">
        <f>'3.ВС'!N31</f>
        <v>0</v>
      </c>
      <c r="O43" s="15">
        <f>'3.ВС'!O31</f>
        <v>0</v>
      </c>
      <c r="P43" s="15">
        <f>'3.ВС'!P31</f>
        <v>0</v>
      </c>
      <c r="Q43" s="15">
        <f>'3.ВС'!Q31</f>
        <v>0</v>
      </c>
      <c r="R43" s="15">
        <f>'3.ВС'!R31</f>
        <v>26524</v>
      </c>
      <c r="S43" s="15">
        <f>'3.ВС'!S31</f>
        <v>26524</v>
      </c>
      <c r="T43" s="15">
        <f>'3.ВС'!T31</f>
        <v>0</v>
      </c>
      <c r="U43" s="15">
        <f>'3.ВС'!U31</f>
        <v>0</v>
      </c>
      <c r="V43" s="15">
        <f>'3.ВС'!V31</f>
        <v>26524</v>
      </c>
      <c r="W43" s="15">
        <f>'3.ВС'!W31</f>
        <v>26524</v>
      </c>
      <c r="X43" s="15">
        <f>'3.ВС'!X31</f>
        <v>0</v>
      </c>
      <c r="Y43" s="15">
        <f>'3.ВС'!Y31</f>
        <v>0</v>
      </c>
      <c r="Z43" s="15">
        <f>'3.ВС'!Z31</f>
        <v>0</v>
      </c>
      <c r="AA43" s="15">
        <f>'3.ВС'!AA31</f>
        <v>0</v>
      </c>
      <c r="AB43" s="15">
        <f>'3.ВС'!AB31</f>
        <v>0</v>
      </c>
      <c r="AC43" s="15">
        <f>'3.ВС'!AC31</f>
        <v>0</v>
      </c>
      <c r="AD43" s="15">
        <f>'3.ВС'!AD31</f>
        <v>26524</v>
      </c>
      <c r="AE43" s="15">
        <f>'3.ВС'!AE31</f>
        <v>26524</v>
      </c>
      <c r="AF43" s="15">
        <f>'3.ВС'!AF31</f>
        <v>0</v>
      </c>
      <c r="AG43" s="15">
        <f>'3.ВС'!AG31</f>
        <v>0</v>
      </c>
      <c r="AH43" s="15">
        <f>'3.ВС'!AH31</f>
        <v>26524</v>
      </c>
      <c r="AI43" s="15">
        <f>'3.ВС'!AI31</f>
        <v>26524</v>
      </c>
      <c r="AJ43" s="15">
        <f>'3.ВС'!AJ31</f>
        <v>0</v>
      </c>
      <c r="AK43" s="15">
        <f>'3.ВС'!AK31</f>
        <v>0</v>
      </c>
      <c r="AL43" s="15">
        <f>'3.ВС'!AL31</f>
        <v>0</v>
      </c>
      <c r="AM43" s="41">
        <f>'3.ВС'!AM31</f>
        <v>0</v>
      </c>
      <c r="AN43" s="41">
        <f>'3.ВС'!AN31</f>
        <v>0</v>
      </c>
      <c r="AO43" s="41">
        <f>'3.ВС'!AO31</f>
        <v>0</v>
      </c>
      <c r="AP43" s="41">
        <f>'3.ВС'!AP31</f>
        <v>26524</v>
      </c>
      <c r="AQ43" s="41">
        <f>'3.ВС'!AQ31</f>
        <v>26524</v>
      </c>
      <c r="AR43" s="41">
        <f>'3.ВС'!AR31</f>
        <v>0</v>
      </c>
      <c r="AS43" s="41">
        <f>'3.ВС'!AS31</f>
        <v>0</v>
      </c>
    </row>
    <row r="44" spans="1:45" ht="60" x14ac:dyDescent="0.25">
      <c r="A44" s="89" t="s">
        <v>63</v>
      </c>
      <c r="B44" s="87">
        <v>51</v>
      </c>
      <c r="C44" s="87">
        <v>0</v>
      </c>
      <c r="D44" s="2" t="s">
        <v>11</v>
      </c>
      <c r="E44" s="87">
        <v>851</v>
      </c>
      <c r="F44" s="3" t="s">
        <v>13</v>
      </c>
      <c r="G44" s="3" t="s">
        <v>62</v>
      </c>
      <c r="H44" s="3" t="s">
        <v>151</v>
      </c>
      <c r="I44" s="3"/>
      <c r="J44" s="15">
        <f t="shared" ref="J44" si="35">J45+J47</f>
        <v>298618</v>
      </c>
      <c r="K44" s="15">
        <f t="shared" ref="K44:U44" si="36">K45+K47</f>
        <v>298618</v>
      </c>
      <c r="L44" s="15">
        <f t="shared" si="36"/>
        <v>0</v>
      </c>
      <c r="M44" s="15">
        <f t="shared" si="36"/>
        <v>0</v>
      </c>
      <c r="N44" s="15">
        <f t="shared" si="36"/>
        <v>0</v>
      </c>
      <c r="O44" s="15">
        <f t="shared" si="36"/>
        <v>0</v>
      </c>
      <c r="P44" s="15">
        <f t="shared" si="36"/>
        <v>0</v>
      </c>
      <c r="Q44" s="15">
        <f t="shared" si="36"/>
        <v>0</v>
      </c>
      <c r="R44" s="15">
        <f t="shared" si="36"/>
        <v>298618</v>
      </c>
      <c r="S44" s="15">
        <f t="shared" si="36"/>
        <v>298618</v>
      </c>
      <c r="T44" s="15">
        <f t="shared" si="36"/>
        <v>0</v>
      </c>
      <c r="U44" s="15">
        <f t="shared" si="36"/>
        <v>0</v>
      </c>
      <c r="V44" s="15">
        <f t="shared" ref="V44:Y44" si="37">V45+V47</f>
        <v>298618</v>
      </c>
      <c r="W44" s="15">
        <f t="shared" si="37"/>
        <v>298618</v>
      </c>
      <c r="X44" s="15">
        <f t="shared" si="37"/>
        <v>0</v>
      </c>
      <c r="Y44" s="15">
        <f t="shared" si="37"/>
        <v>0</v>
      </c>
      <c r="Z44" s="15">
        <f t="shared" ref="Z44:AS44" si="38">Z45+Z47</f>
        <v>0</v>
      </c>
      <c r="AA44" s="15">
        <f t="shared" si="38"/>
        <v>0</v>
      </c>
      <c r="AB44" s="15">
        <f t="shared" si="38"/>
        <v>0</v>
      </c>
      <c r="AC44" s="15">
        <f t="shared" si="38"/>
        <v>0</v>
      </c>
      <c r="AD44" s="15">
        <f t="shared" si="38"/>
        <v>298618</v>
      </c>
      <c r="AE44" s="15">
        <f t="shared" si="38"/>
        <v>298618</v>
      </c>
      <c r="AF44" s="15">
        <f t="shared" si="38"/>
        <v>0</v>
      </c>
      <c r="AG44" s="15">
        <f t="shared" si="38"/>
        <v>0</v>
      </c>
      <c r="AH44" s="15">
        <f t="shared" si="38"/>
        <v>298618</v>
      </c>
      <c r="AI44" s="15">
        <f t="shared" si="38"/>
        <v>298618</v>
      </c>
      <c r="AJ44" s="15">
        <f t="shared" si="38"/>
        <v>0</v>
      </c>
      <c r="AK44" s="15">
        <f t="shared" si="38"/>
        <v>0</v>
      </c>
      <c r="AL44" s="15">
        <f t="shared" si="38"/>
        <v>0</v>
      </c>
      <c r="AM44" s="41">
        <f t="shared" si="38"/>
        <v>0</v>
      </c>
      <c r="AN44" s="41">
        <f t="shared" si="38"/>
        <v>0</v>
      </c>
      <c r="AO44" s="41">
        <f t="shared" si="38"/>
        <v>0</v>
      </c>
      <c r="AP44" s="41">
        <f t="shared" si="38"/>
        <v>298618</v>
      </c>
      <c r="AQ44" s="41">
        <f t="shared" si="38"/>
        <v>298618</v>
      </c>
      <c r="AR44" s="41">
        <f t="shared" si="38"/>
        <v>0</v>
      </c>
      <c r="AS44" s="41">
        <f t="shared" si="38"/>
        <v>0</v>
      </c>
    </row>
    <row r="45" spans="1:45" ht="90" x14ac:dyDescent="0.25">
      <c r="A45" s="89" t="s">
        <v>15</v>
      </c>
      <c r="B45" s="87">
        <v>51</v>
      </c>
      <c r="C45" s="87">
        <v>0</v>
      </c>
      <c r="D45" s="2" t="s">
        <v>11</v>
      </c>
      <c r="E45" s="87">
        <v>851</v>
      </c>
      <c r="F45" s="3" t="s">
        <v>13</v>
      </c>
      <c r="G45" s="3" t="s">
        <v>62</v>
      </c>
      <c r="H45" s="3" t="s">
        <v>151</v>
      </c>
      <c r="I45" s="2" t="s">
        <v>17</v>
      </c>
      <c r="J45" s="15">
        <f t="shared" ref="J45:AS45" si="39">J46</f>
        <v>180100</v>
      </c>
      <c r="K45" s="15">
        <f t="shared" si="39"/>
        <v>180100</v>
      </c>
      <c r="L45" s="15">
        <f t="shared" si="39"/>
        <v>0</v>
      </c>
      <c r="M45" s="15">
        <f t="shared" si="39"/>
        <v>0</v>
      </c>
      <c r="N45" s="15">
        <f t="shared" si="39"/>
        <v>0</v>
      </c>
      <c r="O45" s="15">
        <f t="shared" si="39"/>
        <v>0</v>
      </c>
      <c r="P45" s="15">
        <f t="shared" si="39"/>
        <v>0</v>
      </c>
      <c r="Q45" s="15">
        <f t="shared" si="39"/>
        <v>0</v>
      </c>
      <c r="R45" s="15">
        <f t="shared" si="39"/>
        <v>180100</v>
      </c>
      <c r="S45" s="15">
        <f t="shared" si="39"/>
        <v>180100</v>
      </c>
      <c r="T45" s="15">
        <f t="shared" si="39"/>
        <v>0</v>
      </c>
      <c r="U45" s="15">
        <f t="shared" si="39"/>
        <v>0</v>
      </c>
      <c r="V45" s="15">
        <f t="shared" si="39"/>
        <v>180100</v>
      </c>
      <c r="W45" s="15">
        <f t="shared" si="39"/>
        <v>180100</v>
      </c>
      <c r="X45" s="15">
        <f t="shared" si="39"/>
        <v>0</v>
      </c>
      <c r="Y45" s="15">
        <f t="shared" si="39"/>
        <v>0</v>
      </c>
      <c r="Z45" s="15">
        <f t="shared" si="39"/>
        <v>0</v>
      </c>
      <c r="AA45" s="15">
        <f t="shared" si="39"/>
        <v>0</v>
      </c>
      <c r="AB45" s="15">
        <f t="shared" si="39"/>
        <v>0</v>
      </c>
      <c r="AC45" s="15">
        <f t="shared" si="39"/>
        <v>0</v>
      </c>
      <c r="AD45" s="15">
        <f t="shared" si="39"/>
        <v>180100</v>
      </c>
      <c r="AE45" s="15">
        <f t="shared" si="39"/>
        <v>180100</v>
      </c>
      <c r="AF45" s="15">
        <f t="shared" si="39"/>
        <v>0</v>
      </c>
      <c r="AG45" s="15">
        <f t="shared" si="39"/>
        <v>0</v>
      </c>
      <c r="AH45" s="15">
        <f t="shared" si="39"/>
        <v>180100</v>
      </c>
      <c r="AI45" s="15">
        <f t="shared" si="39"/>
        <v>180100</v>
      </c>
      <c r="AJ45" s="15">
        <f t="shared" si="39"/>
        <v>0</v>
      </c>
      <c r="AK45" s="15">
        <f t="shared" si="39"/>
        <v>0</v>
      </c>
      <c r="AL45" s="15">
        <f t="shared" si="39"/>
        <v>0</v>
      </c>
      <c r="AM45" s="41">
        <f t="shared" si="39"/>
        <v>0</v>
      </c>
      <c r="AN45" s="41">
        <f t="shared" si="39"/>
        <v>0</v>
      </c>
      <c r="AO45" s="41">
        <f t="shared" si="39"/>
        <v>0</v>
      </c>
      <c r="AP45" s="41">
        <f t="shared" si="39"/>
        <v>180100</v>
      </c>
      <c r="AQ45" s="41">
        <f t="shared" si="39"/>
        <v>180100</v>
      </c>
      <c r="AR45" s="41">
        <f t="shared" si="39"/>
        <v>0</v>
      </c>
      <c r="AS45" s="41">
        <f t="shared" si="39"/>
        <v>0</v>
      </c>
    </row>
    <row r="46" spans="1:45" ht="30" x14ac:dyDescent="0.25">
      <c r="A46" s="89" t="s">
        <v>8</v>
      </c>
      <c r="B46" s="87">
        <v>51</v>
      </c>
      <c r="C46" s="87">
        <v>0</v>
      </c>
      <c r="D46" s="2" t="s">
        <v>11</v>
      </c>
      <c r="E46" s="87">
        <v>851</v>
      </c>
      <c r="F46" s="3" t="s">
        <v>13</v>
      </c>
      <c r="G46" s="3" t="s">
        <v>62</v>
      </c>
      <c r="H46" s="3" t="s">
        <v>151</v>
      </c>
      <c r="I46" s="2" t="s">
        <v>18</v>
      </c>
      <c r="J46" s="15">
        <f>'3.ВС'!J34</f>
        <v>180100</v>
      </c>
      <c r="K46" s="15">
        <f>'3.ВС'!K34</f>
        <v>180100</v>
      </c>
      <c r="L46" s="15">
        <f>'3.ВС'!L34</f>
        <v>0</v>
      </c>
      <c r="M46" s="15">
        <f>'3.ВС'!M34</f>
        <v>0</v>
      </c>
      <c r="N46" s="15">
        <f>'3.ВС'!N34</f>
        <v>0</v>
      </c>
      <c r="O46" s="15">
        <f>'3.ВС'!O34</f>
        <v>0</v>
      </c>
      <c r="P46" s="15">
        <f>'3.ВС'!P34</f>
        <v>0</v>
      </c>
      <c r="Q46" s="15">
        <f>'3.ВС'!Q34</f>
        <v>0</v>
      </c>
      <c r="R46" s="15">
        <f>'3.ВС'!R34</f>
        <v>180100</v>
      </c>
      <c r="S46" s="15">
        <f>'3.ВС'!S34</f>
        <v>180100</v>
      </c>
      <c r="T46" s="15">
        <f>'3.ВС'!T34</f>
        <v>0</v>
      </c>
      <c r="U46" s="15">
        <f>'3.ВС'!U34</f>
        <v>0</v>
      </c>
      <c r="V46" s="15">
        <f>'3.ВС'!V34</f>
        <v>180100</v>
      </c>
      <c r="W46" s="15">
        <f>'3.ВС'!W34</f>
        <v>180100</v>
      </c>
      <c r="X46" s="15">
        <f>'3.ВС'!X34</f>
        <v>0</v>
      </c>
      <c r="Y46" s="15">
        <f>'3.ВС'!Y34</f>
        <v>0</v>
      </c>
      <c r="Z46" s="15">
        <f>'3.ВС'!Z34</f>
        <v>0</v>
      </c>
      <c r="AA46" s="15">
        <f>'3.ВС'!AA34</f>
        <v>0</v>
      </c>
      <c r="AB46" s="15">
        <f>'3.ВС'!AB34</f>
        <v>0</v>
      </c>
      <c r="AC46" s="15">
        <f>'3.ВС'!AC34</f>
        <v>0</v>
      </c>
      <c r="AD46" s="15">
        <f>'3.ВС'!AD34</f>
        <v>180100</v>
      </c>
      <c r="AE46" s="15">
        <f>'3.ВС'!AE34</f>
        <v>180100</v>
      </c>
      <c r="AF46" s="15">
        <f>'3.ВС'!AF34</f>
        <v>0</v>
      </c>
      <c r="AG46" s="15">
        <f>'3.ВС'!AG34</f>
        <v>0</v>
      </c>
      <c r="AH46" s="15">
        <f>'3.ВС'!AH34</f>
        <v>180100</v>
      </c>
      <c r="AI46" s="15">
        <f>'3.ВС'!AI34</f>
        <v>180100</v>
      </c>
      <c r="AJ46" s="15">
        <f>'3.ВС'!AJ34</f>
        <v>0</v>
      </c>
      <c r="AK46" s="15">
        <f>'3.ВС'!AK34</f>
        <v>0</v>
      </c>
      <c r="AL46" s="15">
        <f>'3.ВС'!AL34</f>
        <v>0</v>
      </c>
      <c r="AM46" s="41">
        <f>'3.ВС'!AM34</f>
        <v>0</v>
      </c>
      <c r="AN46" s="41">
        <f>'3.ВС'!AN34</f>
        <v>0</v>
      </c>
      <c r="AO46" s="41">
        <f>'3.ВС'!AO34</f>
        <v>0</v>
      </c>
      <c r="AP46" s="41">
        <f>'3.ВС'!AP34</f>
        <v>180100</v>
      </c>
      <c r="AQ46" s="41">
        <f>'3.ВС'!AQ34</f>
        <v>180100</v>
      </c>
      <c r="AR46" s="41">
        <f>'3.ВС'!AR34</f>
        <v>0</v>
      </c>
      <c r="AS46" s="41">
        <f>'3.ВС'!AS34</f>
        <v>0</v>
      </c>
    </row>
    <row r="47" spans="1:45" ht="45" x14ac:dyDescent="0.25">
      <c r="A47" s="91" t="s">
        <v>20</v>
      </c>
      <c r="B47" s="87">
        <v>51</v>
      </c>
      <c r="C47" s="87">
        <v>0</v>
      </c>
      <c r="D47" s="2" t="s">
        <v>11</v>
      </c>
      <c r="E47" s="87">
        <v>851</v>
      </c>
      <c r="F47" s="3" t="s">
        <v>13</v>
      </c>
      <c r="G47" s="3" t="s">
        <v>62</v>
      </c>
      <c r="H47" s="3" t="s">
        <v>151</v>
      </c>
      <c r="I47" s="2" t="s">
        <v>21</v>
      </c>
      <c r="J47" s="15">
        <f t="shared" ref="J47:AS47" si="40">J48</f>
        <v>118518</v>
      </c>
      <c r="K47" s="15">
        <f t="shared" si="40"/>
        <v>118518</v>
      </c>
      <c r="L47" s="15">
        <f t="shared" si="40"/>
        <v>0</v>
      </c>
      <c r="M47" s="15">
        <f t="shared" si="40"/>
        <v>0</v>
      </c>
      <c r="N47" s="15">
        <f t="shared" si="40"/>
        <v>0</v>
      </c>
      <c r="O47" s="15">
        <f t="shared" si="40"/>
        <v>0</v>
      </c>
      <c r="P47" s="15">
        <f t="shared" si="40"/>
        <v>0</v>
      </c>
      <c r="Q47" s="15">
        <f t="shared" si="40"/>
        <v>0</v>
      </c>
      <c r="R47" s="15">
        <f t="shared" si="40"/>
        <v>118518</v>
      </c>
      <c r="S47" s="15">
        <f t="shared" si="40"/>
        <v>118518</v>
      </c>
      <c r="T47" s="15">
        <f t="shared" si="40"/>
        <v>0</v>
      </c>
      <c r="U47" s="15">
        <f t="shared" si="40"/>
        <v>0</v>
      </c>
      <c r="V47" s="15">
        <f t="shared" si="40"/>
        <v>118518</v>
      </c>
      <c r="W47" s="15">
        <f t="shared" si="40"/>
        <v>118518</v>
      </c>
      <c r="X47" s="15">
        <f t="shared" si="40"/>
        <v>0</v>
      </c>
      <c r="Y47" s="15">
        <f t="shared" si="40"/>
        <v>0</v>
      </c>
      <c r="Z47" s="15">
        <f t="shared" si="40"/>
        <v>0</v>
      </c>
      <c r="AA47" s="15">
        <f t="shared" si="40"/>
        <v>0</v>
      </c>
      <c r="AB47" s="15">
        <f t="shared" si="40"/>
        <v>0</v>
      </c>
      <c r="AC47" s="15">
        <f t="shared" si="40"/>
        <v>0</v>
      </c>
      <c r="AD47" s="15">
        <f t="shared" si="40"/>
        <v>118518</v>
      </c>
      <c r="AE47" s="15">
        <f t="shared" si="40"/>
        <v>118518</v>
      </c>
      <c r="AF47" s="15">
        <f t="shared" si="40"/>
        <v>0</v>
      </c>
      <c r="AG47" s="15">
        <f t="shared" si="40"/>
        <v>0</v>
      </c>
      <c r="AH47" s="15">
        <f t="shared" si="40"/>
        <v>118518</v>
      </c>
      <c r="AI47" s="15">
        <f t="shared" si="40"/>
        <v>118518</v>
      </c>
      <c r="AJ47" s="15">
        <f t="shared" si="40"/>
        <v>0</v>
      </c>
      <c r="AK47" s="15">
        <f t="shared" si="40"/>
        <v>0</v>
      </c>
      <c r="AL47" s="15">
        <f t="shared" si="40"/>
        <v>0</v>
      </c>
      <c r="AM47" s="41">
        <f t="shared" si="40"/>
        <v>0</v>
      </c>
      <c r="AN47" s="41">
        <f t="shared" si="40"/>
        <v>0</v>
      </c>
      <c r="AO47" s="41">
        <f t="shared" si="40"/>
        <v>0</v>
      </c>
      <c r="AP47" s="41">
        <f t="shared" si="40"/>
        <v>118518</v>
      </c>
      <c r="AQ47" s="41">
        <f t="shared" si="40"/>
        <v>118518</v>
      </c>
      <c r="AR47" s="41">
        <f t="shared" si="40"/>
        <v>0</v>
      </c>
      <c r="AS47" s="41">
        <f t="shared" si="40"/>
        <v>0</v>
      </c>
    </row>
    <row r="48" spans="1:45" ht="45" x14ac:dyDescent="0.25">
      <c r="A48" s="91" t="s">
        <v>9</v>
      </c>
      <c r="B48" s="87">
        <v>51</v>
      </c>
      <c r="C48" s="87">
        <v>0</v>
      </c>
      <c r="D48" s="2" t="s">
        <v>11</v>
      </c>
      <c r="E48" s="87">
        <v>851</v>
      </c>
      <c r="F48" s="3" t="s">
        <v>13</v>
      </c>
      <c r="G48" s="3" t="s">
        <v>62</v>
      </c>
      <c r="H48" s="3" t="s">
        <v>151</v>
      </c>
      <c r="I48" s="2" t="s">
        <v>22</v>
      </c>
      <c r="J48" s="15">
        <f>'3.ВС'!J36</f>
        <v>118518</v>
      </c>
      <c r="K48" s="15">
        <f>'3.ВС'!K36</f>
        <v>118518</v>
      </c>
      <c r="L48" s="15">
        <f>'3.ВС'!L36</f>
        <v>0</v>
      </c>
      <c r="M48" s="15">
        <f>'3.ВС'!M36</f>
        <v>0</v>
      </c>
      <c r="N48" s="15">
        <f>'3.ВС'!N36</f>
        <v>0</v>
      </c>
      <c r="O48" s="15">
        <f>'3.ВС'!O36</f>
        <v>0</v>
      </c>
      <c r="P48" s="15">
        <f>'3.ВС'!P36</f>
        <v>0</v>
      </c>
      <c r="Q48" s="15">
        <f>'3.ВС'!Q36</f>
        <v>0</v>
      </c>
      <c r="R48" s="15">
        <f>'3.ВС'!R36</f>
        <v>118518</v>
      </c>
      <c r="S48" s="15">
        <f>'3.ВС'!S36</f>
        <v>118518</v>
      </c>
      <c r="T48" s="15">
        <f>'3.ВС'!T36</f>
        <v>0</v>
      </c>
      <c r="U48" s="15">
        <f>'3.ВС'!U36</f>
        <v>0</v>
      </c>
      <c r="V48" s="15">
        <f>'3.ВС'!V36</f>
        <v>118518</v>
      </c>
      <c r="W48" s="15">
        <f>'3.ВС'!W36</f>
        <v>118518</v>
      </c>
      <c r="X48" s="15">
        <f>'3.ВС'!X36</f>
        <v>0</v>
      </c>
      <c r="Y48" s="15">
        <f>'3.ВС'!Y36</f>
        <v>0</v>
      </c>
      <c r="Z48" s="15">
        <f>'3.ВС'!Z36</f>
        <v>0</v>
      </c>
      <c r="AA48" s="15">
        <f>'3.ВС'!AA36</f>
        <v>0</v>
      </c>
      <c r="AB48" s="15">
        <f>'3.ВС'!AB36</f>
        <v>0</v>
      </c>
      <c r="AC48" s="15">
        <f>'3.ВС'!AC36</f>
        <v>0</v>
      </c>
      <c r="AD48" s="15">
        <f>'3.ВС'!AD36</f>
        <v>118518</v>
      </c>
      <c r="AE48" s="15">
        <f>'3.ВС'!AE36</f>
        <v>118518</v>
      </c>
      <c r="AF48" s="15">
        <f>'3.ВС'!AF36</f>
        <v>0</v>
      </c>
      <c r="AG48" s="15">
        <f>'3.ВС'!AG36</f>
        <v>0</v>
      </c>
      <c r="AH48" s="15">
        <f>'3.ВС'!AH36</f>
        <v>118518</v>
      </c>
      <c r="AI48" s="15">
        <f>'3.ВС'!AI36</f>
        <v>118518</v>
      </c>
      <c r="AJ48" s="15">
        <f>'3.ВС'!AJ36</f>
        <v>0</v>
      </c>
      <c r="AK48" s="15">
        <f>'3.ВС'!AK36</f>
        <v>0</v>
      </c>
      <c r="AL48" s="15">
        <f>'3.ВС'!AL36</f>
        <v>0</v>
      </c>
      <c r="AM48" s="41">
        <f>'3.ВС'!AM36</f>
        <v>0</v>
      </c>
      <c r="AN48" s="41">
        <f>'3.ВС'!AN36</f>
        <v>0</v>
      </c>
      <c r="AO48" s="41">
        <f>'3.ВС'!AO36</f>
        <v>0</v>
      </c>
      <c r="AP48" s="41">
        <f>'3.ВС'!AP36</f>
        <v>118518</v>
      </c>
      <c r="AQ48" s="41">
        <f>'3.ВС'!AQ36</f>
        <v>118518</v>
      </c>
      <c r="AR48" s="41">
        <f>'3.ВС'!AR36</f>
        <v>0</v>
      </c>
      <c r="AS48" s="41">
        <f>'3.ВС'!AS36</f>
        <v>0</v>
      </c>
    </row>
    <row r="49" spans="1:45" ht="60" x14ac:dyDescent="0.25">
      <c r="A49" s="89" t="s">
        <v>14</v>
      </c>
      <c r="B49" s="87">
        <v>51</v>
      </c>
      <c r="C49" s="87">
        <v>0</v>
      </c>
      <c r="D49" s="2" t="s">
        <v>11</v>
      </c>
      <c r="E49" s="87">
        <v>851</v>
      </c>
      <c r="F49" s="2" t="s">
        <v>11</v>
      </c>
      <c r="G49" s="2" t="s">
        <v>13</v>
      </c>
      <c r="H49" s="2" t="s">
        <v>181</v>
      </c>
      <c r="I49" s="2"/>
      <c r="J49" s="15">
        <f t="shared" ref="J49:AK50" si="41">J50</f>
        <v>1707600</v>
      </c>
      <c r="K49" s="15">
        <f t="shared" si="41"/>
        <v>0</v>
      </c>
      <c r="L49" s="15">
        <f t="shared" si="41"/>
        <v>1707600</v>
      </c>
      <c r="M49" s="15">
        <f t="shared" si="41"/>
        <v>0</v>
      </c>
      <c r="N49" s="15">
        <f t="shared" si="41"/>
        <v>0</v>
      </c>
      <c r="O49" s="15">
        <f t="shared" si="41"/>
        <v>0</v>
      </c>
      <c r="P49" s="15">
        <f t="shared" si="41"/>
        <v>0</v>
      </c>
      <c r="Q49" s="15">
        <f t="shared" si="41"/>
        <v>0</v>
      </c>
      <c r="R49" s="15">
        <f t="shared" si="41"/>
        <v>1707600</v>
      </c>
      <c r="S49" s="15">
        <f t="shared" si="41"/>
        <v>0</v>
      </c>
      <c r="T49" s="15">
        <f t="shared" si="41"/>
        <v>1707600</v>
      </c>
      <c r="U49" s="15">
        <f t="shared" si="41"/>
        <v>0</v>
      </c>
      <c r="V49" s="15">
        <f t="shared" si="41"/>
        <v>1707600</v>
      </c>
      <c r="W49" s="15">
        <f t="shared" si="41"/>
        <v>0</v>
      </c>
      <c r="X49" s="15">
        <f t="shared" si="41"/>
        <v>1707600</v>
      </c>
      <c r="Y49" s="15">
        <f t="shared" si="41"/>
        <v>0</v>
      </c>
      <c r="Z49" s="15">
        <f t="shared" si="41"/>
        <v>0</v>
      </c>
      <c r="AA49" s="15">
        <f t="shared" si="41"/>
        <v>0</v>
      </c>
      <c r="AB49" s="15">
        <f t="shared" si="41"/>
        <v>0</v>
      </c>
      <c r="AC49" s="15">
        <f t="shared" si="41"/>
        <v>0</v>
      </c>
      <c r="AD49" s="15">
        <f t="shared" si="41"/>
        <v>1707600</v>
      </c>
      <c r="AE49" s="15">
        <f t="shared" si="41"/>
        <v>0</v>
      </c>
      <c r="AF49" s="15">
        <f t="shared" si="41"/>
        <v>1707600</v>
      </c>
      <c r="AG49" s="15">
        <f t="shared" si="41"/>
        <v>0</v>
      </c>
      <c r="AH49" s="15">
        <f t="shared" si="41"/>
        <v>1707600</v>
      </c>
      <c r="AI49" s="15">
        <f t="shared" si="41"/>
        <v>0</v>
      </c>
      <c r="AJ49" s="15">
        <f t="shared" si="41"/>
        <v>1707600</v>
      </c>
      <c r="AK49" s="15">
        <f t="shared" si="41"/>
        <v>0</v>
      </c>
      <c r="AL49" s="15">
        <f t="shared" ref="Z49:AS50" si="42">AL50</f>
        <v>0</v>
      </c>
      <c r="AM49" s="41">
        <f t="shared" si="42"/>
        <v>0</v>
      </c>
      <c r="AN49" s="41">
        <f t="shared" si="42"/>
        <v>0</v>
      </c>
      <c r="AO49" s="41">
        <f t="shared" si="42"/>
        <v>0</v>
      </c>
      <c r="AP49" s="41">
        <f t="shared" si="42"/>
        <v>1707600</v>
      </c>
      <c r="AQ49" s="41">
        <f t="shared" si="42"/>
        <v>0</v>
      </c>
      <c r="AR49" s="41">
        <f t="shared" si="42"/>
        <v>1707600</v>
      </c>
      <c r="AS49" s="41">
        <f t="shared" si="42"/>
        <v>0</v>
      </c>
    </row>
    <row r="50" spans="1:45" ht="90" x14ac:dyDescent="0.25">
      <c r="A50" s="89" t="s">
        <v>15</v>
      </c>
      <c r="B50" s="87">
        <v>51</v>
      </c>
      <c r="C50" s="87">
        <v>0</v>
      </c>
      <c r="D50" s="2" t="s">
        <v>11</v>
      </c>
      <c r="E50" s="87">
        <v>851</v>
      </c>
      <c r="F50" s="2" t="s">
        <v>16</v>
      </c>
      <c r="G50" s="2" t="s">
        <v>13</v>
      </c>
      <c r="H50" s="2" t="s">
        <v>181</v>
      </c>
      <c r="I50" s="2" t="s">
        <v>17</v>
      </c>
      <c r="J50" s="15">
        <f t="shared" si="41"/>
        <v>1707600</v>
      </c>
      <c r="K50" s="15">
        <f t="shared" si="41"/>
        <v>0</v>
      </c>
      <c r="L50" s="15">
        <f t="shared" si="41"/>
        <v>1707600</v>
      </c>
      <c r="M50" s="15">
        <f t="shared" si="41"/>
        <v>0</v>
      </c>
      <c r="N50" s="15">
        <f t="shared" si="41"/>
        <v>0</v>
      </c>
      <c r="O50" s="15">
        <f t="shared" si="41"/>
        <v>0</v>
      </c>
      <c r="P50" s="15">
        <f t="shared" si="41"/>
        <v>0</v>
      </c>
      <c r="Q50" s="15">
        <f t="shared" si="41"/>
        <v>0</v>
      </c>
      <c r="R50" s="15">
        <f t="shared" si="41"/>
        <v>1707600</v>
      </c>
      <c r="S50" s="15">
        <f t="shared" si="41"/>
        <v>0</v>
      </c>
      <c r="T50" s="15">
        <f t="shared" si="41"/>
        <v>1707600</v>
      </c>
      <c r="U50" s="15">
        <f t="shared" si="41"/>
        <v>0</v>
      </c>
      <c r="V50" s="15">
        <f t="shared" si="41"/>
        <v>1707600</v>
      </c>
      <c r="W50" s="15">
        <f t="shared" si="41"/>
        <v>0</v>
      </c>
      <c r="X50" s="15">
        <f t="shared" si="41"/>
        <v>1707600</v>
      </c>
      <c r="Y50" s="15">
        <f t="shared" si="41"/>
        <v>0</v>
      </c>
      <c r="Z50" s="15">
        <f t="shared" si="42"/>
        <v>0</v>
      </c>
      <c r="AA50" s="15">
        <f t="shared" si="42"/>
        <v>0</v>
      </c>
      <c r="AB50" s="15">
        <f t="shared" si="42"/>
        <v>0</v>
      </c>
      <c r="AC50" s="15">
        <f t="shared" si="42"/>
        <v>0</v>
      </c>
      <c r="AD50" s="15">
        <f t="shared" si="42"/>
        <v>1707600</v>
      </c>
      <c r="AE50" s="15">
        <f t="shared" si="42"/>
        <v>0</v>
      </c>
      <c r="AF50" s="15">
        <f t="shared" si="42"/>
        <v>1707600</v>
      </c>
      <c r="AG50" s="15">
        <f t="shared" si="42"/>
        <v>0</v>
      </c>
      <c r="AH50" s="15">
        <f t="shared" si="42"/>
        <v>1707600</v>
      </c>
      <c r="AI50" s="15">
        <f t="shared" si="42"/>
        <v>0</v>
      </c>
      <c r="AJ50" s="15">
        <f t="shared" si="42"/>
        <v>1707600</v>
      </c>
      <c r="AK50" s="15">
        <f t="shared" si="42"/>
        <v>0</v>
      </c>
      <c r="AL50" s="15">
        <f t="shared" si="42"/>
        <v>0</v>
      </c>
      <c r="AM50" s="41">
        <f t="shared" si="42"/>
        <v>0</v>
      </c>
      <c r="AN50" s="41">
        <f t="shared" si="42"/>
        <v>0</v>
      </c>
      <c r="AO50" s="41">
        <f t="shared" si="42"/>
        <v>0</v>
      </c>
      <c r="AP50" s="41">
        <f t="shared" si="42"/>
        <v>1707600</v>
      </c>
      <c r="AQ50" s="41">
        <f t="shared" si="42"/>
        <v>0</v>
      </c>
      <c r="AR50" s="41">
        <f t="shared" si="42"/>
        <v>1707600</v>
      </c>
      <c r="AS50" s="41">
        <f t="shared" si="42"/>
        <v>0</v>
      </c>
    </row>
    <row r="51" spans="1:45" ht="30" x14ac:dyDescent="0.25">
      <c r="A51" s="89" t="s">
        <v>8</v>
      </c>
      <c r="B51" s="87">
        <v>51</v>
      </c>
      <c r="C51" s="87">
        <v>0</v>
      </c>
      <c r="D51" s="2" t="s">
        <v>11</v>
      </c>
      <c r="E51" s="87">
        <v>851</v>
      </c>
      <c r="F51" s="2" t="s">
        <v>11</v>
      </c>
      <c r="G51" s="2" t="s">
        <v>13</v>
      </c>
      <c r="H51" s="2" t="s">
        <v>181</v>
      </c>
      <c r="I51" s="2" t="s">
        <v>18</v>
      </c>
      <c r="J51" s="15">
        <f>'3.ВС'!J39</f>
        <v>1707600</v>
      </c>
      <c r="K51" s="15">
        <f>'3.ВС'!K39</f>
        <v>0</v>
      </c>
      <c r="L51" s="15">
        <f>'3.ВС'!L39</f>
        <v>1707600</v>
      </c>
      <c r="M51" s="15">
        <f>'3.ВС'!M39</f>
        <v>0</v>
      </c>
      <c r="N51" s="15">
        <f>'3.ВС'!N39</f>
        <v>0</v>
      </c>
      <c r="O51" s="15">
        <f>'3.ВС'!O39</f>
        <v>0</v>
      </c>
      <c r="P51" s="15">
        <f>'3.ВС'!P39</f>
        <v>0</v>
      </c>
      <c r="Q51" s="15">
        <f>'3.ВС'!Q39</f>
        <v>0</v>
      </c>
      <c r="R51" s="15">
        <f>'3.ВС'!R39</f>
        <v>1707600</v>
      </c>
      <c r="S51" s="15">
        <f>'3.ВС'!S39</f>
        <v>0</v>
      </c>
      <c r="T51" s="15">
        <f>'3.ВС'!T39</f>
        <v>1707600</v>
      </c>
      <c r="U51" s="15">
        <f>'3.ВС'!U39</f>
        <v>0</v>
      </c>
      <c r="V51" s="15">
        <f>'3.ВС'!V39</f>
        <v>1707600</v>
      </c>
      <c r="W51" s="15">
        <f>'3.ВС'!W39</f>
        <v>0</v>
      </c>
      <c r="X51" s="15">
        <f>'3.ВС'!X39</f>
        <v>1707600</v>
      </c>
      <c r="Y51" s="15">
        <f>'3.ВС'!Y39</f>
        <v>0</v>
      </c>
      <c r="Z51" s="15">
        <f>'3.ВС'!Z39</f>
        <v>0</v>
      </c>
      <c r="AA51" s="15">
        <f>'3.ВС'!AA39</f>
        <v>0</v>
      </c>
      <c r="AB51" s="15">
        <f>'3.ВС'!AB39</f>
        <v>0</v>
      </c>
      <c r="AC51" s="15">
        <f>'3.ВС'!AC39</f>
        <v>0</v>
      </c>
      <c r="AD51" s="15">
        <f>'3.ВС'!AD39</f>
        <v>1707600</v>
      </c>
      <c r="AE51" s="15">
        <f>'3.ВС'!AE39</f>
        <v>0</v>
      </c>
      <c r="AF51" s="15">
        <f>'3.ВС'!AF39</f>
        <v>1707600</v>
      </c>
      <c r="AG51" s="15">
        <f>'3.ВС'!AG39</f>
        <v>0</v>
      </c>
      <c r="AH51" s="15">
        <f>'3.ВС'!AH39</f>
        <v>1707600</v>
      </c>
      <c r="AI51" s="15">
        <f>'3.ВС'!AI39</f>
        <v>0</v>
      </c>
      <c r="AJ51" s="15">
        <f>'3.ВС'!AJ39</f>
        <v>1707600</v>
      </c>
      <c r="AK51" s="15">
        <f>'3.ВС'!AK39</f>
        <v>0</v>
      </c>
      <c r="AL51" s="15">
        <f>'3.ВС'!AL39</f>
        <v>0</v>
      </c>
      <c r="AM51" s="41">
        <f>'3.ВС'!AM39</f>
        <v>0</v>
      </c>
      <c r="AN51" s="41">
        <f>'3.ВС'!AN39</f>
        <v>0</v>
      </c>
      <c r="AO51" s="41">
        <f>'3.ВС'!AO39</f>
        <v>0</v>
      </c>
      <c r="AP51" s="41">
        <f>'3.ВС'!AP39</f>
        <v>1707600</v>
      </c>
      <c r="AQ51" s="41">
        <f>'3.ВС'!AQ39</f>
        <v>0</v>
      </c>
      <c r="AR51" s="41">
        <f>'3.ВС'!AR39</f>
        <v>1707600</v>
      </c>
      <c r="AS51" s="41">
        <f>'3.ВС'!AS39</f>
        <v>0</v>
      </c>
    </row>
    <row r="52" spans="1:45" ht="45" x14ac:dyDescent="0.25">
      <c r="A52" s="89" t="s">
        <v>19</v>
      </c>
      <c r="B52" s="87">
        <v>51</v>
      </c>
      <c r="C52" s="87">
        <v>0</v>
      </c>
      <c r="D52" s="2" t="s">
        <v>11</v>
      </c>
      <c r="E52" s="87">
        <v>851</v>
      </c>
      <c r="F52" s="2" t="s">
        <v>16</v>
      </c>
      <c r="G52" s="2" t="s">
        <v>13</v>
      </c>
      <c r="H52" s="2" t="s">
        <v>182</v>
      </c>
      <c r="I52" s="2"/>
      <c r="J52" s="15">
        <f t="shared" ref="J52" si="43">J53+J55+J57</f>
        <v>24353100</v>
      </c>
      <c r="K52" s="15">
        <f t="shared" ref="K52:U52" si="44">K53+K55+K57</f>
        <v>0</v>
      </c>
      <c r="L52" s="15">
        <f t="shared" si="44"/>
        <v>24353100</v>
      </c>
      <c r="M52" s="15">
        <f t="shared" si="44"/>
        <v>0</v>
      </c>
      <c r="N52" s="15">
        <f t="shared" si="44"/>
        <v>675862</v>
      </c>
      <c r="O52" s="15">
        <f t="shared" si="44"/>
        <v>0</v>
      </c>
      <c r="P52" s="15">
        <f t="shared" si="44"/>
        <v>675862</v>
      </c>
      <c r="Q52" s="15">
        <f t="shared" si="44"/>
        <v>0</v>
      </c>
      <c r="R52" s="15">
        <f t="shared" si="44"/>
        <v>25028962</v>
      </c>
      <c r="S52" s="15">
        <f t="shared" si="44"/>
        <v>0</v>
      </c>
      <c r="T52" s="15">
        <f t="shared" si="44"/>
        <v>25028962</v>
      </c>
      <c r="U52" s="15">
        <f t="shared" si="44"/>
        <v>0</v>
      </c>
      <c r="V52" s="15">
        <f t="shared" ref="V52:Y52" si="45">V53+V55+V57</f>
        <v>24353100</v>
      </c>
      <c r="W52" s="15">
        <f t="shared" si="45"/>
        <v>0</v>
      </c>
      <c r="X52" s="15">
        <f t="shared" si="45"/>
        <v>24353100</v>
      </c>
      <c r="Y52" s="15">
        <f t="shared" si="45"/>
        <v>0</v>
      </c>
      <c r="Z52" s="15">
        <f t="shared" ref="Z52:AS52" si="46">Z53+Z55+Z57</f>
        <v>0</v>
      </c>
      <c r="AA52" s="15">
        <f t="shared" si="46"/>
        <v>0</v>
      </c>
      <c r="AB52" s="15">
        <f t="shared" si="46"/>
        <v>0</v>
      </c>
      <c r="AC52" s="15">
        <f t="shared" si="46"/>
        <v>0</v>
      </c>
      <c r="AD52" s="15">
        <f t="shared" si="46"/>
        <v>24353100</v>
      </c>
      <c r="AE52" s="15">
        <f t="shared" si="46"/>
        <v>0</v>
      </c>
      <c r="AF52" s="15">
        <f t="shared" si="46"/>
        <v>24353100</v>
      </c>
      <c r="AG52" s="15">
        <f t="shared" si="46"/>
        <v>0</v>
      </c>
      <c r="AH52" s="15">
        <f t="shared" si="46"/>
        <v>24353100</v>
      </c>
      <c r="AI52" s="15">
        <f t="shared" si="46"/>
        <v>0</v>
      </c>
      <c r="AJ52" s="15">
        <f t="shared" si="46"/>
        <v>24353100</v>
      </c>
      <c r="AK52" s="15">
        <f t="shared" si="46"/>
        <v>0</v>
      </c>
      <c r="AL52" s="15">
        <f t="shared" si="46"/>
        <v>0</v>
      </c>
      <c r="AM52" s="41">
        <f t="shared" si="46"/>
        <v>0</v>
      </c>
      <c r="AN52" s="41">
        <f t="shared" si="46"/>
        <v>0</v>
      </c>
      <c r="AO52" s="41">
        <f t="shared" si="46"/>
        <v>0</v>
      </c>
      <c r="AP52" s="41">
        <f t="shared" si="46"/>
        <v>24353100</v>
      </c>
      <c r="AQ52" s="41">
        <f t="shared" si="46"/>
        <v>0</v>
      </c>
      <c r="AR52" s="41">
        <f t="shared" si="46"/>
        <v>24353100</v>
      </c>
      <c r="AS52" s="41">
        <f t="shared" si="46"/>
        <v>0</v>
      </c>
    </row>
    <row r="53" spans="1:45" ht="90" x14ac:dyDescent="0.25">
      <c r="A53" s="89" t="s">
        <v>15</v>
      </c>
      <c r="B53" s="87">
        <v>51</v>
      </c>
      <c r="C53" s="87">
        <v>0</v>
      </c>
      <c r="D53" s="2" t="s">
        <v>11</v>
      </c>
      <c r="E53" s="87">
        <v>851</v>
      </c>
      <c r="F53" s="2" t="s">
        <v>11</v>
      </c>
      <c r="G53" s="2" t="s">
        <v>13</v>
      </c>
      <c r="H53" s="2" t="s">
        <v>182</v>
      </c>
      <c r="I53" s="2" t="s">
        <v>17</v>
      </c>
      <c r="J53" s="15">
        <f t="shared" ref="J53:AS53" si="47">J54</f>
        <v>19304800</v>
      </c>
      <c r="K53" s="15">
        <f t="shared" si="47"/>
        <v>0</v>
      </c>
      <c r="L53" s="15">
        <f t="shared" si="47"/>
        <v>19304800</v>
      </c>
      <c r="M53" s="15">
        <f t="shared" si="47"/>
        <v>0</v>
      </c>
      <c r="N53" s="15">
        <f t="shared" si="47"/>
        <v>0</v>
      </c>
      <c r="O53" s="15">
        <f t="shared" si="47"/>
        <v>0</v>
      </c>
      <c r="P53" s="15">
        <f t="shared" si="47"/>
        <v>0</v>
      </c>
      <c r="Q53" s="15">
        <f t="shared" si="47"/>
        <v>0</v>
      </c>
      <c r="R53" s="15">
        <f t="shared" si="47"/>
        <v>19304800</v>
      </c>
      <c r="S53" s="15">
        <f t="shared" si="47"/>
        <v>0</v>
      </c>
      <c r="T53" s="15">
        <f t="shared" si="47"/>
        <v>19304800</v>
      </c>
      <c r="U53" s="15">
        <f t="shared" si="47"/>
        <v>0</v>
      </c>
      <c r="V53" s="15">
        <f t="shared" si="47"/>
        <v>19304800</v>
      </c>
      <c r="W53" s="15">
        <f t="shared" si="47"/>
        <v>0</v>
      </c>
      <c r="X53" s="15">
        <f t="shared" si="47"/>
        <v>19304800</v>
      </c>
      <c r="Y53" s="15">
        <f t="shared" si="47"/>
        <v>0</v>
      </c>
      <c r="Z53" s="15">
        <f t="shared" si="47"/>
        <v>0</v>
      </c>
      <c r="AA53" s="15">
        <f t="shared" si="47"/>
        <v>0</v>
      </c>
      <c r="AB53" s="15">
        <f t="shared" si="47"/>
        <v>0</v>
      </c>
      <c r="AC53" s="15">
        <f t="shared" si="47"/>
        <v>0</v>
      </c>
      <c r="AD53" s="15">
        <f t="shared" si="47"/>
        <v>19304800</v>
      </c>
      <c r="AE53" s="15">
        <f t="shared" si="47"/>
        <v>0</v>
      </c>
      <c r="AF53" s="15">
        <f t="shared" si="47"/>
        <v>19304800</v>
      </c>
      <c r="AG53" s="15">
        <f t="shared" si="47"/>
        <v>0</v>
      </c>
      <c r="AH53" s="15">
        <f t="shared" si="47"/>
        <v>19304800</v>
      </c>
      <c r="AI53" s="15">
        <f t="shared" si="47"/>
        <v>0</v>
      </c>
      <c r="AJ53" s="15">
        <f t="shared" si="47"/>
        <v>19304800</v>
      </c>
      <c r="AK53" s="15">
        <f t="shared" si="47"/>
        <v>0</v>
      </c>
      <c r="AL53" s="15">
        <f t="shared" si="47"/>
        <v>0</v>
      </c>
      <c r="AM53" s="41">
        <f t="shared" si="47"/>
        <v>0</v>
      </c>
      <c r="AN53" s="41">
        <f t="shared" si="47"/>
        <v>0</v>
      </c>
      <c r="AO53" s="41">
        <f t="shared" si="47"/>
        <v>0</v>
      </c>
      <c r="AP53" s="41">
        <f t="shared" si="47"/>
        <v>19304800</v>
      </c>
      <c r="AQ53" s="41">
        <f t="shared" si="47"/>
        <v>0</v>
      </c>
      <c r="AR53" s="41">
        <f t="shared" si="47"/>
        <v>19304800</v>
      </c>
      <c r="AS53" s="41">
        <f t="shared" si="47"/>
        <v>0</v>
      </c>
    </row>
    <row r="54" spans="1:45" ht="30" x14ac:dyDescent="0.25">
      <c r="A54" s="89" t="s">
        <v>8</v>
      </c>
      <c r="B54" s="87">
        <v>51</v>
      </c>
      <c r="C54" s="87">
        <v>0</v>
      </c>
      <c r="D54" s="2" t="s">
        <v>11</v>
      </c>
      <c r="E54" s="87">
        <v>851</v>
      </c>
      <c r="F54" s="2" t="s">
        <v>11</v>
      </c>
      <c r="G54" s="2" t="s">
        <v>13</v>
      </c>
      <c r="H54" s="2" t="s">
        <v>182</v>
      </c>
      <c r="I54" s="2" t="s">
        <v>18</v>
      </c>
      <c r="J54" s="15">
        <f>'3.ВС'!J42</f>
        <v>19304800</v>
      </c>
      <c r="K54" s="15">
        <f>'3.ВС'!K42</f>
        <v>0</v>
      </c>
      <c r="L54" s="15">
        <f>'3.ВС'!L42</f>
        <v>19304800</v>
      </c>
      <c r="M54" s="15">
        <f>'3.ВС'!M42</f>
        <v>0</v>
      </c>
      <c r="N54" s="15">
        <f>'3.ВС'!N42</f>
        <v>0</v>
      </c>
      <c r="O54" s="15">
        <f>'3.ВС'!O42</f>
        <v>0</v>
      </c>
      <c r="P54" s="15">
        <f>'3.ВС'!P42</f>
        <v>0</v>
      </c>
      <c r="Q54" s="15">
        <f>'3.ВС'!Q42</f>
        <v>0</v>
      </c>
      <c r="R54" s="15">
        <f>'3.ВС'!R42</f>
        <v>19304800</v>
      </c>
      <c r="S54" s="15">
        <f>'3.ВС'!S42</f>
        <v>0</v>
      </c>
      <c r="T54" s="15">
        <f>'3.ВС'!T42</f>
        <v>19304800</v>
      </c>
      <c r="U54" s="15">
        <f>'3.ВС'!U42</f>
        <v>0</v>
      </c>
      <c r="V54" s="15">
        <f>'3.ВС'!V42</f>
        <v>19304800</v>
      </c>
      <c r="W54" s="15">
        <f>'3.ВС'!W42</f>
        <v>0</v>
      </c>
      <c r="X54" s="15">
        <f>'3.ВС'!X42</f>
        <v>19304800</v>
      </c>
      <c r="Y54" s="15">
        <f>'3.ВС'!Y42</f>
        <v>0</v>
      </c>
      <c r="Z54" s="15">
        <f>'3.ВС'!Z42</f>
        <v>0</v>
      </c>
      <c r="AA54" s="15">
        <f>'3.ВС'!AA42</f>
        <v>0</v>
      </c>
      <c r="AB54" s="15">
        <f>'3.ВС'!AB42</f>
        <v>0</v>
      </c>
      <c r="AC54" s="15">
        <f>'3.ВС'!AC42</f>
        <v>0</v>
      </c>
      <c r="AD54" s="15">
        <f>'3.ВС'!AD42</f>
        <v>19304800</v>
      </c>
      <c r="AE54" s="15">
        <f>'3.ВС'!AE42</f>
        <v>0</v>
      </c>
      <c r="AF54" s="15">
        <f>'3.ВС'!AF42</f>
        <v>19304800</v>
      </c>
      <c r="AG54" s="15">
        <f>'3.ВС'!AG42</f>
        <v>0</v>
      </c>
      <c r="AH54" s="15">
        <f>'3.ВС'!AH42</f>
        <v>19304800</v>
      </c>
      <c r="AI54" s="15">
        <f>'3.ВС'!AI42</f>
        <v>0</v>
      </c>
      <c r="AJ54" s="15">
        <f>'3.ВС'!AJ42</f>
        <v>19304800</v>
      </c>
      <c r="AK54" s="15">
        <f>'3.ВС'!AK42</f>
        <v>0</v>
      </c>
      <c r="AL54" s="15">
        <f>'3.ВС'!AL42</f>
        <v>0</v>
      </c>
      <c r="AM54" s="41">
        <f>'3.ВС'!AM42</f>
        <v>0</v>
      </c>
      <c r="AN54" s="41">
        <f>'3.ВС'!AN42</f>
        <v>0</v>
      </c>
      <c r="AO54" s="41">
        <f>'3.ВС'!AO42</f>
        <v>0</v>
      </c>
      <c r="AP54" s="41">
        <f>'3.ВС'!AP42</f>
        <v>19304800</v>
      </c>
      <c r="AQ54" s="41">
        <f>'3.ВС'!AQ42</f>
        <v>0</v>
      </c>
      <c r="AR54" s="41">
        <f>'3.ВС'!AR42</f>
        <v>19304800</v>
      </c>
      <c r="AS54" s="41">
        <f>'3.ВС'!AS42</f>
        <v>0</v>
      </c>
    </row>
    <row r="55" spans="1:45" ht="45" x14ac:dyDescent="0.25">
      <c r="A55" s="91" t="s">
        <v>20</v>
      </c>
      <c r="B55" s="87">
        <v>51</v>
      </c>
      <c r="C55" s="87">
        <v>0</v>
      </c>
      <c r="D55" s="2" t="s">
        <v>11</v>
      </c>
      <c r="E55" s="87">
        <v>851</v>
      </c>
      <c r="F55" s="2" t="s">
        <v>11</v>
      </c>
      <c r="G55" s="2" t="s">
        <v>13</v>
      </c>
      <c r="H55" s="2" t="s">
        <v>182</v>
      </c>
      <c r="I55" s="2" t="s">
        <v>21</v>
      </c>
      <c r="J55" s="15">
        <f t="shared" ref="J55:AS55" si="48">J56</f>
        <v>4963500</v>
      </c>
      <c r="K55" s="15">
        <f t="shared" si="48"/>
        <v>0</v>
      </c>
      <c r="L55" s="15">
        <f t="shared" si="48"/>
        <v>4963500</v>
      </c>
      <c r="M55" s="15">
        <f t="shared" si="48"/>
        <v>0</v>
      </c>
      <c r="N55" s="15">
        <f t="shared" si="48"/>
        <v>675862</v>
      </c>
      <c r="O55" s="15">
        <f t="shared" si="48"/>
        <v>0</v>
      </c>
      <c r="P55" s="15">
        <f t="shared" si="48"/>
        <v>675862</v>
      </c>
      <c r="Q55" s="15">
        <f t="shared" si="48"/>
        <v>0</v>
      </c>
      <c r="R55" s="15">
        <f t="shared" si="48"/>
        <v>5639362</v>
      </c>
      <c r="S55" s="15">
        <f t="shared" si="48"/>
        <v>0</v>
      </c>
      <c r="T55" s="15">
        <f t="shared" si="48"/>
        <v>5639362</v>
      </c>
      <c r="U55" s="15">
        <f t="shared" si="48"/>
        <v>0</v>
      </c>
      <c r="V55" s="15">
        <f t="shared" si="48"/>
        <v>4963500</v>
      </c>
      <c r="W55" s="15">
        <f t="shared" si="48"/>
        <v>0</v>
      </c>
      <c r="X55" s="15">
        <f t="shared" si="48"/>
        <v>4963500</v>
      </c>
      <c r="Y55" s="15">
        <f t="shared" si="48"/>
        <v>0</v>
      </c>
      <c r="Z55" s="15">
        <f t="shared" si="48"/>
        <v>0</v>
      </c>
      <c r="AA55" s="15">
        <f t="shared" si="48"/>
        <v>0</v>
      </c>
      <c r="AB55" s="15">
        <f t="shared" si="48"/>
        <v>0</v>
      </c>
      <c r="AC55" s="15">
        <f t="shared" si="48"/>
        <v>0</v>
      </c>
      <c r="AD55" s="15">
        <f t="shared" si="48"/>
        <v>4963500</v>
      </c>
      <c r="AE55" s="15">
        <f t="shared" si="48"/>
        <v>0</v>
      </c>
      <c r="AF55" s="15">
        <f t="shared" si="48"/>
        <v>4963500</v>
      </c>
      <c r="AG55" s="15">
        <f t="shared" si="48"/>
        <v>0</v>
      </c>
      <c r="AH55" s="15">
        <f t="shared" si="48"/>
        <v>4963500</v>
      </c>
      <c r="AI55" s="15">
        <f t="shared" si="48"/>
        <v>0</v>
      </c>
      <c r="AJ55" s="15">
        <f t="shared" si="48"/>
        <v>4963500</v>
      </c>
      <c r="AK55" s="15">
        <f t="shared" si="48"/>
        <v>0</v>
      </c>
      <c r="AL55" s="15">
        <f t="shared" si="48"/>
        <v>0</v>
      </c>
      <c r="AM55" s="41">
        <f t="shared" si="48"/>
        <v>0</v>
      </c>
      <c r="AN55" s="41">
        <f t="shared" si="48"/>
        <v>0</v>
      </c>
      <c r="AO55" s="41">
        <f t="shared" si="48"/>
        <v>0</v>
      </c>
      <c r="AP55" s="41">
        <f t="shared" si="48"/>
        <v>4963500</v>
      </c>
      <c r="AQ55" s="41">
        <f t="shared" si="48"/>
        <v>0</v>
      </c>
      <c r="AR55" s="41">
        <f t="shared" si="48"/>
        <v>4963500</v>
      </c>
      <c r="AS55" s="41">
        <f t="shared" si="48"/>
        <v>0</v>
      </c>
    </row>
    <row r="56" spans="1:45" ht="45" x14ac:dyDescent="0.25">
      <c r="A56" s="91" t="s">
        <v>9</v>
      </c>
      <c r="B56" s="87">
        <v>51</v>
      </c>
      <c r="C56" s="87">
        <v>0</v>
      </c>
      <c r="D56" s="2" t="s">
        <v>11</v>
      </c>
      <c r="E56" s="87">
        <v>851</v>
      </c>
      <c r="F56" s="2" t="s">
        <v>11</v>
      </c>
      <c r="G56" s="2" t="s">
        <v>13</v>
      </c>
      <c r="H56" s="2" t="s">
        <v>182</v>
      </c>
      <c r="I56" s="2" t="s">
        <v>22</v>
      </c>
      <c r="J56" s="15">
        <f>'3.ВС'!J44</f>
        <v>4963500</v>
      </c>
      <c r="K56" s="15">
        <f>'3.ВС'!K44</f>
        <v>0</v>
      </c>
      <c r="L56" s="15">
        <f>'3.ВС'!L44</f>
        <v>4963500</v>
      </c>
      <c r="M56" s="15">
        <f>'3.ВС'!M44</f>
        <v>0</v>
      </c>
      <c r="N56" s="15">
        <f>'3.ВС'!N44</f>
        <v>675862</v>
      </c>
      <c r="O56" s="15">
        <f>'3.ВС'!O44</f>
        <v>0</v>
      </c>
      <c r="P56" s="15">
        <f>'3.ВС'!P44</f>
        <v>675862</v>
      </c>
      <c r="Q56" s="15">
        <f>'3.ВС'!Q44</f>
        <v>0</v>
      </c>
      <c r="R56" s="15">
        <f>'3.ВС'!R44</f>
        <v>5639362</v>
      </c>
      <c r="S56" s="15">
        <f>'3.ВС'!S44</f>
        <v>0</v>
      </c>
      <c r="T56" s="15">
        <f>'3.ВС'!T44</f>
        <v>5639362</v>
      </c>
      <c r="U56" s="15">
        <f>'3.ВС'!U44</f>
        <v>0</v>
      </c>
      <c r="V56" s="15">
        <f>'3.ВС'!V44</f>
        <v>4963500</v>
      </c>
      <c r="W56" s="15">
        <f>'3.ВС'!W44</f>
        <v>0</v>
      </c>
      <c r="X56" s="15">
        <f>'3.ВС'!X44</f>
        <v>4963500</v>
      </c>
      <c r="Y56" s="15">
        <f>'3.ВС'!Y44</f>
        <v>0</v>
      </c>
      <c r="Z56" s="15">
        <f>'3.ВС'!Z44</f>
        <v>0</v>
      </c>
      <c r="AA56" s="15">
        <f>'3.ВС'!AA44</f>
        <v>0</v>
      </c>
      <c r="AB56" s="15">
        <f>'3.ВС'!AB44</f>
        <v>0</v>
      </c>
      <c r="AC56" s="15">
        <f>'3.ВС'!AC44</f>
        <v>0</v>
      </c>
      <c r="AD56" s="15">
        <f>'3.ВС'!AD44</f>
        <v>4963500</v>
      </c>
      <c r="AE56" s="15">
        <f>'3.ВС'!AE44</f>
        <v>0</v>
      </c>
      <c r="AF56" s="15">
        <f>'3.ВС'!AF44</f>
        <v>4963500</v>
      </c>
      <c r="AG56" s="15">
        <f>'3.ВС'!AG44</f>
        <v>0</v>
      </c>
      <c r="AH56" s="15">
        <f>'3.ВС'!AH44</f>
        <v>4963500</v>
      </c>
      <c r="AI56" s="15">
        <f>'3.ВС'!AI44</f>
        <v>0</v>
      </c>
      <c r="AJ56" s="15">
        <f>'3.ВС'!AJ44</f>
        <v>4963500</v>
      </c>
      <c r="AK56" s="15">
        <f>'3.ВС'!AK44</f>
        <v>0</v>
      </c>
      <c r="AL56" s="15">
        <f>'3.ВС'!AL44</f>
        <v>0</v>
      </c>
      <c r="AM56" s="41">
        <f>'3.ВС'!AM44</f>
        <v>0</v>
      </c>
      <c r="AN56" s="41">
        <f>'3.ВС'!AN44</f>
        <v>0</v>
      </c>
      <c r="AO56" s="41">
        <f>'3.ВС'!AO44</f>
        <v>0</v>
      </c>
      <c r="AP56" s="41">
        <f>'3.ВС'!AP44</f>
        <v>4963500</v>
      </c>
      <c r="AQ56" s="41">
        <f>'3.ВС'!AQ44</f>
        <v>0</v>
      </c>
      <c r="AR56" s="41">
        <f>'3.ВС'!AR44</f>
        <v>4963500</v>
      </c>
      <c r="AS56" s="41">
        <f>'3.ВС'!AS44</f>
        <v>0</v>
      </c>
    </row>
    <row r="57" spans="1:45" x14ac:dyDescent="0.25">
      <c r="A57" s="91" t="s">
        <v>23</v>
      </c>
      <c r="B57" s="87">
        <v>51</v>
      </c>
      <c r="C57" s="87">
        <v>0</v>
      </c>
      <c r="D57" s="2" t="s">
        <v>11</v>
      </c>
      <c r="E57" s="87">
        <v>851</v>
      </c>
      <c r="F57" s="2" t="s">
        <v>11</v>
      </c>
      <c r="G57" s="2" t="s">
        <v>13</v>
      </c>
      <c r="H57" s="2" t="s">
        <v>182</v>
      </c>
      <c r="I57" s="2" t="s">
        <v>24</v>
      </c>
      <c r="J57" s="15">
        <f t="shared" ref="J57:AS57" si="49">J58</f>
        <v>84800</v>
      </c>
      <c r="K57" s="15">
        <f t="shared" si="49"/>
        <v>0</v>
      </c>
      <c r="L57" s="15">
        <f t="shared" si="49"/>
        <v>84800</v>
      </c>
      <c r="M57" s="15">
        <f t="shared" si="49"/>
        <v>0</v>
      </c>
      <c r="N57" s="15">
        <f t="shared" si="49"/>
        <v>0</v>
      </c>
      <c r="O57" s="15">
        <f t="shared" si="49"/>
        <v>0</v>
      </c>
      <c r="P57" s="15">
        <f t="shared" si="49"/>
        <v>0</v>
      </c>
      <c r="Q57" s="15">
        <f t="shared" si="49"/>
        <v>0</v>
      </c>
      <c r="R57" s="15">
        <f t="shared" si="49"/>
        <v>84800</v>
      </c>
      <c r="S57" s="15">
        <f t="shared" si="49"/>
        <v>0</v>
      </c>
      <c r="T57" s="15">
        <f t="shared" si="49"/>
        <v>84800</v>
      </c>
      <c r="U57" s="15">
        <f t="shared" si="49"/>
        <v>0</v>
      </c>
      <c r="V57" s="15">
        <f t="shared" si="49"/>
        <v>84800</v>
      </c>
      <c r="W57" s="15">
        <f t="shared" si="49"/>
        <v>0</v>
      </c>
      <c r="X57" s="15">
        <f t="shared" si="49"/>
        <v>84800</v>
      </c>
      <c r="Y57" s="15">
        <f t="shared" si="49"/>
        <v>0</v>
      </c>
      <c r="Z57" s="15">
        <f t="shared" si="49"/>
        <v>0</v>
      </c>
      <c r="AA57" s="15">
        <f t="shared" si="49"/>
        <v>0</v>
      </c>
      <c r="AB57" s="15">
        <f t="shared" si="49"/>
        <v>0</v>
      </c>
      <c r="AC57" s="15">
        <f t="shared" si="49"/>
        <v>0</v>
      </c>
      <c r="AD57" s="15">
        <f t="shared" si="49"/>
        <v>84800</v>
      </c>
      <c r="AE57" s="15">
        <f t="shared" si="49"/>
        <v>0</v>
      </c>
      <c r="AF57" s="15">
        <f t="shared" si="49"/>
        <v>84800</v>
      </c>
      <c r="AG57" s="15">
        <f t="shared" si="49"/>
        <v>0</v>
      </c>
      <c r="AH57" s="15">
        <f t="shared" si="49"/>
        <v>84800</v>
      </c>
      <c r="AI57" s="15">
        <f t="shared" si="49"/>
        <v>0</v>
      </c>
      <c r="AJ57" s="15">
        <f t="shared" si="49"/>
        <v>84800</v>
      </c>
      <c r="AK57" s="15">
        <f t="shared" si="49"/>
        <v>0</v>
      </c>
      <c r="AL57" s="15">
        <f t="shared" si="49"/>
        <v>0</v>
      </c>
      <c r="AM57" s="41">
        <f t="shared" si="49"/>
        <v>0</v>
      </c>
      <c r="AN57" s="41">
        <f t="shared" si="49"/>
        <v>0</v>
      </c>
      <c r="AO57" s="41">
        <f t="shared" si="49"/>
        <v>0</v>
      </c>
      <c r="AP57" s="41">
        <f t="shared" si="49"/>
        <v>84800</v>
      </c>
      <c r="AQ57" s="41">
        <f t="shared" si="49"/>
        <v>0</v>
      </c>
      <c r="AR57" s="41">
        <f t="shared" si="49"/>
        <v>84800</v>
      </c>
      <c r="AS57" s="41">
        <f t="shared" si="49"/>
        <v>0</v>
      </c>
    </row>
    <row r="58" spans="1:45" x14ac:dyDescent="0.25">
      <c r="A58" s="91" t="s">
        <v>25</v>
      </c>
      <c r="B58" s="87">
        <v>51</v>
      </c>
      <c r="C58" s="87">
        <v>0</v>
      </c>
      <c r="D58" s="2" t="s">
        <v>11</v>
      </c>
      <c r="E58" s="87">
        <v>851</v>
      </c>
      <c r="F58" s="2" t="s">
        <v>11</v>
      </c>
      <c r="G58" s="2" t="s">
        <v>13</v>
      </c>
      <c r="H58" s="2" t="s">
        <v>182</v>
      </c>
      <c r="I58" s="2" t="s">
        <v>26</v>
      </c>
      <c r="J58" s="15">
        <f>'3.ВС'!J46</f>
        <v>84800</v>
      </c>
      <c r="K58" s="15">
        <f>'3.ВС'!K46</f>
        <v>0</v>
      </c>
      <c r="L58" s="15">
        <f>'3.ВС'!L46</f>
        <v>84800</v>
      </c>
      <c r="M58" s="15">
        <f>'3.ВС'!M46</f>
        <v>0</v>
      </c>
      <c r="N58" s="15">
        <f>'3.ВС'!N46</f>
        <v>0</v>
      </c>
      <c r="O58" s="15">
        <f>'3.ВС'!O46</f>
        <v>0</v>
      </c>
      <c r="P58" s="15">
        <f>'3.ВС'!P46</f>
        <v>0</v>
      </c>
      <c r="Q58" s="15">
        <f>'3.ВС'!Q46</f>
        <v>0</v>
      </c>
      <c r="R58" s="15">
        <f>'3.ВС'!R46</f>
        <v>84800</v>
      </c>
      <c r="S58" s="15">
        <f>'3.ВС'!S46</f>
        <v>0</v>
      </c>
      <c r="T58" s="15">
        <f>'3.ВС'!T46</f>
        <v>84800</v>
      </c>
      <c r="U58" s="15">
        <f>'3.ВС'!U46</f>
        <v>0</v>
      </c>
      <c r="V58" s="15">
        <f>'3.ВС'!V46</f>
        <v>84800</v>
      </c>
      <c r="W58" s="15">
        <f>'3.ВС'!W46</f>
        <v>0</v>
      </c>
      <c r="X58" s="15">
        <f>'3.ВС'!X46</f>
        <v>84800</v>
      </c>
      <c r="Y58" s="15">
        <f>'3.ВС'!Y46</f>
        <v>0</v>
      </c>
      <c r="Z58" s="15">
        <f>'3.ВС'!Z46</f>
        <v>0</v>
      </c>
      <c r="AA58" s="15">
        <f>'3.ВС'!AA46</f>
        <v>0</v>
      </c>
      <c r="AB58" s="15">
        <f>'3.ВС'!AB46</f>
        <v>0</v>
      </c>
      <c r="AC58" s="15">
        <f>'3.ВС'!AC46</f>
        <v>0</v>
      </c>
      <c r="AD58" s="15">
        <f>'3.ВС'!AD46</f>
        <v>84800</v>
      </c>
      <c r="AE58" s="15">
        <f>'3.ВС'!AE46</f>
        <v>0</v>
      </c>
      <c r="AF58" s="15">
        <f>'3.ВС'!AF46</f>
        <v>84800</v>
      </c>
      <c r="AG58" s="15">
        <f>'3.ВС'!AG46</f>
        <v>0</v>
      </c>
      <c r="AH58" s="15">
        <f>'3.ВС'!AH46</f>
        <v>84800</v>
      </c>
      <c r="AI58" s="15">
        <f>'3.ВС'!AI46</f>
        <v>0</v>
      </c>
      <c r="AJ58" s="15">
        <f>'3.ВС'!AJ46</f>
        <v>84800</v>
      </c>
      <c r="AK58" s="15">
        <f>'3.ВС'!AK46</f>
        <v>0</v>
      </c>
      <c r="AL58" s="15">
        <f>'3.ВС'!AL46</f>
        <v>0</v>
      </c>
      <c r="AM58" s="41">
        <f>'3.ВС'!AM46</f>
        <v>0</v>
      </c>
      <c r="AN58" s="41">
        <f>'3.ВС'!AN46</f>
        <v>0</v>
      </c>
      <c r="AO58" s="41">
        <f>'3.ВС'!AO46</f>
        <v>0</v>
      </c>
      <c r="AP58" s="41">
        <f>'3.ВС'!AP46</f>
        <v>84800</v>
      </c>
      <c r="AQ58" s="41">
        <f>'3.ВС'!AQ46</f>
        <v>0</v>
      </c>
      <c r="AR58" s="41">
        <f>'3.ВС'!AR46</f>
        <v>84800</v>
      </c>
      <c r="AS58" s="41">
        <f>'3.ВС'!AS46</f>
        <v>0</v>
      </c>
    </row>
    <row r="59" spans="1:45" ht="30" x14ac:dyDescent="0.25">
      <c r="A59" s="89" t="s">
        <v>401</v>
      </c>
      <c r="B59" s="87">
        <v>51</v>
      </c>
      <c r="C59" s="87">
        <v>0</v>
      </c>
      <c r="D59" s="2" t="s">
        <v>11</v>
      </c>
      <c r="E59" s="87">
        <v>851</v>
      </c>
      <c r="F59" s="2" t="s">
        <v>11</v>
      </c>
      <c r="G59" s="2" t="s">
        <v>13</v>
      </c>
      <c r="H59" s="2" t="s">
        <v>184</v>
      </c>
      <c r="I59" s="2"/>
      <c r="J59" s="15">
        <f t="shared" ref="J59:AK60" si="50">J60</f>
        <v>100000</v>
      </c>
      <c r="K59" s="15">
        <f t="shared" si="50"/>
        <v>0</v>
      </c>
      <c r="L59" s="15">
        <f t="shared" si="50"/>
        <v>100000</v>
      </c>
      <c r="M59" s="15">
        <f t="shared" si="50"/>
        <v>0</v>
      </c>
      <c r="N59" s="15">
        <f t="shared" si="50"/>
        <v>0</v>
      </c>
      <c r="O59" s="15">
        <f t="shared" si="50"/>
        <v>0</v>
      </c>
      <c r="P59" s="15">
        <f t="shared" si="50"/>
        <v>0</v>
      </c>
      <c r="Q59" s="15">
        <f t="shared" si="50"/>
        <v>0</v>
      </c>
      <c r="R59" s="15">
        <f t="shared" si="50"/>
        <v>100000</v>
      </c>
      <c r="S59" s="15">
        <f t="shared" si="50"/>
        <v>0</v>
      </c>
      <c r="T59" s="15">
        <f t="shared" si="50"/>
        <v>100000</v>
      </c>
      <c r="U59" s="15">
        <f t="shared" si="50"/>
        <v>0</v>
      </c>
      <c r="V59" s="15">
        <f t="shared" si="50"/>
        <v>0</v>
      </c>
      <c r="W59" s="15">
        <f t="shared" si="50"/>
        <v>0</v>
      </c>
      <c r="X59" s="15">
        <f t="shared" si="50"/>
        <v>0</v>
      </c>
      <c r="Y59" s="15">
        <f t="shared" si="50"/>
        <v>0</v>
      </c>
      <c r="Z59" s="15">
        <f t="shared" si="50"/>
        <v>0</v>
      </c>
      <c r="AA59" s="15">
        <f t="shared" si="50"/>
        <v>0</v>
      </c>
      <c r="AB59" s="15">
        <f t="shared" si="50"/>
        <v>0</v>
      </c>
      <c r="AC59" s="15">
        <f t="shared" si="50"/>
        <v>0</v>
      </c>
      <c r="AD59" s="15">
        <f t="shared" si="50"/>
        <v>0</v>
      </c>
      <c r="AE59" s="15">
        <f t="shared" si="50"/>
        <v>0</v>
      </c>
      <c r="AF59" s="15">
        <f t="shared" si="50"/>
        <v>0</v>
      </c>
      <c r="AG59" s="15">
        <f t="shared" si="50"/>
        <v>0</v>
      </c>
      <c r="AH59" s="15">
        <f t="shared" si="50"/>
        <v>0</v>
      </c>
      <c r="AI59" s="15">
        <f t="shared" si="50"/>
        <v>0</v>
      </c>
      <c r="AJ59" s="15">
        <f t="shared" si="50"/>
        <v>0</v>
      </c>
      <c r="AK59" s="15">
        <f t="shared" si="50"/>
        <v>0</v>
      </c>
      <c r="AL59" s="15">
        <f t="shared" ref="Z59:AS60" si="51">AL60</f>
        <v>0</v>
      </c>
      <c r="AM59" s="41">
        <f t="shared" si="51"/>
        <v>0</v>
      </c>
      <c r="AN59" s="41">
        <f t="shared" si="51"/>
        <v>0</v>
      </c>
      <c r="AO59" s="41">
        <f t="shared" si="51"/>
        <v>0</v>
      </c>
      <c r="AP59" s="41">
        <f t="shared" si="51"/>
        <v>0</v>
      </c>
      <c r="AQ59" s="41">
        <f t="shared" si="51"/>
        <v>0</v>
      </c>
      <c r="AR59" s="41">
        <f t="shared" si="51"/>
        <v>0</v>
      </c>
      <c r="AS59" s="41">
        <f t="shared" si="51"/>
        <v>0</v>
      </c>
    </row>
    <row r="60" spans="1:45" ht="45" x14ac:dyDescent="0.25">
      <c r="A60" s="91" t="s">
        <v>20</v>
      </c>
      <c r="B60" s="87">
        <v>51</v>
      </c>
      <c r="C60" s="87">
        <v>0</v>
      </c>
      <c r="D60" s="2" t="s">
        <v>11</v>
      </c>
      <c r="E60" s="87">
        <v>851</v>
      </c>
      <c r="F60" s="2" t="s">
        <v>11</v>
      </c>
      <c r="G60" s="2" t="s">
        <v>13</v>
      </c>
      <c r="H60" s="2" t="s">
        <v>184</v>
      </c>
      <c r="I60" s="2" t="s">
        <v>21</v>
      </c>
      <c r="J60" s="15">
        <f t="shared" si="50"/>
        <v>100000</v>
      </c>
      <c r="K60" s="15">
        <f t="shared" si="50"/>
        <v>0</v>
      </c>
      <c r="L60" s="15">
        <f t="shared" si="50"/>
        <v>100000</v>
      </c>
      <c r="M60" s="15">
        <f t="shared" si="50"/>
        <v>0</v>
      </c>
      <c r="N60" s="15">
        <f t="shared" si="50"/>
        <v>0</v>
      </c>
      <c r="O60" s="15">
        <f t="shared" si="50"/>
        <v>0</v>
      </c>
      <c r="P60" s="15">
        <f t="shared" si="50"/>
        <v>0</v>
      </c>
      <c r="Q60" s="15">
        <f t="shared" si="50"/>
        <v>0</v>
      </c>
      <c r="R60" s="15">
        <f t="shared" si="50"/>
        <v>100000</v>
      </c>
      <c r="S60" s="15">
        <f t="shared" si="50"/>
        <v>0</v>
      </c>
      <c r="T60" s="15">
        <f t="shared" si="50"/>
        <v>100000</v>
      </c>
      <c r="U60" s="15">
        <f t="shared" si="50"/>
        <v>0</v>
      </c>
      <c r="V60" s="15">
        <f t="shared" si="50"/>
        <v>0</v>
      </c>
      <c r="W60" s="15">
        <f t="shared" si="50"/>
        <v>0</v>
      </c>
      <c r="X60" s="15">
        <f t="shared" si="50"/>
        <v>0</v>
      </c>
      <c r="Y60" s="15">
        <f t="shared" si="50"/>
        <v>0</v>
      </c>
      <c r="Z60" s="15">
        <f t="shared" si="51"/>
        <v>0</v>
      </c>
      <c r="AA60" s="15">
        <f t="shared" si="51"/>
        <v>0</v>
      </c>
      <c r="AB60" s="15">
        <f t="shared" si="51"/>
        <v>0</v>
      </c>
      <c r="AC60" s="15">
        <f t="shared" si="51"/>
        <v>0</v>
      </c>
      <c r="AD60" s="15">
        <f t="shared" si="51"/>
        <v>0</v>
      </c>
      <c r="AE60" s="15">
        <f t="shared" si="51"/>
        <v>0</v>
      </c>
      <c r="AF60" s="15">
        <f t="shared" si="51"/>
        <v>0</v>
      </c>
      <c r="AG60" s="15">
        <f t="shared" si="51"/>
        <v>0</v>
      </c>
      <c r="AH60" s="15">
        <f t="shared" si="51"/>
        <v>0</v>
      </c>
      <c r="AI60" s="15">
        <f t="shared" si="51"/>
        <v>0</v>
      </c>
      <c r="AJ60" s="15">
        <f t="shared" si="51"/>
        <v>0</v>
      </c>
      <c r="AK60" s="15">
        <f t="shared" si="51"/>
        <v>0</v>
      </c>
      <c r="AL60" s="15">
        <f t="shared" si="51"/>
        <v>0</v>
      </c>
      <c r="AM60" s="41">
        <f t="shared" si="51"/>
        <v>0</v>
      </c>
      <c r="AN60" s="41">
        <f t="shared" si="51"/>
        <v>0</v>
      </c>
      <c r="AO60" s="41">
        <f t="shared" si="51"/>
        <v>0</v>
      </c>
      <c r="AP60" s="41">
        <f t="shared" si="51"/>
        <v>0</v>
      </c>
      <c r="AQ60" s="41">
        <f t="shared" si="51"/>
        <v>0</v>
      </c>
      <c r="AR60" s="41">
        <f t="shared" si="51"/>
        <v>0</v>
      </c>
      <c r="AS60" s="41">
        <f t="shared" si="51"/>
        <v>0</v>
      </c>
    </row>
    <row r="61" spans="1:45" ht="45" x14ac:dyDescent="0.25">
      <c r="A61" s="91" t="s">
        <v>9</v>
      </c>
      <c r="B61" s="87">
        <v>51</v>
      </c>
      <c r="C61" s="87">
        <v>0</v>
      </c>
      <c r="D61" s="2" t="s">
        <v>11</v>
      </c>
      <c r="E61" s="87">
        <v>851</v>
      </c>
      <c r="F61" s="2" t="s">
        <v>11</v>
      </c>
      <c r="G61" s="2" t="s">
        <v>13</v>
      </c>
      <c r="H61" s="2" t="s">
        <v>184</v>
      </c>
      <c r="I61" s="2" t="s">
        <v>22</v>
      </c>
      <c r="J61" s="15">
        <f>'3.ВС'!J49</f>
        <v>100000</v>
      </c>
      <c r="K61" s="15">
        <f>'3.ВС'!K49</f>
        <v>0</v>
      </c>
      <c r="L61" s="15">
        <f>'3.ВС'!L49</f>
        <v>100000</v>
      </c>
      <c r="M61" s="15">
        <f>'3.ВС'!M49</f>
        <v>0</v>
      </c>
      <c r="N61" s="15">
        <f>'3.ВС'!N49</f>
        <v>0</v>
      </c>
      <c r="O61" s="15">
        <f>'3.ВС'!O49</f>
        <v>0</v>
      </c>
      <c r="P61" s="15">
        <f>'3.ВС'!P49</f>
        <v>0</v>
      </c>
      <c r="Q61" s="15">
        <f>'3.ВС'!Q49</f>
        <v>0</v>
      </c>
      <c r="R61" s="15">
        <f>'3.ВС'!R49</f>
        <v>100000</v>
      </c>
      <c r="S61" s="15">
        <f>'3.ВС'!S49</f>
        <v>0</v>
      </c>
      <c r="T61" s="15">
        <f>'3.ВС'!T49</f>
        <v>100000</v>
      </c>
      <c r="U61" s="15">
        <f>'3.ВС'!U49</f>
        <v>0</v>
      </c>
      <c r="V61" s="15">
        <f>'3.ВС'!V49</f>
        <v>0</v>
      </c>
      <c r="W61" s="15">
        <f>'3.ВС'!W49</f>
        <v>0</v>
      </c>
      <c r="X61" s="15">
        <f>'3.ВС'!X49</f>
        <v>0</v>
      </c>
      <c r="Y61" s="15">
        <f>'3.ВС'!Y49</f>
        <v>0</v>
      </c>
      <c r="Z61" s="15">
        <f>'3.ВС'!Z49</f>
        <v>0</v>
      </c>
      <c r="AA61" s="15">
        <f>'3.ВС'!AA49</f>
        <v>0</v>
      </c>
      <c r="AB61" s="15">
        <f>'3.ВС'!AB49</f>
        <v>0</v>
      </c>
      <c r="AC61" s="15">
        <f>'3.ВС'!AC49</f>
        <v>0</v>
      </c>
      <c r="AD61" s="15">
        <f>'3.ВС'!AD49</f>
        <v>0</v>
      </c>
      <c r="AE61" s="15">
        <f>'3.ВС'!AE49</f>
        <v>0</v>
      </c>
      <c r="AF61" s="15">
        <f>'3.ВС'!AF49</f>
        <v>0</v>
      </c>
      <c r="AG61" s="15">
        <f>'3.ВС'!AG49</f>
        <v>0</v>
      </c>
      <c r="AH61" s="15">
        <f>'3.ВС'!AH49</f>
        <v>0</v>
      </c>
      <c r="AI61" s="15">
        <f>'3.ВС'!AI49</f>
        <v>0</v>
      </c>
      <c r="AJ61" s="15">
        <f>'3.ВС'!AJ49</f>
        <v>0</v>
      </c>
      <c r="AK61" s="15">
        <f>'3.ВС'!AK49</f>
        <v>0</v>
      </c>
      <c r="AL61" s="15">
        <f>'3.ВС'!AL49</f>
        <v>0</v>
      </c>
      <c r="AM61" s="41">
        <f>'3.ВС'!AM49</f>
        <v>0</v>
      </c>
      <c r="AN61" s="41">
        <f>'3.ВС'!AN49</f>
        <v>0</v>
      </c>
      <c r="AO61" s="41">
        <f>'3.ВС'!AO49</f>
        <v>0</v>
      </c>
      <c r="AP61" s="41">
        <f>'3.ВС'!AP49</f>
        <v>0</v>
      </c>
      <c r="AQ61" s="41">
        <f>'3.ВС'!AQ49</f>
        <v>0</v>
      </c>
      <c r="AR61" s="41">
        <f>'3.ВС'!AR49</f>
        <v>0</v>
      </c>
      <c r="AS61" s="41">
        <f>'3.ВС'!AS49</f>
        <v>0</v>
      </c>
    </row>
    <row r="62" spans="1:45" ht="45" x14ac:dyDescent="0.25">
      <c r="A62" s="89" t="s">
        <v>295</v>
      </c>
      <c r="B62" s="87">
        <v>51</v>
      </c>
      <c r="C62" s="87">
        <v>0</v>
      </c>
      <c r="D62" s="2" t="s">
        <v>11</v>
      </c>
      <c r="E62" s="87">
        <v>851</v>
      </c>
      <c r="F62" s="2" t="s">
        <v>11</v>
      </c>
      <c r="G62" s="2" t="s">
        <v>13</v>
      </c>
      <c r="H62" s="2" t="s">
        <v>291</v>
      </c>
      <c r="I62" s="2"/>
      <c r="J62" s="15">
        <f t="shared" ref="J62:AK63" si="52">J63</f>
        <v>100000</v>
      </c>
      <c r="K62" s="15">
        <f t="shared" si="52"/>
        <v>0</v>
      </c>
      <c r="L62" s="15">
        <f t="shared" si="52"/>
        <v>100000</v>
      </c>
      <c r="M62" s="15">
        <f t="shared" si="52"/>
        <v>0</v>
      </c>
      <c r="N62" s="15">
        <f t="shared" si="52"/>
        <v>0</v>
      </c>
      <c r="O62" s="15">
        <f t="shared" si="52"/>
        <v>0</v>
      </c>
      <c r="P62" s="15">
        <f t="shared" si="52"/>
        <v>0</v>
      </c>
      <c r="Q62" s="15">
        <f t="shared" si="52"/>
        <v>0</v>
      </c>
      <c r="R62" s="15">
        <f t="shared" si="52"/>
        <v>100000</v>
      </c>
      <c r="S62" s="15">
        <f t="shared" si="52"/>
        <v>0</v>
      </c>
      <c r="T62" s="15">
        <f t="shared" si="52"/>
        <v>100000</v>
      </c>
      <c r="U62" s="15">
        <f t="shared" si="52"/>
        <v>0</v>
      </c>
      <c r="V62" s="15">
        <f t="shared" si="52"/>
        <v>0</v>
      </c>
      <c r="W62" s="15">
        <f t="shared" si="52"/>
        <v>0</v>
      </c>
      <c r="X62" s="15">
        <f t="shared" si="52"/>
        <v>0</v>
      </c>
      <c r="Y62" s="15">
        <f t="shared" si="52"/>
        <v>0</v>
      </c>
      <c r="Z62" s="15">
        <f t="shared" si="52"/>
        <v>0</v>
      </c>
      <c r="AA62" s="15">
        <f t="shared" si="52"/>
        <v>0</v>
      </c>
      <c r="AB62" s="15">
        <f t="shared" si="52"/>
        <v>0</v>
      </c>
      <c r="AC62" s="15">
        <f t="shared" si="52"/>
        <v>0</v>
      </c>
      <c r="AD62" s="15">
        <f t="shared" si="52"/>
        <v>0</v>
      </c>
      <c r="AE62" s="15">
        <f t="shared" si="52"/>
        <v>0</v>
      </c>
      <c r="AF62" s="15">
        <f t="shared" si="52"/>
        <v>0</v>
      </c>
      <c r="AG62" s="15">
        <f t="shared" si="52"/>
        <v>0</v>
      </c>
      <c r="AH62" s="15">
        <f t="shared" si="52"/>
        <v>0</v>
      </c>
      <c r="AI62" s="15">
        <f t="shared" si="52"/>
        <v>0</v>
      </c>
      <c r="AJ62" s="15">
        <f t="shared" si="52"/>
        <v>0</v>
      </c>
      <c r="AK62" s="15">
        <f t="shared" si="52"/>
        <v>0</v>
      </c>
      <c r="AL62" s="15">
        <f t="shared" ref="Z62:AS63" si="53">AL63</f>
        <v>0</v>
      </c>
      <c r="AM62" s="41">
        <f t="shared" si="53"/>
        <v>0</v>
      </c>
      <c r="AN62" s="41">
        <f t="shared" si="53"/>
        <v>0</v>
      </c>
      <c r="AO62" s="41">
        <f t="shared" si="53"/>
        <v>0</v>
      </c>
      <c r="AP62" s="41">
        <f t="shared" si="53"/>
        <v>0</v>
      </c>
      <c r="AQ62" s="41">
        <f t="shared" si="53"/>
        <v>0</v>
      </c>
      <c r="AR62" s="41">
        <f t="shared" si="53"/>
        <v>0</v>
      </c>
      <c r="AS62" s="41">
        <f t="shared" si="53"/>
        <v>0</v>
      </c>
    </row>
    <row r="63" spans="1:45" ht="45" x14ac:dyDescent="0.25">
      <c r="A63" s="91" t="s">
        <v>20</v>
      </c>
      <c r="B63" s="87">
        <v>51</v>
      </c>
      <c r="C63" s="87">
        <v>0</v>
      </c>
      <c r="D63" s="2" t="s">
        <v>11</v>
      </c>
      <c r="E63" s="87">
        <v>851</v>
      </c>
      <c r="F63" s="2" t="s">
        <v>11</v>
      </c>
      <c r="G63" s="2" t="s">
        <v>13</v>
      </c>
      <c r="H63" s="2" t="s">
        <v>291</v>
      </c>
      <c r="I63" s="2" t="s">
        <v>21</v>
      </c>
      <c r="J63" s="15">
        <f t="shared" si="52"/>
        <v>100000</v>
      </c>
      <c r="K63" s="15">
        <f t="shared" si="52"/>
        <v>0</v>
      </c>
      <c r="L63" s="15">
        <f t="shared" si="52"/>
        <v>100000</v>
      </c>
      <c r="M63" s="15">
        <f t="shared" si="52"/>
        <v>0</v>
      </c>
      <c r="N63" s="15">
        <f t="shared" si="52"/>
        <v>0</v>
      </c>
      <c r="O63" s="15">
        <f t="shared" si="52"/>
        <v>0</v>
      </c>
      <c r="P63" s="15">
        <f t="shared" si="52"/>
        <v>0</v>
      </c>
      <c r="Q63" s="15">
        <f t="shared" si="52"/>
        <v>0</v>
      </c>
      <c r="R63" s="15">
        <f t="shared" si="52"/>
        <v>100000</v>
      </c>
      <c r="S63" s="15">
        <f t="shared" si="52"/>
        <v>0</v>
      </c>
      <c r="T63" s="15">
        <f t="shared" si="52"/>
        <v>100000</v>
      </c>
      <c r="U63" s="15">
        <f t="shared" si="52"/>
        <v>0</v>
      </c>
      <c r="V63" s="15">
        <f t="shared" si="52"/>
        <v>0</v>
      </c>
      <c r="W63" s="15">
        <f t="shared" si="52"/>
        <v>0</v>
      </c>
      <c r="X63" s="15">
        <f t="shared" si="52"/>
        <v>0</v>
      </c>
      <c r="Y63" s="15">
        <f t="shared" si="52"/>
        <v>0</v>
      </c>
      <c r="Z63" s="15">
        <f t="shared" si="53"/>
        <v>0</v>
      </c>
      <c r="AA63" s="15">
        <f t="shared" si="53"/>
        <v>0</v>
      </c>
      <c r="AB63" s="15">
        <f t="shared" si="53"/>
        <v>0</v>
      </c>
      <c r="AC63" s="15">
        <f t="shared" si="53"/>
        <v>0</v>
      </c>
      <c r="AD63" s="15">
        <f t="shared" si="53"/>
        <v>0</v>
      </c>
      <c r="AE63" s="15">
        <f t="shared" si="53"/>
        <v>0</v>
      </c>
      <c r="AF63" s="15">
        <f t="shared" si="53"/>
        <v>0</v>
      </c>
      <c r="AG63" s="15">
        <f t="shared" si="53"/>
        <v>0</v>
      </c>
      <c r="AH63" s="15">
        <f t="shared" si="53"/>
        <v>0</v>
      </c>
      <c r="AI63" s="15">
        <f t="shared" si="53"/>
        <v>0</v>
      </c>
      <c r="AJ63" s="15">
        <f t="shared" si="53"/>
        <v>0</v>
      </c>
      <c r="AK63" s="15">
        <f t="shared" si="53"/>
        <v>0</v>
      </c>
      <c r="AL63" s="15">
        <f t="shared" si="53"/>
        <v>0</v>
      </c>
      <c r="AM63" s="41">
        <f t="shared" si="53"/>
        <v>0</v>
      </c>
      <c r="AN63" s="41">
        <f t="shared" si="53"/>
        <v>0</v>
      </c>
      <c r="AO63" s="41">
        <f t="shared" si="53"/>
        <v>0</v>
      </c>
      <c r="AP63" s="41">
        <f t="shared" si="53"/>
        <v>0</v>
      </c>
      <c r="AQ63" s="41">
        <f t="shared" si="53"/>
        <v>0</v>
      </c>
      <c r="AR63" s="41">
        <f t="shared" si="53"/>
        <v>0</v>
      </c>
      <c r="AS63" s="41">
        <f t="shared" si="53"/>
        <v>0</v>
      </c>
    </row>
    <row r="64" spans="1:45" ht="45" x14ac:dyDescent="0.25">
      <c r="A64" s="91" t="s">
        <v>9</v>
      </c>
      <c r="B64" s="87">
        <v>51</v>
      </c>
      <c r="C64" s="87">
        <v>0</v>
      </c>
      <c r="D64" s="2" t="s">
        <v>11</v>
      </c>
      <c r="E64" s="87">
        <v>851</v>
      </c>
      <c r="F64" s="2" t="s">
        <v>11</v>
      </c>
      <c r="G64" s="2" t="s">
        <v>13</v>
      </c>
      <c r="H64" s="2" t="s">
        <v>291</v>
      </c>
      <c r="I64" s="2" t="s">
        <v>22</v>
      </c>
      <c r="J64" s="15">
        <f>'3.ВС'!J52</f>
        <v>100000</v>
      </c>
      <c r="K64" s="15">
        <f>'3.ВС'!K52</f>
        <v>0</v>
      </c>
      <c r="L64" s="15">
        <f>'3.ВС'!L52</f>
        <v>100000</v>
      </c>
      <c r="M64" s="15">
        <f>'3.ВС'!M52</f>
        <v>0</v>
      </c>
      <c r="N64" s="15">
        <f>'3.ВС'!N52</f>
        <v>0</v>
      </c>
      <c r="O64" s="15">
        <f>'3.ВС'!O52</f>
        <v>0</v>
      </c>
      <c r="P64" s="15">
        <f>'3.ВС'!P52</f>
        <v>0</v>
      </c>
      <c r="Q64" s="15">
        <f>'3.ВС'!Q52</f>
        <v>0</v>
      </c>
      <c r="R64" s="15">
        <f>'3.ВС'!R52</f>
        <v>100000</v>
      </c>
      <c r="S64" s="15">
        <f>'3.ВС'!S52</f>
        <v>0</v>
      </c>
      <c r="T64" s="15">
        <f>'3.ВС'!T52</f>
        <v>100000</v>
      </c>
      <c r="U64" s="15">
        <f>'3.ВС'!U52</f>
        <v>0</v>
      </c>
      <c r="V64" s="15">
        <f>'3.ВС'!V52</f>
        <v>0</v>
      </c>
      <c r="W64" s="15">
        <f>'3.ВС'!W52</f>
        <v>0</v>
      </c>
      <c r="X64" s="15">
        <f>'3.ВС'!X52</f>
        <v>0</v>
      </c>
      <c r="Y64" s="15">
        <f>'3.ВС'!Y52</f>
        <v>0</v>
      </c>
      <c r="Z64" s="15">
        <f>'3.ВС'!Z52</f>
        <v>0</v>
      </c>
      <c r="AA64" s="15">
        <f>'3.ВС'!AA52</f>
        <v>0</v>
      </c>
      <c r="AB64" s="15">
        <f>'3.ВС'!AB52</f>
        <v>0</v>
      </c>
      <c r="AC64" s="15">
        <f>'3.ВС'!AC52</f>
        <v>0</v>
      </c>
      <c r="AD64" s="15">
        <f>'3.ВС'!AD52</f>
        <v>0</v>
      </c>
      <c r="AE64" s="15">
        <f>'3.ВС'!AE52</f>
        <v>0</v>
      </c>
      <c r="AF64" s="15">
        <f>'3.ВС'!AF52</f>
        <v>0</v>
      </c>
      <c r="AG64" s="15">
        <f>'3.ВС'!AG52</f>
        <v>0</v>
      </c>
      <c r="AH64" s="15">
        <f>'3.ВС'!AH52</f>
        <v>0</v>
      </c>
      <c r="AI64" s="15">
        <f>'3.ВС'!AI52</f>
        <v>0</v>
      </c>
      <c r="AJ64" s="15">
        <f>'3.ВС'!AJ52</f>
        <v>0</v>
      </c>
      <c r="AK64" s="15">
        <f>'3.ВС'!AK52</f>
        <v>0</v>
      </c>
      <c r="AL64" s="15">
        <f>'3.ВС'!AL52</f>
        <v>0</v>
      </c>
      <c r="AM64" s="41">
        <f>'3.ВС'!AM52</f>
        <v>0</v>
      </c>
      <c r="AN64" s="41">
        <f>'3.ВС'!AN52</f>
        <v>0</v>
      </c>
      <c r="AO64" s="41">
        <f>'3.ВС'!AO52</f>
        <v>0</v>
      </c>
      <c r="AP64" s="41">
        <f>'3.ВС'!AP52</f>
        <v>0</v>
      </c>
      <c r="AQ64" s="41">
        <f>'3.ВС'!AQ52</f>
        <v>0</v>
      </c>
      <c r="AR64" s="41">
        <f>'3.ВС'!AR52</f>
        <v>0</v>
      </c>
      <c r="AS64" s="41">
        <f>'3.ВС'!AS52</f>
        <v>0</v>
      </c>
    </row>
    <row r="65" spans="1:45" ht="30" x14ac:dyDescent="0.25">
      <c r="A65" s="89" t="s">
        <v>28</v>
      </c>
      <c r="B65" s="87">
        <v>51</v>
      </c>
      <c r="C65" s="87">
        <v>0</v>
      </c>
      <c r="D65" s="2" t="s">
        <v>11</v>
      </c>
      <c r="E65" s="87">
        <v>851</v>
      </c>
      <c r="F65" s="2" t="s">
        <v>11</v>
      </c>
      <c r="G65" s="2" t="s">
        <v>13</v>
      </c>
      <c r="H65" s="2" t="s">
        <v>185</v>
      </c>
      <c r="I65" s="2"/>
      <c r="J65" s="15">
        <f t="shared" ref="J65:AK66" si="54">J66</f>
        <v>78000</v>
      </c>
      <c r="K65" s="15">
        <f t="shared" si="54"/>
        <v>0</v>
      </c>
      <c r="L65" s="15">
        <f t="shared" si="54"/>
        <v>78000</v>
      </c>
      <c r="M65" s="15">
        <f t="shared" si="54"/>
        <v>0</v>
      </c>
      <c r="N65" s="15">
        <f t="shared" si="54"/>
        <v>0</v>
      </c>
      <c r="O65" s="15">
        <f t="shared" si="54"/>
        <v>0</v>
      </c>
      <c r="P65" s="15">
        <f t="shared" si="54"/>
        <v>0</v>
      </c>
      <c r="Q65" s="15">
        <f t="shared" si="54"/>
        <v>0</v>
      </c>
      <c r="R65" s="15">
        <f t="shared" si="54"/>
        <v>78000</v>
      </c>
      <c r="S65" s="15">
        <f t="shared" si="54"/>
        <v>0</v>
      </c>
      <c r="T65" s="15">
        <f t="shared" si="54"/>
        <v>78000</v>
      </c>
      <c r="U65" s="15">
        <f t="shared" si="54"/>
        <v>0</v>
      </c>
      <c r="V65" s="15">
        <f t="shared" si="54"/>
        <v>0</v>
      </c>
      <c r="W65" s="15">
        <f t="shared" si="54"/>
        <v>0</v>
      </c>
      <c r="X65" s="15">
        <f t="shared" si="54"/>
        <v>0</v>
      </c>
      <c r="Y65" s="15">
        <f t="shared" si="54"/>
        <v>0</v>
      </c>
      <c r="Z65" s="15">
        <f t="shared" si="54"/>
        <v>0</v>
      </c>
      <c r="AA65" s="15">
        <f t="shared" si="54"/>
        <v>0</v>
      </c>
      <c r="AB65" s="15">
        <f t="shared" si="54"/>
        <v>0</v>
      </c>
      <c r="AC65" s="15">
        <f t="shared" si="54"/>
        <v>0</v>
      </c>
      <c r="AD65" s="15">
        <f t="shared" si="54"/>
        <v>0</v>
      </c>
      <c r="AE65" s="15">
        <f t="shared" si="54"/>
        <v>0</v>
      </c>
      <c r="AF65" s="15">
        <f t="shared" si="54"/>
        <v>0</v>
      </c>
      <c r="AG65" s="15">
        <f t="shared" si="54"/>
        <v>0</v>
      </c>
      <c r="AH65" s="15">
        <f t="shared" si="54"/>
        <v>0</v>
      </c>
      <c r="AI65" s="15">
        <f t="shared" si="54"/>
        <v>0</v>
      </c>
      <c r="AJ65" s="15">
        <f t="shared" si="54"/>
        <v>0</v>
      </c>
      <c r="AK65" s="15">
        <f t="shared" si="54"/>
        <v>0</v>
      </c>
      <c r="AL65" s="15">
        <f t="shared" ref="Z65:AS66" si="55">AL66</f>
        <v>0</v>
      </c>
      <c r="AM65" s="41">
        <f t="shared" si="55"/>
        <v>0</v>
      </c>
      <c r="AN65" s="41">
        <f t="shared" si="55"/>
        <v>0</v>
      </c>
      <c r="AO65" s="41">
        <f t="shared" si="55"/>
        <v>0</v>
      </c>
      <c r="AP65" s="41">
        <f t="shared" si="55"/>
        <v>0</v>
      </c>
      <c r="AQ65" s="41">
        <f t="shared" si="55"/>
        <v>0</v>
      </c>
      <c r="AR65" s="41">
        <f t="shared" si="55"/>
        <v>0</v>
      </c>
      <c r="AS65" s="41">
        <f t="shared" si="55"/>
        <v>0</v>
      </c>
    </row>
    <row r="66" spans="1:45" x14ac:dyDescent="0.25">
      <c r="A66" s="91" t="s">
        <v>23</v>
      </c>
      <c r="B66" s="87">
        <v>51</v>
      </c>
      <c r="C66" s="87">
        <v>0</v>
      </c>
      <c r="D66" s="2" t="s">
        <v>11</v>
      </c>
      <c r="E66" s="87">
        <v>851</v>
      </c>
      <c r="F66" s="2" t="s">
        <v>11</v>
      </c>
      <c r="G66" s="2" t="s">
        <v>13</v>
      </c>
      <c r="H66" s="2" t="s">
        <v>185</v>
      </c>
      <c r="I66" s="2" t="s">
        <v>24</v>
      </c>
      <c r="J66" s="15">
        <f t="shared" si="54"/>
        <v>78000</v>
      </c>
      <c r="K66" s="15">
        <f t="shared" si="54"/>
        <v>0</v>
      </c>
      <c r="L66" s="15">
        <f t="shared" si="54"/>
        <v>78000</v>
      </c>
      <c r="M66" s="15">
        <f t="shared" si="54"/>
        <v>0</v>
      </c>
      <c r="N66" s="15">
        <f t="shared" si="54"/>
        <v>0</v>
      </c>
      <c r="O66" s="15">
        <f t="shared" si="54"/>
        <v>0</v>
      </c>
      <c r="P66" s="15">
        <f t="shared" si="54"/>
        <v>0</v>
      </c>
      <c r="Q66" s="15">
        <f t="shared" si="54"/>
        <v>0</v>
      </c>
      <c r="R66" s="15">
        <f t="shared" si="54"/>
        <v>78000</v>
      </c>
      <c r="S66" s="15">
        <f t="shared" si="54"/>
        <v>0</v>
      </c>
      <c r="T66" s="15">
        <f t="shared" si="54"/>
        <v>78000</v>
      </c>
      <c r="U66" s="15">
        <f t="shared" si="54"/>
        <v>0</v>
      </c>
      <c r="V66" s="15">
        <f t="shared" si="54"/>
        <v>0</v>
      </c>
      <c r="W66" s="15">
        <f t="shared" si="54"/>
        <v>0</v>
      </c>
      <c r="X66" s="15">
        <f t="shared" si="54"/>
        <v>0</v>
      </c>
      <c r="Y66" s="15">
        <f t="shared" si="54"/>
        <v>0</v>
      </c>
      <c r="Z66" s="15">
        <f t="shared" si="55"/>
        <v>0</v>
      </c>
      <c r="AA66" s="15">
        <f t="shared" si="55"/>
        <v>0</v>
      </c>
      <c r="AB66" s="15">
        <f t="shared" si="55"/>
        <v>0</v>
      </c>
      <c r="AC66" s="15">
        <f t="shared" si="55"/>
        <v>0</v>
      </c>
      <c r="AD66" s="15">
        <f t="shared" si="55"/>
        <v>0</v>
      </c>
      <c r="AE66" s="15">
        <f t="shared" si="55"/>
        <v>0</v>
      </c>
      <c r="AF66" s="15">
        <f t="shared" si="55"/>
        <v>0</v>
      </c>
      <c r="AG66" s="15">
        <f t="shared" si="55"/>
        <v>0</v>
      </c>
      <c r="AH66" s="15">
        <f t="shared" si="55"/>
        <v>0</v>
      </c>
      <c r="AI66" s="15">
        <f t="shared" si="55"/>
        <v>0</v>
      </c>
      <c r="AJ66" s="15">
        <f t="shared" si="55"/>
        <v>0</v>
      </c>
      <c r="AK66" s="15">
        <f t="shared" si="55"/>
        <v>0</v>
      </c>
      <c r="AL66" s="15">
        <f t="shared" si="55"/>
        <v>0</v>
      </c>
      <c r="AM66" s="41">
        <f t="shared" si="55"/>
        <v>0</v>
      </c>
      <c r="AN66" s="41">
        <f t="shared" si="55"/>
        <v>0</v>
      </c>
      <c r="AO66" s="41">
        <f t="shared" si="55"/>
        <v>0</v>
      </c>
      <c r="AP66" s="41">
        <f t="shared" si="55"/>
        <v>0</v>
      </c>
      <c r="AQ66" s="41">
        <f t="shared" si="55"/>
        <v>0</v>
      </c>
      <c r="AR66" s="41">
        <f t="shared" si="55"/>
        <v>0</v>
      </c>
      <c r="AS66" s="41">
        <f t="shared" si="55"/>
        <v>0</v>
      </c>
    </row>
    <row r="67" spans="1:45" x14ac:dyDescent="0.25">
      <c r="A67" s="91" t="s">
        <v>25</v>
      </c>
      <c r="B67" s="87">
        <v>51</v>
      </c>
      <c r="C67" s="87">
        <v>0</v>
      </c>
      <c r="D67" s="2" t="s">
        <v>11</v>
      </c>
      <c r="E67" s="87">
        <v>851</v>
      </c>
      <c r="F67" s="2" t="s">
        <v>11</v>
      </c>
      <c r="G67" s="2" t="s">
        <v>13</v>
      </c>
      <c r="H67" s="2" t="s">
        <v>185</v>
      </c>
      <c r="I67" s="2" t="s">
        <v>26</v>
      </c>
      <c r="J67" s="15">
        <f>'3.ВС'!J55</f>
        <v>78000</v>
      </c>
      <c r="K67" s="15">
        <f>'3.ВС'!K55</f>
        <v>0</v>
      </c>
      <c r="L67" s="15">
        <f>'3.ВС'!L55</f>
        <v>78000</v>
      </c>
      <c r="M67" s="15">
        <f>'3.ВС'!M55</f>
        <v>0</v>
      </c>
      <c r="N67" s="15">
        <f>'3.ВС'!N55</f>
        <v>0</v>
      </c>
      <c r="O67" s="15">
        <f>'3.ВС'!O55</f>
        <v>0</v>
      </c>
      <c r="P67" s="15">
        <f>'3.ВС'!P55</f>
        <v>0</v>
      </c>
      <c r="Q67" s="15">
        <f>'3.ВС'!Q55</f>
        <v>0</v>
      </c>
      <c r="R67" s="15">
        <f>'3.ВС'!R55</f>
        <v>78000</v>
      </c>
      <c r="S67" s="15">
        <f>'3.ВС'!S55</f>
        <v>0</v>
      </c>
      <c r="T67" s="15">
        <f>'3.ВС'!T55</f>
        <v>78000</v>
      </c>
      <c r="U67" s="15">
        <f>'3.ВС'!U55</f>
        <v>0</v>
      </c>
      <c r="V67" s="15">
        <f>'3.ВС'!V55</f>
        <v>0</v>
      </c>
      <c r="W67" s="15">
        <f>'3.ВС'!W55</f>
        <v>0</v>
      </c>
      <c r="X67" s="15">
        <f>'3.ВС'!X55</f>
        <v>0</v>
      </c>
      <c r="Y67" s="15">
        <f>'3.ВС'!Y55</f>
        <v>0</v>
      </c>
      <c r="Z67" s="15">
        <f>'3.ВС'!Z55</f>
        <v>0</v>
      </c>
      <c r="AA67" s="15">
        <f>'3.ВС'!AA55</f>
        <v>0</v>
      </c>
      <c r="AB67" s="15">
        <f>'3.ВС'!AB55</f>
        <v>0</v>
      </c>
      <c r="AC67" s="15">
        <f>'3.ВС'!AC55</f>
        <v>0</v>
      </c>
      <c r="AD67" s="15">
        <f>'3.ВС'!AD55</f>
        <v>0</v>
      </c>
      <c r="AE67" s="15">
        <f>'3.ВС'!AE55</f>
        <v>0</v>
      </c>
      <c r="AF67" s="15">
        <f>'3.ВС'!AF55</f>
        <v>0</v>
      </c>
      <c r="AG67" s="15">
        <f>'3.ВС'!AG55</f>
        <v>0</v>
      </c>
      <c r="AH67" s="15">
        <f>'3.ВС'!AH55</f>
        <v>0</v>
      </c>
      <c r="AI67" s="15">
        <f>'3.ВС'!AI55</f>
        <v>0</v>
      </c>
      <c r="AJ67" s="15">
        <f>'3.ВС'!AJ55</f>
        <v>0</v>
      </c>
      <c r="AK67" s="15">
        <f>'3.ВС'!AK55</f>
        <v>0</v>
      </c>
      <c r="AL67" s="15">
        <f>'3.ВС'!AL55</f>
        <v>0</v>
      </c>
      <c r="AM67" s="41">
        <f>'3.ВС'!AM55</f>
        <v>0</v>
      </c>
      <c r="AN67" s="41">
        <f>'3.ВС'!AN55</f>
        <v>0</v>
      </c>
      <c r="AO67" s="41">
        <f>'3.ВС'!AO55</f>
        <v>0</v>
      </c>
      <c r="AP67" s="41">
        <f>'3.ВС'!AP55</f>
        <v>0</v>
      </c>
      <c r="AQ67" s="41">
        <f>'3.ВС'!AQ55</f>
        <v>0</v>
      </c>
      <c r="AR67" s="41">
        <f>'3.ВС'!AR55</f>
        <v>0</v>
      </c>
      <c r="AS67" s="41">
        <f>'3.ВС'!AS55</f>
        <v>0</v>
      </c>
    </row>
    <row r="68" spans="1:45" ht="30" x14ac:dyDescent="0.25">
      <c r="A68" s="89" t="s">
        <v>228</v>
      </c>
      <c r="B68" s="87">
        <v>51</v>
      </c>
      <c r="C68" s="87">
        <v>0</v>
      </c>
      <c r="D68" s="2" t="s">
        <v>11</v>
      </c>
      <c r="E68" s="87">
        <v>851</v>
      </c>
      <c r="F68" s="2" t="s">
        <v>11</v>
      </c>
      <c r="G68" s="3" t="s">
        <v>33</v>
      </c>
      <c r="H68" s="3" t="s">
        <v>187</v>
      </c>
      <c r="I68" s="2"/>
      <c r="J68" s="15">
        <f t="shared" ref="J68:AK69" si="56">J69</f>
        <v>35500</v>
      </c>
      <c r="K68" s="15">
        <f t="shared" si="56"/>
        <v>0</v>
      </c>
      <c r="L68" s="15">
        <f t="shared" si="56"/>
        <v>35500</v>
      </c>
      <c r="M68" s="15">
        <f t="shared" si="56"/>
        <v>0</v>
      </c>
      <c r="N68" s="15">
        <f t="shared" si="56"/>
        <v>0</v>
      </c>
      <c r="O68" s="15">
        <f t="shared" si="56"/>
        <v>0</v>
      </c>
      <c r="P68" s="15">
        <f t="shared" si="56"/>
        <v>0</v>
      </c>
      <c r="Q68" s="15">
        <f t="shared" si="56"/>
        <v>0</v>
      </c>
      <c r="R68" s="15">
        <f t="shared" si="56"/>
        <v>35500</v>
      </c>
      <c r="S68" s="15">
        <f t="shared" si="56"/>
        <v>0</v>
      </c>
      <c r="T68" s="15">
        <f t="shared" si="56"/>
        <v>35500</v>
      </c>
      <c r="U68" s="15">
        <f t="shared" si="56"/>
        <v>0</v>
      </c>
      <c r="V68" s="15">
        <f t="shared" si="56"/>
        <v>0</v>
      </c>
      <c r="W68" s="15">
        <f t="shared" si="56"/>
        <v>0</v>
      </c>
      <c r="X68" s="15">
        <f t="shared" si="56"/>
        <v>0</v>
      </c>
      <c r="Y68" s="15">
        <f t="shared" si="56"/>
        <v>0</v>
      </c>
      <c r="Z68" s="15">
        <f t="shared" si="56"/>
        <v>0</v>
      </c>
      <c r="AA68" s="15">
        <f t="shared" si="56"/>
        <v>0</v>
      </c>
      <c r="AB68" s="15">
        <f t="shared" si="56"/>
        <v>0</v>
      </c>
      <c r="AC68" s="15">
        <f t="shared" si="56"/>
        <v>0</v>
      </c>
      <c r="AD68" s="15">
        <f t="shared" si="56"/>
        <v>0</v>
      </c>
      <c r="AE68" s="15">
        <f t="shared" si="56"/>
        <v>0</v>
      </c>
      <c r="AF68" s="15">
        <f t="shared" si="56"/>
        <v>0</v>
      </c>
      <c r="AG68" s="15">
        <f t="shared" si="56"/>
        <v>0</v>
      </c>
      <c r="AH68" s="15">
        <f t="shared" si="56"/>
        <v>0</v>
      </c>
      <c r="AI68" s="15">
        <f t="shared" si="56"/>
        <v>0</v>
      </c>
      <c r="AJ68" s="15">
        <f t="shared" si="56"/>
        <v>0</v>
      </c>
      <c r="AK68" s="15">
        <f t="shared" si="56"/>
        <v>0</v>
      </c>
      <c r="AL68" s="15">
        <f t="shared" ref="Z68:AS69" si="57">AL69</f>
        <v>0</v>
      </c>
      <c r="AM68" s="41">
        <f t="shared" si="57"/>
        <v>0</v>
      </c>
      <c r="AN68" s="41">
        <f t="shared" si="57"/>
        <v>0</v>
      </c>
      <c r="AO68" s="41">
        <f t="shared" si="57"/>
        <v>0</v>
      </c>
      <c r="AP68" s="41">
        <f t="shared" si="57"/>
        <v>0</v>
      </c>
      <c r="AQ68" s="41">
        <f t="shared" si="57"/>
        <v>0</v>
      </c>
      <c r="AR68" s="41">
        <f t="shared" si="57"/>
        <v>0</v>
      </c>
      <c r="AS68" s="41">
        <f t="shared" si="57"/>
        <v>0</v>
      </c>
    </row>
    <row r="69" spans="1:45" ht="45" x14ac:dyDescent="0.25">
      <c r="A69" s="91" t="s">
        <v>20</v>
      </c>
      <c r="B69" s="87">
        <v>51</v>
      </c>
      <c r="C69" s="87">
        <v>0</v>
      </c>
      <c r="D69" s="2" t="s">
        <v>11</v>
      </c>
      <c r="E69" s="87">
        <v>851</v>
      </c>
      <c r="F69" s="2" t="s">
        <v>11</v>
      </c>
      <c r="G69" s="3" t="s">
        <v>33</v>
      </c>
      <c r="H69" s="3" t="s">
        <v>187</v>
      </c>
      <c r="I69" s="2" t="s">
        <v>21</v>
      </c>
      <c r="J69" s="15">
        <f t="shared" si="56"/>
        <v>35500</v>
      </c>
      <c r="K69" s="15">
        <f t="shared" si="56"/>
        <v>0</v>
      </c>
      <c r="L69" s="15">
        <f t="shared" si="56"/>
        <v>35500</v>
      </c>
      <c r="M69" s="15">
        <f t="shared" si="56"/>
        <v>0</v>
      </c>
      <c r="N69" s="15">
        <f t="shared" si="56"/>
        <v>0</v>
      </c>
      <c r="O69" s="15">
        <f t="shared" si="56"/>
        <v>0</v>
      </c>
      <c r="P69" s="15">
        <f t="shared" si="56"/>
        <v>0</v>
      </c>
      <c r="Q69" s="15">
        <f t="shared" si="56"/>
        <v>0</v>
      </c>
      <c r="R69" s="15">
        <f t="shared" si="56"/>
        <v>35500</v>
      </c>
      <c r="S69" s="15">
        <f t="shared" si="56"/>
        <v>0</v>
      </c>
      <c r="T69" s="15">
        <f t="shared" si="56"/>
        <v>35500</v>
      </c>
      <c r="U69" s="15">
        <f t="shared" si="56"/>
        <v>0</v>
      </c>
      <c r="V69" s="15">
        <f t="shared" si="56"/>
        <v>0</v>
      </c>
      <c r="W69" s="15">
        <f t="shared" si="56"/>
        <v>0</v>
      </c>
      <c r="X69" s="15">
        <f t="shared" si="56"/>
        <v>0</v>
      </c>
      <c r="Y69" s="15">
        <f t="shared" si="56"/>
        <v>0</v>
      </c>
      <c r="Z69" s="15">
        <f t="shared" si="57"/>
        <v>0</v>
      </c>
      <c r="AA69" s="15">
        <f t="shared" si="57"/>
        <v>0</v>
      </c>
      <c r="AB69" s="15">
        <f t="shared" si="57"/>
        <v>0</v>
      </c>
      <c r="AC69" s="15">
        <f t="shared" si="57"/>
        <v>0</v>
      </c>
      <c r="AD69" s="15">
        <f t="shared" si="57"/>
        <v>0</v>
      </c>
      <c r="AE69" s="15">
        <f t="shared" si="57"/>
        <v>0</v>
      </c>
      <c r="AF69" s="15">
        <f t="shared" si="57"/>
        <v>0</v>
      </c>
      <c r="AG69" s="15">
        <f t="shared" si="57"/>
        <v>0</v>
      </c>
      <c r="AH69" s="15">
        <f t="shared" si="57"/>
        <v>0</v>
      </c>
      <c r="AI69" s="15">
        <f t="shared" si="57"/>
        <v>0</v>
      </c>
      <c r="AJ69" s="15">
        <f t="shared" si="57"/>
        <v>0</v>
      </c>
      <c r="AK69" s="15">
        <f t="shared" si="57"/>
        <v>0</v>
      </c>
      <c r="AL69" s="15">
        <f t="shared" si="57"/>
        <v>0</v>
      </c>
      <c r="AM69" s="41">
        <f t="shared" si="57"/>
        <v>0</v>
      </c>
      <c r="AN69" s="41">
        <f t="shared" si="57"/>
        <v>0</v>
      </c>
      <c r="AO69" s="41">
        <f t="shared" si="57"/>
        <v>0</v>
      </c>
      <c r="AP69" s="41">
        <f t="shared" si="57"/>
        <v>0</v>
      </c>
      <c r="AQ69" s="41">
        <f t="shared" si="57"/>
        <v>0</v>
      </c>
      <c r="AR69" s="41">
        <f t="shared" si="57"/>
        <v>0</v>
      </c>
      <c r="AS69" s="41">
        <f t="shared" si="57"/>
        <v>0</v>
      </c>
    </row>
    <row r="70" spans="1:45" ht="45" x14ac:dyDescent="0.25">
      <c r="A70" s="91" t="s">
        <v>9</v>
      </c>
      <c r="B70" s="87">
        <v>51</v>
      </c>
      <c r="C70" s="87">
        <v>0</v>
      </c>
      <c r="D70" s="2" t="s">
        <v>11</v>
      </c>
      <c r="E70" s="87">
        <v>851</v>
      </c>
      <c r="F70" s="2" t="s">
        <v>11</v>
      </c>
      <c r="G70" s="3" t="s">
        <v>33</v>
      </c>
      <c r="H70" s="3" t="s">
        <v>187</v>
      </c>
      <c r="I70" s="2" t="s">
        <v>22</v>
      </c>
      <c r="J70" s="15">
        <f>'3.ВС'!J85</f>
        <v>35500</v>
      </c>
      <c r="K70" s="15">
        <f>'3.ВС'!K85</f>
        <v>0</v>
      </c>
      <c r="L70" s="15">
        <f>'3.ВС'!L85</f>
        <v>35500</v>
      </c>
      <c r="M70" s="15">
        <f>'3.ВС'!M85</f>
        <v>0</v>
      </c>
      <c r="N70" s="15">
        <f>'3.ВС'!N85</f>
        <v>0</v>
      </c>
      <c r="O70" s="15">
        <f>'3.ВС'!O85</f>
        <v>0</v>
      </c>
      <c r="P70" s="15">
        <f>'3.ВС'!P85</f>
        <v>0</v>
      </c>
      <c r="Q70" s="15">
        <f>'3.ВС'!Q85</f>
        <v>0</v>
      </c>
      <c r="R70" s="15">
        <f>'3.ВС'!R85</f>
        <v>35500</v>
      </c>
      <c r="S70" s="15">
        <f>'3.ВС'!S85</f>
        <v>0</v>
      </c>
      <c r="T70" s="15">
        <f>'3.ВС'!T85</f>
        <v>35500</v>
      </c>
      <c r="U70" s="15">
        <f>'3.ВС'!U85</f>
        <v>0</v>
      </c>
      <c r="V70" s="15">
        <f>'3.ВС'!V85</f>
        <v>0</v>
      </c>
      <c r="W70" s="15">
        <f>'3.ВС'!W85</f>
        <v>0</v>
      </c>
      <c r="X70" s="15">
        <f>'3.ВС'!X85</f>
        <v>0</v>
      </c>
      <c r="Y70" s="15">
        <f>'3.ВС'!Y85</f>
        <v>0</v>
      </c>
      <c r="Z70" s="15">
        <f>'3.ВС'!Z85</f>
        <v>0</v>
      </c>
      <c r="AA70" s="15">
        <f>'3.ВС'!AA85</f>
        <v>0</v>
      </c>
      <c r="AB70" s="15">
        <f>'3.ВС'!AB85</f>
        <v>0</v>
      </c>
      <c r="AC70" s="15">
        <f>'3.ВС'!AC85</f>
        <v>0</v>
      </c>
      <c r="AD70" s="15">
        <f>'3.ВС'!AD85</f>
        <v>0</v>
      </c>
      <c r="AE70" s="15">
        <f>'3.ВС'!AE85</f>
        <v>0</v>
      </c>
      <c r="AF70" s="15">
        <f>'3.ВС'!AF85</f>
        <v>0</v>
      </c>
      <c r="AG70" s="15">
        <f>'3.ВС'!AG85</f>
        <v>0</v>
      </c>
      <c r="AH70" s="15">
        <f>'3.ВС'!AH85</f>
        <v>0</v>
      </c>
      <c r="AI70" s="15">
        <f>'3.ВС'!AI85</f>
        <v>0</v>
      </c>
      <c r="AJ70" s="15">
        <f>'3.ВС'!AJ85</f>
        <v>0</v>
      </c>
      <c r="AK70" s="15">
        <f>'3.ВС'!AK85</f>
        <v>0</v>
      </c>
      <c r="AL70" s="15">
        <f>'3.ВС'!AL85</f>
        <v>0</v>
      </c>
      <c r="AM70" s="41">
        <f>'3.ВС'!AM85</f>
        <v>0</v>
      </c>
      <c r="AN70" s="41">
        <f>'3.ВС'!AN85</f>
        <v>0</v>
      </c>
      <c r="AO70" s="41">
        <f>'3.ВС'!AO85</f>
        <v>0</v>
      </c>
      <c r="AP70" s="41">
        <f>'3.ВС'!AP85</f>
        <v>0</v>
      </c>
      <c r="AQ70" s="41">
        <f>'3.ВС'!AQ85</f>
        <v>0</v>
      </c>
      <c r="AR70" s="41">
        <f>'3.ВС'!AR85</f>
        <v>0</v>
      </c>
      <c r="AS70" s="41">
        <f>'3.ВС'!AS85</f>
        <v>0</v>
      </c>
    </row>
    <row r="71" spans="1:45" ht="75" x14ac:dyDescent="0.25">
      <c r="A71" s="89" t="s">
        <v>27</v>
      </c>
      <c r="B71" s="87">
        <v>51</v>
      </c>
      <c r="C71" s="87">
        <v>0</v>
      </c>
      <c r="D71" s="2" t="s">
        <v>11</v>
      </c>
      <c r="E71" s="87">
        <v>851</v>
      </c>
      <c r="F71" s="2" t="s">
        <v>11</v>
      </c>
      <c r="G71" s="2" t="s">
        <v>13</v>
      </c>
      <c r="H71" s="2" t="s">
        <v>183</v>
      </c>
      <c r="I71" s="2"/>
      <c r="J71" s="15">
        <f t="shared" ref="J71:AK84" si="58">J72</f>
        <v>2500</v>
      </c>
      <c r="K71" s="15">
        <f t="shared" si="58"/>
        <v>0</v>
      </c>
      <c r="L71" s="15">
        <f t="shared" si="58"/>
        <v>0</v>
      </c>
      <c r="M71" s="15">
        <f t="shared" si="58"/>
        <v>2500</v>
      </c>
      <c r="N71" s="15">
        <f t="shared" si="58"/>
        <v>0</v>
      </c>
      <c r="O71" s="15">
        <f t="shared" si="58"/>
        <v>0</v>
      </c>
      <c r="P71" s="15">
        <f t="shared" si="58"/>
        <v>0</v>
      </c>
      <c r="Q71" s="15">
        <f t="shared" si="58"/>
        <v>0</v>
      </c>
      <c r="R71" s="15">
        <f t="shared" si="58"/>
        <v>2500</v>
      </c>
      <c r="S71" s="15">
        <f t="shared" si="58"/>
        <v>0</v>
      </c>
      <c r="T71" s="15">
        <f t="shared" si="58"/>
        <v>0</v>
      </c>
      <c r="U71" s="15">
        <f t="shared" si="58"/>
        <v>2500</v>
      </c>
      <c r="V71" s="15">
        <f t="shared" si="58"/>
        <v>2500</v>
      </c>
      <c r="W71" s="15">
        <f t="shared" si="58"/>
        <v>0</v>
      </c>
      <c r="X71" s="15">
        <f t="shared" si="58"/>
        <v>0</v>
      </c>
      <c r="Y71" s="15">
        <f t="shared" si="58"/>
        <v>2500</v>
      </c>
      <c r="Z71" s="15">
        <f t="shared" si="58"/>
        <v>0</v>
      </c>
      <c r="AA71" s="15">
        <f t="shared" si="58"/>
        <v>0</v>
      </c>
      <c r="AB71" s="15">
        <f t="shared" si="58"/>
        <v>0</v>
      </c>
      <c r="AC71" s="15">
        <f t="shared" si="58"/>
        <v>0</v>
      </c>
      <c r="AD71" s="15">
        <f t="shared" si="58"/>
        <v>2500</v>
      </c>
      <c r="AE71" s="15">
        <f t="shared" si="58"/>
        <v>0</v>
      </c>
      <c r="AF71" s="15">
        <f t="shared" si="58"/>
        <v>0</v>
      </c>
      <c r="AG71" s="15">
        <f t="shared" si="58"/>
        <v>2500</v>
      </c>
      <c r="AH71" s="15">
        <f t="shared" si="58"/>
        <v>2500</v>
      </c>
      <c r="AI71" s="15">
        <f t="shared" si="58"/>
        <v>0</v>
      </c>
      <c r="AJ71" s="15">
        <f t="shared" si="58"/>
        <v>0</v>
      </c>
      <c r="AK71" s="15">
        <f t="shared" si="58"/>
        <v>2500</v>
      </c>
      <c r="AL71" s="15">
        <f t="shared" ref="Z71:AS84" si="59">AL72</f>
        <v>0</v>
      </c>
      <c r="AM71" s="41">
        <f t="shared" si="59"/>
        <v>0</v>
      </c>
      <c r="AN71" s="41">
        <f t="shared" si="59"/>
        <v>0</v>
      </c>
      <c r="AO71" s="41">
        <f t="shared" si="59"/>
        <v>0</v>
      </c>
      <c r="AP71" s="41">
        <f t="shared" si="59"/>
        <v>2500</v>
      </c>
      <c r="AQ71" s="41">
        <f t="shared" si="59"/>
        <v>0</v>
      </c>
      <c r="AR71" s="41">
        <f t="shared" si="59"/>
        <v>0</v>
      </c>
      <c r="AS71" s="41">
        <f t="shared" si="59"/>
        <v>2500</v>
      </c>
    </row>
    <row r="72" spans="1:45" ht="45" x14ac:dyDescent="0.25">
      <c r="A72" s="91" t="s">
        <v>20</v>
      </c>
      <c r="B72" s="87">
        <v>51</v>
      </c>
      <c r="C72" s="87">
        <v>0</v>
      </c>
      <c r="D72" s="2" t="s">
        <v>11</v>
      </c>
      <c r="E72" s="87">
        <v>851</v>
      </c>
      <c r="F72" s="2" t="s">
        <v>11</v>
      </c>
      <c r="G72" s="2" t="s">
        <v>13</v>
      </c>
      <c r="H72" s="2" t="s">
        <v>183</v>
      </c>
      <c r="I72" s="2" t="s">
        <v>21</v>
      </c>
      <c r="J72" s="15">
        <f t="shared" si="58"/>
        <v>2500</v>
      </c>
      <c r="K72" s="15">
        <f t="shared" si="58"/>
        <v>0</v>
      </c>
      <c r="L72" s="15">
        <f t="shared" si="58"/>
        <v>0</v>
      </c>
      <c r="M72" s="15">
        <f t="shared" si="58"/>
        <v>2500</v>
      </c>
      <c r="N72" s="15">
        <f t="shared" si="58"/>
        <v>0</v>
      </c>
      <c r="O72" s="15">
        <f t="shared" si="58"/>
        <v>0</v>
      </c>
      <c r="P72" s="15">
        <f t="shared" si="58"/>
        <v>0</v>
      </c>
      <c r="Q72" s="15">
        <f t="shared" si="58"/>
        <v>0</v>
      </c>
      <c r="R72" s="15">
        <f t="shared" si="58"/>
        <v>2500</v>
      </c>
      <c r="S72" s="15">
        <f t="shared" si="58"/>
        <v>0</v>
      </c>
      <c r="T72" s="15">
        <f t="shared" si="58"/>
        <v>0</v>
      </c>
      <c r="U72" s="15">
        <f t="shared" si="58"/>
        <v>2500</v>
      </c>
      <c r="V72" s="15">
        <f t="shared" si="58"/>
        <v>2500</v>
      </c>
      <c r="W72" s="15">
        <f t="shared" si="58"/>
        <v>0</v>
      </c>
      <c r="X72" s="15">
        <f t="shared" si="58"/>
        <v>0</v>
      </c>
      <c r="Y72" s="15">
        <f t="shared" si="58"/>
        <v>2500</v>
      </c>
      <c r="Z72" s="15">
        <f t="shared" si="59"/>
        <v>0</v>
      </c>
      <c r="AA72" s="15">
        <f t="shared" si="59"/>
        <v>0</v>
      </c>
      <c r="AB72" s="15">
        <f t="shared" si="59"/>
        <v>0</v>
      </c>
      <c r="AC72" s="15">
        <f t="shared" si="59"/>
        <v>0</v>
      </c>
      <c r="AD72" s="15">
        <f t="shared" si="59"/>
        <v>2500</v>
      </c>
      <c r="AE72" s="15">
        <f t="shared" si="59"/>
        <v>0</v>
      </c>
      <c r="AF72" s="15">
        <f t="shared" si="59"/>
        <v>0</v>
      </c>
      <c r="AG72" s="15">
        <f t="shared" si="59"/>
        <v>2500</v>
      </c>
      <c r="AH72" s="15">
        <f t="shared" si="59"/>
        <v>2500</v>
      </c>
      <c r="AI72" s="15">
        <f t="shared" si="59"/>
        <v>0</v>
      </c>
      <c r="AJ72" s="15">
        <f t="shared" si="59"/>
        <v>0</v>
      </c>
      <c r="AK72" s="15">
        <f t="shared" si="59"/>
        <v>2500</v>
      </c>
      <c r="AL72" s="15">
        <f t="shared" si="59"/>
        <v>0</v>
      </c>
      <c r="AM72" s="41">
        <f t="shared" si="59"/>
        <v>0</v>
      </c>
      <c r="AN72" s="41">
        <f t="shared" si="59"/>
        <v>0</v>
      </c>
      <c r="AO72" s="41">
        <f t="shared" si="59"/>
        <v>0</v>
      </c>
      <c r="AP72" s="41">
        <f t="shared" si="59"/>
        <v>2500</v>
      </c>
      <c r="AQ72" s="41">
        <f t="shared" si="59"/>
        <v>0</v>
      </c>
      <c r="AR72" s="41">
        <f t="shared" si="59"/>
        <v>0</v>
      </c>
      <c r="AS72" s="41">
        <f t="shared" si="59"/>
        <v>2500</v>
      </c>
    </row>
    <row r="73" spans="1:45" ht="45" x14ac:dyDescent="0.25">
      <c r="A73" s="91" t="s">
        <v>9</v>
      </c>
      <c r="B73" s="87">
        <v>51</v>
      </c>
      <c r="C73" s="87">
        <v>0</v>
      </c>
      <c r="D73" s="2" t="s">
        <v>11</v>
      </c>
      <c r="E73" s="87">
        <v>851</v>
      </c>
      <c r="F73" s="2" t="s">
        <v>11</v>
      </c>
      <c r="G73" s="2" t="s">
        <v>13</v>
      </c>
      <c r="H73" s="2" t="s">
        <v>183</v>
      </c>
      <c r="I73" s="2" t="s">
        <v>22</v>
      </c>
      <c r="J73" s="15">
        <f>'3.ВС'!J58</f>
        <v>2500</v>
      </c>
      <c r="K73" s="15">
        <f>'3.ВС'!K58</f>
        <v>0</v>
      </c>
      <c r="L73" s="15">
        <f>'3.ВС'!L58</f>
        <v>0</v>
      </c>
      <c r="M73" s="15">
        <f>'3.ВС'!M58</f>
        <v>2500</v>
      </c>
      <c r="N73" s="15">
        <f>'3.ВС'!N58</f>
        <v>0</v>
      </c>
      <c r="O73" s="15">
        <f>'3.ВС'!O58</f>
        <v>0</v>
      </c>
      <c r="P73" s="15">
        <f>'3.ВС'!P58</f>
        <v>0</v>
      </c>
      <c r="Q73" s="15">
        <f>'3.ВС'!Q58</f>
        <v>0</v>
      </c>
      <c r="R73" s="15">
        <f>'3.ВС'!R58</f>
        <v>2500</v>
      </c>
      <c r="S73" s="15">
        <f>'3.ВС'!S58</f>
        <v>0</v>
      </c>
      <c r="T73" s="15">
        <f>'3.ВС'!T58</f>
        <v>0</v>
      </c>
      <c r="U73" s="15">
        <f>'3.ВС'!U58</f>
        <v>2500</v>
      </c>
      <c r="V73" s="15">
        <f>'3.ВС'!V58</f>
        <v>2500</v>
      </c>
      <c r="W73" s="15">
        <f>'3.ВС'!W58</f>
        <v>0</v>
      </c>
      <c r="X73" s="15">
        <f>'3.ВС'!X58</f>
        <v>0</v>
      </c>
      <c r="Y73" s="15">
        <f>'3.ВС'!Y58</f>
        <v>2500</v>
      </c>
      <c r="Z73" s="15">
        <f>'3.ВС'!Z58</f>
        <v>0</v>
      </c>
      <c r="AA73" s="15">
        <f>'3.ВС'!AA58</f>
        <v>0</v>
      </c>
      <c r="AB73" s="15">
        <f>'3.ВС'!AB58</f>
        <v>0</v>
      </c>
      <c r="AC73" s="15">
        <f>'3.ВС'!AC58</f>
        <v>0</v>
      </c>
      <c r="AD73" s="15">
        <f>'3.ВС'!AD58</f>
        <v>2500</v>
      </c>
      <c r="AE73" s="15">
        <f>'3.ВС'!AE58</f>
        <v>0</v>
      </c>
      <c r="AF73" s="15">
        <f>'3.ВС'!AF58</f>
        <v>0</v>
      </c>
      <c r="AG73" s="15">
        <f>'3.ВС'!AG58</f>
        <v>2500</v>
      </c>
      <c r="AH73" s="15">
        <f>'3.ВС'!AH58</f>
        <v>2500</v>
      </c>
      <c r="AI73" s="15">
        <f>'3.ВС'!AI58</f>
        <v>0</v>
      </c>
      <c r="AJ73" s="15">
        <f>'3.ВС'!AJ58</f>
        <v>0</v>
      </c>
      <c r="AK73" s="15">
        <f>'3.ВС'!AK58</f>
        <v>2500</v>
      </c>
      <c r="AL73" s="15">
        <f>'3.ВС'!AL58</f>
        <v>0</v>
      </c>
      <c r="AM73" s="41">
        <f>'3.ВС'!AM58</f>
        <v>0</v>
      </c>
      <c r="AN73" s="41">
        <f>'3.ВС'!AN58</f>
        <v>0</v>
      </c>
      <c r="AO73" s="41">
        <f>'3.ВС'!AO58</f>
        <v>0</v>
      </c>
      <c r="AP73" s="41">
        <f>'3.ВС'!AP58</f>
        <v>2500</v>
      </c>
      <c r="AQ73" s="41">
        <f>'3.ВС'!AQ58</f>
        <v>0</v>
      </c>
      <c r="AR73" s="41">
        <f>'3.ВС'!AR58</f>
        <v>0</v>
      </c>
      <c r="AS73" s="41">
        <f>'3.ВС'!AS58</f>
        <v>2500</v>
      </c>
    </row>
    <row r="74" spans="1:45" ht="90" x14ac:dyDescent="0.25">
      <c r="A74" s="91" t="s">
        <v>459</v>
      </c>
      <c r="B74" s="87">
        <v>51</v>
      </c>
      <c r="C74" s="87">
        <v>0</v>
      </c>
      <c r="D74" s="2" t="s">
        <v>11</v>
      </c>
      <c r="E74" s="87">
        <v>851</v>
      </c>
      <c r="F74" s="2"/>
      <c r="G74" s="2"/>
      <c r="H74" s="2" t="s">
        <v>467</v>
      </c>
      <c r="I74" s="2"/>
      <c r="J74" s="15">
        <f t="shared" si="58"/>
        <v>600</v>
      </c>
      <c r="K74" s="15">
        <f t="shared" si="58"/>
        <v>0</v>
      </c>
      <c r="L74" s="15">
        <f t="shared" si="58"/>
        <v>0</v>
      </c>
      <c r="M74" s="15">
        <f t="shared" si="58"/>
        <v>600</v>
      </c>
      <c r="N74" s="15">
        <f t="shared" si="58"/>
        <v>0</v>
      </c>
      <c r="O74" s="15">
        <f t="shared" si="58"/>
        <v>0</v>
      </c>
      <c r="P74" s="15">
        <f t="shared" si="58"/>
        <v>0</v>
      </c>
      <c r="Q74" s="15">
        <f t="shared" si="58"/>
        <v>0</v>
      </c>
      <c r="R74" s="15">
        <f t="shared" si="58"/>
        <v>600</v>
      </c>
      <c r="S74" s="15">
        <f t="shared" si="58"/>
        <v>0</v>
      </c>
      <c r="T74" s="15">
        <f t="shared" si="58"/>
        <v>0</v>
      </c>
      <c r="U74" s="15">
        <f t="shared" si="58"/>
        <v>600</v>
      </c>
      <c r="V74" s="15">
        <f t="shared" si="58"/>
        <v>600</v>
      </c>
      <c r="W74" s="15">
        <f t="shared" si="58"/>
        <v>0</v>
      </c>
      <c r="X74" s="15">
        <f t="shared" si="58"/>
        <v>0</v>
      </c>
      <c r="Y74" s="15">
        <f t="shared" si="58"/>
        <v>600</v>
      </c>
      <c r="Z74" s="15">
        <f t="shared" si="59"/>
        <v>0</v>
      </c>
      <c r="AA74" s="15">
        <f t="shared" si="59"/>
        <v>0</v>
      </c>
      <c r="AB74" s="15">
        <f t="shared" si="59"/>
        <v>0</v>
      </c>
      <c r="AC74" s="15">
        <f t="shared" si="59"/>
        <v>0</v>
      </c>
      <c r="AD74" s="15">
        <f t="shared" si="59"/>
        <v>600</v>
      </c>
      <c r="AE74" s="15">
        <f t="shared" si="59"/>
        <v>0</v>
      </c>
      <c r="AF74" s="15">
        <f t="shared" si="59"/>
        <v>0</v>
      </c>
      <c r="AG74" s="15">
        <f t="shared" si="59"/>
        <v>600</v>
      </c>
      <c r="AH74" s="15">
        <f t="shared" si="59"/>
        <v>600</v>
      </c>
      <c r="AI74" s="15">
        <f t="shared" si="59"/>
        <v>0</v>
      </c>
      <c r="AJ74" s="15">
        <f t="shared" si="59"/>
        <v>0</v>
      </c>
      <c r="AK74" s="15">
        <f t="shared" si="59"/>
        <v>600</v>
      </c>
      <c r="AL74" s="15">
        <f t="shared" si="59"/>
        <v>0</v>
      </c>
      <c r="AM74" s="41">
        <f t="shared" si="59"/>
        <v>0</v>
      </c>
      <c r="AN74" s="41">
        <f t="shared" si="59"/>
        <v>0</v>
      </c>
      <c r="AO74" s="41">
        <f t="shared" si="59"/>
        <v>0</v>
      </c>
      <c r="AP74" s="41">
        <f t="shared" si="59"/>
        <v>600</v>
      </c>
      <c r="AQ74" s="41">
        <f t="shared" si="59"/>
        <v>0</v>
      </c>
      <c r="AR74" s="41">
        <f t="shared" si="59"/>
        <v>0</v>
      </c>
      <c r="AS74" s="41">
        <f t="shared" si="59"/>
        <v>600</v>
      </c>
    </row>
    <row r="75" spans="1:45" ht="45" x14ac:dyDescent="0.25">
      <c r="A75" s="91" t="s">
        <v>20</v>
      </c>
      <c r="B75" s="87">
        <v>51</v>
      </c>
      <c r="C75" s="87">
        <v>0</v>
      </c>
      <c r="D75" s="2" t="s">
        <v>11</v>
      </c>
      <c r="E75" s="87">
        <v>851</v>
      </c>
      <c r="F75" s="2"/>
      <c r="G75" s="2"/>
      <c r="H75" s="2" t="s">
        <v>467</v>
      </c>
      <c r="I75" s="2" t="s">
        <v>21</v>
      </c>
      <c r="J75" s="15">
        <f t="shared" si="58"/>
        <v>600</v>
      </c>
      <c r="K75" s="15">
        <f t="shared" si="58"/>
        <v>0</v>
      </c>
      <c r="L75" s="15">
        <f t="shared" si="58"/>
        <v>0</v>
      </c>
      <c r="M75" s="15">
        <f t="shared" si="58"/>
        <v>600</v>
      </c>
      <c r="N75" s="15">
        <f t="shared" si="58"/>
        <v>0</v>
      </c>
      <c r="O75" s="15">
        <f t="shared" si="58"/>
        <v>0</v>
      </c>
      <c r="P75" s="15">
        <f t="shared" si="58"/>
        <v>0</v>
      </c>
      <c r="Q75" s="15">
        <f t="shared" si="58"/>
        <v>0</v>
      </c>
      <c r="R75" s="15">
        <f t="shared" si="58"/>
        <v>600</v>
      </c>
      <c r="S75" s="15">
        <f t="shared" si="58"/>
        <v>0</v>
      </c>
      <c r="T75" s="15">
        <f t="shared" si="58"/>
        <v>0</v>
      </c>
      <c r="U75" s="15">
        <f t="shared" si="58"/>
        <v>600</v>
      </c>
      <c r="V75" s="15">
        <f t="shared" si="58"/>
        <v>600</v>
      </c>
      <c r="W75" s="15">
        <f t="shared" si="58"/>
        <v>0</v>
      </c>
      <c r="X75" s="15">
        <f t="shared" si="58"/>
        <v>0</v>
      </c>
      <c r="Y75" s="15">
        <f t="shared" si="58"/>
        <v>600</v>
      </c>
      <c r="Z75" s="15">
        <f t="shared" si="59"/>
        <v>0</v>
      </c>
      <c r="AA75" s="15">
        <f t="shared" si="59"/>
        <v>0</v>
      </c>
      <c r="AB75" s="15">
        <f t="shared" si="59"/>
        <v>0</v>
      </c>
      <c r="AC75" s="15">
        <f t="shared" si="59"/>
        <v>0</v>
      </c>
      <c r="AD75" s="15">
        <f t="shared" si="59"/>
        <v>600</v>
      </c>
      <c r="AE75" s="15">
        <f t="shared" si="59"/>
        <v>0</v>
      </c>
      <c r="AF75" s="15">
        <f t="shared" si="59"/>
        <v>0</v>
      </c>
      <c r="AG75" s="15">
        <f t="shared" si="59"/>
        <v>600</v>
      </c>
      <c r="AH75" s="15">
        <f t="shared" si="59"/>
        <v>600</v>
      </c>
      <c r="AI75" s="15">
        <f t="shared" si="59"/>
        <v>0</v>
      </c>
      <c r="AJ75" s="15">
        <f t="shared" si="59"/>
        <v>0</v>
      </c>
      <c r="AK75" s="15">
        <f t="shared" si="59"/>
        <v>600</v>
      </c>
      <c r="AL75" s="15">
        <f t="shared" si="59"/>
        <v>0</v>
      </c>
      <c r="AM75" s="41">
        <f t="shared" si="59"/>
        <v>0</v>
      </c>
      <c r="AN75" s="41">
        <f t="shared" si="59"/>
        <v>0</v>
      </c>
      <c r="AO75" s="41">
        <f t="shared" si="59"/>
        <v>0</v>
      </c>
      <c r="AP75" s="41">
        <f t="shared" si="59"/>
        <v>600</v>
      </c>
      <c r="AQ75" s="41">
        <f t="shared" si="59"/>
        <v>0</v>
      </c>
      <c r="AR75" s="41">
        <f t="shared" si="59"/>
        <v>0</v>
      </c>
      <c r="AS75" s="41">
        <f t="shared" si="59"/>
        <v>600</v>
      </c>
    </row>
    <row r="76" spans="1:45" ht="45" x14ac:dyDescent="0.25">
      <c r="A76" s="91" t="s">
        <v>9</v>
      </c>
      <c r="B76" s="87">
        <v>51</v>
      </c>
      <c r="C76" s="87">
        <v>0</v>
      </c>
      <c r="D76" s="2" t="s">
        <v>11</v>
      </c>
      <c r="E76" s="87">
        <v>851</v>
      </c>
      <c r="F76" s="2"/>
      <c r="G76" s="2"/>
      <c r="H76" s="2" t="s">
        <v>467</v>
      </c>
      <c r="I76" s="2" t="s">
        <v>22</v>
      </c>
      <c r="J76" s="15">
        <f>'3.ВС'!J61</f>
        <v>600</v>
      </c>
      <c r="K76" s="15">
        <f>'3.ВС'!K61</f>
        <v>0</v>
      </c>
      <c r="L76" s="15">
        <f>'3.ВС'!L61</f>
        <v>0</v>
      </c>
      <c r="M76" s="15">
        <f>'3.ВС'!M61</f>
        <v>600</v>
      </c>
      <c r="N76" s="15">
        <f>'3.ВС'!N61</f>
        <v>0</v>
      </c>
      <c r="O76" s="15">
        <f>'3.ВС'!O61</f>
        <v>0</v>
      </c>
      <c r="P76" s="15">
        <f>'3.ВС'!P61</f>
        <v>0</v>
      </c>
      <c r="Q76" s="15">
        <f>'3.ВС'!Q61</f>
        <v>0</v>
      </c>
      <c r="R76" s="15">
        <f>'3.ВС'!R61</f>
        <v>600</v>
      </c>
      <c r="S76" s="15">
        <f>'3.ВС'!S61</f>
        <v>0</v>
      </c>
      <c r="T76" s="15">
        <f>'3.ВС'!T61</f>
        <v>0</v>
      </c>
      <c r="U76" s="15">
        <f>'3.ВС'!U61</f>
        <v>600</v>
      </c>
      <c r="V76" s="15">
        <f>'3.ВС'!V61</f>
        <v>600</v>
      </c>
      <c r="W76" s="15">
        <f>'3.ВС'!W61</f>
        <v>0</v>
      </c>
      <c r="X76" s="15">
        <f>'3.ВС'!X61</f>
        <v>0</v>
      </c>
      <c r="Y76" s="15">
        <f>'3.ВС'!Y61</f>
        <v>600</v>
      </c>
      <c r="Z76" s="15">
        <f>'3.ВС'!Z61</f>
        <v>0</v>
      </c>
      <c r="AA76" s="15">
        <f>'3.ВС'!AA61</f>
        <v>0</v>
      </c>
      <c r="AB76" s="15">
        <f>'3.ВС'!AB61</f>
        <v>0</v>
      </c>
      <c r="AC76" s="15">
        <f>'3.ВС'!AC61</f>
        <v>0</v>
      </c>
      <c r="AD76" s="15">
        <f>'3.ВС'!AD61</f>
        <v>600</v>
      </c>
      <c r="AE76" s="15">
        <f>'3.ВС'!AE61</f>
        <v>0</v>
      </c>
      <c r="AF76" s="15">
        <f>'3.ВС'!AF61</f>
        <v>0</v>
      </c>
      <c r="AG76" s="15">
        <f>'3.ВС'!AG61</f>
        <v>600</v>
      </c>
      <c r="AH76" s="15">
        <f>'3.ВС'!AH61</f>
        <v>600</v>
      </c>
      <c r="AI76" s="15">
        <f>'3.ВС'!AI61</f>
        <v>0</v>
      </c>
      <c r="AJ76" s="15">
        <f>'3.ВС'!AJ61</f>
        <v>0</v>
      </c>
      <c r="AK76" s="15">
        <f>'3.ВС'!AK61</f>
        <v>600</v>
      </c>
      <c r="AL76" s="15">
        <f>'3.ВС'!AL61</f>
        <v>0</v>
      </c>
      <c r="AM76" s="15">
        <f>'3.ВС'!AM61</f>
        <v>0</v>
      </c>
      <c r="AN76" s="15">
        <f>'3.ВС'!AN61</f>
        <v>0</v>
      </c>
      <c r="AO76" s="15">
        <f>'3.ВС'!AO61</f>
        <v>0</v>
      </c>
      <c r="AP76" s="15">
        <f>'3.ВС'!AP61</f>
        <v>600</v>
      </c>
      <c r="AQ76" s="15">
        <f>'3.ВС'!AQ61</f>
        <v>0</v>
      </c>
      <c r="AR76" s="15">
        <f>'3.ВС'!AR61</f>
        <v>0</v>
      </c>
      <c r="AS76" s="15">
        <f>'3.ВС'!AS61</f>
        <v>600</v>
      </c>
    </row>
    <row r="77" spans="1:45" ht="90" x14ac:dyDescent="0.25">
      <c r="A77" s="91" t="s">
        <v>461</v>
      </c>
      <c r="B77" s="87">
        <v>51</v>
      </c>
      <c r="C77" s="87">
        <v>0</v>
      </c>
      <c r="D77" s="2" t="s">
        <v>11</v>
      </c>
      <c r="E77" s="87">
        <v>851</v>
      </c>
      <c r="F77" s="2"/>
      <c r="G77" s="2"/>
      <c r="H77" s="2" t="s">
        <v>468</v>
      </c>
      <c r="I77" s="2"/>
      <c r="J77" s="15">
        <f t="shared" si="58"/>
        <v>600</v>
      </c>
      <c r="K77" s="15">
        <f t="shared" si="58"/>
        <v>0</v>
      </c>
      <c r="L77" s="15">
        <f t="shared" si="58"/>
        <v>0</v>
      </c>
      <c r="M77" s="15">
        <f t="shared" si="58"/>
        <v>600</v>
      </c>
      <c r="N77" s="15">
        <f t="shared" si="58"/>
        <v>0</v>
      </c>
      <c r="O77" s="15">
        <f t="shared" si="58"/>
        <v>0</v>
      </c>
      <c r="P77" s="15">
        <f t="shared" si="58"/>
        <v>0</v>
      </c>
      <c r="Q77" s="15">
        <f t="shared" si="58"/>
        <v>0</v>
      </c>
      <c r="R77" s="15">
        <f t="shared" si="58"/>
        <v>600</v>
      </c>
      <c r="S77" s="15">
        <f t="shared" si="58"/>
        <v>0</v>
      </c>
      <c r="T77" s="15">
        <f t="shared" si="58"/>
        <v>0</v>
      </c>
      <c r="U77" s="15">
        <f t="shared" si="58"/>
        <v>600</v>
      </c>
      <c r="V77" s="15">
        <f t="shared" si="58"/>
        <v>600</v>
      </c>
      <c r="W77" s="15">
        <f t="shared" si="58"/>
        <v>0</v>
      </c>
      <c r="X77" s="15">
        <f t="shared" si="58"/>
        <v>0</v>
      </c>
      <c r="Y77" s="15">
        <f t="shared" si="58"/>
        <v>600</v>
      </c>
      <c r="Z77" s="15">
        <f t="shared" si="59"/>
        <v>0</v>
      </c>
      <c r="AA77" s="15">
        <f t="shared" si="59"/>
        <v>0</v>
      </c>
      <c r="AB77" s="15">
        <f t="shared" si="59"/>
        <v>0</v>
      </c>
      <c r="AC77" s="15">
        <f t="shared" si="59"/>
        <v>0</v>
      </c>
      <c r="AD77" s="15">
        <f t="shared" si="59"/>
        <v>600</v>
      </c>
      <c r="AE77" s="15">
        <f t="shared" si="59"/>
        <v>0</v>
      </c>
      <c r="AF77" s="15">
        <f t="shared" si="59"/>
        <v>0</v>
      </c>
      <c r="AG77" s="15">
        <f t="shared" si="59"/>
        <v>600</v>
      </c>
      <c r="AH77" s="15">
        <f t="shared" si="59"/>
        <v>600</v>
      </c>
      <c r="AI77" s="15">
        <f t="shared" si="59"/>
        <v>0</v>
      </c>
      <c r="AJ77" s="15">
        <f t="shared" si="59"/>
        <v>0</v>
      </c>
      <c r="AK77" s="15">
        <f t="shared" si="59"/>
        <v>600</v>
      </c>
      <c r="AL77" s="15">
        <f t="shared" si="59"/>
        <v>0</v>
      </c>
      <c r="AM77" s="41">
        <f t="shared" si="59"/>
        <v>0</v>
      </c>
      <c r="AN77" s="41">
        <f t="shared" si="59"/>
        <v>0</v>
      </c>
      <c r="AO77" s="41">
        <f t="shared" si="59"/>
        <v>0</v>
      </c>
      <c r="AP77" s="41">
        <f t="shared" si="59"/>
        <v>600</v>
      </c>
      <c r="AQ77" s="41">
        <f t="shared" si="59"/>
        <v>0</v>
      </c>
      <c r="AR77" s="41">
        <f t="shared" si="59"/>
        <v>0</v>
      </c>
      <c r="AS77" s="41">
        <f t="shared" si="59"/>
        <v>600</v>
      </c>
    </row>
    <row r="78" spans="1:45" ht="45" x14ac:dyDescent="0.25">
      <c r="A78" s="91" t="s">
        <v>20</v>
      </c>
      <c r="B78" s="87">
        <v>51</v>
      </c>
      <c r="C78" s="87">
        <v>0</v>
      </c>
      <c r="D78" s="2" t="s">
        <v>11</v>
      </c>
      <c r="E78" s="87">
        <v>851</v>
      </c>
      <c r="F78" s="2"/>
      <c r="G78" s="2"/>
      <c r="H78" s="2" t="s">
        <v>468</v>
      </c>
      <c r="I78" s="2" t="s">
        <v>21</v>
      </c>
      <c r="J78" s="15">
        <f t="shared" si="58"/>
        <v>600</v>
      </c>
      <c r="K78" s="15">
        <f t="shared" si="58"/>
        <v>0</v>
      </c>
      <c r="L78" s="15">
        <f t="shared" si="58"/>
        <v>0</v>
      </c>
      <c r="M78" s="15">
        <f t="shared" si="58"/>
        <v>600</v>
      </c>
      <c r="N78" s="15">
        <f t="shared" si="58"/>
        <v>0</v>
      </c>
      <c r="O78" s="15">
        <f t="shared" si="58"/>
        <v>0</v>
      </c>
      <c r="P78" s="15">
        <f t="shared" si="58"/>
        <v>0</v>
      </c>
      <c r="Q78" s="15">
        <f t="shared" si="58"/>
        <v>0</v>
      </c>
      <c r="R78" s="15">
        <f t="shared" si="58"/>
        <v>600</v>
      </c>
      <c r="S78" s="15">
        <f t="shared" si="58"/>
        <v>0</v>
      </c>
      <c r="T78" s="15">
        <f t="shared" si="58"/>
        <v>0</v>
      </c>
      <c r="U78" s="15">
        <f t="shared" si="58"/>
        <v>600</v>
      </c>
      <c r="V78" s="15">
        <f t="shared" si="58"/>
        <v>600</v>
      </c>
      <c r="W78" s="15">
        <f t="shared" si="58"/>
        <v>0</v>
      </c>
      <c r="X78" s="15">
        <f t="shared" si="58"/>
        <v>0</v>
      </c>
      <c r="Y78" s="15">
        <f t="shared" si="58"/>
        <v>600</v>
      </c>
      <c r="Z78" s="15">
        <f t="shared" si="59"/>
        <v>0</v>
      </c>
      <c r="AA78" s="15">
        <f t="shared" si="59"/>
        <v>0</v>
      </c>
      <c r="AB78" s="15">
        <f t="shared" si="59"/>
        <v>0</v>
      </c>
      <c r="AC78" s="15">
        <f t="shared" si="59"/>
        <v>0</v>
      </c>
      <c r="AD78" s="15">
        <f t="shared" si="59"/>
        <v>600</v>
      </c>
      <c r="AE78" s="15">
        <f t="shared" si="59"/>
        <v>0</v>
      </c>
      <c r="AF78" s="15">
        <f t="shared" si="59"/>
        <v>0</v>
      </c>
      <c r="AG78" s="15">
        <f t="shared" si="59"/>
        <v>600</v>
      </c>
      <c r="AH78" s="15">
        <f t="shared" si="59"/>
        <v>600</v>
      </c>
      <c r="AI78" s="15">
        <f t="shared" si="59"/>
        <v>0</v>
      </c>
      <c r="AJ78" s="15">
        <f t="shared" si="59"/>
        <v>0</v>
      </c>
      <c r="AK78" s="15">
        <f t="shared" si="59"/>
        <v>600</v>
      </c>
      <c r="AL78" s="15">
        <f t="shared" si="59"/>
        <v>0</v>
      </c>
      <c r="AM78" s="41">
        <f t="shared" si="59"/>
        <v>0</v>
      </c>
      <c r="AN78" s="41">
        <f t="shared" si="59"/>
        <v>0</v>
      </c>
      <c r="AO78" s="41">
        <f t="shared" si="59"/>
        <v>0</v>
      </c>
      <c r="AP78" s="41">
        <f t="shared" si="59"/>
        <v>600</v>
      </c>
      <c r="AQ78" s="41">
        <f t="shared" si="59"/>
        <v>0</v>
      </c>
      <c r="AR78" s="41">
        <f t="shared" si="59"/>
        <v>0</v>
      </c>
      <c r="AS78" s="41">
        <f t="shared" si="59"/>
        <v>600</v>
      </c>
    </row>
    <row r="79" spans="1:45" ht="45" x14ac:dyDescent="0.25">
      <c r="A79" s="91" t="s">
        <v>9</v>
      </c>
      <c r="B79" s="87">
        <v>51</v>
      </c>
      <c r="C79" s="87">
        <v>0</v>
      </c>
      <c r="D79" s="2" t="s">
        <v>11</v>
      </c>
      <c r="E79" s="87">
        <v>851</v>
      </c>
      <c r="F79" s="2"/>
      <c r="G79" s="2"/>
      <c r="H79" s="2" t="s">
        <v>468</v>
      </c>
      <c r="I79" s="2" t="s">
        <v>22</v>
      </c>
      <c r="J79" s="15">
        <f>'3.ВС'!J64</f>
        <v>600</v>
      </c>
      <c r="K79" s="15">
        <f>'3.ВС'!K64</f>
        <v>0</v>
      </c>
      <c r="L79" s="15">
        <f>'3.ВС'!L64</f>
        <v>0</v>
      </c>
      <c r="M79" s="15">
        <f>'3.ВС'!M64</f>
        <v>600</v>
      </c>
      <c r="N79" s="15">
        <f>'3.ВС'!N64</f>
        <v>0</v>
      </c>
      <c r="O79" s="15">
        <f>'3.ВС'!O64</f>
        <v>0</v>
      </c>
      <c r="P79" s="15">
        <f>'3.ВС'!P64</f>
        <v>0</v>
      </c>
      <c r="Q79" s="15">
        <f>'3.ВС'!Q64</f>
        <v>0</v>
      </c>
      <c r="R79" s="15">
        <f>'3.ВС'!R64</f>
        <v>600</v>
      </c>
      <c r="S79" s="15">
        <f>'3.ВС'!S64</f>
        <v>0</v>
      </c>
      <c r="T79" s="15">
        <f>'3.ВС'!T64</f>
        <v>0</v>
      </c>
      <c r="U79" s="15">
        <f>'3.ВС'!U64</f>
        <v>600</v>
      </c>
      <c r="V79" s="15">
        <f>'3.ВС'!V64</f>
        <v>600</v>
      </c>
      <c r="W79" s="15">
        <f>'3.ВС'!W64</f>
        <v>0</v>
      </c>
      <c r="X79" s="15">
        <f>'3.ВС'!X64</f>
        <v>0</v>
      </c>
      <c r="Y79" s="15">
        <f>'3.ВС'!Y64</f>
        <v>600</v>
      </c>
      <c r="Z79" s="15">
        <f>'3.ВС'!Z64</f>
        <v>0</v>
      </c>
      <c r="AA79" s="15">
        <f>'3.ВС'!AA64</f>
        <v>0</v>
      </c>
      <c r="AB79" s="15">
        <f>'3.ВС'!AB64</f>
        <v>0</v>
      </c>
      <c r="AC79" s="15">
        <f>'3.ВС'!AC64</f>
        <v>0</v>
      </c>
      <c r="AD79" s="15">
        <f>'3.ВС'!AD64</f>
        <v>600</v>
      </c>
      <c r="AE79" s="15">
        <f>'3.ВС'!AE64</f>
        <v>0</v>
      </c>
      <c r="AF79" s="15">
        <f>'3.ВС'!AF64</f>
        <v>0</v>
      </c>
      <c r="AG79" s="15">
        <f>'3.ВС'!AG64</f>
        <v>600</v>
      </c>
      <c r="AH79" s="15">
        <f>'3.ВС'!AH64</f>
        <v>600</v>
      </c>
      <c r="AI79" s="15">
        <f>'3.ВС'!AI64</f>
        <v>0</v>
      </c>
      <c r="AJ79" s="15">
        <f>'3.ВС'!AJ64</f>
        <v>0</v>
      </c>
      <c r="AK79" s="15">
        <f>'3.ВС'!AK64</f>
        <v>600</v>
      </c>
      <c r="AL79" s="15">
        <f>'3.ВС'!AL64</f>
        <v>0</v>
      </c>
      <c r="AM79" s="15">
        <f>'3.ВС'!AM64</f>
        <v>0</v>
      </c>
      <c r="AN79" s="15">
        <f>'3.ВС'!AN64</f>
        <v>0</v>
      </c>
      <c r="AO79" s="15">
        <f>'3.ВС'!AO64</f>
        <v>0</v>
      </c>
      <c r="AP79" s="15">
        <f>'3.ВС'!AP64</f>
        <v>600</v>
      </c>
      <c r="AQ79" s="15">
        <f>'3.ВС'!AQ64</f>
        <v>0</v>
      </c>
      <c r="AR79" s="15">
        <f>'3.ВС'!AR64</f>
        <v>0</v>
      </c>
      <c r="AS79" s="15">
        <f>'3.ВС'!AS64</f>
        <v>600</v>
      </c>
    </row>
    <row r="80" spans="1:45" ht="135" x14ac:dyDescent="0.25">
      <c r="A80" s="91" t="s">
        <v>463</v>
      </c>
      <c r="B80" s="87">
        <v>51</v>
      </c>
      <c r="C80" s="87">
        <v>0</v>
      </c>
      <c r="D80" s="2" t="s">
        <v>11</v>
      </c>
      <c r="E80" s="87">
        <v>851</v>
      </c>
      <c r="F80" s="2"/>
      <c r="G80" s="2"/>
      <c r="H80" s="2" t="s">
        <v>469</v>
      </c>
      <c r="I80" s="2"/>
      <c r="J80" s="15">
        <f t="shared" si="58"/>
        <v>600</v>
      </c>
      <c r="K80" s="15">
        <f t="shared" si="58"/>
        <v>0</v>
      </c>
      <c r="L80" s="15">
        <f t="shared" si="58"/>
        <v>0</v>
      </c>
      <c r="M80" s="15">
        <f t="shared" si="58"/>
        <v>600</v>
      </c>
      <c r="N80" s="15">
        <f t="shared" si="58"/>
        <v>0</v>
      </c>
      <c r="O80" s="15">
        <f t="shared" si="58"/>
        <v>0</v>
      </c>
      <c r="P80" s="15">
        <f t="shared" si="58"/>
        <v>0</v>
      </c>
      <c r="Q80" s="15">
        <f t="shared" si="58"/>
        <v>0</v>
      </c>
      <c r="R80" s="15">
        <f t="shared" si="58"/>
        <v>600</v>
      </c>
      <c r="S80" s="15">
        <f t="shared" si="58"/>
        <v>0</v>
      </c>
      <c r="T80" s="15">
        <f t="shared" si="58"/>
        <v>0</v>
      </c>
      <c r="U80" s="15">
        <f t="shared" si="58"/>
        <v>600</v>
      </c>
      <c r="V80" s="15">
        <f t="shared" si="58"/>
        <v>600</v>
      </c>
      <c r="W80" s="15">
        <f t="shared" si="58"/>
        <v>0</v>
      </c>
      <c r="X80" s="15">
        <f t="shared" si="58"/>
        <v>0</v>
      </c>
      <c r="Y80" s="15">
        <f t="shared" si="58"/>
        <v>600</v>
      </c>
      <c r="Z80" s="15">
        <f t="shared" si="59"/>
        <v>0</v>
      </c>
      <c r="AA80" s="15">
        <f t="shared" si="59"/>
        <v>0</v>
      </c>
      <c r="AB80" s="15">
        <f t="shared" si="59"/>
        <v>0</v>
      </c>
      <c r="AC80" s="15">
        <f t="shared" si="59"/>
        <v>0</v>
      </c>
      <c r="AD80" s="15">
        <f t="shared" si="59"/>
        <v>600</v>
      </c>
      <c r="AE80" s="15">
        <f t="shared" si="59"/>
        <v>0</v>
      </c>
      <c r="AF80" s="15">
        <f t="shared" si="59"/>
        <v>0</v>
      </c>
      <c r="AG80" s="15">
        <f t="shared" si="59"/>
        <v>600</v>
      </c>
      <c r="AH80" s="15">
        <f t="shared" si="59"/>
        <v>600</v>
      </c>
      <c r="AI80" s="15">
        <f t="shared" si="59"/>
        <v>0</v>
      </c>
      <c r="AJ80" s="15">
        <f t="shared" si="59"/>
        <v>0</v>
      </c>
      <c r="AK80" s="15">
        <f t="shared" si="59"/>
        <v>600</v>
      </c>
      <c r="AL80" s="15">
        <f t="shared" si="59"/>
        <v>0</v>
      </c>
      <c r="AM80" s="41">
        <f t="shared" si="59"/>
        <v>0</v>
      </c>
      <c r="AN80" s="41">
        <f t="shared" si="59"/>
        <v>0</v>
      </c>
      <c r="AO80" s="41">
        <f t="shared" si="59"/>
        <v>0</v>
      </c>
      <c r="AP80" s="41">
        <f t="shared" si="59"/>
        <v>600</v>
      </c>
      <c r="AQ80" s="41">
        <f t="shared" si="59"/>
        <v>0</v>
      </c>
      <c r="AR80" s="41">
        <f t="shared" si="59"/>
        <v>0</v>
      </c>
      <c r="AS80" s="41">
        <f t="shared" si="59"/>
        <v>600</v>
      </c>
    </row>
    <row r="81" spans="1:45" ht="45" x14ac:dyDescent="0.25">
      <c r="A81" s="91" t="s">
        <v>20</v>
      </c>
      <c r="B81" s="87">
        <v>51</v>
      </c>
      <c r="C81" s="87">
        <v>0</v>
      </c>
      <c r="D81" s="2" t="s">
        <v>11</v>
      </c>
      <c r="E81" s="87">
        <v>851</v>
      </c>
      <c r="F81" s="2"/>
      <c r="G81" s="2"/>
      <c r="H81" s="2" t="s">
        <v>469</v>
      </c>
      <c r="I81" s="2" t="s">
        <v>21</v>
      </c>
      <c r="J81" s="15">
        <f t="shared" si="58"/>
        <v>600</v>
      </c>
      <c r="K81" s="15">
        <f t="shared" si="58"/>
        <v>0</v>
      </c>
      <c r="L81" s="15">
        <f t="shared" si="58"/>
        <v>0</v>
      </c>
      <c r="M81" s="15">
        <f t="shared" si="58"/>
        <v>600</v>
      </c>
      <c r="N81" s="15">
        <f t="shared" si="58"/>
        <v>0</v>
      </c>
      <c r="O81" s="15">
        <f t="shared" si="58"/>
        <v>0</v>
      </c>
      <c r="P81" s="15">
        <f t="shared" si="58"/>
        <v>0</v>
      </c>
      <c r="Q81" s="15">
        <f t="shared" si="58"/>
        <v>0</v>
      </c>
      <c r="R81" s="15">
        <f t="shared" si="58"/>
        <v>600</v>
      </c>
      <c r="S81" s="15">
        <f t="shared" si="58"/>
        <v>0</v>
      </c>
      <c r="T81" s="15">
        <f t="shared" si="58"/>
        <v>0</v>
      </c>
      <c r="U81" s="15">
        <f t="shared" si="58"/>
        <v>600</v>
      </c>
      <c r="V81" s="15">
        <f t="shared" si="58"/>
        <v>600</v>
      </c>
      <c r="W81" s="15">
        <f t="shared" si="58"/>
        <v>0</v>
      </c>
      <c r="X81" s="15">
        <f t="shared" si="58"/>
        <v>0</v>
      </c>
      <c r="Y81" s="15">
        <f t="shared" si="58"/>
        <v>600</v>
      </c>
      <c r="Z81" s="15">
        <f t="shared" si="59"/>
        <v>0</v>
      </c>
      <c r="AA81" s="15">
        <f t="shared" si="59"/>
        <v>0</v>
      </c>
      <c r="AB81" s="15">
        <f t="shared" si="59"/>
        <v>0</v>
      </c>
      <c r="AC81" s="15">
        <f t="shared" si="59"/>
        <v>0</v>
      </c>
      <c r="AD81" s="15">
        <f t="shared" si="59"/>
        <v>600</v>
      </c>
      <c r="AE81" s="15">
        <f t="shared" si="59"/>
        <v>0</v>
      </c>
      <c r="AF81" s="15">
        <f t="shared" si="59"/>
        <v>0</v>
      </c>
      <c r="AG81" s="15">
        <f t="shared" si="59"/>
        <v>600</v>
      </c>
      <c r="AH81" s="15">
        <f t="shared" si="59"/>
        <v>600</v>
      </c>
      <c r="AI81" s="15">
        <f t="shared" si="59"/>
        <v>0</v>
      </c>
      <c r="AJ81" s="15">
        <f t="shared" si="59"/>
        <v>0</v>
      </c>
      <c r="AK81" s="15">
        <f t="shared" si="59"/>
        <v>600</v>
      </c>
      <c r="AL81" s="15">
        <f t="shared" si="59"/>
        <v>0</v>
      </c>
      <c r="AM81" s="41">
        <f t="shared" si="59"/>
        <v>0</v>
      </c>
      <c r="AN81" s="41">
        <f t="shared" si="59"/>
        <v>0</v>
      </c>
      <c r="AO81" s="41">
        <f t="shared" si="59"/>
        <v>0</v>
      </c>
      <c r="AP81" s="41">
        <f t="shared" si="59"/>
        <v>600</v>
      </c>
      <c r="AQ81" s="41">
        <f t="shared" si="59"/>
        <v>0</v>
      </c>
      <c r="AR81" s="41">
        <f t="shared" si="59"/>
        <v>0</v>
      </c>
      <c r="AS81" s="41">
        <f t="shared" si="59"/>
        <v>600</v>
      </c>
    </row>
    <row r="82" spans="1:45" ht="45" x14ac:dyDescent="0.25">
      <c r="A82" s="91" t="s">
        <v>9</v>
      </c>
      <c r="B82" s="87">
        <v>51</v>
      </c>
      <c r="C82" s="87">
        <v>0</v>
      </c>
      <c r="D82" s="2" t="s">
        <v>11</v>
      </c>
      <c r="E82" s="87">
        <v>851</v>
      </c>
      <c r="F82" s="2"/>
      <c r="G82" s="2"/>
      <c r="H82" s="2" t="s">
        <v>469</v>
      </c>
      <c r="I82" s="2" t="s">
        <v>22</v>
      </c>
      <c r="J82" s="15">
        <f>'3.ВС'!J67</f>
        <v>600</v>
      </c>
      <c r="K82" s="15">
        <f>'3.ВС'!K67</f>
        <v>0</v>
      </c>
      <c r="L82" s="15">
        <f>'3.ВС'!L67</f>
        <v>0</v>
      </c>
      <c r="M82" s="15">
        <f>'3.ВС'!M67</f>
        <v>600</v>
      </c>
      <c r="N82" s="15">
        <f>'3.ВС'!N67</f>
        <v>0</v>
      </c>
      <c r="O82" s="15">
        <f>'3.ВС'!O67</f>
        <v>0</v>
      </c>
      <c r="P82" s="15">
        <f>'3.ВС'!P67</f>
        <v>0</v>
      </c>
      <c r="Q82" s="15">
        <f>'3.ВС'!Q67</f>
        <v>0</v>
      </c>
      <c r="R82" s="15">
        <f>'3.ВС'!R67</f>
        <v>600</v>
      </c>
      <c r="S82" s="15">
        <f>'3.ВС'!S67</f>
        <v>0</v>
      </c>
      <c r="T82" s="15">
        <f>'3.ВС'!T67</f>
        <v>0</v>
      </c>
      <c r="U82" s="15">
        <f>'3.ВС'!U67</f>
        <v>600</v>
      </c>
      <c r="V82" s="15">
        <f>'3.ВС'!V67</f>
        <v>600</v>
      </c>
      <c r="W82" s="15">
        <f>'3.ВС'!W67</f>
        <v>0</v>
      </c>
      <c r="X82" s="15">
        <f>'3.ВС'!X67</f>
        <v>0</v>
      </c>
      <c r="Y82" s="15">
        <f>'3.ВС'!Y67</f>
        <v>600</v>
      </c>
      <c r="Z82" s="15">
        <f>'3.ВС'!Z67</f>
        <v>0</v>
      </c>
      <c r="AA82" s="15">
        <f>'3.ВС'!AA67</f>
        <v>0</v>
      </c>
      <c r="AB82" s="15">
        <f>'3.ВС'!AB67</f>
        <v>0</v>
      </c>
      <c r="AC82" s="15">
        <f>'3.ВС'!AC67</f>
        <v>0</v>
      </c>
      <c r="AD82" s="15">
        <f>'3.ВС'!AD67</f>
        <v>600</v>
      </c>
      <c r="AE82" s="15">
        <f>'3.ВС'!AE67</f>
        <v>0</v>
      </c>
      <c r="AF82" s="15">
        <f>'3.ВС'!AF67</f>
        <v>0</v>
      </c>
      <c r="AG82" s="15">
        <f>'3.ВС'!AG67</f>
        <v>600</v>
      </c>
      <c r="AH82" s="15">
        <f>'3.ВС'!AH67</f>
        <v>600</v>
      </c>
      <c r="AI82" s="15">
        <f>'3.ВС'!AI67</f>
        <v>0</v>
      </c>
      <c r="AJ82" s="15">
        <f>'3.ВС'!AJ67</f>
        <v>0</v>
      </c>
      <c r="AK82" s="15">
        <f>'3.ВС'!AK67</f>
        <v>600</v>
      </c>
      <c r="AL82" s="15">
        <f>'3.ВС'!AL67</f>
        <v>0</v>
      </c>
      <c r="AM82" s="15">
        <f>'3.ВС'!AM67</f>
        <v>0</v>
      </c>
      <c r="AN82" s="15">
        <f>'3.ВС'!AN67</f>
        <v>0</v>
      </c>
      <c r="AO82" s="15">
        <f>'3.ВС'!AO67</f>
        <v>0</v>
      </c>
      <c r="AP82" s="15">
        <f>'3.ВС'!AP67</f>
        <v>600</v>
      </c>
      <c r="AQ82" s="15">
        <f>'3.ВС'!AQ67</f>
        <v>0</v>
      </c>
      <c r="AR82" s="15">
        <f>'3.ВС'!AR67</f>
        <v>0</v>
      </c>
      <c r="AS82" s="15">
        <f>'3.ВС'!AS67</f>
        <v>600</v>
      </c>
    </row>
    <row r="83" spans="1:45" ht="90" x14ac:dyDescent="0.25">
      <c r="A83" s="91" t="s">
        <v>465</v>
      </c>
      <c r="B83" s="87">
        <v>51</v>
      </c>
      <c r="C83" s="87">
        <v>0</v>
      </c>
      <c r="D83" s="2" t="s">
        <v>11</v>
      </c>
      <c r="E83" s="87">
        <v>851</v>
      </c>
      <c r="F83" s="2"/>
      <c r="G83" s="2"/>
      <c r="H83" s="2" t="s">
        <v>470</v>
      </c>
      <c r="I83" s="2"/>
      <c r="J83" s="15">
        <f t="shared" si="58"/>
        <v>2100</v>
      </c>
      <c r="K83" s="15">
        <f t="shared" si="58"/>
        <v>0</v>
      </c>
      <c r="L83" s="15">
        <f t="shared" si="58"/>
        <v>0</v>
      </c>
      <c r="M83" s="15">
        <f t="shared" si="58"/>
        <v>2100</v>
      </c>
      <c r="N83" s="15">
        <f t="shared" si="58"/>
        <v>0</v>
      </c>
      <c r="O83" s="15">
        <f t="shared" si="58"/>
        <v>0</v>
      </c>
      <c r="P83" s="15">
        <f t="shared" si="58"/>
        <v>0</v>
      </c>
      <c r="Q83" s="15">
        <f t="shared" si="58"/>
        <v>0</v>
      </c>
      <c r="R83" s="15">
        <f t="shared" ref="K83:U84" si="60">R84</f>
        <v>2100</v>
      </c>
      <c r="S83" s="15">
        <f t="shared" si="60"/>
        <v>0</v>
      </c>
      <c r="T83" s="15">
        <f t="shared" si="60"/>
        <v>0</v>
      </c>
      <c r="U83" s="15">
        <f t="shared" si="60"/>
        <v>2100</v>
      </c>
      <c r="V83" s="15">
        <f t="shared" si="58"/>
        <v>2100</v>
      </c>
      <c r="W83" s="15">
        <f t="shared" si="58"/>
        <v>0</v>
      </c>
      <c r="X83" s="15">
        <f t="shared" si="58"/>
        <v>0</v>
      </c>
      <c r="Y83" s="15">
        <f t="shared" si="58"/>
        <v>2100</v>
      </c>
      <c r="Z83" s="15">
        <f t="shared" si="59"/>
        <v>0</v>
      </c>
      <c r="AA83" s="15">
        <f t="shared" si="59"/>
        <v>0</v>
      </c>
      <c r="AB83" s="15">
        <f t="shared" si="59"/>
        <v>0</v>
      </c>
      <c r="AC83" s="15">
        <f t="shared" si="59"/>
        <v>0</v>
      </c>
      <c r="AD83" s="15">
        <f t="shared" si="59"/>
        <v>2100</v>
      </c>
      <c r="AE83" s="15">
        <f t="shared" si="59"/>
        <v>0</v>
      </c>
      <c r="AF83" s="15">
        <f t="shared" si="59"/>
        <v>0</v>
      </c>
      <c r="AG83" s="15">
        <f t="shared" si="59"/>
        <v>2100</v>
      </c>
      <c r="AH83" s="15">
        <f t="shared" si="59"/>
        <v>2100</v>
      </c>
      <c r="AI83" s="15">
        <f t="shared" si="59"/>
        <v>0</v>
      </c>
      <c r="AJ83" s="15">
        <f t="shared" si="59"/>
        <v>0</v>
      </c>
      <c r="AK83" s="15">
        <f t="shared" si="59"/>
        <v>2100</v>
      </c>
      <c r="AL83" s="15">
        <f t="shared" si="59"/>
        <v>0</v>
      </c>
      <c r="AM83" s="41">
        <f t="shared" si="59"/>
        <v>0</v>
      </c>
      <c r="AN83" s="41">
        <f t="shared" si="59"/>
        <v>0</v>
      </c>
      <c r="AO83" s="41">
        <f t="shared" si="59"/>
        <v>0</v>
      </c>
      <c r="AP83" s="41">
        <f t="shared" si="59"/>
        <v>2100</v>
      </c>
      <c r="AQ83" s="41">
        <f t="shared" si="59"/>
        <v>0</v>
      </c>
      <c r="AR83" s="41">
        <f t="shared" si="59"/>
        <v>0</v>
      </c>
      <c r="AS83" s="41">
        <f t="shared" si="59"/>
        <v>2100</v>
      </c>
    </row>
    <row r="84" spans="1:45" ht="45" x14ac:dyDescent="0.25">
      <c r="A84" s="91" t="s">
        <v>20</v>
      </c>
      <c r="B84" s="87">
        <v>51</v>
      </c>
      <c r="C84" s="87">
        <v>0</v>
      </c>
      <c r="D84" s="2" t="s">
        <v>11</v>
      </c>
      <c r="E84" s="87">
        <v>851</v>
      </c>
      <c r="F84" s="2"/>
      <c r="G84" s="2"/>
      <c r="H84" s="2" t="s">
        <v>470</v>
      </c>
      <c r="I84" s="2" t="s">
        <v>21</v>
      </c>
      <c r="J84" s="15">
        <f t="shared" si="58"/>
        <v>2100</v>
      </c>
      <c r="K84" s="15">
        <f t="shared" si="60"/>
        <v>0</v>
      </c>
      <c r="L84" s="15">
        <f t="shared" si="60"/>
        <v>0</v>
      </c>
      <c r="M84" s="15">
        <f t="shared" si="60"/>
        <v>2100</v>
      </c>
      <c r="N84" s="15">
        <f t="shared" si="60"/>
        <v>0</v>
      </c>
      <c r="O84" s="15">
        <f t="shared" si="60"/>
        <v>0</v>
      </c>
      <c r="P84" s="15">
        <f t="shared" si="60"/>
        <v>0</v>
      </c>
      <c r="Q84" s="15">
        <f t="shared" si="60"/>
        <v>0</v>
      </c>
      <c r="R84" s="15">
        <f t="shared" si="60"/>
        <v>2100</v>
      </c>
      <c r="S84" s="15">
        <f t="shared" si="60"/>
        <v>0</v>
      </c>
      <c r="T84" s="15">
        <f t="shared" si="60"/>
        <v>0</v>
      </c>
      <c r="U84" s="15">
        <f t="shared" si="60"/>
        <v>2100</v>
      </c>
      <c r="V84" s="15">
        <f t="shared" si="58"/>
        <v>2100</v>
      </c>
      <c r="W84" s="15">
        <f t="shared" si="58"/>
        <v>0</v>
      </c>
      <c r="X84" s="15">
        <f t="shared" si="58"/>
        <v>0</v>
      </c>
      <c r="Y84" s="15">
        <f t="shared" si="58"/>
        <v>2100</v>
      </c>
      <c r="Z84" s="15">
        <f t="shared" si="59"/>
        <v>0</v>
      </c>
      <c r="AA84" s="15">
        <f t="shared" si="59"/>
        <v>0</v>
      </c>
      <c r="AB84" s="15">
        <f t="shared" si="59"/>
        <v>0</v>
      </c>
      <c r="AC84" s="15">
        <f t="shared" si="59"/>
        <v>0</v>
      </c>
      <c r="AD84" s="15">
        <f t="shared" si="59"/>
        <v>2100</v>
      </c>
      <c r="AE84" s="15">
        <f t="shared" si="59"/>
        <v>0</v>
      </c>
      <c r="AF84" s="15">
        <f t="shared" si="59"/>
        <v>0</v>
      </c>
      <c r="AG84" s="15">
        <f t="shared" si="59"/>
        <v>2100</v>
      </c>
      <c r="AH84" s="15">
        <f t="shared" si="59"/>
        <v>2100</v>
      </c>
      <c r="AI84" s="15">
        <f t="shared" si="59"/>
        <v>0</v>
      </c>
      <c r="AJ84" s="15">
        <f t="shared" si="59"/>
        <v>0</v>
      </c>
      <c r="AK84" s="15">
        <f t="shared" si="59"/>
        <v>2100</v>
      </c>
      <c r="AL84" s="15">
        <f t="shared" si="59"/>
        <v>0</v>
      </c>
      <c r="AM84" s="41">
        <f t="shared" si="59"/>
        <v>0</v>
      </c>
      <c r="AN84" s="41">
        <f t="shared" si="59"/>
        <v>0</v>
      </c>
      <c r="AO84" s="41">
        <f t="shared" si="59"/>
        <v>0</v>
      </c>
      <c r="AP84" s="41">
        <f t="shared" si="59"/>
        <v>2100</v>
      </c>
      <c r="AQ84" s="41">
        <f t="shared" si="59"/>
        <v>0</v>
      </c>
      <c r="AR84" s="41">
        <f t="shared" si="59"/>
        <v>0</v>
      </c>
      <c r="AS84" s="41">
        <f t="shared" si="59"/>
        <v>2100</v>
      </c>
    </row>
    <row r="85" spans="1:45" ht="45" x14ac:dyDescent="0.25">
      <c r="A85" s="91" t="s">
        <v>9</v>
      </c>
      <c r="B85" s="87">
        <v>51</v>
      </c>
      <c r="C85" s="87">
        <v>0</v>
      </c>
      <c r="D85" s="2" t="s">
        <v>11</v>
      </c>
      <c r="E85" s="87">
        <v>851</v>
      </c>
      <c r="F85" s="2"/>
      <c r="G85" s="2"/>
      <c r="H85" s="2" t="s">
        <v>470</v>
      </c>
      <c r="I85" s="2" t="s">
        <v>22</v>
      </c>
      <c r="J85" s="15">
        <f>'3.ВС'!J70</f>
        <v>2100</v>
      </c>
      <c r="K85" s="15">
        <f>'3.ВС'!K70</f>
        <v>0</v>
      </c>
      <c r="L85" s="15">
        <f>'3.ВС'!L70</f>
        <v>0</v>
      </c>
      <c r="M85" s="15">
        <f>'3.ВС'!M70</f>
        <v>2100</v>
      </c>
      <c r="N85" s="15">
        <f>'3.ВС'!N70</f>
        <v>0</v>
      </c>
      <c r="O85" s="15">
        <f>'3.ВС'!O70</f>
        <v>0</v>
      </c>
      <c r="P85" s="15">
        <f>'3.ВС'!P70</f>
        <v>0</v>
      </c>
      <c r="Q85" s="15">
        <f>'3.ВС'!Q70</f>
        <v>0</v>
      </c>
      <c r="R85" s="15">
        <f>'3.ВС'!R70</f>
        <v>2100</v>
      </c>
      <c r="S85" s="15">
        <f>'3.ВС'!S70</f>
        <v>0</v>
      </c>
      <c r="T85" s="15">
        <f>'3.ВС'!T70</f>
        <v>0</v>
      </c>
      <c r="U85" s="15">
        <f>'3.ВС'!U70</f>
        <v>2100</v>
      </c>
      <c r="V85" s="15">
        <f>'3.ВС'!V70</f>
        <v>2100</v>
      </c>
      <c r="W85" s="15">
        <f>'3.ВС'!W70</f>
        <v>0</v>
      </c>
      <c r="X85" s="15">
        <f>'3.ВС'!X70</f>
        <v>0</v>
      </c>
      <c r="Y85" s="15">
        <f>'3.ВС'!Y70</f>
        <v>2100</v>
      </c>
      <c r="Z85" s="15">
        <f>'3.ВС'!Z70</f>
        <v>0</v>
      </c>
      <c r="AA85" s="15">
        <f>'3.ВС'!AA70</f>
        <v>0</v>
      </c>
      <c r="AB85" s="15">
        <f>'3.ВС'!AB70</f>
        <v>0</v>
      </c>
      <c r="AC85" s="15">
        <f>'3.ВС'!AC70</f>
        <v>0</v>
      </c>
      <c r="AD85" s="15">
        <f>'3.ВС'!AD70</f>
        <v>2100</v>
      </c>
      <c r="AE85" s="15">
        <f>'3.ВС'!AE70</f>
        <v>0</v>
      </c>
      <c r="AF85" s="15">
        <f>'3.ВС'!AF70</f>
        <v>0</v>
      </c>
      <c r="AG85" s="15">
        <f>'3.ВС'!AG70</f>
        <v>2100</v>
      </c>
      <c r="AH85" s="15">
        <f>'3.ВС'!AH70</f>
        <v>2100</v>
      </c>
      <c r="AI85" s="15">
        <f>'3.ВС'!AI70</f>
        <v>0</v>
      </c>
      <c r="AJ85" s="15">
        <f>'3.ВС'!AJ70</f>
        <v>0</v>
      </c>
      <c r="AK85" s="15">
        <f>'3.ВС'!AK70</f>
        <v>2100</v>
      </c>
      <c r="AL85" s="15">
        <f>'3.ВС'!AL70</f>
        <v>0</v>
      </c>
      <c r="AM85" s="15">
        <f>'3.ВС'!AM70</f>
        <v>0</v>
      </c>
      <c r="AN85" s="15">
        <f>'3.ВС'!AN70</f>
        <v>0</v>
      </c>
      <c r="AO85" s="15">
        <f>'3.ВС'!AO70</f>
        <v>0</v>
      </c>
      <c r="AP85" s="15">
        <f>'3.ВС'!AP70</f>
        <v>2100</v>
      </c>
      <c r="AQ85" s="15">
        <f>'3.ВС'!AQ70</f>
        <v>0</v>
      </c>
      <c r="AR85" s="15">
        <f>'3.ВС'!AR70</f>
        <v>0</v>
      </c>
      <c r="AS85" s="15">
        <f>'3.ВС'!AS70</f>
        <v>2100</v>
      </c>
    </row>
    <row r="86" spans="1:45" ht="30" x14ac:dyDescent="0.25">
      <c r="A86" s="91" t="s">
        <v>382</v>
      </c>
      <c r="B86" s="87">
        <v>51</v>
      </c>
      <c r="C86" s="87">
        <v>0</v>
      </c>
      <c r="D86" s="2" t="s">
        <v>43</v>
      </c>
      <c r="E86" s="87"/>
      <c r="F86" s="2"/>
      <c r="G86" s="2"/>
      <c r="H86" s="2"/>
      <c r="I86" s="2"/>
      <c r="J86" s="15">
        <f>J87</f>
        <v>1138116.56</v>
      </c>
      <c r="K86" s="15">
        <f t="shared" ref="K86:U86" si="61">K87</f>
        <v>343712.46</v>
      </c>
      <c r="L86" s="15">
        <f t="shared" si="61"/>
        <v>794404.10000000009</v>
      </c>
      <c r="M86" s="15">
        <f t="shared" si="61"/>
        <v>0</v>
      </c>
      <c r="N86" s="15">
        <f t="shared" si="61"/>
        <v>0</v>
      </c>
      <c r="O86" s="15">
        <f t="shared" si="61"/>
        <v>0</v>
      </c>
      <c r="P86" s="15">
        <f t="shared" si="61"/>
        <v>0</v>
      </c>
      <c r="Q86" s="15">
        <f t="shared" si="61"/>
        <v>0</v>
      </c>
      <c r="R86" s="15">
        <f t="shared" si="61"/>
        <v>1138116.56</v>
      </c>
      <c r="S86" s="15">
        <f t="shared" si="61"/>
        <v>343712.46</v>
      </c>
      <c r="T86" s="15">
        <f t="shared" si="61"/>
        <v>794404.10000000009</v>
      </c>
      <c r="U86" s="15">
        <f t="shared" si="61"/>
        <v>0</v>
      </c>
      <c r="V86" s="15">
        <f>V87</f>
        <v>4729284.58</v>
      </c>
      <c r="W86" s="15">
        <f t="shared" ref="W86:AS86" si="62">W87</f>
        <v>4634698.8899999997</v>
      </c>
      <c r="X86" s="15">
        <f t="shared" si="62"/>
        <v>94585.69</v>
      </c>
      <c r="Y86" s="15">
        <f t="shared" si="62"/>
        <v>0</v>
      </c>
      <c r="Z86" s="15">
        <f t="shared" si="62"/>
        <v>0</v>
      </c>
      <c r="AA86" s="15">
        <f t="shared" si="62"/>
        <v>0</v>
      </c>
      <c r="AB86" s="15">
        <f t="shared" si="62"/>
        <v>0</v>
      </c>
      <c r="AC86" s="15">
        <f t="shared" si="62"/>
        <v>0</v>
      </c>
      <c r="AD86" s="15">
        <f t="shared" si="62"/>
        <v>4729284.58</v>
      </c>
      <c r="AE86" s="15">
        <f t="shared" si="62"/>
        <v>4634698.8899999997</v>
      </c>
      <c r="AF86" s="15">
        <f t="shared" si="62"/>
        <v>94585.69</v>
      </c>
      <c r="AG86" s="15">
        <f t="shared" si="62"/>
        <v>0</v>
      </c>
      <c r="AH86" s="15">
        <f t="shared" si="62"/>
        <v>3717147.96</v>
      </c>
      <c r="AI86" s="15">
        <f t="shared" si="62"/>
        <v>3642805</v>
      </c>
      <c r="AJ86" s="15">
        <f t="shared" si="62"/>
        <v>74342.960000000006</v>
      </c>
      <c r="AK86" s="15">
        <f t="shared" si="62"/>
        <v>0</v>
      </c>
      <c r="AL86" s="15">
        <f t="shared" si="62"/>
        <v>0</v>
      </c>
      <c r="AM86" s="41">
        <f t="shared" si="62"/>
        <v>0</v>
      </c>
      <c r="AN86" s="41">
        <f t="shared" si="62"/>
        <v>0</v>
      </c>
      <c r="AO86" s="41">
        <f t="shared" si="62"/>
        <v>0</v>
      </c>
      <c r="AP86" s="41">
        <f t="shared" si="62"/>
        <v>3717147.96</v>
      </c>
      <c r="AQ86" s="41">
        <f t="shared" si="62"/>
        <v>3642805</v>
      </c>
      <c r="AR86" s="41">
        <f t="shared" si="62"/>
        <v>74342.960000000006</v>
      </c>
      <c r="AS86" s="41">
        <f t="shared" si="62"/>
        <v>0</v>
      </c>
    </row>
    <row r="87" spans="1:45" x14ac:dyDescent="0.25">
      <c r="A87" s="89" t="s">
        <v>6</v>
      </c>
      <c r="B87" s="87">
        <v>51</v>
      </c>
      <c r="C87" s="87">
        <v>0</v>
      </c>
      <c r="D87" s="2" t="s">
        <v>43</v>
      </c>
      <c r="E87" s="87">
        <v>851</v>
      </c>
      <c r="F87" s="2"/>
      <c r="G87" s="2"/>
      <c r="H87" s="2"/>
      <c r="I87" s="2"/>
      <c r="J87" s="15">
        <f>J88+J91+J94+J100+J97+J103</f>
        <v>1138116.56</v>
      </c>
      <c r="K87" s="15">
        <f t="shared" ref="K87:U87" si="63">K88+K91+K94+K100+K97+K103</f>
        <v>343712.46</v>
      </c>
      <c r="L87" s="15">
        <f t="shared" si="63"/>
        <v>794404.10000000009</v>
      </c>
      <c r="M87" s="15">
        <f t="shared" si="63"/>
        <v>0</v>
      </c>
      <c r="N87" s="15">
        <f t="shared" si="63"/>
        <v>0</v>
      </c>
      <c r="O87" s="15">
        <f t="shared" si="63"/>
        <v>0</v>
      </c>
      <c r="P87" s="15">
        <f t="shared" si="63"/>
        <v>0</v>
      </c>
      <c r="Q87" s="15">
        <f t="shared" si="63"/>
        <v>0</v>
      </c>
      <c r="R87" s="15">
        <f t="shared" si="63"/>
        <v>1138116.56</v>
      </c>
      <c r="S87" s="15">
        <f t="shared" si="63"/>
        <v>343712.46</v>
      </c>
      <c r="T87" s="15">
        <f t="shared" si="63"/>
        <v>794404.10000000009</v>
      </c>
      <c r="U87" s="15">
        <f t="shared" si="63"/>
        <v>0</v>
      </c>
      <c r="V87" s="15">
        <f t="shared" ref="V87:Y87" si="64">V88+V91+V94+V100+V97+V103</f>
        <v>4729284.58</v>
      </c>
      <c r="W87" s="15">
        <f t="shared" si="64"/>
        <v>4634698.8899999997</v>
      </c>
      <c r="X87" s="15">
        <f t="shared" si="64"/>
        <v>94585.69</v>
      </c>
      <c r="Y87" s="15">
        <f t="shared" si="64"/>
        <v>0</v>
      </c>
      <c r="Z87" s="15">
        <f t="shared" ref="Z87:AS87" si="65">Z88+Z91+Z94+Z100+Z97+Z103</f>
        <v>0</v>
      </c>
      <c r="AA87" s="15">
        <f t="shared" si="65"/>
        <v>0</v>
      </c>
      <c r="AB87" s="15">
        <f t="shared" si="65"/>
        <v>0</v>
      </c>
      <c r="AC87" s="15">
        <f t="shared" si="65"/>
        <v>0</v>
      </c>
      <c r="AD87" s="15">
        <f t="shared" si="65"/>
        <v>4729284.58</v>
      </c>
      <c r="AE87" s="15">
        <f t="shared" si="65"/>
        <v>4634698.8899999997</v>
      </c>
      <c r="AF87" s="15">
        <f t="shared" si="65"/>
        <v>94585.69</v>
      </c>
      <c r="AG87" s="15">
        <f t="shared" si="65"/>
        <v>0</v>
      </c>
      <c r="AH87" s="15">
        <f t="shared" si="65"/>
        <v>3717147.96</v>
      </c>
      <c r="AI87" s="15">
        <f t="shared" si="65"/>
        <v>3642805</v>
      </c>
      <c r="AJ87" s="15">
        <f t="shared" si="65"/>
        <v>74342.960000000006</v>
      </c>
      <c r="AK87" s="15">
        <f t="shared" si="65"/>
        <v>0</v>
      </c>
      <c r="AL87" s="15">
        <f t="shared" si="65"/>
        <v>0</v>
      </c>
      <c r="AM87" s="15">
        <f t="shared" si="65"/>
        <v>0</v>
      </c>
      <c r="AN87" s="15">
        <f t="shared" si="65"/>
        <v>0</v>
      </c>
      <c r="AO87" s="15">
        <f t="shared" si="65"/>
        <v>0</v>
      </c>
      <c r="AP87" s="15">
        <f t="shared" si="65"/>
        <v>3717147.96</v>
      </c>
      <c r="AQ87" s="15">
        <f t="shared" si="65"/>
        <v>3642805</v>
      </c>
      <c r="AR87" s="15">
        <f t="shared" si="65"/>
        <v>74342.960000000006</v>
      </c>
      <c r="AS87" s="15">
        <f t="shared" si="65"/>
        <v>0</v>
      </c>
    </row>
    <row r="88" spans="1:45" ht="45" x14ac:dyDescent="0.25">
      <c r="A88" s="89" t="s">
        <v>38</v>
      </c>
      <c r="B88" s="87">
        <v>51</v>
      </c>
      <c r="C88" s="87">
        <v>0</v>
      </c>
      <c r="D88" s="2" t="s">
        <v>43</v>
      </c>
      <c r="E88" s="87">
        <v>851</v>
      </c>
      <c r="F88" s="2" t="s">
        <v>16</v>
      </c>
      <c r="G88" s="3" t="s">
        <v>33</v>
      </c>
      <c r="H88" s="3" t="s">
        <v>186</v>
      </c>
      <c r="I88" s="2"/>
      <c r="J88" s="15">
        <f t="shared" ref="J88:AK92" si="66">J89</f>
        <v>633500</v>
      </c>
      <c r="K88" s="15">
        <f t="shared" si="66"/>
        <v>0</v>
      </c>
      <c r="L88" s="15">
        <f t="shared" si="66"/>
        <v>633500</v>
      </c>
      <c r="M88" s="15">
        <f t="shared" si="66"/>
        <v>0</v>
      </c>
      <c r="N88" s="15">
        <f t="shared" si="66"/>
        <v>0</v>
      </c>
      <c r="O88" s="15">
        <f t="shared" si="66"/>
        <v>0</v>
      </c>
      <c r="P88" s="15">
        <f t="shared" si="66"/>
        <v>0</v>
      </c>
      <c r="Q88" s="15">
        <f t="shared" si="66"/>
        <v>0</v>
      </c>
      <c r="R88" s="15">
        <f t="shared" si="66"/>
        <v>633500</v>
      </c>
      <c r="S88" s="15">
        <f t="shared" si="66"/>
        <v>0</v>
      </c>
      <c r="T88" s="15">
        <f t="shared" si="66"/>
        <v>633500</v>
      </c>
      <c r="U88" s="15">
        <f t="shared" si="66"/>
        <v>0</v>
      </c>
      <c r="V88" s="15">
        <f t="shared" si="66"/>
        <v>0</v>
      </c>
      <c r="W88" s="15">
        <f t="shared" si="66"/>
        <v>0</v>
      </c>
      <c r="X88" s="15">
        <f t="shared" si="66"/>
        <v>0</v>
      </c>
      <c r="Y88" s="15">
        <f t="shared" si="66"/>
        <v>0</v>
      </c>
      <c r="Z88" s="15">
        <f t="shared" si="66"/>
        <v>0</v>
      </c>
      <c r="AA88" s="15">
        <f t="shared" si="66"/>
        <v>0</v>
      </c>
      <c r="AB88" s="15">
        <f t="shared" si="66"/>
        <v>0</v>
      </c>
      <c r="AC88" s="15">
        <f t="shared" si="66"/>
        <v>0</v>
      </c>
      <c r="AD88" s="15">
        <f t="shared" si="66"/>
        <v>0</v>
      </c>
      <c r="AE88" s="15">
        <f t="shared" si="66"/>
        <v>0</v>
      </c>
      <c r="AF88" s="15">
        <f t="shared" si="66"/>
        <v>0</v>
      </c>
      <c r="AG88" s="15">
        <f t="shared" si="66"/>
        <v>0</v>
      </c>
      <c r="AH88" s="15">
        <f t="shared" si="66"/>
        <v>0</v>
      </c>
      <c r="AI88" s="15">
        <f t="shared" si="66"/>
        <v>0</v>
      </c>
      <c r="AJ88" s="15">
        <f t="shared" si="66"/>
        <v>0</v>
      </c>
      <c r="AK88" s="15">
        <f t="shared" si="66"/>
        <v>0</v>
      </c>
      <c r="AL88" s="15">
        <f t="shared" ref="Z88:AS92" si="67">AL89</f>
        <v>0</v>
      </c>
      <c r="AM88" s="41">
        <f t="shared" si="67"/>
        <v>0</v>
      </c>
      <c r="AN88" s="41">
        <f t="shared" si="67"/>
        <v>0</v>
      </c>
      <c r="AO88" s="41">
        <f t="shared" si="67"/>
        <v>0</v>
      </c>
      <c r="AP88" s="41">
        <f t="shared" si="67"/>
        <v>0</v>
      </c>
      <c r="AQ88" s="41">
        <f t="shared" si="67"/>
        <v>0</v>
      </c>
      <c r="AR88" s="41">
        <f t="shared" si="67"/>
        <v>0</v>
      </c>
      <c r="AS88" s="41">
        <f t="shared" si="67"/>
        <v>0</v>
      </c>
    </row>
    <row r="89" spans="1:45" ht="45" x14ac:dyDescent="0.25">
      <c r="A89" s="91" t="s">
        <v>20</v>
      </c>
      <c r="B89" s="87">
        <v>51</v>
      </c>
      <c r="C89" s="87">
        <v>0</v>
      </c>
      <c r="D89" s="2" t="s">
        <v>43</v>
      </c>
      <c r="E89" s="87">
        <v>851</v>
      </c>
      <c r="F89" s="2" t="s">
        <v>11</v>
      </c>
      <c r="G89" s="2" t="s">
        <v>33</v>
      </c>
      <c r="H89" s="3" t="s">
        <v>186</v>
      </c>
      <c r="I89" s="2" t="s">
        <v>21</v>
      </c>
      <c r="J89" s="15">
        <f t="shared" si="66"/>
        <v>633500</v>
      </c>
      <c r="K89" s="15">
        <f t="shared" si="66"/>
        <v>0</v>
      </c>
      <c r="L89" s="15">
        <f t="shared" si="66"/>
        <v>633500</v>
      </c>
      <c r="M89" s="15">
        <f t="shared" si="66"/>
        <v>0</v>
      </c>
      <c r="N89" s="15">
        <f t="shared" si="66"/>
        <v>0</v>
      </c>
      <c r="O89" s="15">
        <f t="shared" si="66"/>
        <v>0</v>
      </c>
      <c r="P89" s="15">
        <f t="shared" si="66"/>
        <v>0</v>
      </c>
      <c r="Q89" s="15">
        <f t="shared" si="66"/>
        <v>0</v>
      </c>
      <c r="R89" s="15">
        <f t="shared" si="66"/>
        <v>633500</v>
      </c>
      <c r="S89" s="15">
        <f t="shared" si="66"/>
        <v>0</v>
      </c>
      <c r="T89" s="15">
        <f t="shared" si="66"/>
        <v>633500</v>
      </c>
      <c r="U89" s="15">
        <f t="shared" si="66"/>
        <v>0</v>
      </c>
      <c r="V89" s="15">
        <f t="shared" si="66"/>
        <v>0</v>
      </c>
      <c r="W89" s="15">
        <f t="shared" si="66"/>
        <v>0</v>
      </c>
      <c r="X89" s="15">
        <f t="shared" si="66"/>
        <v>0</v>
      </c>
      <c r="Y89" s="15">
        <f t="shared" si="66"/>
        <v>0</v>
      </c>
      <c r="Z89" s="15">
        <f t="shared" si="67"/>
        <v>0</v>
      </c>
      <c r="AA89" s="15">
        <f t="shared" si="67"/>
        <v>0</v>
      </c>
      <c r="AB89" s="15">
        <f t="shared" si="67"/>
        <v>0</v>
      </c>
      <c r="AC89" s="15">
        <f t="shared" si="67"/>
        <v>0</v>
      </c>
      <c r="AD89" s="15">
        <f t="shared" si="67"/>
        <v>0</v>
      </c>
      <c r="AE89" s="15">
        <f t="shared" si="67"/>
        <v>0</v>
      </c>
      <c r="AF89" s="15">
        <f t="shared" si="67"/>
        <v>0</v>
      </c>
      <c r="AG89" s="15">
        <f t="shared" si="67"/>
        <v>0</v>
      </c>
      <c r="AH89" s="15">
        <f t="shared" si="67"/>
        <v>0</v>
      </c>
      <c r="AI89" s="15">
        <f t="shared" si="67"/>
        <v>0</v>
      </c>
      <c r="AJ89" s="15">
        <f t="shared" si="67"/>
        <v>0</v>
      </c>
      <c r="AK89" s="15">
        <f t="shared" si="67"/>
        <v>0</v>
      </c>
      <c r="AL89" s="15">
        <f t="shared" si="67"/>
        <v>0</v>
      </c>
      <c r="AM89" s="41">
        <f t="shared" si="67"/>
        <v>0</v>
      </c>
      <c r="AN89" s="41">
        <f t="shared" si="67"/>
        <v>0</v>
      </c>
      <c r="AO89" s="41">
        <f t="shared" si="67"/>
        <v>0</v>
      </c>
      <c r="AP89" s="41">
        <f t="shared" si="67"/>
        <v>0</v>
      </c>
      <c r="AQ89" s="41">
        <f t="shared" si="67"/>
        <v>0</v>
      </c>
      <c r="AR89" s="41">
        <f t="shared" si="67"/>
        <v>0</v>
      </c>
      <c r="AS89" s="41">
        <f t="shared" si="67"/>
        <v>0</v>
      </c>
    </row>
    <row r="90" spans="1:45" ht="45" x14ac:dyDescent="0.25">
      <c r="A90" s="91" t="s">
        <v>9</v>
      </c>
      <c r="B90" s="87">
        <v>51</v>
      </c>
      <c r="C90" s="87">
        <v>0</v>
      </c>
      <c r="D90" s="2" t="s">
        <v>43</v>
      </c>
      <c r="E90" s="87">
        <v>851</v>
      </c>
      <c r="F90" s="2" t="s">
        <v>11</v>
      </c>
      <c r="G90" s="2" t="s">
        <v>33</v>
      </c>
      <c r="H90" s="3" t="s">
        <v>186</v>
      </c>
      <c r="I90" s="2" t="s">
        <v>22</v>
      </c>
      <c r="J90" s="15">
        <f>'3.ВС'!J88</f>
        <v>633500</v>
      </c>
      <c r="K90" s="15">
        <f>'3.ВС'!K88</f>
        <v>0</v>
      </c>
      <c r="L90" s="15">
        <f>'3.ВС'!L88</f>
        <v>633500</v>
      </c>
      <c r="M90" s="15">
        <f>'3.ВС'!M88</f>
        <v>0</v>
      </c>
      <c r="N90" s="15">
        <f>'3.ВС'!N88</f>
        <v>0</v>
      </c>
      <c r="O90" s="15">
        <f>'3.ВС'!O88</f>
        <v>0</v>
      </c>
      <c r="P90" s="15">
        <f>'3.ВС'!P88</f>
        <v>0</v>
      </c>
      <c r="Q90" s="15">
        <f>'3.ВС'!Q88</f>
        <v>0</v>
      </c>
      <c r="R90" s="15">
        <f>'3.ВС'!R88</f>
        <v>633500</v>
      </c>
      <c r="S90" s="15">
        <f>'3.ВС'!S88</f>
        <v>0</v>
      </c>
      <c r="T90" s="15">
        <f>'3.ВС'!T88</f>
        <v>633500</v>
      </c>
      <c r="U90" s="15">
        <f>'3.ВС'!U88</f>
        <v>0</v>
      </c>
      <c r="V90" s="15">
        <f>'3.ВС'!V88</f>
        <v>0</v>
      </c>
      <c r="W90" s="15">
        <f>'3.ВС'!W88</f>
        <v>0</v>
      </c>
      <c r="X90" s="15">
        <f>'3.ВС'!X88</f>
        <v>0</v>
      </c>
      <c r="Y90" s="15">
        <f>'3.ВС'!Y88</f>
        <v>0</v>
      </c>
      <c r="Z90" s="15">
        <f>'3.ВС'!Z88</f>
        <v>0</v>
      </c>
      <c r="AA90" s="15">
        <f>'3.ВС'!AA88</f>
        <v>0</v>
      </c>
      <c r="AB90" s="15">
        <f>'3.ВС'!AB88</f>
        <v>0</v>
      </c>
      <c r="AC90" s="15">
        <f>'3.ВС'!AC88</f>
        <v>0</v>
      </c>
      <c r="AD90" s="15">
        <f>'3.ВС'!AD88</f>
        <v>0</v>
      </c>
      <c r="AE90" s="15">
        <f>'3.ВС'!AE88</f>
        <v>0</v>
      </c>
      <c r="AF90" s="15">
        <f>'3.ВС'!AF88</f>
        <v>0</v>
      </c>
      <c r="AG90" s="15">
        <f>'3.ВС'!AG88</f>
        <v>0</v>
      </c>
      <c r="AH90" s="15">
        <f>'3.ВС'!AH88</f>
        <v>0</v>
      </c>
      <c r="AI90" s="15">
        <f>'3.ВС'!AI88</f>
        <v>0</v>
      </c>
      <c r="AJ90" s="15">
        <f>'3.ВС'!AJ88</f>
        <v>0</v>
      </c>
      <c r="AK90" s="15">
        <f>'3.ВС'!AK88</f>
        <v>0</v>
      </c>
      <c r="AL90" s="15">
        <f>'3.ВС'!AL88</f>
        <v>0</v>
      </c>
      <c r="AM90" s="41">
        <f>'3.ВС'!AM88</f>
        <v>0</v>
      </c>
      <c r="AN90" s="41">
        <f>'3.ВС'!AN88</f>
        <v>0</v>
      </c>
      <c r="AO90" s="41">
        <f>'3.ВС'!AO88</f>
        <v>0</v>
      </c>
      <c r="AP90" s="41">
        <f>'3.ВС'!AP88</f>
        <v>0</v>
      </c>
      <c r="AQ90" s="41">
        <f>'3.ВС'!AQ88</f>
        <v>0</v>
      </c>
      <c r="AR90" s="41">
        <f>'3.ВС'!AR88</f>
        <v>0</v>
      </c>
      <c r="AS90" s="41">
        <f>'3.ВС'!AS88</f>
        <v>0</v>
      </c>
    </row>
    <row r="91" spans="1:45" ht="60" hidden="1" x14ac:dyDescent="0.25">
      <c r="A91" s="91" t="s">
        <v>453</v>
      </c>
      <c r="B91" s="87">
        <v>51</v>
      </c>
      <c r="C91" s="87">
        <v>0</v>
      </c>
      <c r="D91" s="2" t="s">
        <v>43</v>
      </c>
      <c r="E91" s="87">
        <v>851</v>
      </c>
      <c r="F91" s="2" t="s">
        <v>16</v>
      </c>
      <c r="G91" s="3" t="s">
        <v>33</v>
      </c>
      <c r="H91" s="3" t="s">
        <v>454</v>
      </c>
      <c r="I91" s="2"/>
      <c r="J91" s="15">
        <f t="shared" si="66"/>
        <v>0</v>
      </c>
      <c r="K91" s="15">
        <f t="shared" si="66"/>
        <v>0</v>
      </c>
      <c r="L91" s="15">
        <f t="shared" si="66"/>
        <v>0</v>
      </c>
      <c r="M91" s="15">
        <f t="shared" si="66"/>
        <v>0</v>
      </c>
      <c r="N91" s="15">
        <f t="shared" si="66"/>
        <v>0</v>
      </c>
      <c r="O91" s="15">
        <f t="shared" si="66"/>
        <v>0</v>
      </c>
      <c r="P91" s="15">
        <f t="shared" si="66"/>
        <v>0</v>
      </c>
      <c r="Q91" s="15">
        <f t="shared" si="66"/>
        <v>0</v>
      </c>
      <c r="R91" s="15">
        <f t="shared" si="66"/>
        <v>0</v>
      </c>
      <c r="S91" s="15">
        <f t="shared" si="66"/>
        <v>0</v>
      </c>
      <c r="T91" s="15">
        <f t="shared" si="66"/>
        <v>0</v>
      </c>
      <c r="U91" s="15">
        <f t="shared" si="66"/>
        <v>0</v>
      </c>
      <c r="V91" s="15">
        <f t="shared" si="66"/>
        <v>0</v>
      </c>
      <c r="W91" s="15">
        <f t="shared" si="66"/>
        <v>0</v>
      </c>
      <c r="X91" s="15">
        <f t="shared" si="66"/>
        <v>0</v>
      </c>
      <c r="Y91" s="15">
        <f t="shared" si="66"/>
        <v>0</v>
      </c>
      <c r="Z91" s="15">
        <f t="shared" si="67"/>
        <v>0</v>
      </c>
      <c r="AA91" s="15">
        <f t="shared" si="67"/>
        <v>0</v>
      </c>
      <c r="AB91" s="15">
        <f t="shared" si="67"/>
        <v>0</v>
      </c>
      <c r="AC91" s="15">
        <f t="shared" si="67"/>
        <v>0</v>
      </c>
      <c r="AD91" s="15">
        <f t="shared" si="67"/>
        <v>0</v>
      </c>
      <c r="AE91" s="15">
        <f t="shared" si="67"/>
        <v>0</v>
      </c>
      <c r="AF91" s="15">
        <f t="shared" si="67"/>
        <v>0</v>
      </c>
      <c r="AG91" s="15">
        <f t="shared" si="67"/>
        <v>0</v>
      </c>
      <c r="AH91" s="15">
        <f t="shared" si="67"/>
        <v>0</v>
      </c>
      <c r="AI91" s="15">
        <f t="shared" si="67"/>
        <v>0</v>
      </c>
      <c r="AJ91" s="15">
        <f t="shared" si="67"/>
        <v>0</v>
      </c>
      <c r="AK91" s="15">
        <f t="shared" si="67"/>
        <v>0</v>
      </c>
      <c r="AL91" s="15">
        <f t="shared" si="67"/>
        <v>0</v>
      </c>
      <c r="AM91" s="41">
        <f t="shared" si="67"/>
        <v>0</v>
      </c>
      <c r="AN91" s="41">
        <f t="shared" si="67"/>
        <v>0</v>
      </c>
      <c r="AO91" s="41">
        <f t="shared" si="67"/>
        <v>0</v>
      </c>
      <c r="AP91" s="41">
        <f t="shared" si="67"/>
        <v>0</v>
      </c>
      <c r="AQ91" s="41">
        <f t="shared" si="67"/>
        <v>0</v>
      </c>
      <c r="AR91" s="41">
        <f t="shared" si="67"/>
        <v>0</v>
      </c>
      <c r="AS91" s="41">
        <f t="shared" si="67"/>
        <v>0</v>
      </c>
    </row>
    <row r="92" spans="1:45" ht="45" hidden="1" x14ac:dyDescent="0.25">
      <c r="A92" s="91" t="s">
        <v>20</v>
      </c>
      <c r="B92" s="87">
        <v>51</v>
      </c>
      <c r="C92" s="87">
        <v>0</v>
      </c>
      <c r="D92" s="2" t="s">
        <v>43</v>
      </c>
      <c r="E92" s="87">
        <v>851</v>
      </c>
      <c r="F92" s="2" t="s">
        <v>11</v>
      </c>
      <c r="G92" s="2" t="s">
        <v>33</v>
      </c>
      <c r="H92" s="3" t="s">
        <v>454</v>
      </c>
      <c r="I92" s="2" t="s">
        <v>21</v>
      </c>
      <c r="J92" s="15">
        <f t="shared" si="66"/>
        <v>0</v>
      </c>
      <c r="K92" s="15">
        <f t="shared" si="66"/>
        <v>0</v>
      </c>
      <c r="L92" s="15">
        <f t="shared" si="66"/>
        <v>0</v>
      </c>
      <c r="M92" s="15">
        <f t="shared" si="66"/>
        <v>0</v>
      </c>
      <c r="N92" s="15">
        <f t="shared" si="66"/>
        <v>0</v>
      </c>
      <c r="O92" s="15">
        <f t="shared" si="66"/>
        <v>0</v>
      </c>
      <c r="P92" s="15">
        <f t="shared" si="66"/>
        <v>0</v>
      </c>
      <c r="Q92" s="15">
        <f t="shared" si="66"/>
        <v>0</v>
      </c>
      <c r="R92" s="15">
        <f t="shared" si="66"/>
        <v>0</v>
      </c>
      <c r="S92" s="15">
        <f t="shared" si="66"/>
        <v>0</v>
      </c>
      <c r="T92" s="15">
        <f t="shared" si="66"/>
        <v>0</v>
      </c>
      <c r="U92" s="15">
        <f t="shared" si="66"/>
        <v>0</v>
      </c>
      <c r="V92" s="15">
        <f t="shared" si="66"/>
        <v>0</v>
      </c>
      <c r="W92" s="15">
        <f t="shared" si="66"/>
        <v>0</v>
      </c>
      <c r="X92" s="15">
        <f t="shared" si="66"/>
        <v>0</v>
      </c>
      <c r="Y92" s="15">
        <f t="shared" si="66"/>
        <v>0</v>
      </c>
      <c r="Z92" s="15">
        <f t="shared" si="67"/>
        <v>0</v>
      </c>
      <c r="AA92" s="15">
        <f t="shared" si="67"/>
        <v>0</v>
      </c>
      <c r="AB92" s="15">
        <f t="shared" si="67"/>
        <v>0</v>
      </c>
      <c r="AC92" s="15">
        <f t="shared" si="67"/>
        <v>0</v>
      </c>
      <c r="AD92" s="15">
        <f t="shared" si="67"/>
        <v>0</v>
      </c>
      <c r="AE92" s="15">
        <f t="shared" si="67"/>
        <v>0</v>
      </c>
      <c r="AF92" s="15">
        <f t="shared" si="67"/>
        <v>0</v>
      </c>
      <c r="AG92" s="15">
        <f t="shared" si="67"/>
        <v>0</v>
      </c>
      <c r="AH92" s="15">
        <f t="shared" si="67"/>
        <v>0</v>
      </c>
      <c r="AI92" s="15">
        <f t="shared" si="67"/>
        <v>0</v>
      </c>
      <c r="AJ92" s="15">
        <f t="shared" si="67"/>
        <v>0</v>
      </c>
      <c r="AK92" s="15">
        <f t="shared" si="67"/>
        <v>0</v>
      </c>
      <c r="AL92" s="15">
        <f t="shared" si="67"/>
        <v>0</v>
      </c>
      <c r="AM92" s="41">
        <f t="shared" si="67"/>
        <v>0</v>
      </c>
      <c r="AN92" s="41">
        <f t="shared" si="67"/>
        <v>0</v>
      </c>
      <c r="AO92" s="41">
        <f t="shared" si="67"/>
        <v>0</v>
      </c>
      <c r="AP92" s="41">
        <f t="shared" si="67"/>
        <v>0</v>
      </c>
      <c r="AQ92" s="41">
        <f t="shared" si="67"/>
        <v>0</v>
      </c>
      <c r="AR92" s="41">
        <f t="shared" si="67"/>
        <v>0</v>
      </c>
      <c r="AS92" s="41">
        <f t="shared" si="67"/>
        <v>0</v>
      </c>
    </row>
    <row r="93" spans="1:45" ht="45" hidden="1" x14ac:dyDescent="0.25">
      <c r="A93" s="91" t="s">
        <v>9</v>
      </c>
      <c r="B93" s="87">
        <v>51</v>
      </c>
      <c r="C93" s="87">
        <v>0</v>
      </c>
      <c r="D93" s="2" t="s">
        <v>43</v>
      </c>
      <c r="E93" s="87">
        <v>851</v>
      </c>
      <c r="F93" s="2" t="s">
        <v>11</v>
      </c>
      <c r="G93" s="2" t="s">
        <v>33</v>
      </c>
      <c r="H93" s="3" t="s">
        <v>454</v>
      </c>
      <c r="I93" s="2" t="s">
        <v>22</v>
      </c>
      <c r="J93" s="15">
        <f>'3.ВС'!J91</f>
        <v>0</v>
      </c>
      <c r="K93" s="15">
        <f>'3.ВС'!K91</f>
        <v>0</v>
      </c>
      <c r="L93" s="15">
        <f>'3.ВС'!L91</f>
        <v>0</v>
      </c>
      <c r="M93" s="15">
        <f>'3.ВС'!M91</f>
        <v>0</v>
      </c>
      <c r="N93" s="15">
        <f>'3.ВС'!N91</f>
        <v>0</v>
      </c>
      <c r="O93" s="15">
        <f>'3.ВС'!O91</f>
        <v>0</v>
      </c>
      <c r="P93" s="15">
        <f>'3.ВС'!P91</f>
        <v>0</v>
      </c>
      <c r="Q93" s="15">
        <f>'3.ВС'!Q91</f>
        <v>0</v>
      </c>
      <c r="R93" s="15">
        <f>'3.ВС'!R91</f>
        <v>0</v>
      </c>
      <c r="S93" s="15">
        <f>'3.ВС'!S91</f>
        <v>0</v>
      </c>
      <c r="T93" s="15">
        <f>'3.ВС'!T91</f>
        <v>0</v>
      </c>
      <c r="U93" s="15">
        <f>'3.ВС'!U91</f>
        <v>0</v>
      </c>
      <c r="V93" s="15">
        <f>'3.ВС'!V91</f>
        <v>0</v>
      </c>
      <c r="W93" s="15">
        <f>'3.ВС'!W91</f>
        <v>0</v>
      </c>
      <c r="X93" s="15">
        <f>'3.ВС'!X91</f>
        <v>0</v>
      </c>
      <c r="Y93" s="15">
        <f>'3.ВС'!Y91</f>
        <v>0</v>
      </c>
      <c r="Z93" s="15">
        <f>'3.ВС'!Z91</f>
        <v>0</v>
      </c>
      <c r="AA93" s="15">
        <f>'3.ВС'!AA91</f>
        <v>0</v>
      </c>
      <c r="AB93" s="15">
        <f>'3.ВС'!AB91</f>
        <v>0</v>
      </c>
      <c r="AC93" s="15">
        <f>'3.ВС'!AC91</f>
        <v>0</v>
      </c>
      <c r="AD93" s="15">
        <f>'3.ВС'!AD91</f>
        <v>0</v>
      </c>
      <c r="AE93" s="15">
        <f>'3.ВС'!AE91</f>
        <v>0</v>
      </c>
      <c r="AF93" s="15">
        <f>'3.ВС'!AF91</f>
        <v>0</v>
      </c>
      <c r="AG93" s="15">
        <f>'3.ВС'!AG91</f>
        <v>0</v>
      </c>
      <c r="AH93" s="15">
        <f>'3.ВС'!AH91</f>
        <v>0</v>
      </c>
      <c r="AI93" s="15">
        <f>'3.ВС'!AI91</f>
        <v>0</v>
      </c>
      <c r="AJ93" s="15">
        <f>'3.ВС'!AJ91</f>
        <v>0</v>
      </c>
      <c r="AK93" s="15">
        <f>'3.ВС'!AK91</f>
        <v>0</v>
      </c>
      <c r="AL93" s="15">
        <f>'3.ВС'!AL91</f>
        <v>0</v>
      </c>
      <c r="AM93" s="41">
        <f>'3.ВС'!AM91</f>
        <v>0</v>
      </c>
      <c r="AN93" s="41">
        <f>'3.ВС'!AN91</f>
        <v>0</v>
      </c>
      <c r="AO93" s="41">
        <f>'3.ВС'!AO91</f>
        <v>0</v>
      </c>
      <c r="AP93" s="41">
        <f>'3.ВС'!AP91</f>
        <v>0</v>
      </c>
      <c r="AQ93" s="41">
        <f>'3.ВС'!AQ91</f>
        <v>0</v>
      </c>
      <c r="AR93" s="41">
        <f>'3.ВС'!AR91</f>
        <v>0</v>
      </c>
      <c r="AS93" s="41">
        <f>'3.ВС'!AS91</f>
        <v>0</v>
      </c>
    </row>
    <row r="94" spans="1:45" ht="75" x14ac:dyDescent="0.25">
      <c r="A94" s="89" t="s">
        <v>66</v>
      </c>
      <c r="B94" s="87">
        <v>51</v>
      </c>
      <c r="C94" s="87">
        <v>0</v>
      </c>
      <c r="D94" s="2" t="s">
        <v>43</v>
      </c>
      <c r="E94" s="87">
        <v>851</v>
      </c>
      <c r="F94" s="3" t="s">
        <v>30</v>
      </c>
      <c r="G94" s="3" t="s">
        <v>11</v>
      </c>
      <c r="H94" s="3" t="s">
        <v>194</v>
      </c>
      <c r="I94" s="2"/>
      <c r="J94" s="15">
        <f t="shared" ref="J94:AK101" si="68">J95</f>
        <v>153889.56</v>
      </c>
      <c r="K94" s="15">
        <f t="shared" si="68"/>
        <v>0</v>
      </c>
      <c r="L94" s="15">
        <f t="shared" si="68"/>
        <v>153889.56</v>
      </c>
      <c r="M94" s="15">
        <f t="shared" si="68"/>
        <v>0</v>
      </c>
      <c r="N94" s="15">
        <f t="shared" si="68"/>
        <v>0</v>
      </c>
      <c r="O94" s="15">
        <f t="shared" si="68"/>
        <v>0</v>
      </c>
      <c r="P94" s="15">
        <f t="shared" si="68"/>
        <v>0</v>
      </c>
      <c r="Q94" s="15">
        <f t="shared" si="68"/>
        <v>0</v>
      </c>
      <c r="R94" s="15">
        <f t="shared" si="68"/>
        <v>153889.56</v>
      </c>
      <c r="S94" s="15">
        <f t="shared" si="68"/>
        <v>0</v>
      </c>
      <c r="T94" s="15">
        <f t="shared" si="68"/>
        <v>153889.56</v>
      </c>
      <c r="U94" s="15">
        <f t="shared" si="68"/>
        <v>0</v>
      </c>
      <c r="V94" s="15">
        <f t="shared" si="68"/>
        <v>0</v>
      </c>
      <c r="W94" s="15">
        <f t="shared" si="68"/>
        <v>0</v>
      </c>
      <c r="X94" s="15">
        <f t="shared" si="68"/>
        <v>0</v>
      </c>
      <c r="Y94" s="15">
        <f t="shared" si="68"/>
        <v>0</v>
      </c>
      <c r="Z94" s="15">
        <f t="shared" si="68"/>
        <v>0</v>
      </c>
      <c r="AA94" s="15">
        <f t="shared" si="68"/>
        <v>0</v>
      </c>
      <c r="AB94" s="15">
        <f t="shared" si="68"/>
        <v>0</v>
      </c>
      <c r="AC94" s="15">
        <f t="shared" si="68"/>
        <v>0</v>
      </c>
      <c r="AD94" s="15">
        <f t="shared" si="68"/>
        <v>0</v>
      </c>
      <c r="AE94" s="15">
        <f t="shared" si="68"/>
        <v>0</v>
      </c>
      <c r="AF94" s="15">
        <f t="shared" si="68"/>
        <v>0</v>
      </c>
      <c r="AG94" s="15">
        <f t="shared" si="68"/>
        <v>0</v>
      </c>
      <c r="AH94" s="15">
        <f t="shared" si="68"/>
        <v>0</v>
      </c>
      <c r="AI94" s="15">
        <f t="shared" si="68"/>
        <v>0</v>
      </c>
      <c r="AJ94" s="15">
        <f t="shared" si="68"/>
        <v>0</v>
      </c>
      <c r="AK94" s="15">
        <f t="shared" si="68"/>
        <v>0</v>
      </c>
      <c r="AL94" s="15">
        <f t="shared" ref="Z94:AS101" si="69">AL95</f>
        <v>0</v>
      </c>
      <c r="AM94" s="41">
        <f t="shared" si="69"/>
        <v>0</v>
      </c>
      <c r="AN94" s="41">
        <f t="shared" si="69"/>
        <v>0</v>
      </c>
      <c r="AO94" s="41">
        <f t="shared" si="69"/>
        <v>0</v>
      </c>
      <c r="AP94" s="41">
        <f t="shared" si="69"/>
        <v>0</v>
      </c>
      <c r="AQ94" s="41">
        <f t="shared" si="69"/>
        <v>0</v>
      </c>
      <c r="AR94" s="41">
        <f t="shared" si="69"/>
        <v>0</v>
      </c>
      <c r="AS94" s="41">
        <f t="shared" si="69"/>
        <v>0</v>
      </c>
    </row>
    <row r="95" spans="1:45" ht="45" x14ac:dyDescent="0.25">
      <c r="A95" s="91" t="s">
        <v>20</v>
      </c>
      <c r="B95" s="87">
        <v>51</v>
      </c>
      <c r="C95" s="87">
        <v>0</v>
      </c>
      <c r="D95" s="2" t="s">
        <v>43</v>
      </c>
      <c r="E95" s="87">
        <v>851</v>
      </c>
      <c r="F95" s="3" t="s">
        <v>30</v>
      </c>
      <c r="G95" s="3" t="s">
        <v>11</v>
      </c>
      <c r="H95" s="3" t="s">
        <v>194</v>
      </c>
      <c r="I95" s="2" t="s">
        <v>21</v>
      </c>
      <c r="J95" s="15">
        <f t="shared" si="68"/>
        <v>153889.56</v>
      </c>
      <c r="K95" s="15">
        <f t="shared" si="68"/>
        <v>0</v>
      </c>
      <c r="L95" s="15">
        <f t="shared" si="68"/>
        <v>153889.56</v>
      </c>
      <c r="M95" s="15">
        <f t="shared" si="68"/>
        <v>0</v>
      </c>
      <c r="N95" s="15">
        <f t="shared" si="68"/>
        <v>0</v>
      </c>
      <c r="O95" s="15">
        <f t="shared" si="68"/>
        <v>0</v>
      </c>
      <c r="P95" s="15">
        <f t="shared" si="68"/>
        <v>0</v>
      </c>
      <c r="Q95" s="15">
        <f t="shared" si="68"/>
        <v>0</v>
      </c>
      <c r="R95" s="15">
        <f t="shared" si="68"/>
        <v>153889.56</v>
      </c>
      <c r="S95" s="15">
        <f t="shared" si="68"/>
        <v>0</v>
      </c>
      <c r="T95" s="15">
        <f t="shared" si="68"/>
        <v>153889.56</v>
      </c>
      <c r="U95" s="15">
        <f t="shared" si="68"/>
        <v>0</v>
      </c>
      <c r="V95" s="15">
        <f t="shared" si="68"/>
        <v>0</v>
      </c>
      <c r="W95" s="15">
        <f t="shared" si="68"/>
        <v>0</v>
      </c>
      <c r="X95" s="15">
        <f t="shared" si="68"/>
        <v>0</v>
      </c>
      <c r="Y95" s="15">
        <f t="shared" si="68"/>
        <v>0</v>
      </c>
      <c r="Z95" s="15">
        <f t="shared" si="69"/>
        <v>0</v>
      </c>
      <c r="AA95" s="15">
        <f t="shared" si="69"/>
        <v>0</v>
      </c>
      <c r="AB95" s="15">
        <f t="shared" si="69"/>
        <v>0</v>
      </c>
      <c r="AC95" s="15">
        <f t="shared" si="69"/>
        <v>0</v>
      </c>
      <c r="AD95" s="15">
        <f t="shared" si="69"/>
        <v>0</v>
      </c>
      <c r="AE95" s="15">
        <f t="shared" si="69"/>
        <v>0</v>
      </c>
      <c r="AF95" s="15">
        <f t="shared" si="69"/>
        <v>0</v>
      </c>
      <c r="AG95" s="15">
        <f t="shared" si="69"/>
        <v>0</v>
      </c>
      <c r="AH95" s="15">
        <f t="shared" si="69"/>
        <v>0</v>
      </c>
      <c r="AI95" s="15">
        <f t="shared" si="69"/>
        <v>0</v>
      </c>
      <c r="AJ95" s="15">
        <f t="shared" si="69"/>
        <v>0</v>
      </c>
      <c r="AK95" s="15">
        <f t="shared" si="69"/>
        <v>0</v>
      </c>
      <c r="AL95" s="15">
        <f t="shared" si="69"/>
        <v>0</v>
      </c>
      <c r="AM95" s="41">
        <f t="shared" si="69"/>
        <v>0</v>
      </c>
      <c r="AN95" s="41">
        <f t="shared" si="69"/>
        <v>0</v>
      </c>
      <c r="AO95" s="41">
        <f t="shared" si="69"/>
        <v>0</v>
      </c>
      <c r="AP95" s="41">
        <f t="shared" si="69"/>
        <v>0</v>
      </c>
      <c r="AQ95" s="41">
        <f t="shared" si="69"/>
        <v>0</v>
      </c>
      <c r="AR95" s="41">
        <f t="shared" si="69"/>
        <v>0</v>
      </c>
      <c r="AS95" s="41">
        <f t="shared" si="69"/>
        <v>0</v>
      </c>
    </row>
    <row r="96" spans="1:45" ht="45" x14ac:dyDescent="0.25">
      <c r="A96" s="91" t="s">
        <v>9</v>
      </c>
      <c r="B96" s="87">
        <v>51</v>
      </c>
      <c r="C96" s="87">
        <v>0</v>
      </c>
      <c r="D96" s="2" t="s">
        <v>43</v>
      </c>
      <c r="E96" s="87">
        <v>851</v>
      </c>
      <c r="F96" s="3" t="s">
        <v>30</v>
      </c>
      <c r="G96" s="3" t="s">
        <v>11</v>
      </c>
      <c r="H96" s="3" t="s">
        <v>194</v>
      </c>
      <c r="I96" s="2" t="s">
        <v>22</v>
      </c>
      <c r="J96" s="15">
        <f>'3.ВС'!J155</f>
        <v>153889.56</v>
      </c>
      <c r="K96" s="15">
        <f>'3.ВС'!K155</f>
        <v>0</v>
      </c>
      <c r="L96" s="15">
        <f>'3.ВС'!L155</f>
        <v>153889.56</v>
      </c>
      <c r="M96" s="15">
        <f>'3.ВС'!M155</f>
        <v>0</v>
      </c>
      <c r="N96" s="15">
        <f>'3.ВС'!N155</f>
        <v>0</v>
      </c>
      <c r="O96" s="15">
        <f>'3.ВС'!O155</f>
        <v>0</v>
      </c>
      <c r="P96" s="15">
        <f>'3.ВС'!P155</f>
        <v>0</v>
      </c>
      <c r="Q96" s="15">
        <f>'3.ВС'!Q155</f>
        <v>0</v>
      </c>
      <c r="R96" s="15">
        <f>'3.ВС'!R155</f>
        <v>153889.56</v>
      </c>
      <c r="S96" s="15">
        <f>'3.ВС'!S155</f>
        <v>0</v>
      </c>
      <c r="T96" s="15">
        <f>'3.ВС'!T155</f>
        <v>153889.56</v>
      </c>
      <c r="U96" s="15">
        <f>'3.ВС'!U155</f>
        <v>0</v>
      </c>
      <c r="V96" s="15">
        <f>'3.ВС'!V155</f>
        <v>0</v>
      </c>
      <c r="W96" s="15">
        <f>'3.ВС'!W155</f>
        <v>0</v>
      </c>
      <c r="X96" s="15">
        <f>'3.ВС'!X155</f>
        <v>0</v>
      </c>
      <c r="Y96" s="15">
        <f>'3.ВС'!Y155</f>
        <v>0</v>
      </c>
      <c r="Z96" s="15">
        <f>'3.ВС'!Z155</f>
        <v>0</v>
      </c>
      <c r="AA96" s="15">
        <f>'3.ВС'!AA155</f>
        <v>0</v>
      </c>
      <c r="AB96" s="15">
        <f>'3.ВС'!AB155</f>
        <v>0</v>
      </c>
      <c r="AC96" s="15">
        <f>'3.ВС'!AC155</f>
        <v>0</v>
      </c>
      <c r="AD96" s="15">
        <f>'3.ВС'!AD155</f>
        <v>0</v>
      </c>
      <c r="AE96" s="15">
        <f>'3.ВС'!AE155</f>
        <v>0</v>
      </c>
      <c r="AF96" s="15">
        <f>'3.ВС'!AF155</f>
        <v>0</v>
      </c>
      <c r="AG96" s="15">
        <f>'3.ВС'!AG155</f>
        <v>0</v>
      </c>
      <c r="AH96" s="15">
        <f>'3.ВС'!AH155</f>
        <v>0</v>
      </c>
      <c r="AI96" s="15">
        <f>'3.ВС'!AI155</f>
        <v>0</v>
      </c>
      <c r="AJ96" s="15">
        <f>'3.ВС'!AJ155</f>
        <v>0</v>
      </c>
      <c r="AK96" s="15">
        <f>'3.ВС'!AK155</f>
        <v>0</v>
      </c>
      <c r="AL96" s="15">
        <f>'3.ВС'!AL155</f>
        <v>0</v>
      </c>
      <c r="AM96" s="41">
        <f>'3.ВС'!AM155</f>
        <v>0</v>
      </c>
      <c r="AN96" s="41">
        <f>'3.ВС'!AN155</f>
        <v>0</v>
      </c>
      <c r="AO96" s="41">
        <f>'3.ВС'!AO155</f>
        <v>0</v>
      </c>
      <c r="AP96" s="41">
        <f>'3.ВС'!AP155</f>
        <v>0</v>
      </c>
      <c r="AQ96" s="41">
        <f>'3.ВС'!AQ155</f>
        <v>0</v>
      </c>
      <c r="AR96" s="41">
        <f>'3.ВС'!AR155</f>
        <v>0</v>
      </c>
      <c r="AS96" s="41">
        <f>'3.ВС'!AS155</f>
        <v>0</v>
      </c>
    </row>
    <row r="97" spans="1:45" ht="30" x14ac:dyDescent="0.25">
      <c r="A97" s="91" t="s">
        <v>430</v>
      </c>
      <c r="B97" s="87">
        <v>51</v>
      </c>
      <c r="C97" s="87">
        <v>0</v>
      </c>
      <c r="D97" s="2" t="s">
        <v>43</v>
      </c>
      <c r="E97" s="87">
        <v>851</v>
      </c>
      <c r="F97" s="3"/>
      <c r="G97" s="3"/>
      <c r="H97" s="3" t="s">
        <v>431</v>
      </c>
      <c r="I97" s="2"/>
      <c r="J97" s="15">
        <f t="shared" ref="J97:AI98" si="70">J98</f>
        <v>0</v>
      </c>
      <c r="K97" s="15">
        <f t="shared" si="70"/>
        <v>0</v>
      </c>
      <c r="L97" s="15">
        <f t="shared" si="70"/>
        <v>0</v>
      </c>
      <c r="M97" s="15">
        <f t="shared" si="70"/>
        <v>0</v>
      </c>
      <c r="N97" s="15">
        <f t="shared" si="70"/>
        <v>0</v>
      </c>
      <c r="O97" s="15">
        <f t="shared" si="70"/>
        <v>0</v>
      </c>
      <c r="P97" s="15">
        <f t="shared" si="70"/>
        <v>0</v>
      </c>
      <c r="Q97" s="15">
        <f t="shared" si="70"/>
        <v>0</v>
      </c>
      <c r="R97" s="15">
        <f t="shared" si="70"/>
        <v>0</v>
      </c>
      <c r="S97" s="15">
        <f t="shared" si="70"/>
        <v>0</v>
      </c>
      <c r="T97" s="15">
        <f t="shared" si="70"/>
        <v>0</v>
      </c>
      <c r="U97" s="15">
        <f t="shared" si="70"/>
        <v>0</v>
      </c>
      <c r="V97" s="15">
        <f t="shared" si="70"/>
        <v>3324981.63</v>
      </c>
      <c r="W97" s="15">
        <f t="shared" si="70"/>
        <v>3258482</v>
      </c>
      <c r="X97" s="15">
        <f t="shared" si="70"/>
        <v>66499.63</v>
      </c>
      <c r="Y97" s="15">
        <f t="shared" si="70"/>
        <v>0</v>
      </c>
      <c r="Z97" s="15">
        <f t="shared" si="70"/>
        <v>0</v>
      </c>
      <c r="AA97" s="15">
        <f t="shared" si="70"/>
        <v>0</v>
      </c>
      <c r="AB97" s="15">
        <f t="shared" si="70"/>
        <v>0</v>
      </c>
      <c r="AC97" s="15">
        <f t="shared" si="70"/>
        <v>0</v>
      </c>
      <c r="AD97" s="15">
        <f t="shared" si="70"/>
        <v>3324981.63</v>
      </c>
      <c r="AE97" s="15">
        <f t="shared" si="70"/>
        <v>3258482</v>
      </c>
      <c r="AF97" s="15">
        <f t="shared" si="70"/>
        <v>66499.63</v>
      </c>
      <c r="AG97" s="15">
        <f t="shared" si="70"/>
        <v>0</v>
      </c>
      <c r="AH97" s="15">
        <f t="shared" si="70"/>
        <v>3717147.96</v>
      </c>
      <c r="AI97" s="15">
        <f t="shared" si="70"/>
        <v>3642805</v>
      </c>
      <c r="AJ97" s="15">
        <f t="shared" ref="Z97:AS98" si="71">AJ98</f>
        <v>74342.960000000006</v>
      </c>
      <c r="AK97" s="15">
        <f t="shared" si="71"/>
        <v>0</v>
      </c>
      <c r="AL97" s="15">
        <f t="shared" si="71"/>
        <v>0</v>
      </c>
      <c r="AM97" s="41">
        <f t="shared" si="71"/>
        <v>0</v>
      </c>
      <c r="AN97" s="41">
        <f t="shared" si="71"/>
        <v>0</v>
      </c>
      <c r="AO97" s="41">
        <f t="shared" si="71"/>
        <v>0</v>
      </c>
      <c r="AP97" s="41">
        <f t="shared" si="71"/>
        <v>3717147.96</v>
      </c>
      <c r="AQ97" s="41">
        <f t="shared" si="71"/>
        <v>3642805</v>
      </c>
      <c r="AR97" s="41">
        <f t="shared" si="71"/>
        <v>74342.960000000006</v>
      </c>
      <c r="AS97" s="41">
        <f t="shared" si="71"/>
        <v>0</v>
      </c>
    </row>
    <row r="98" spans="1:45" ht="45" x14ac:dyDescent="0.25">
      <c r="A98" s="91" t="s">
        <v>20</v>
      </c>
      <c r="B98" s="87">
        <v>51</v>
      </c>
      <c r="C98" s="87">
        <v>0</v>
      </c>
      <c r="D98" s="2" t="s">
        <v>43</v>
      </c>
      <c r="E98" s="87">
        <v>851</v>
      </c>
      <c r="F98" s="3" t="s">
        <v>30</v>
      </c>
      <c r="G98" s="3" t="s">
        <v>11</v>
      </c>
      <c r="H98" s="3" t="s">
        <v>431</v>
      </c>
      <c r="I98" s="2" t="s">
        <v>21</v>
      </c>
      <c r="J98" s="15">
        <f t="shared" si="70"/>
        <v>0</v>
      </c>
      <c r="K98" s="15">
        <f t="shared" si="70"/>
        <v>0</v>
      </c>
      <c r="L98" s="15">
        <f t="shared" si="70"/>
        <v>0</v>
      </c>
      <c r="M98" s="15">
        <f t="shared" si="70"/>
        <v>0</v>
      </c>
      <c r="N98" s="15">
        <f t="shared" si="70"/>
        <v>0</v>
      </c>
      <c r="O98" s="15">
        <f t="shared" si="70"/>
        <v>0</v>
      </c>
      <c r="P98" s="15">
        <f t="shared" si="70"/>
        <v>0</v>
      </c>
      <c r="Q98" s="15">
        <f t="shared" si="70"/>
        <v>0</v>
      </c>
      <c r="R98" s="15">
        <f t="shared" si="70"/>
        <v>0</v>
      </c>
      <c r="S98" s="15">
        <f t="shared" si="70"/>
        <v>0</v>
      </c>
      <c r="T98" s="15">
        <f t="shared" si="70"/>
        <v>0</v>
      </c>
      <c r="U98" s="15">
        <f t="shared" si="70"/>
        <v>0</v>
      </c>
      <c r="V98" s="15">
        <f t="shared" si="70"/>
        <v>3324981.63</v>
      </c>
      <c r="W98" s="15">
        <f t="shared" si="70"/>
        <v>3258482</v>
      </c>
      <c r="X98" s="15">
        <f t="shared" si="70"/>
        <v>66499.63</v>
      </c>
      <c r="Y98" s="15">
        <f t="shared" si="70"/>
        <v>0</v>
      </c>
      <c r="Z98" s="15">
        <f t="shared" si="71"/>
        <v>0</v>
      </c>
      <c r="AA98" s="15">
        <f t="shared" si="71"/>
        <v>0</v>
      </c>
      <c r="AB98" s="15">
        <f t="shared" si="71"/>
        <v>0</v>
      </c>
      <c r="AC98" s="15">
        <f t="shared" si="71"/>
        <v>0</v>
      </c>
      <c r="AD98" s="15">
        <f t="shared" si="71"/>
        <v>3324981.63</v>
      </c>
      <c r="AE98" s="15">
        <f t="shared" si="71"/>
        <v>3258482</v>
      </c>
      <c r="AF98" s="15">
        <f t="shared" si="71"/>
        <v>66499.63</v>
      </c>
      <c r="AG98" s="15">
        <f t="shared" si="71"/>
        <v>0</v>
      </c>
      <c r="AH98" s="15">
        <f t="shared" si="71"/>
        <v>3717147.96</v>
      </c>
      <c r="AI98" s="15">
        <f t="shared" si="71"/>
        <v>3642805</v>
      </c>
      <c r="AJ98" s="15">
        <f t="shared" si="71"/>
        <v>74342.960000000006</v>
      </c>
      <c r="AK98" s="15">
        <f t="shared" si="71"/>
        <v>0</v>
      </c>
      <c r="AL98" s="15">
        <f t="shared" si="71"/>
        <v>0</v>
      </c>
      <c r="AM98" s="41">
        <f t="shared" si="71"/>
        <v>0</v>
      </c>
      <c r="AN98" s="41">
        <f t="shared" si="71"/>
        <v>0</v>
      </c>
      <c r="AO98" s="41">
        <f t="shared" si="71"/>
        <v>0</v>
      </c>
      <c r="AP98" s="41">
        <f t="shared" si="71"/>
        <v>3717147.96</v>
      </c>
      <c r="AQ98" s="41">
        <f t="shared" si="71"/>
        <v>3642805</v>
      </c>
      <c r="AR98" s="41">
        <f t="shared" si="71"/>
        <v>74342.960000000006</v>
      </c>
      <c r="AS98" s="41">
        <f t="shared" si="71"/>
        <v>0</v>
      </c>
    </row>
    <row r="99" spans="1:45" ht="45" x14ac:dyDescent="0.25">
      <c r="A99" s="91" t="s">
        <v>9</v>
      </c>
      <c r="B99" s="87">
        <v>51</v>
      </c>
      <c r="C99" s="87">
        <v>0</v>
      </c>
      <c r="D99" s="2" t="s">
        <v>43</v>
      </c>
      <c r="E99" s="87">
        <v>851</v>
      </c>
      <c r="F99" s="3" t="s">
        <v>30</v>
      </c>
      <c r="G99" s="3" t="s">
        <v>11</v>
      </c>
      <c r="H99" s="3" t="s">
        <v>431</v>
      </c>
      <c r="I99" s="2" t="s">
        <v>22</v>
      </c>
      <c r="J99" s="15">
        <f>'3.ВС'!J138</f>
        <v>0</v>
      </c>
      <c r="K99" s="15">
        <f>'3.ВС'!K138</f>
        <v>0</v>
      </c>
      <c r="L99" s="15">
        <f>'3.ВС'!L138</f>
        <v>0</v>
      </c>
      <c r="M99" s="15">
        <f>'3.ВС'!M138</f>
        <v>0</v>
      </c>
      <c r="N99" s="15">
        <f>'3.ВС'!N138</f>
        <v>0</v>
      </c>
      <c r="O99" s="15">
        <f>'3.ВС'!O138</f>
        <v>0</v>
      </c>
      <c r="P99" s="15">
        <f>'3.ВС'!P138</f>
        <v>0</v>
      </c>
      <c r="Q99" s="15">
        <f>'3.ВС'!Q138</f>
        <v>0</v>
      </c>
      <c r="R99" s="15">
        <f>'3.ВС'!R138</f>
        <v>0</v>
      </c>
      <c r="S99" s="15">
        <f>'3.ВС'!S138</f>
        <v>0</v>
      </c>
      <c r="T99" s="15">
        <f>'3.ВС'!T138</f>
        <v>0</v>
      </c>
      <c r="U99" s="15">
        <f>'3.ВС'!U138</f>
        <v>0</v>
      </c>
      <c r="V99" s="15">
        <f>'3.ВС'!V138</f>
        <v>3324981.63</v>
      </c>
      <c r="W99" s="15">
        <f>'3.ВС'!W138</f>
        <v>3258482</v>
      </c>
      <c r="X99" s="15">
        <f>'3.ВС'!X138</f>
        <v>66499.63</v>
      </c>
      <c r="Y99" s="15">
        <f>'3.ВС'!Y138</f>
        <v>0</v>
      </c>
      <c r="Z99" s="15">
        <f>'3.ВС'!Z138</f>
        <v>0</v>
      </c>
      <c r="AA99" s="15">
        <f>'3.ВС'!AA138</f>
        <v>0</v>
      </c>
      <c r="AB99" s="15">
        <f>'3.ВС'!AB138</f>
        <v>0</v>
      </c>
      <c r="AC99" s="15">
        <f>'3.ВС'!AC138</f>
        <v>0</v>
      </c>
      <c r="AD99" s="15">
        <f>'3.ВС'!AD138</f>
        <v>3324981.63</v>
      </c>
      <c r="AE99" s="15">
        <f>'3.ВС'!AE138</f>
        <v>3258482</v>
      </c>
      <c r="AF99" s="15">
        <f>'3.ВС'!AF138</f>
        <v>66499.63</v>
      </c>
      <c r="AG99" s="15">
        <f>'3.ВС'!AG138</f>
        <v>0</v>
      </c>
      <c r="AH99" s="15">
        <f>'3.ВС'!AH138</f>
        <v>3717147.96</v>
      </c>
      <c r="AI99" s="15">
        <f>'3.ВС'!AI138</f>
        <v>3642805</v>
      </c>
      <c r="AJ99" s="15">
        <f>'3.ВС'!AJ138</f>
        <v>74342.960000000006</v>
      </c>
      <c r="AK99" s="15">
        <f>'3.ВС'!AK138</f>
        <v>0</v>
      </c>
      <c r="AL99" s="15">
        <f>'3.ВС'!AL138</f>
        <v>0</v>
      </c>
      <c r="AM99" s="41">
        <f>'3.ВС'!AM138</f>
        <v>0</v>
      </c>
      <c r="AN99" s="41">
        <f>'3.ВС'!AN138</f>
        <v>0</v>
      </c>
      <c r="AO99" s="41">
        <f>'3.ВС'!AO138</f>
        <v>0</v>
      </c>
      <c r="AP99" s="41">
        <f>'3.ВС'!AP138</f>
        <v>3717147.96</v>
      </c>
      <c r="AQ99" s="41">
        <f>'3.ВС'!AQ138</f>
        <v>3642805</v>
      </c>
      <c r="AR99" s="41">
        <f>'3.ВС'!AR138</f>
        <v>74342.960000000006</v>
      </c>
      <c r="AS99" s="41">
        <f>'3.ВС'!AS138</f>
        <v>0</v>
      </c>
    </row>
    <row r="100" spans="1:45" ht="30" x14ac:dyDescent="0.25">
      <c r="A100" s="91" t="s">
        <v>475</v>
      </c>
      <c r="B100" s="87">
        <v>51</v>
      </c>
      <c r="C100" s="87">
        <v>0</v>
      </c>
      <c r="D100" s="2" t="s">
        <v>43</v>
      </c>
      <c r="E100" s="87">
        <v>851</v>
      </c>
      <c r="F100" s="3" t="s">
        <v>30</v>
      </c>
      <c r="G100" s="3" t="s">
        <v>11</v>
      </c>
      <c r="H100" s="3" t="s">
        <v>482</v>
      </c>
      <c r="I100" s="2"/>
      <c r="J100" s="15">
        <f t="shared" si="68"/>
        <v>0</v>
      </c>
      <c r="K100" s="15">
        <f t="shared" si="68"/>
        <v>0</v>
      </c>
      <c r="L100" s="15">
        <f t="shared" si="68"/>
        <v>0</v>
      </c>
      <c r="M100" s="15">
        <f t="shared" si="68"/>
        <v>0</v>
      </c>
      <c r="N100" s="15">
        <f t="shared" si="68"/>
        <v>0</v>
      </c>
      <c r="O100" s="15">
        <f t="shared" si="68"/>
        <v>0</v>
      </c>
      <c r="P100" s="15">
        <f t="shared" si="68"/>
        <v>0</v>
      </c>
      <c r="Q100" s="15">
        <f t="shared" si="68"/>
        <v>0</v>
      </c>
      <c r="R100" s="15">
        <f t="shared" si="68"/>
        <v>0</v>
      </c>
      <c r="S100" s="15">
        <f t="shared" si="68"/>
        <v>0</v>
      </c>
      <c r="T100" s="15">
        <f t="shared" si="68"/>
        <v>0</v>
      </c>
      <c r="U100" s="15">
        <f t="shared" si="68"/>
        <v>0</v>
      </c>
      <c r="V100" s="15">
        <f t="shared" si="68"/>
        <v>1404302.95</v>
      </c>
      <c r="W100" s="15">
        <f t="shared" si="68"/>
        <v>1376216.89</v>
      </c>
      <c r="X100" s="15">
        <f t="shared" si="68"/>
        <v>28086.06</v>
      </c>
      <c r="Y100" s="15">
        <f t="shared" si="68"/>
        <v>0</v>
      </c>
      <c r="Z100" s="15">
        <f t="shared" si="69"/>
        <v>0</v>
      </c>
      <c r="AA100" s="15">
        <f t="shared" si="69"/>
        <v>0</v>
      </c>
      <c r="AB100" s="15">
        <f t="shared" si="69"/>
        <v>0</v>
      </c>
      <c r="AC100" s="15">
        <f t="shared" si="69"/>
        <v>0</v>
      </c>
      <c r="AD100" s="15">
        <f t="shared" si="69"/>
        <v>1404302.95</v>
      </c>
      <c r="AE100" s="15">
        <f t="shared" si="69"/>
        <v>1376216.89</v>
      </c>
      <c r="AF100" s="15">
        <f t="shared" si="69"/>
        <v>28086.06</v>
      </c>
      <c r="AG100" s="15">
        <f t="shared" si="69"/>
        <v>0</v>
      </c>
      <c r="AH100" s="15">
        <f t="shared" si="69"/>
        <v>0</v>
      </c>
      <c r="AI100" s="15">
        <f t="shared" si="69"/>
        <v>0</v>
      </c>
      <c r="AJ100" s="15">
        <f t="shared" si="69"/>
        <v>0</v>
      </c>
      <c r="AK100" s="15">
        <f t="shared" si="69"/>
        <v>0</v>
      </c>
      <c r="AL100" s="15">
        <f t="shared" si="69"/>
        <v>0</v>
      </c>
      <c r="AM100" s="41">
        <f t="shared" si="69"/>
        <v>0</v>
      </c>
      <c r="AN100" s="41">
        <f t="shared" si="69"/>
        <v>0</v>
      </c>
      <c r="AO100" s="41">
        <f t="shared" si="69"/>
        <v>0</v>
      </c>
      <c r="AP100" s="41">
        <f t="shared" si="69"/>
        <v>0</v>
      </c>
      <c r="AQ100" s="41">
        <f t="shared" si="69"/>
        <v>0</v>
      </c>
      <c r="AR100" s="41">
        <f t="shared" si="69"/>
        <v>0</v>
      </c>
      <c r="AS100" s="41">
        <f t="shared" si="69"/>
        <v>0</v>
      </c>
    </row>
    <row r="101" spans="1:45" ht="45" x14ac:dyDescent="0.25">
      <c r="A101" s="91" t="s">
        <v>20</v>
      </c>
      <c r="B101" s="87">
        <v>51</v>
      </c>
      <c r="C101" s="87">
        <v>0</v>
      </c>
      <c r="D101" s="2" t="s">
        <v>43</v>
      </c>
      <c r="E101" s="87">
        <v>851</v>
      </c>
      <c r="F101" s="3" t="s">
        <v>30</v>
      </c>
      <c r="G101" s="3" t="s">
        <v>11</v>
      </c>
      <c r="H101" s="3" t="s">
        <v>482</v>
      </c>
      <c r="I101" s="2" t="s">
        <v>21</v>
      </c>
      <c r="J101" s="15">
        <f t="shared" si="68"/>
        <v>0</v>
      </c>
      <c r="K101" s="15">
        <f t="shared" si="68"/>
        <v>0</v>
      </c>
      <c r="L101" s="15">
        <f t="shared" si="68"/>
        <v>0</v>
      </c>
      <c r="M101" s="15">
        <f t="shared" si="68"/>
        <v>0</v>
      </c>
      <c r="N101" s="15">
        <f t="shared" si="68"/>
        <v>0</v>
      </c>
      <c r="O101" s="15">
        <f t="shared" si="68"/>
        <v>0</v>
      </c>
      <c r="P101" s="15">
        <f t="shared" si="68"/>
        <v>0</v>
      </c>
      <c r="Q101" s="15">
        <f t="shared" si="68"/>
        <v>0</v>
      </c>
      <c r="R101" s="15">
        <f t="shared" si="68"/>
        <v>0</v>
      </c>
      <c r="S101" s="15">
        <f t="shared" si="68"/>
        <v>0</v>
      </c>
      <c r="T101" s="15">
        <f t="shared" si="68"/>
        <v>0</v>
      </c>
      <c r="U101" s="15">
        <f t="shared" si="68"/>
        <v>0</v>
      </c>
      <c r="V101" s="15">
        <f t="shared" si="68"/>
        <v>1404302.95</v>
      </c>
      <c r="W101" s="15">
        <f t="shared" si="68"/>
        <v>1376216.89</v>
      </c>
      <c r="X101" s="15">
        <f t="shared" si="68"/>
        <v>28086.06</v>
      </c>
      <c r="Y101" s="15">
        <f t="shared" si="68"/>
        <v>0</v>
      </c>
      <c r="Z101" s="15">
        <f t="shared" si="69"/>
        <v>0</v>
      </c>
      <c r="AA101" s="15">
        <f t="shared" si="69"/>
        <v>0</v>
      </c>
      <c r="AB101" s="15">
        <f t="shared" si="69"/>
        <v>0</v>
      </c>
      <c r="AC101" s="15">
        <f t="shared" si="69"/>
        <v>0</v>
      </c>
      <c r="AD101" s="15">
        <f t="shared" si="69"/>
        <v>1404302.95</v>
      </c>
      <c r="AE101" s="15">
        <f t="shared" si="69"/>
        <v>1376216.89</v>
      </c>
      <c r="AF101" s="15">
        <f t="shared" si="69"/>
        <v>28086.06</v>
      </c>
      <c r="AG101" s="15">
        <f t="shared" si="69"/>
        <v>0</v>
      </c>
      <c r="AH101" s="15">
        <f t="shared" si="69"/>
        <v>0</v>
      </c>
      <c r="AI101" s="15">
        <f t="shared" si="69"/>
        <v>0</v>
      </c>
      <c r="AJ101" s="15">
        <f t="shared" si="69"/>
        <v>0</v>
      </c>
      <c r="AK101" s="15">
        <f t="shared" si="69"/>
        <v>0</v>
      </c>
      <c r="AL101" s="15">
        <f t="shared" si="69"/>
        <v>0</v>
      </c>
      <c r="AM101" s="41">
        <f t="shared" si="69"/>
        <v>0</v>
      </c>
      <c r="AN101" s="41">
        <f t="shared" si="69"/>
        <v>0</v>
      </c>
      <c r="AO101" s="41">
        <f t="shared" si="69"/>
        <v>0</v>
      </c>
      <c r="AP101" s="41">
        <f t="shared" si="69"/>
        <v>0</v>
      </c>
      <c r="AQ101" s="41">
        <f t="shared" si="69"/>
        <v>0</v>
      </c>
      <c r="AR101" s="41">
        <f t="shared" si="69"/>
        <v>0</v>
      </c>
      <c r="AS101" s="41">
        <f t="shared" si="69"/>
        <v>0</v>
      </c>
    </row>
    <row r="102" spans="1:45" ht="45" x14ac:dyDescent="0.25">
      <c r="A102" s="91" t="s">
        <v>9</v>
      </c>
      <c r="B102" s="87">
        <v>51</v>
      </c>
      <c r="C102" s="87">
        <v>0</v>
      </c>
      <c r="D102" s="2" t="s">
        <v>43</v>
      </c>
      <c r="E102" s="87">
        <v>851</v>
      </c>
      <c r="F102" s="3" t="s">
        <v>30</v>
      </c>
      <c r="G102" s="3" t="s">
        <v>11</v>
      </c>
      <c r="H102" s="3" t="s">
        <v>482</v>
      </c>
      <c r="I102" s="2" t="s">
        <v>22</v>
      </c>
      <c r="J102" s="15">
        <f>'3.ВС'!J141</f>
        <v>0</v>
      </c>
      <c r="K102" s="15">
        <f>'3.ВС'!K141</f>
        <v>0</v>
      </c>
      <c r="L102" s="15">
        <f>'3.ВС'!L141</f>
        <v>0</v>
      </c>
      <c r="M102" s="15">
        <f>'3.ВС'!M141</f>
        <v>0</v>
      </c>
      <c r="N102" s="15">
        <f>'3.ВС'!N141</f>
        <v>0</v>
      </c>
      <c r="O102" s="15">
        <f>'3.ВС'!O141</f>
        <v>0</v>
      </c>
      <c r="P102" s="15">
        <f>'3.ВС'!P141</f>
        <v>0</v>
      </c>
      <c r="Q102" s="15">
        <f>'3.ВС'!Q141</f>
        <v>0</v>
      </c>
      <c r="R102" s="15">
        <f>'3.ВС'!R141</f>
        <v>0</v>
      </c>
      <c r="S102" s="15">
        <f>'3.ВС'!S141</f>
        <v>0</v>
      </c>
      <c r="T102" s="15">
        <f>'3.ВС'!T141</f>
        <v>0</v>
      </c>
      <c r="U102" s="15">
        <f>'3.ВС'!U141</f>
        <v>0</v>
      </c>
      <c r="V102" s="15">
        <f>'3.ВС'!V141</f>
        <v>1404302.95</v>
      </c>
      <c r="W102" s="15">
        <f>'3.ВС'!W141</f>
        <v>1376216.89</v>
      </c>
      <c r="X102" s="15">
        <f>'3.ВС'!X141</f>
        <v>28086.06</v>
      </c>
      <c r="Y102" s="15">
        <f>'3.ВС'!Y141</f>
        <v>0</v>
      </c>
      <c r="Z102" s="15">
        <f>'3.ВС'!Z141</f>
        <v>0</v>
      </c>
      <c r="AA102" s="15">
        <f>'3.ВС'!AA141</f>
        <v>0</v>
      </c>
      <c r="AB102" s="15">
        <f>'3.ВС'!AB141</f>
        <v>0</v>
      </c>
      <c r="AC102" s="15">
        <f>'3.ВС'!AC141</f>
        <v>0</v>
      </c>
      <c r="AD102" s="15">
        <f>'3.ВС'!AD141</f>
        <v>1404302.95</v>
      </c>
      <c r="AE102" s="15">
        <f>'3.ВС'!AE141</f>
        <v>1376216.89</v>
      </c>
      <c r="AF102" s="15">
        <f>'3.ВС'!AF141</f>
        <v>28086.06</v>
      </c>
      <c r="AG102" s="15">
        <f>'3.ВС'!AG141</f>
        <v>0</v>
      </c>
      <c r="AH102" s="15">
        <f>'3.ВС'!AH141</f>
        <v>0</v>
      </c>
      <c r="AI102" s="15">
        <f>'3.ВС'!AI141</f>
        <v>0</v>
      </c>
      <c r="AJ102" s="15">
        <f>'3.ВС'!AJ141</f>
        <v>0</v>
      </c>
      <c r="AK102" s="15">
        <f>'3.ВС'!AK141</f>
        <v>0</v>
      </c>
      <c r="AL102" s="15">
        <f>'3.ВС'!AL141</f>
        <v>0</v>
      </c>
      <c r="AM102" s="15">
        <f>'3.ВС'!AM141</f>
        <v>0</v>
      </c>
      <c r="AN102" s="15">
        <f>'3.ВС'!AN141</f>
        <v>0</v>
      </c>
      <c r="AO102" s="15">
        <f>'3.ВС'!AO141</f>
        <v>0</v>
      </c>
      <c r="AP102" s="15">
        <f>'3.ВС'!AP141</f>
        <v>0</v>
      </c>
      <c r="AQ102" s="15">
        <f>'3.ВС'!AQ141</f>
        <v>0</v>
      </c>
      <c r="AR102" s="15">
        <f>'3.ВС'!AR141</f>
        <v>0</v>
      </c>
      <c r="AS102" s="15">
        <f>'3.ВС'!AS141</f>
        <v>0</v>
      </c>
    </row>
    <row r="103" spans="1:45" ht="30" x14ac:dyDescent="0.25">
      <c r="A103" s="91" t="s">
        <v>430</v>
      </c>
      <c r="B103" s="87">
        <v>51</v>
      </c>
      <c r="C103" s="87">
        <v>0</v>
      </c>
      <c r="D103" s="2" t="s">
        <v>43</v>
      </c>
      <c r="E103" s="87">
        <v>851</v>
      </c>
      <c r="F103" s="3"/>
      <c r="G103" s="3"/>
      <c r="H103" s="3" t="s">
        <v>484</v>
      </c>
      <c r="I103" s="2"/>
      <c r="J103" s="15">
        <f t="shared" ref="J103:AK104" si="72">J104</f>
        <v>350727</v>
      </c>
      <c r="K103" s="15">
        <f t="shared" si="72"/>
        <v>343712.46</v>
      </c>
      <c r="L103" s="15">
        <f t="shared" si="72"/>
        <v>7014.54</v>
      </c>
      <c r="M103" s="15">
        <f t="shared" si="72"/>
        <v>0</v>
      </c>
      <c r="N103" s="15">
        <f t="shared" si="72"/>
        <v>0</v>
      </c>
      <c r="O103" s="15">
        <f t="shared" si="72"/>
        <v>0</v>
      </c>
      <c r="P103" s="15">
        <f t="shared" si="72"/>
        <v>0</v>
      </c>
      <c r="Q103" s="15">
        <f t="shared" si="72"/>
        <v>0</v>
      </c>
      <c r="R103" s="15">
        <f t="shared" si="72"/>
        <v>350727</v>
      </c>
      <c r="S103" s="15">
        <f t="shared" si="72"/>
        <v>343712.46</v>
      </c>
      <c r="T103" s="15">
        <f t="shared" si="72"/>
        <v>7014.54</v>
      </c>
      <c r="U103" s="15">
        <f t="shared" si="72"/>
        <v>0</v>
      </c>
      <c r="V103" s="15">
        <f t="shared" si="72"/>
        <v>0</v>
      </c>
      <c r="W103" s="15">
        <f t="shared" si="72"/>
        <v>0</v>
      </c>
      <c r="X103" s="15">
        <f t="shared" si="72"/>
        <v>0</v>
      </c>
      <c r="Y103" s="15">
        <f t="shared" si="72"/>
        <v>0</v>
      </c>
      <c r="Z103" s="15">
        <f t="shared" si="72"/>
        <v>0</v>
      </c>
      <c r="AA103" s="15">
        <f t="shared" si="72"/>
        <v>0</v>
      </c>
      <c r="AB103" s="15">
        <f t="shared" si="72"/>
        <v>0</v>
      </c>
      <c r="AC103" s="15">
        <f t="shared" si="72"/>
        <v>0</v>
      </c>
      <c r="AD103" s="15">
        <f t="shared" si="72"/>
        <v>0</v>
      </c>
      <c r="AE103" s="15">
        <f t="shared" si="72"/>
        <v>0</v>
      </c>
      <c r="AF103" s="15">
        <f t="shared" si="72"/>
        <v>0</v>
      </c>
      <c r="AG103" s="15">
        <f t="shared" si="72"/>
        <v>0</v>
      </c>
      <c r="AH103" s="15">
        <f t="shared" si="72"/>
        <v>0</v>
      </c>
      <c r="AI103" s="15">
        <f t="shared" si="72"/>
        <v>0</v>
      </c>
      <c r="AJ103" s="15">
        <f t="shared" si="72"/>
        <v>0</v>
      </c>
      <c r="AK103" s="15">
        <f t="shared" si="72"/>
        <v>0</v>
      </c>
      <c r="AL103" s="15">
        <f t="shared" ref="AL103:AS103" si="73">AL104</f>
        <v>0</v>
      </c>
      <c r="AM103" s="15">
        <f t="shared" si="73"/>
        <v>0</v>
      </c>
      <c r="AN103" s="15">
        <f t="shared" si="73"/>
        <v>0</v>
      </c>
      <c r="AO103" s="15">
        <f t="shared" si="73"/>
        <v>0</v>
      </c>
      <c r="AP103" s="15">
        <f t="shared" si="73"/>
        <v>0</v>
      </c>
      <c r="AQ103" s="15">
        <f t="shared" si="73"/>
        <v>0</v>
      </c>
      <c r="AR103" s="15">
        <f t="shared" si="73"/>
        <v>0</v>
      </c>
      <c r="AS103" s="15">
        <f t="shared" si="73"/>
        <v>0</v>
      </c>
    </row>
    <row r="104" spans="1:45" ht="45" x14ac:dyDescent="0.25">
      <c r="A104" s="91" t="s">
        <v>20</v>
      </c>
      <c r="B104" s="87">
        <v>51</v>
      </c>
      <c r="C104" s="87">
        <v>0</v>
      </c>
      <c r="D104" s="2" t="s">
        <v>43</v>
      </c>
      <c r="E104" s="87">
        <v>851</v>
      </c>
      <c r="F104" s="3" t="s">
        <v>30</v>
      </c>
      <c r="G104" s="3" t="s">
        <v>11</v>
      </c>
      <c r="H104" s="3" t="s">
        <v>484</v>
      </c>
      <c r="I104" s="2" t="s">
        <v>21</v>
      </c>
      <c r="J104" s="15">
        <f t="shared" si="72"/>
        <v>350727</v>
      </c>
      <c r="K104" s="15">
        <f t="shared" si="72"/>
        <v>343712.46</v>
      </c>
      <c r="L104" s="15">
        <f t="shared" si="72"/>
        <v>7014.54</v>
      </c>
      <c r="M104" s="15">
        <f t="shared" si="72"/>
        <v>0</v>
      </c>
      <c r="N104" s="15">
        <f t="shared" si="72"/>
        <v>0</v>
      </c>
      <c r="O104" s="15">
        <f t="shared" si="72"/>
        <v>0</v>
      </c>
      <c r="P104" s="15">
        <f t="shared" si="72"/>
        <v>0</v>
      </c>
      <c r="Q104" s="15">
        <f t="shared" si="72"/>
        <v>0</v>
      </c>
      <c r="R104" s="15">
        <f t="shared" si="72"/>
        <v>350727</v>
      </c>
      <c r="S104" s="15">
        <f t="shared" si="72"/>
        <v>343712.46</v>
      </c>
      <c r="T104" s="15">
        <f t="shared" si="72"/>
        <v>7014.54</v>
      </c>
      <c r="U104" s="15">
        <f t="shared" si="72"/>
        <v>0</v>
      </c>
      <c r="V104" s="15">
        <f t="shared" ref="V104:AS104" si="74">V105</f>
        <v>0</v>
      </c>
      <c r="W104" s="15">
        <f t="shared" si="74"/>
        <v>0</v>
      </c>
      <c r="X104" s="15">
        <f t="shared" si="74"/>
        <v>0</v>
      </c>
      <c r="Y104" s="15">
        <f t="shared" si="74"/>
        <v>0</v>
      </c>
      <c r="Z104" s="15">
        <f t="shared" si="74"/>
        <v>0</v>
      </c>
      <c r="AA104" s="15">
        <f t="shared" si="74"/>
        <v>0</v>
      </c>
      <c r="AB104" s="15">
        <f t="shared" si="74"/>
        <v>0</v>
      </c>
      <c r="AC104" s="15">
        <f t="shared" si="74"/>
        <v>0</v>
      </c>
      <c r="AD104" s="15">
        <f t="shared" si="74"/>
        <v>0</v>
      </c>
      <c r="AE104" s="15">
        <f t="shared" si="74"/>
        <v>0</v>
      </c>
      <c r="AF104" s="15">
        <f t="shared" si="74"/>
        <v>0</v>
      </c>
      <c r="AG104" s="15">
        <f t="shared" si="74"/>
        <v>0</v>
      </c>
      <c r="AH104" s="15">
        <f t="shared" si="74"/>
        <v>0</v>
      </c>
      <c r="AI104" s="15">
        <f t="shared" si="74"/>
        <v>0</v>
      </c>
      <c r="AJ104" s="15">
        <f t="shared" si="74"/>
        <v>0</v>
      </c>
      <c r="AK104" s="15">
        <f t="shared" si="74"/>
        <v>0</v>
      </c>
      <c r="AL104" s="15">
        <f t="shared" si="74"/>
        <v>0</v>
      </c>
      <c r="AM104" s="15">
        <f t="shared" si="74"/>
        <v>0</v>
      </c>
      <c r="AN104" s="15">
        <f t="shared" si="74"/>
        <v>0</v>
      </c>
      <c r="AO104" s="15">
        <f t="shared" si="74"/>
        <v>0</v>
      </c>
      <c r="AP104" s="15">
        <f t="shared" si="74"/>
        <v>0</v>
      </c>
      <c r="AQ104" s="15">
        <f t="shared" si="74"/>
        <v>0</v>
      </c>
      <c r="AR104" s="15">
        <f t="shared" si="74"/>
        <v>0</v>
      </c>
      <c r="AS104" s="15">
        <f t="shared" si="74"/>
        <v>0</v>
      </c>
    </row>
    <row r="105" spans="1:45" ht="45" x14ac:dyDescent="0.25">
      <c r="A105" s="91" t="s">
        <v>9</v>
      </c>
      <c r="B105" s="87">
        <v>51</v>
      </c>
      <c r="C105" s="87">
        <v>0</v>
      </c>
      <c r="D105" s="2" t="s">
        <v>43</v>
      </c>
      <c r="E105" s="87">
        <v>851</v>
      </c>
      <c r="F105" s="3" t="s">
        <v>30</v>
      </c>
      <c r="G105" s="3" t="s">
        <v>11</v>
      </c>
      <c r="H105" s="3" t="s">
        <v>484</v>
      </c>
      <c r="I105" s="2" t="s">
        <v>22</v>
      </c>
      <c r="J105" s="15">
        <f>'3.ВС'!J144</f>
        <v>350727</v>
      </c>
      <c r="K105" s="15">
        <f>'3.ВС'!K144</f>
        <v>343712.46</v>
      </c>
      <c r="L105" s="15">
        <f>'3.ВС'!L144</f>
        <v>7014.54</v>
      </c>
      <c r="M105" s="15">
        <f>'3.ВС'!M144</f>
        <v>0</v>
      </c>
      <c r="N105" s="15">
        <f>'3.ВС'!N144</f>
        <v>0</v>
      </c>
      <c r="O105" s="15">
        <f>'3.ВС'!O144</f>
        <v>0</v>
      </c>
      <c r="P105" s="15">
        <f>'3.ВС'!P144</f>
        <v>0</v>
      </c>
      <c r="Q105" s="15">
        <f>'3.ВС'!Q144</f>
        <v>0</v>
      </c>
      <c r="R105" s="15">
        <f>'3.ВС'!R144</f>
        <v>350727</v>
      </c>
      <c r="S105" s="15">
        <f>'3.ВС'!S144</f>
        <v>343712.46</v>
      </c>
      <c r="T105" s="15">
        <f>'3.ВС'!T144</f>
        <v>7014.54</v>
      </c>
      <c r="U105" s="15">
        <f>'3.ВС'!U144</f>
        <v>0</v>
      </c>
      <c r="V105" s="15">
        <f>'3.ВС'!V144</f>
        <v>0</v>
      </c>
      <c r="W105" s="15">
        <f>'3.ВС'!W144</f>
        <v>0</v>
      </c>
      <c r="X105" s="15">
        <f>'3.ВС'!X144</f>
        <v>0</v>
      </c>
      <c r="Y105" s="15">
        <f>'3.ВС'!Y144</f>
        <v>0</v>
      </c>
      <c r="Z105" s="15">
        <f>'3.ВС'!Z144</f>
        <v>0</v>
      </c>
      <c r="AA105" s="15">
        <f>'3.ВС'!AA144</f>
        <v>0</v>
      </c>
      <c r="AB105" s="15">
        <f>'3.ВС'!AB144</f>
        <v>0</v>
      </c>
      <c r="AC105" s="15">
        <f>'3.ВС'!AC144</f>
        <v>0</v>
      </c>
      <c r="AD105" s="15">
        <f>'3.ВС'!AD144</f>
        <v>0</v>
      </c>
      <c r="AE105" s="15">
        <f>'3.ВС'!AE144</f>
        <v>0</v>
      </c>
      <c r="AF105" s="15">
        <f>'3.ВС'!AF144</f>
        <v>0</v>
      </c>
      <c r="AG105" s="15">
        <f>'3.ВС'!AG144</f>
        <v>0</v>
      </c>
      <c r="AH105" s="15">
        <f>'3.ВС'!AH144</f>
        <v>0</v>
      </c>
      <c r="AI105" s="15">
        <f>'3.ВС'!AI144</f>
        <v>0</v>
      </c>
      <c r="AJ105" s="15">
        <f>'3.ВС'!AJ144</f>
        <v>0</v>
      </c>
      <c r="AK105" s="15">
        <f>'3.ВС'!AK144</f>
        <v>0</v>
      </c>
      <c r="AL105" s="15">
        <f>'3.ВС'!AL144</f>
        <v>0</v>
      </c>
      <c r="AM105" s="15">
        <f>'3.ВС'!AM144</f>
        <v>0</v>
      </c>
      <c r="AN105" s="15">
        <f>'3.ВС'!AN144</f>
        <v>0</v>
      </c>
      <c r="AO105" s="15">
        <f>'3.ВС'!AO144</f>
        <v>0</v>
      </c>
      <c r="AP105" s="15">
        <f>'3.ВС'!AP144</f>
        <v>0</v>
      </c>
      <c r="AQ105" s="15">
        <f>'3.ВС'!AQ144</f>
        <v>0</v>
      </c>
      <c r="AR105" s="15">
        <f>'3.ВС'!AR144</f>
        <v>0</v>
      </c>
      <c r="AS105" s="15">
        <f>'3.ВС'!AS144</f>
        <v>0</v>
      </c>
    </row>
    <row r="106" spans="1:45" ht="45" x14ac:dyDescent="0.25">
      <c r="A106" s="89" t="s">
        <v>153</v>
      </c>
      <c r="B106" s="87">
        <v>51</v>
      </c>
      <c r="C106" s="87">
        <v>0</v>
      </c>
      <c r="D106" s="2" t="s">
        <v>45</v>
      </c>
      <c r="E106" s="87"/>
      <c r="F106" s="2"/>
      <c r="G106" s="2"/>
      <c r="H106" s="2"/>
      <c r="I106" s="2"/>
      <c r="J106" s="15">
        <f t="shared" ref="J106:AK109" si="75">J107</f>
        <v>3368100</v>
      </c>
      <c r="K106" s="15">
        <f t="shared" si="75"/>
        <v>0</v>
      </c>
      <c r="L106" s="15">
        <f t="shared" si="75"/>
        <v>3368100</v>
      </c>
      <c r="M106" s="15">
        <f t="shared" si="75"/>
        <v>0</v>
      </c>
      <c r="N106" s="15">
        <f t="shared" si="75"/>
        <v>0</v>
      </c>
      <c r="O106" s="15">
        <f t="shared" si="75"/>
        <v>0</v>
      </c>
      <c r="P106" s="15">
        <f t="shared" si="75"/>
        <v>0</v>
      </c>
      <c r="Q106" s="15">
        <f t="shared" si="75"/>
        <v>0</v>
      </c>
      <c r="R106" s="15">
        <f t="shared" si="75"/>
        <v>3368100</v>
      </c>
      <c r="S106" s="15">
        <f t="shared" si="75"/>
        <v>0</v>
      </c>
      <c r="T106" s="15">
        <f t="shared" si="75"/>
        <v>3368100</v>
      </c>
      <c r="U106" s="15">
        <f t="shared" si="75"/>
        <v>0</v>
      </c>
      <c r="V106" s="15">
        <f t="shared" si="75"/>
        <v>3368100</v>
      </c>
      <c r="W106" s="15">
        <f t="shared" si="75"/>
        <v>0</v>
      </c>
      <c r="X106" s="15">
        <f t="shared" si="75"/>
        <v>3368100</v>
      </c>
      <c r="Y106" s="15">
        <f t="shared" si="75"/>
        <v>0</v>
      </c>
      <c r="Z106" s="15">
        <f t="shared" si="75"/>
        <v>0</v>
      </c>
      <c r="AA106" s="15">
        <f t="shared" si="75"/>
        <v>0</v>
      </c>
      <c r="AB106" s="15">
        <f t="shared" si="75"/>
        <v>0</v>
      </c>
      <c r="AC106" s="15">
        <f t="shared" si="75"/>
        <v>0</v>
      </c>
      <c r="AD106" s="15">
        <f t="shared" si="75"/>
        <v>3368100</v>
      </c>
      <c r="AE106" s="15">
        <f t="shared" si="75"/>
        <v>0</v>
      </c>
      <c r="AF106" s="15">
        <f t="shared" si="75"/>
        <v>3368100</v>
      </c>
      <c r="AG106" s="15">
        <f t="shared" si="75"/>
        <v>0</v>
      </c>
      <c r="AH106" s="15">
        <f t="shared" si="75"/>
        <v>3368100</v>
      </c>
      <c r="AI106" s="15">
        <f t="shared" si="75"/>
        <v>0</v>
      </c>
      <c r="AJ106" s="15">
        <f t="shared" si="75"/>
        <v>3368100</v>
      </c>
      <c r="AK106" s="15">
        <f t="shared" si="75"/>
        <v>0</v>
      </c>
      <c r="AL106" s="15">
        <f t="shared" ref="Z106:AS109" si="76">AL107</f>
        <v>0</v>
      </c>
      <c r="AM106" s="41">
        <f t="shared" si="76"/>
        <v>0</v>
      </c>
      <c r="AN106" s="41">
        <f t="shared" si="76"/>
        <v>0</v>
      </c>
      <c r="AO106" s="41">
        <f t="shared" si="76"/>
        <v>0</v>
      </c>
      <c r="AP106" s="41">
        <f t="shared" si="76"/>
        <v>3368100</v>
      </c>
      <c r="AQ106" s="41">
        <f t="shared" si="76"/>
        <v>0</v>
      </c>
      <c r="AR106" s="41">
        <f t="shared" si="76"/>
        <v>3368100</v>
      </c>
      <c r="AS106" s="41">
        <f t="shared" si="76"/>
        <v>0</v>
      </c>
    </row>
    <row r="107" spans="1:45" x14ac:dyDescent="0.25">
      <c r="A107" s="89" t="s">
        <v>6</v>
      </c>
      <c r="B107" s="4">
        <v>51</v>
      </c>
      <c r="C107" s="4">
        <v>0</v>
      </c>
      <c r="D107" s="2" t="s">
        <v>45</v>
      </c>
      <c r="E107" s="4">
        <v>851</v>
      </c>
      <c r="F107" s="2"/>
      <c r="G107" s="2"/>
      <c r="H107" s="2"/>
      <c r="I107" s="2"/>
      <c r="J107" s="33">
        <f t="shared" si="75"/>
        <v>3368100</v>
      </c>
      <c r="K107" s="33">
        <f t="shared" si="75"/>
        <v>0</v>
      </c>
      <c r="L107" s="33">
        <f t="shared" si="75"/>
        <v>3368100</v>
      </c>
      <c r="M107" s="33">
        <f t="shared" si="75"/>
        <v>0</v>
      </c>
      <c r="N107" s="33">
        <f t="shared" si="75"/>
        <v>0</v>
      </c>
      <c r="O107" s="33">
        <f t="shared" si="75"/>
        <v>0</v>
      </c>
      <c r="P107" s="33">
        <f t="shared" si="75"/>
        <v>0</v>
      </c>
      <c r="Q107" s="33">
        <f t="shared" si="75"/>
        <v>0</v>
      </c>
      <c r="R107" s="33">
        <f t="shared" si="75"/>
        <v>3368100</v>
      </c>
      <c r="S107" s="33">
        <f t="shared" si="75"/>
        <v>0</v>
      </c>
      <c r="T107" s="33">
        <f t="shared" si="75"/>
        <v>3368100</v>
      </c>
      <c r="U107" s="33">
        <f t="shared" si="75"/>
        <v>0</v>
      </c>
      <c r="V107" s="33">
        <f t="shared" si="75"/>
        <v>3368100</v>
      </c>
      <c r="W107" s="33">
        <f t="shared" si="75"/>
        <v>0</v>
      </c>
      <c r="X107" s="33">
        <f t="shared" si="75"/>
        <v>3368100</v>
      </c>
      <c r="Y107" s="33">
        <f t="shared" si="75"/>
        <v>0</v>
      </c>
      <c r="Z107" s="33">
        <f t="shared" si="76"/>
        <v>0</v>
      </c>
      <c r="AA107" s="33">
        <f t="shared" si="76"/>
        <v>0</v>
      </c>
      <c r="AB107" s="33">
        <f t="shared" si="76"/>
        <v>0</v>
      </c>
      <c r="AC107" s="33">
        <f t="shared" si="76"/>
        <v>0</v>
      </c>
      <c r="AD107" s="33">
        <f t="shared" si="76"/>
        <v>3368100</v>
      </c>
      <c r="AE107" s="33">
        <f t="shared" si="76"/>
        <v>0</v>
      </c>
      <c r="AF107" s="33">
        <f t="shared" si="76"/>
        <v>3368100</v>
      </c>
      <c r="AG107" s="33">
        <f t="shared" si="76"/>
        <v>0</v>
      </c>
      <c r="AH107" s="33">
        <f t="shared" si="76"/>
        <v>3368100</v>
      </c>
      <c r="AI107" s="33">
        <f t="shared" si="76"/>
        <v>0</v>
      </c>
      <c r="AJ107" s="33">
        <f t="shared" si="76"/>
        <v>3368100</v>
      </c>
      <c r="AK107" s="33">
        <f t="shared" si="76"/>
        <v>0</v>
      </c>
      <c r="AL107" s="33">
        <f t="shared" si="76"/>
        <v>0</v>
      </c>
      <c r="AM107" s="63">
        <f t="shared" si="76"/>
        <v>0</v>
      </c>
      <c r="AN107" s="63">
        <f t="shared" si="76"/>
        <v>0</v>
      </c>
      <c r="AO107" s="63">
        <f t="shared" si="76"/>
        <v>0</v>
      </c>
      <c r="AP107" s="63">
        <f t="shared" si="76"/>
        <v>3368100</v>
      </c>
      <c r="AQ107" s="63">
        <f t="shared" si="76"/>
        <v>0</v>
      </c>
      <c r="AR107" s="63">
        <f t="shared" si="76"/>
        <v>3368100</v>
      </c>
      <c r="AS107" s="63">
        <f t="shared" si="76"/>
        <v>0</v>
      </c>
    </row>
    <row r="108" spans="1:45" s="1" customFormat="1" ht="45" x14ac:dyDescent="0.25">
      <c r="A108" s="89" t="s">
        <v>39</v>
      </c>
      <c r="B108" s="87">
        <v>51</v>
      </c>
      <c r="C108" s="87">
        <v>0</v>
      </c>
      <c r="D108" s="3" t="s">
        <v>45</v>
      </c>
      <c r="E108" s="87">
        <v>851</v>
      </c>
      <c r="F108" s="3" t="s">
        <v>11</v>
      </c>
      <c r="G108" s="3" t="s">
        <v>33</v>
      </c>
      <c r="H108" s="3" t="s">
        <v>189</v>
      </c>
      <c r="I108" s="3"/>
      <c r="J108" s="6">
        <f t="shared" si="75"/>
        <v>3368100</v>
      </c>
      <c r="K108" s="6">
        <f t="shared" si="75"/>
        <v>0</v>
      </c>
      <c r="L108" s="6">
        <f t="shared" si="75"/>
        <v>3368100</v>
      </c>
      <c r="M108" s="6">
        <f t="shared" si="75"/>
        <v>0</v>
      </c>
      <c r="N108" s="6">
        <f t="shared" si="75"/>
        <v>0</v>
      </c>
      <c r="O108" s="6">
        <f t="shared" si="75"/>
        <v>0</v>
      </c>
      <c r="P108" s="6">
        <f t="shared" si="75"/>
        <v>0</v>
      </c>
      <c r="Q108" s="6">
        <f t="shared" si="75"/>
        <v>0</v>
      </c>
      <c r="R108" s="6">
        <f t="shared" si="75"/>
        <v>3368100</v>
      </c>
      <c r="S108" s="6">
        <f t="shared" si="75"/>
        <v>0</v>
      </c>
      <c r="T108" s="6">
        <f t="shared" si="75"/>
        <v>3368100</v>
      </c>
      <c r="U108" s="6">
        <f t="shared" si="75"/>
        <v>0</v>
      </c>
      <c r="V108" s="6">
        <f t="shared" si="75"/>
        <v>3368100</v>
      </c>
      <c r="W108" s="6">
        <f t="shared" si="75"/>
        <v>0</v>
      </c>
      <c r="X108" s="6">
        <f t="shared" si="75"/>
        <v>3368100</v>
      </c>
      <c r="Y108" s="6">
        <f t="shared" si="75"/>
        <v>0</v>
      </c>
      <c r="Z108" s="6">
        <f t="shared" si="76"/>
        <v>0</v>
      </c>
      <c r="AA108" s="6">
        <f t="shared" si="76"/>
        <v>0</v>
      </c>
      <c r="AB108" s="6">
        <f t="shared" si="76"/>
        <v>0</v>
      </c>
      <c r="AC108" s="6">
        <f t="shared" si="76"/>
        <v>0</v>
      </c>
      <c r="AD108" s="6">
        <f t="shared" si="76"/>
        <v>3368100</v>
      </c>
      <c r="AE108" s="6">
        <f t="shared" si="76"/>
        <v>0</v>
      </c>
      <c r="AF108" s="6">
        <f t="shared" si="76"/>
        <v>3368100</v>
      </c>
      <c r="AG108" s="6">
        <f t="shared" si="76"/>
        <v>0</v>
      </c>
      <c r="AH108" s="6">
        <f t="shared" si="76"/>
        <v>3368100</v>
      </c>
      <c r="AI108" s="6">
        <f t="shared" si="76"/>
        <v>0</v>
      </c>
      <c r="AJ108" s="6">
        <f t="shared" si="76"/>
        <v>3368100</v>
      </c>
      <c r="AK108" s="6">
        <f t="shared" si="76"/>
        <v>0</v>
      </c>
      <c r="AL108" s="6">
        <f t="shared" si="76"/>
        <v>0</v>
      </c>
      <c r="AM108" s="64">
        <f t="shared" si="76"/>
        <v>0</v>
      </c>
      <c r="AN108" s="64">
        <f t="shared" si="76"/>
        <v>0</v>
      </c>
      <c r="AO108" s="64">
        <f t="shared" si="76"/>
        <v>0</v>
      </c>
      <c r="AP108" s="64">
        <f t="shared" si="76"/>
        <v>3368100</v>
      </c>
      <c r="AQ108" s="64">
        <f t="shared" si="76"/>
        <v>0</v>
      </c>
      <c r="AR108" s="64">
        <f t="shared" si="76"/>
        <v>3368100</v>
      </c>
      <c r="AS108" s="64">
        <f t="shared" si="76"/>
        <v>0</v>
      </c>
    </row>
    <row r="109" spans="1:45" ht="45" x14ac:dyDescent="0.25">
      <c r="A109" s="91" t="s">
        <v>40</v>
      </c>
      <c r="B109" s="87">
        <v>51</v>
      </c>
      <c r="C109" s="87">
        <v>0</v>
      </c>
      <c r="D109" s="3" t="s">
        <v>45</v>
      </c>
      <c r="E109" s="87">
        <v>851</v>
      </c>
      <c r="F109" s="3" t="s">
        <v>11</v>
      </c>
      <c r="G109" s="3" t="s">
        <v>33</v>
      </c>
      <c r="H109" s="3" t="s">
        <v>189</v>
      </c>
      <c r="I109" s="2" t="s">
        <v>80</v>
      </c>
      <c r="J109" s="15">
        <f t="shared" si="75"/>
        <v>3368100</v>
      </c>
      <c r="K109" s="15">
        <f t="shared" si="75"/>
        <v>0</v>
      </c>
      <c r="L109" s="15">
        <f t="shared" si="75"/>
        <v>3368100</v>
      </c>
      <c r="M109" s="15">
        <f t="shared" si="75"/>
        <v>0</v>
      </c>
      <c r="N109" s="15">
        <f t="shared" si="75"/>
        <v>0</v>
      </c>
      <c r="O109" s="15">
        <f t="shared" si="75"/>
        <v>0</v>
      </c>
      <c r="P109" s="15">
        <f t="shared" si="75"/>
        <v>0</v>
      </c>
      <c r="Q109" s="15">
        <f t="shared" si="75"/>
        <v>0</v>
      </c>
      <c r="R109" s="15">
        <f t="shared" si="75"/>
        <v>3368100</v>
      </c>
      <c r="S109" s="15">
        <f t="shared" si="75"/>
        <v>0</v>
      </c>
      <c r="T109" s="15">
        <f t="shared" si="75"/>
        <v>3368100</v>
      </c>
      <c r="U109" s="15">
        <f t="shared" si="75"/>
        <v>0</v>
      </c>
      <c r="V109" s="15">
        <f t="shared" si="75"/>
        <v>3368100</v>
      </c>
      <c r="W109" s="15">
        <f t="shared" si="75"/>
        <v>0</v>
      </c>
      <c r="X109" s="15">
        <f t="shared" si="75"/>
        <v>3368100</v>
      </c>
      <c r="Y109" s="15">
        <f t="shared" si="75"/>
        <v>0</v>
      </c>
      <c r="Z109" s="15">
        <f t="shared" si="76"/>
        <v>0</v>
      </c>
      <c r="AA109" s="15">
        <f t="shared" si="76"/>
        <v>0</v>
      </c>
      <c r="AB109" s="15">
        <f t="shared" si="76"/>
        <v>0</v>
      </c>
      <c r="AC109" s="15">
        <f t="shared" si="76"/>
        <v>0</v>
      </c>
      <c r="AD109" s="15">
        <f t="shared" si="76"/>
        <v>3368100</v>
      </c>
      <c r="AE109" s="15">
        <f t="shared" si="76"/>
        <v>0</v>
      </c>
      <c r="AF109" s="15">
        <f t="shared" si="76"/>
        <v>3368100</v>
      </c>
      <c r="AG109" s="15">
        <f t="shared" si="76"/>
        <v>0</v>
      </c>
      <c r="AH109" s="15">
        <f t="shared" si="76"/>
        <v>3368100</v>
      </c>
      <c r="AI109" s="15">
        <f t="shared" si="76"/>
        <v>0</v>
      </c>
      <c r="AJ109" s="15">
        <f t="shared" si="76"/>
        <v>3368100</v>
      </c>
      <c r="AK109" s="15">
        <f t="shared" si="76"/>
        <v>0</v>
      </c>
      <c r="AL109" s="15">
        <f t="shared" si="76"/>
        <v>0</v>
      </c>
      <c r="AM109" s="41">
        <f t="shared" si="76"/>
        <v>0</v>
      </c>
      <c r="AN109" s="41">
        <f t="shared" si="76"/>
        <v>0</v>
      </c>
      <c r="AO109" s="41">
        <f t="shared" si="76"/>
        <v>0</v>
      </c>
      <c r="AP109" s="41">
        <f t="shared" si="76"/>
        <v>3368100</v>
      </c>
      <c r="AQ109" s="41">
        <f t="shared" si="76"/>
        <v>0</v>
      </c>
      <c r="AR109" s="41">
        <f t="shared" si="76"/>
        <v>3368100</v>
      </c>
      <c r="AS109" s="41">
        <f t="shared" si="76"/>
        <v>0</v>
      </c>
    </row>
    <row r="110" spans="1:45" x14ac:dyDescent="0.25">
      <c r="A110" s="91" t="s">
        <v>41</v>
      </c>
      <c r="B110" s="87">
        <v>51</v>
      </c>
      <c r="C110" s="87">
        <v>0</v>
      </c>
      <c r="D110" s="3" t="s">
        <v>45</v>
      </c>
      <c r="E110" s="87">
        <v>851</v>
      </c>
      <c r="F110" s="3" t="s">
        <v>11</v>
      </c>
      <c r="G110" s="3" t="s">
        <v>33</v>
      </c>
      <c r="H110" s="3" t="s">
        <v>189</v>
      </c>
      <c r="I110" s="2" t="s">
        <v>82</v>
      </c>
      <c r="J110" s="15">
        <f>'3.ВС'!J94</f>
        <v>3368100</v>
      </c>
      <c r="K110" s="15">
        <f>'3.ВС'!K94</f>
        <v>0</v>
      </c>
      <c r="L110" s="15">
        <f>'3.ВС'!L94</f>
        <v>3368100</v>
      </c>
      <c r="M110" s="15">
        <f>'3.ВС'!M94</f>
        <v>0</v>
      </c>
      <c r="N110" s="15">
        <f>'3.ВС'!N94</f>
        <v>0</v>
      </c>
      <c r="O110" s="15">
        <f>'3.ВС'!O94</f>
        <v>0</v>
      </c>
      <c r="P110" s="15">
        <f>'3.ВС'!P94</f>
        <v>0</v>
      </c>
      <c r="Q110" s="15">
        <f>'3.ВС'!Q94</f>
        <v>0</v>
      </c>
      <c r="R110" s="15">
        <f>'3.ВС'!R94</f>
        <v>3368100</v>
      </c>
      <c r="S110" s="15">
        <f>'3.ВС'!S94</f>
        <v>0</v>
      </c>
      <c r="T110" s="15">
        <f>'3.ВС'!T94</f>
        <v>3368100</v>
      </c>
      <c r="U110" s="15">
        <f>'3.ВС'!U94</f>
        <v>0</v>
      </c>
      <c r="V110" s="15">
        <f>'3.ВС'!V94</f>
        <v>3368100</v>
      </c>
      <c r="W110" s="15">
        <f>'3.ВС'!W94</f>
        <v>0</v>
      </c>
      <c r="X110" s="15">
        <f>'3.ВС'!X94</f>
        <v>3368100</v>
      </c>
      <c r="Y110" s="15">
        <f>'3.ВС'!Y94</f>
        <v>0</v>
      </c>
      <c r="Z110" s="15">
        <f>'3.ВС'!Z94</f>
        <v>0</v>
      </c>
      <c r="AA110" s="15">
        <f>'3.ВС'!AA94</f>
        <v>0</v>
      </c>
      <c r="AB110" s="15">
        <f>'3.ВС'!AB94</f>
        <v>0</v>
      </c>
      <c r="AC110" s="15">
        <f>'3.ВС'!AC94</f>
        <v>0</v>
      </c>
      <c r="AD110" s="15">
        <f>'3.ВС'!AD94</f>
        <v>3368100</v>
      </c>
      <c r="AE110" s="15">
        <f>'3.ВС'!AE94</f>
        <v>0</v>
      </c>
      <c r="AF110" s="15">
        <f>'3.ВС'!AF94</f>
        <v>3368100</v>
      </c>
      <c r="AG110" s="15">
        <f>'3.ВС'!AG94</f>
        <v>0</v>
      </c>
      <c r="AH110" s="15">
        <f>'3.ВС'!AH94</f>
        <v>3368100</v>
      </c>
      <c r="AI110" s="15">
        <f>'3.ВС'!AI94</f>
        <v>0</v>
      </c>
      <c r="AJ110" s="15">
        <f>'3.ВС'!AJ94</f>
        <v>3368100</v>
      </c>
      <c r="AK110" s="15">
        <f>'3.ВС'!AK94</f>
        <v>0</v>
      </c>
      <c r="AL110" s="15">
        <f>'3.ВС'!AL94</f>
        <v>0</v>
      </c>
      <c r="AM110" s="41">
        <f>'3.ВС'!AM94</f>
        <v>0</v>
      </c>
      <c r="AN110" s="41">
        <f>'3.ВС'!AN94</f>
        <v>0</v>
      </c>
      <c r="AO110" s="41">
        <f>'3.ВС'!AO94</f>
        <v>0</v>
      </c>
      <c r="AP110" s="41">
        <f>'3.ВС'!AP94</f>
        <v>3368100</v>
      </c>
      <c r="AQ110" s="41">
        <f>'3.ВС'!AQ94</f>
        <v>0</v>
      </c>
      <c r="AR110" s="41">
        <f>'3.ВС'!AR94</f>
        <v>3368100</v>
      </c>
      <c r="AS110" s="41">
        <f>'3.ВС'!AS94</f>
        <v>0</v>
      </c>
    </row>
    <row r="111" spans="1:45" s="1" customFormat="1" ht="60" x14ac:dyDescent="0.25">
      <c r="A111" s="89" t="s">
        <v>157</v>
      </c>
      <c r="B111" s="87">
        <v>51</v>
      </c>
      <c r="C111" s="87">
        <v>0</v>
      </c>
      <c r="D111" s="2" t="s">
        <v>13</v>
      </c>
      <c r="E111" s="87"/>
      <c r="F111" s="2"/>
      <c r="G111" s="2"/>
      <c r="H111" s="2"/>
      <c r="I111" s="2"/>
      <c r="J111" s="15">
        <f t="shared" ref="J111:AS111" si="77">J112</f>
        <v>694165</v>
      </c>
      <c r="K111" s="15">
        <f t="shared" si="77"/>
        <v>4200</v>
      </c>
      <c r="L111" s="15">
        <f t="shared" si="77"/>
        <v>0</v>
      </c>
      <c r="M111" s="15">
        <f t="shared" si="77"/>
        <v>689965</v>
      </c>
      <c r="N111" s="15">
        <f t="shared" si="77"/>
        <v>0</v>
      </c>
      <c r="O111" s="15">
        <f t="shared" si="77"/>
        <v>0</v>
      </c>
      <c r="P111" s="15">
        <f t="shared" si="77"/>
        <v>0</v>
      </c>
      <c r="Q111" s="15">
        <f t="shared" si="77"/>
        <v>0</v>
      </c>
      <c r="R111" s="15">
        <f t="shared" si="77"/>
        <v>694165</v>
      </c>
      <c r="S111" s="15">
        <f t="shared" si="77"/>
        <v>4200</v>
      </c>
      <c r="T111" s="15">
        <f t="shared" si="77"/>
        <v>0</v>
      </c>
      <c r="U111" s="15">
        <f t="shared" si="77"/>
        <v>689965</v>
      </c>
      <c r="V111" s="15">
        <f t="shared" si="77"/>
        <v>763382</v>
      </c>
      <c r="W111" s="15">
        <f t="shared" si="77"/>
        <v>4360</v>
      </c>
      <c r="X111" s="15">
        <f t="shared" si="77"/>
        <v>0</v>
      </c>
      <c r="Y111" s="15">
        <f t="shared" si="77"/>
        <v>759022</v>
      </c>
      <c r="Z111" s="15">
        <f t="shared" si="77"/>
        <v>0</v>
      </c>
      <c r="AA111" s="15">
        <f t="shared" si="77"/>
        <v>0</v>
      </c>
      <c r="AB111" s="15">
        <f t="shared" si="77"/>
        <v>0</v>
      </c>
      <c r="AC111" s="15">
        <f t="shared" si="77"/>
        <v>0</v>
      </c>
      <c r="AD111" s="15">
        <f t="shared" si="77"/>
        <v>763382</v>
      </c>
      <c r="AE111" s="15">
        <f t="shared" si="77"/>
        <v>4360</v>
      </c>
      <c r="AF111" s="15">
        <f t="shared" si="77"/>
        <v>0</v>
      </c>
      <c r="AG111" s="15">
        <f t="shared" si="77"/>
        <v>759022</v>
      </c>
      <c r="AH111" s="15">
        <f t="shared" si="77"/>
        <v>868124</v>
      </c>
      <c r="AI111" s="15">
        <f t="shared" si="77"/>
        <v>38869</v>
      </c>
      <c r="AJ111" s="15">
        <f t="shared" si="77"/>
        <v>0</v>
      </c>
      <c r="AK111" s="15">
        <f t="shared" si="77"/>
        <v>829255</v>
      </c>
      <c r="AL111" s="15">
        <f t="shared" si="77"/>
        <v>0</v>
      </c>
      <c r="AM111" s="41">
        <f t="shared" si="77"/>
        <v>0</v>
      </c>
      <c r="AN111" s="41">
        <f t="shared" si="77"/>
        <v>0</v>
      </c>
      <c r="AO111" s="41">
        <f t="shared" si="77"/>
        <v>0</v>
      </c>
      <c r="AP111" s="41">
        <f t="shared" si="77"/>
        <v>868124</v>
      </c>
      <c r="AQ111" s="41">
        <f t="shared" si="77"/>
        <v>38869</v>
      </c>
      <c r="AR111" s="41">
        <f t="shared" si="77"/>
        <v>0</v>
      </c>
      <c r="AS111" s="41">
        <f t="shared" si="77"/>
        <v>829255</v>
      </c>
    </row>
    <row r="112" spans="1:45" s="1" customFormat="1" x14ac:dyDescent="0.25">
      <c r="A112" s="89" t="s">
        <v>6</v>
      </c>
      <c r="B112" s="4">
        <v>51</v>
      </c>
      <c r="C112" s="4">
        <v>0</v>
      </c>
      <c r="D112" s="2" t="s">
        <v>13</v>
      </c>
      <c r="E112" s="4">
        <v>851</v>
      </c>
      <c r="F112" s="2"/>
      <c r="G112" s="2"/>
      <c r="H112" s="2"/>
      <c r="I112" s="2"/>
      <c r="J112" s="33">
        <f t="shared" ref="J112" si="78">J120+J113</f>
        <v>694165</v>
      </c>
      <c r="K112" s="33">
        <f t="shared" ref="K112:U112" si="79">K120+K113</f>
        <v>4200</v>
      </c>
      <c r="L112" s="33">
        <f t="shared" si="79"/>
        <v>0</v>
      </c>
      <c r="M112" s="33">
        <f t="shared" si="79"/>
        <v>689965</v>
      </c>
      <c r="N112" s="33">
        <f t="shared" si="79"/>
        <v>0</v>
      </c>
      <c r="O112" s="33">
        <f t="shared" si="79"/>
        <v>0</v>
      </c>
      <c r="P112" s="33">
        <f t="shared" si="79"/>
        <v>0</v>
      </c>
      <c r="Q112" s="33">
        <f t="shared" si="79"/>
        <v>0</v>
      </c>
      <c r="R112" s="33">
        <f t="shared" si="79"/>
        <v>694165</v>
      </c>
      <c r="S112" s="33">
        <f t="shared" si="79"/>
        <v>4200</v>
      </c>
      <c r="T112" s="33">
        <f t="shared" si="79"/>
        <v>0</v>
      </c>
      <c r="U112" s="33">
        <f t="shared" si="79"/>
        <v>689965</v>
      </c>
      <c r="V112" s="33">
        <f t="shared" ref="V112:Y112" si="80">V120+V113</f>
        <v>763382</v>
      </c>
      <c r="W112" s="33">
        <f t="shared" si="80"/>
        <v>4360</v>
      </c>
      <c r="X112" s="33">
        <f t="shared" si="80"/>
        <v>0</v>
      </c>
      <c r="Y112" s="33">
        <f t="shared" si="80"/>
        <v>759022</v>
      </c>
      <c r="Z112" s="33">
        <f t="shared" ref="Z112:AS112" si="81">Z120+Z113</f>
        <v>0</v>
      </c>
      <c r="AA112" s="33">
        <f t="shared" si="81"/>
        <v>0</v>
      </c>
      <c r="AB112" s="33">
        <f t="shared" si="81"/>
        <v>0</v>
      </c>
      <c r="AC112" s="33">
        <f t="shared" si="81"/>
        <v>0</v>
      </c>
      <c r="AD112" s="33">
        <f t="shared" si="81"/>
        <v>763382</v>
      </c>
      <c r="AE112" s="33">
        <f t="shared" si="81"/>
        <v>4360</v>
      </c>
      <c r="AF112" s="33">
        <f t="shared" si="81"/>
        <v>0</v>
      </c>
      <c r="AG112" s="33">
        <f t="shared" si="81"/>
        <v>759022</v>
      </c>
      <c r="AH112" s="33">
        <f t="shared" si="81"/>
        <v>868124</v>
      </c>
      <c r="AI112" s="33">
        <f t="shared" si="81"/>
        <v>38869</v>
      </c>
      <c r="AJ112" s="33">
        <f t="shared" si="81"/>
        <v>0</v>
      </c>
      <c r="AK112" s="33">
        <f t="shared" si="81"/>
        <v>829255</v>
      </c>
      <c r="AL112" s="33">
        <f t="shared" si="81"/>
        <v>0</v>
      </c>
      <c r="AM112" s="63">
        <f t="shared" si="81"/>
        <v>0</v>
      </c>
      <c r="AN112" s="63">
        <f t="shared" si="81"/>
        <v>0</v>
      </c>
      <c r="AO112" s="63">
        <f t="shared" si="81"/>
        <v>0</v>
      </c>
      <c r="AP112" s="63">
        <f t="shared" si="81"/>
        <v>868124</v>
      </c>
      <c r="AQ112" s="63">
        <f t="shared" si="81"/>
        <v>38869</v>
      </c>
      <c r="AR112" s="63">
        <f t="shared" si="81"/>
        <v>0</v>
      </c>
      <c r="AS112" s="63">
        <f t="shared" si="81"/>
        <v>829255</v>
      </c>
    </row>
    <row r="113" spans="1:45" s="1" customFormat="1" ht="60" x14ac:dyDescent="0.25">
      <c r="A113" s="91" t="s">
        <v>437</v>
      </c>
      <c r="B113" s="4">
        <v>51</v>
      </c>
      <c r="C113" s="87">
        <v>0</v>
      </c>
      <c r="D113" s="2" t="s">
        <v>13</v>
      </c>
      <c r="E113" s="4">
        <v>851</v>
      </c>
      <c r="F113" s="87" t="s">
        <v>43</v>
      </c>
      <c r="G113" s="87" t="s">
        <v>45</v>
      </c>
      <c r="H113" s="87">
        <v>51180</v>
      </c>
      <c r="I113" s="87" t="s">
        <v>46</v>
      </c>
      <c r="J113" s="33">
        <f t="shared" ref="J113" si="82">J114+J116+J118</f>
        <v>689965</v>
      </c>
      <c r="K113" s="33">
        <f t="shared" ref="K113:U113" si="83">K114+K116+K118</f>
        <v>0</v>
      </c>
      <c r="L113" s="33">
        <f t="shared" si="83"/>
        <v>0</v>
      </c>
      <c r="M113" s="33">
        <f t="shared" si="83"/>
        <v>689965</v>
      </c>
      <c r="N113" s="33">
        <f t="shared" si="83"/>
        <v>0</v>
      </c>
      <c r="O113" s="33">
        <f t="shared" si="83"/>
        <v>0</v>
      </c>
      <c r="P113" s="33">
        <f t="shared" si="83"/>
        <v>0</v>
      </c>
      <c r="Q113" s="33">
        <f t="shared" si="83"/>
        <v>0</v>
      </c>
      <c r="R113" s="33">
        <f t="shared" si="83"/>
        <v>689965</v>
      </c>
      <c r="S113" s="33">
        <f t="shared" si="83"/>
        <v>0</v>
      </c>
      <c r="T113" s="33">
        <f t="shared" si="83"/>
        <v>0</v>
      </c>
      <c r="U113" s="33">
        <f t="shared" si="83"/>
        <v>689965</v>
      </c>
      <c r="V113" s="33">
        <f t="shared" ref="V113:Y113" si="84">V114+V116+V118</f>
        <v>759022</v>
      </c>
      <c r="W113" s="33">
        <f t="shared" si="84"/>
        <v>0</v>
      </c>
      <c r="X113" s="33">
        <f t="shared" si="84"/>
        <v>0</v>
      </c>
      <c r="Y113" s="33">
        <f t="shared" si="84"/>
        <v>759022</v>
      </c>
      <c r="Z113" s="33">
        <f t="shared" ref="Z113:AS113" si="85">Z114+Z116+Z118</f>
        <v>0</v>
      </c>
      <c r="AA113" s="33">
        <f t="shared" si="85"/>
        <v>0</v>
      </c>
      <c r="AB113" s="33">
        <f t="shared" si="85"/>
        <v>0</v>
      </c>
      <c r="AC113" s="33">
        <f t="shared" si="85"/>
        <v>0</v>
      </c>
      <c r="AD113" s="33">
        <f t="shared" si="85"/>
        <v>759022</v>
      </c>
      <c r="AE113" s="33">
        <f t="shared" si="85"/>
        <v>0</v>
      </c>
      <c r="AF113" s="33">
        <f t="shared" si="85"/>
        <v>0</v>
      </c>
      <c r="AG113" s="33">
        <f t="shared" si="85"/>
        <v>759022</v>
      </c>
      <c r="AH113" s="33">
        <f t="shared" si="85"/>
        <v>829255</v>
      </c>
      <c r="AI113" s="33">
        <f t="shared" si="85"/>
        <v>0</v>
      </c>
      <c r="AJ113" s="33">
        <f t="shared" si="85"/>
        <v>0</v>
      </c>
      <c r="AK113" s="33">
        <f t="shared" si="85"/>
        <v>829255</v>
      </c>
      <c r="AL113" s="33">
        <f t="shared" si="85"/>
        <v>0</v>
      </c>
      <c r="AM113" s="63">
        <f t="shared" si="85"/>
        <v>0</v>
      </c>
      <c r="AN113" s="63">
        <f t="shared" si="85"/>
        <v>0</v>
      </c>
      <c r="AO113" s="63">
        <f t="shared" si="85"/>
        <v>0</v>
      </c>
      <c r="AP113" s="63">
        <f t="shared" si="85"/>
        <v>829255</v>
      </c>
      <c r="AQ113" s="63">
        <f t="shared" si="85"/>
        <v>0</v>
      </c>
      <c r="AR113" s="63">
        <f t="shared" si="85"/>
        <v>0</v>
      </c>
      <c r="AS113" s="63">
        <f t="shared" si="85"/>
        <v>829255</v>
      </c>
    </row>
    <row r="114" spans="1:45" ht="90" x14ac:dyDescent="0.25">
      <c r="A114" s="89" t="s">
        <v>15</v>
      </c>
      <c r="B114" s="87">
        <v>51</v>
      </c>
      <c r="C114" s="87">
        <v>0</v>
      </c>
      <c r="D114" s="2" t="s">
        <v>13</v>
      </c>
      <c r="E114" s="87">
        <v>851</v>
      </c>
      <c r="F114" s="2" t="s">
        <v>43</v>
      </c>
      <c r="G114" s="2" t="s">
        <v>45</v>
      </c>
      <c r="H114" s="87">
        <v>51180</v>
      </c>
      <c r="I114" s="2" t="s">
        <v>17</v>
      </c>
      <c r="J114" s="15">
        <f t="shared" ref="J114:AS114" si="86">J115</f>
        <v>648965</v>
      </c>
      <c r="K114" s="15">
        <f t="shared" si="86"/>
        <v>0</v>
      </c>
      <c r="L114" s="15">
        <f t="shared" si="86"/>
        <v>0</v>
      </c>
      <c r="M114" s="15">
        <f t="shared" si="86"/>
        <v>648965</v>
      </c>
      <c r="N114" s="15">
        <f t="shared" si="86"/>
        <v>0</v>
      </c>
      <c r="O114" s="15">
        <f t="shared" si="86"/>
        <v>0</v>
      </c>
      <c r="P114" s="15">
        <f t="shared" si="86"/>
        <v>0</v>
      </c>
      <c r="Q114" s="15">
        <f t="shared" si="86"/>
        <v>0</v>
      </c>
      <c r="R114" s="15">
        <f t="shared" si="86"/>
        <v>648965</v>
      </c>
      <c r="S114" s="15">
        <f t="shared" si="86"/>
        <v>0</v>
      </c>
      <c r="T114" s="15">
        <f t="shared" si="86"/>
        <v>0</v>
      </c>
      <c r="U114" s="15">
        <f t="shared" si="86"/>
        <v>648965</v>
      </c>
      <c r="V114" s="15">
        <f t="shared" si="86"/>
        <v>701486</v>
      </c>
      <c r="W114" s="15">
        <f t="shared" si="86"/>
        <v>0</v>
      </c>
      <c r="X114" s="15">
        <f t="shared" si="86"/>
        <v>0</v>
      </c>
      <c r="Y114" s="15">
        <f t="shared" si="86"/>
        <v>701486</v>
      </c>
      <c r="Z114" s="15">
        <f t="shared" si="86"/>
        <v>0</v>
      </c>
      <c r="AA114" s="15">
        <f t="shared" si="86"/>
        <v>0</v>
      </c>
      <c r="AB114" s="15">
        <f t="shared" si="86"/>
        <v>0</v>
      </c>
      <c r="AC114" s="15">
        <f t="shared" si="86"/>
        <v>0</v>
      </c>
      <c r="AD114" s="15">
        <f t="shared" si="86"/>
        <v>701486</v>
      </c>
      <c r="AE114" s="15">
        <f t="shared" si="86"/>
        <v>0</v>
      </c>
      <c r="AF114" s="15">
        <f t="shared" si="86"/>
        <v>0</v>
      </c>
      <c r="AG114" s="15">
        <f t="shared" si="86"/>
        <v>701486</v>
      </c>
      <c r="AH114" s="15">
        <f t="shared" si="86"/>
        <v>801699</v>
      </c>
      <c r="AI114" s="15">
        <f t="shared" si="86"/>
        <v>0</v>
      </c>
      <c r="AJ114" s="15">
        <f t="shared" si="86"/>
        <v>0</v>
      </c>
      <c r="AK114" s="15">
        <f t="shared" si="86"/>
        <v>801699</v>
      </c>
      <c r="AL114" s="15">
        <f t="shared" si="86"/>
        <v>0</v>
      </c>
      <c r="AM114" s="41">
        <f t="shared" si="86"/>
        <v>0</v>
      </c>
      <c r="AN114" s="41">
        <f t="shared" si="86"/>
        <v>0</v>
      </c>
      <c r="AO114" s="41">
        <f t="shared" si="86"/>
        <v>0</v>
      </c>
      <c r="AP114" s="41">
        <f t="shared" si="86"/>
        <v>801699</v>
      </c>
      <c r="AQ114" s="41">
        <f t="shared" si="86"/>
        <v>0</v>
      </c>
      <c r="AR114" s="41">
        <f t="shared" si="86"/>
        <v>0</v>
      </c>
      <c r="AS114" s="41">
        <f t="shared" si="86"/>
        <v>801699</v>
      </c>
    </row>
    <row r="115" spans="1:45" ht="30" x14ac:dyDescent="0.25">
      <c r="A115" s="89" t="s">
        <v>8</v>
      </c>
      <c r="B115" s="87">
        <v>51</v>
      </c>
      <c r="C115" s="87">
        <v>0</v>
      </c>
      <c r="D115" s="2" t="s">
        <v>13</v>
      </c>
      <c r="E115" s="87">
        <v>851</v>
      </c>
      <c r="F115" s="2" t="s">
        <v>43</v>
      </c>
      <c r="G115" s="2" t="s">
        <v>45</v>
      </c>
      <c r="H115" s="87">
        <v>51180</v>
      </c>
      <c r="I115" s="2" t="s">
        <v>18</v>
      </c>
      <c r="J115" s="15">
        <f>'3.ВС'!J99</f>
        <v>648965</v>
      </c>
      <c r="K115" s="15">
        <f>'3.ВС'!K99</f>
        <v>0</v>
      </c>
      <c r="L115" s="15">
        <f>'3.ВС'!L99</f>
        <v>0</v>
      </c>
      <c r="M115" s="15">
        <f>'3.ВС'!M99</f>
        <v>648965</v>
      </c>
      <c r="N115" s="15">
        <f>'3.ВС'!N99</f>
        <v>0</v>
      </c>
      <c r="O115" s="15">
        <f>'3.ВС'!O99</f>
        <v>0</v>
      </c>
      <c r="P115" s="15">
        <f>'3.ВС'!P99</f>
        <v>0</v>
      </c>
      <c r="Q115" s="15">
        <f>'3.ВС'!Q99</f>
        <v>0</v>
      </c>
      <c r="R115" s="15">
        <f>'3.ВС'!R99</f>
        <v>648965</v>
      </c>
      <c r="S115" s="15">
        <f>'3.ВС'!S99</f>
        <v>0</v>
      </c>
      <c r="T115" s="15">
        <f>'3.ВС'!T99</f>
        <v>0</v>
      </c>
      <c r="U115" s="15">
        <f>'3.ВС'!U99</f>
        <v>648965</v>
      </c>
      <c r="V115" s="15">
        <f>'3.ВС'!V99</f>
        <v>701486</v>
      </c>
      <c r="W115" s="15">
        <f>'3.ВС'!W99</f>
        <v>0</v>
      </c>
      <c r="X115" s="15">
        <f>'3.ВС'!X99</f>
        <v>0</v>
      </c>
      <c r="Y115" s="15">
        <f>'3.ВС'!Y99</f>
        <v>701486</v>
      </c>
      <c r="Z115" s="15">
        <f>'3.ВС'!Z99</f>
        <v>0</v>
      </c>
      <c r="AA115" s="15">
        <f>'3.ВС'!AA99</f>
        <v>0</v>
      </c>
      <c r="AB115" s="15">
        <f>'3.ВС'!AB99</f>
        <v>0</v>
      </c>
      <c r="AC115" s="15">
        <f>'3.ВС'!AC99</f>
        <v>0</v>
      </c>
      <c r="AD115" s="15">
        <f>'3.ВС'!AD99</f>
        <v>701486</v>
      </c>
      <c r="AE115" s="15">
        <f>'3.ВС'!AE99</f>
        <v>0</v>
      </c>
      <c r="AF115" s="15">
        <f>'3.ВС'!AF99</f>
        <v>0</v>
      </c>
      <c r="AG115" s="15">
        <f>'3.ВС'!AG99</f>
        <v>701486</v>
      </c>
      <c r="AH115" s="15">
        <f>'3.ВС'!AH99</f>
        <v>801699</v>
      </c>
      <c r="AI115" s="15">
        <f>'3.ВС'!AI99</f>
        <v>0</v>
      </c>
      <c r="AJ115" s="15">
        <f>'3.ВС'!AJ99</f>
        <v>0</v>
      </c>
      <c r="AK115" s="15">
        <f>'3.ВС'!AK99</f>
        <v>801699</v>
      </c>
      <c r="AL115" s="15">
        <f>'3.ВС'!AL99</f>
        <v>0</v>
      </c>
      <c r="AM115" s="41">
        <f>'3.ВС'!AM99</f>
        <v>0</v>
      </c>
      <c r="AN115" s="41">
        <f>'3.ВС'!AN99</f>
        <v>0</v>
      </c>
      <c r="AO115" s="41">
        <f>'3.ВС'!AO99</f>
        <v>0</v>
      </c>
      <c r="AP115" s="41">
        <f>'3.ВС'!AP99</f>
        <v>801699</v>
      </c>
      <c r="AQ115" s="41">
        <f>'3.ВС'!AQ99</f>
        <v>0</v>
      </c>
      <c r="AR115" s="41">
        <f>'3.ВС'!AR99</f>
        <v>0</v>
      </c>
      <c r="AS115" s="41">
        <f>'3.ВС'!AS99</f>
        <v>801699</v>
      </c>
    </row>
    <row r="116" spans="1:45" ht="45" x14ac:dyDescent="0.25">
      <c r="A116" s="91" t="s">
        <v>20</v>
      </c>
      <c r="B116" s="87">
        <v>51</v>
      </c>
      <c r="C116" s="87">
        <v>0</v>
      </c>
      <c r="D116" s="2" t="s">
        <v>13</v>
      </c>
      <c r="E116" s="87">
        <v>851</v>
      </c>
      <c r="F116" s="2" t="s">
        <v>43</v>
      </c>
      <c r="G116" s="2" t="s">
        <v>45</v>
      </c>
      <c r="H116" s="87">
        <v>51180</v>
      </c>
      <c r="I116" s="2" t="s">
        <v>21</v>
      </c>
      <c r="J116" s="15">
        <f t="shared" ref="J116:AS116" si="87">J117</f>
        <v>41000</v>
      </c>
      <c r="K116" s="15">
        <f t="shared" si="87"/>
        <v>0</v>
      </c>
      <c r="L116" s="15">
        <f t="shared" si="87"/>
        <v>0</v>
      </c>
      <c r="M116" s="15">
        <f t="shared" si="87"/>
        <v>41000</v>
      </c>
      <c r="N116" s="15">
        <f t="shared" si="87"/>
        <v>0</v>
      </c>
      <c r="O116" s="15">
        <f t="shared" si="87"/>
        <v>0</v>
      </c>
      <c r="P116" s="15">
        <f t="shared" si="87"/>
        <v>0</v>
      </c>
      <c r="Q116" s="15">
        <f t="shared" si="87"/>
        <v>0</v>
      </c>
      <c r="R116" s="15">
        <f t="shared" si="87"/>
        <v>41000</v>
      </c>
      <c r="S116" s="15">
        <f t="shared" si="87"/>
        <v>0</v>
      </c>
      <c r="T116" s="15">
        <f t="shared" si="87"/>
        <v>0</v>
      </c>
      <c r="U116" s="15">
        <f t="shared" si="87"/>
        <v>41000</v>
      </c>
      <c r="V116" s="15">
        <f t="shared" si="87"/>
        <v>57536</v>
      </c>
      <c r="W116" s="15">
        <f t="shared" si="87"/>
        <v>0</v>
      </c>
      <c r="X116" s="15">
        <f t="shared" si="87"/>
        <v>0</v>
      </c>
      <c r="Y116" s="15">
        <f t="shared" si="87"/>
        <v>57536</v>
      </c>
      <c r="Z116" s="15">
        <f t="shared" si="87"/>
        <v>0</v>
      </c>
      <c r="AA116" s="15">
        <f t="shared" si="87"/>
        <v>0</v>
      </c>
      <c r="AB116" s="15">
        <f t="shared" si="87"/>
        <v>0</v>
      </c>
      <c r="AC116" s="15">
        <f t="shared" si="87"/>
        <v>0</v>
      </c>
      <c r="AD116" s="15">
        <f t="shared" si="87"/>
        <v>57536</v>
      </c>
      <c r="AE116" s="15">
        <f t="shared" si="87"/>
        <v>0</v>
      </c>
      <c r="AF116" s="15">
        <f t="shared" si="87"/>
        <v>0</v>
      </c>
      <c r="AG116" s="15">
        <f t="shared" si="87"/>
        <v>57536</v>
      </c>
      <c r="AH116" s="15">
        <f t="shared" si="87"/>
        <v>27556</v>
      </c>
      <c r="AI116" s="15">
        <f t="shared" si="87"/>
        <v>0</v>
      </c>
      <c r="AJ116" s="15">
        <f t="shared" si="87"/>
        <v>0</v>
      </c>
      <c r="AK116" s="15">
        <f t="shared" si="87"/>
        <v>27556</v>
      </c>
      <c r="AL116" s="15">
        <f t="shared" si="87"/>
        <v>0</v>
      </c>
      <c r="AM116" s="41">
        <f t="shared" si="87"/>
        <v>0</v>
      </c>
      <c r="AN116" s="41">
        <f t="shared" si="87"/>
        <v>0</v>
      </c>
      <c r="AO116" s="41">
        <f t="shared" si="87"/>
        <v>0</v>
      </c>
      <c r="AP116" s="41">
        <f t="shared" si="87"/>
        <v>27556</v>
      </c>
      <c r="AQ116" s="41">
        <f t="shared" si="87"/>
        <v>0</v>
      </c>
      <c r="AR116" s="41">
        <f t="shared" si="87"/>
        <v>0</v>
      </c>
      <c r="AS116" s="41">
        <f t="shared" si="87"/>
        <v>27556</v>
      </c>
    </row>
    <row r="117" spans="1:45" ht="45" x14ac:dyDescent="0.25">
      <c r="A117" s="91" t="s">
        <v>9</v>
      </c>
      <c r="B117" s="87">
        <v>51</v>
      </c>
      <c r="C117" s="87">
        <v>0</v>
      </c>
      <c r="D117" s="2" t="s">
        <v>13</v>
      </c>
      <c r="E117" s="87">
        <v>851</v>
      </c>
      <c r="F117" s="2" t="s">
        <v>43</v>
      </c>
      <c r="G117" s="2" t="s">
        <v>45</v>
      </c>
      <c r="H117" s="87">
        <v>51180</v>
      </c>
      <c r="I117" s="2" t="s">
        <v>22</v>
      </c>
      <c r="J117" s="15">
        <f>'3.ВС'!J101</f>
        <v>41000</v>
      </c>
      <c r="K117" s="15">
        <f>'3.ВС'!K101</f>
        <v>0</v>
      </c>
      <c r="L117" s="15">
        <f>'3.ВС'!L101</f>
        <v>0</v>
      </c>
      <c r="M117" s="15">
        <f>'3.ВС'!M101</f>
        <v>41000</v>
      </c>
      <c r="N117" s="15">
        <f>'3.ВС'!N101</f>
        <v>0</v>
      </c>
      <c r="O117" s="15">
        <f>'3.ВС'!O101</f>
        <v>0</v>
      </c>
      <c r="P117" s="15">
        <f>'3.ВС'!P101</f>
        <v>0</v>
      </c>
      <c r="Q117" s="15">
        <f>'3.ВС'!Q101</f>
        <v>0</v>
      </c>
      <c r="R117" s="15">
        <f>'3.ВС'!R101</f>
        <v>41000</v>
      </c>
      <c r="S117" s="15">
        <f>'3.ВС'!S101</f>
        <v>0</v>
      </c>
      <c r="T117" s="15">
        <f>'3.ВС'!T101</f>
        <v>0</v>
      </c>
      <c r="U117" s="15">
        <f>'3.ВС'!U101</f>
        <v>41000</v>
      </c>
      <c r="V117" s="15">
        <f>'3.ВС'!V101</f>
        <v>57536</v>
      </c>
      <c r="W117" s="15">
        <f>'3.ВС'!W101</f>
        <v>0</v>
      </c>
      <c r="X117" s="15">
        <f>'3.ВС'!X101</f>
        <v>0</v>
      </c>
      <c r="Y117" s="15">
        <f>'3.ВС'!Y101</f>
        <v>57536</v>
      </c>
      <c r="Z117" s="15">
        <f>'3.ВС'!Z101</f>
        <v>0</v>
      </c>
      <c r="AA117" s="15">
        <f>'3.ВС'!AA101</f>
        <v>0</v>
      </c>
      <c r="AB117" s="15">
        <f>'3.ВС'!AB101</f>
        <v>0</v>
      </c>
      <c r="AC117" s="15">
        <f>'3.ВС'!AC101</f>
        <v>0</v>
      </c>
      <c r="AD117" s="15">
        <f>'3.ВС'!AD101</f>
        <v>57536</v>
      </c>
      <c r="AE117" s="15">
        <f>'3.ВС'!AE101</f>
        <v>0</v>
      </c>
      <c r="AF117" s="15">
        <f>'3.ВС'!AF101</f>
        <v>0</v>
      </c>
      <c r="AG117" s="15">
        <f>'3.ВС'!AG101</f>
        <v>57536</v>
      </c>
      <c r="AH117" s="15">
        <f>'3.ВС'!AH101</f>
        <v>27556</v>
      </c>
      <c r="AI117" s="15">
        <f>'3.ВС'!AI101</f>
        <v>0</v>
      </c>
      <c r="AJ117" s="15">
        <f>'3.ВС'!AJ101</f>
        <v>0</v>
      </c>
      <c r="AK117" s="15">
        <f>'3.ВС'!AK101</f>
        <v>27556</v>
      </c>
      <c r="AL117" s="15">
        <f>'3.ВС'!AL101</f>
        <v>0</v>
      </c>
      <c r="AM117" s="41">
        <f>'3.ВС'!AM101</f>
        <v>0</v>
      </c>
      <c r="AN117" s="41">
        <f>'3.ВС'!AN101</f>
        <v>0</v>
      </c>
      <c r="AO117" s="41">
        <f>'3.ВС'!AO101</f>
        <v>0</v>
      </c>
      <c r="AP117" s="41">
        <f>'3.ВС'!AP101</f>
        <v>27556</v>
      </c>
      <c r="AQ117" s="41">
        <f>'3.ВС'!AQ101</f>
        <v>0</v>
      </c>
      <c r="AR117" s="41">
        <f>'3.ВС'!AR101</f>
        <v>0</v>
      </c>
      <c r="AS117" s="41">
        <f>'3.ВС'!AS101</f>
        <v>27556</v>
      </c>
    </row>
    <row r="118" spans="1:45" hidden="1" x14ac:dyDescent="0.25">
      <c r="A118" s="91" t="s">
        <v>34</v>
      </c>
      <c r="B118" s="87">
        <v>51</v>
      </c>
      <c r="C118" s="87">
        <v>0</v>
      </c>
      <c r="D118" s="2" t="s">
        <v>13</v>
      </c>
      <c r="E118" s="87">
        <v>851</v>
      </c>
      <c r="F118" s="2" t="s">
        <v>43</v>
      </c>
      <c r="G118" s="2" t="s">
        <v>45</v>
      </c>
      <c r="H118" s="87">
        <v>51180</v>
      </c>
      <c r="I118" s="2" t="s">
        <v>35</v>
      </c>
      <c r="J118" s="15">
        <f t="shared" ref="J118:AS118" si="88">J119</f>
        <v>0</v>
      </c>
      <c r="K118" s="15">
        <f t="shared" si="88"/>
        <v>0</v>
      </c>
      <c r="L118" s="15">
        <f t="shared" si="88"/>
        <v>0</v>
      </c>
      <c r="M118" s="15">
        <f t="shared" si="88"/>
        <v>0</v>
      </c>
      <c r="N118" s="15">
        <f t="shared" si="88"/>
        <v>0</v>
      </c>
      <c r="O118" s="15">
        <f t="shared" si="88"/>
        <v>0</v>
      </c>
      <c r="P118" s="15">
        <f t="shared" si="88"/>
        <v>0</v>
      </c>
      <c r="Q118" s="15">
        <f t="shared" si="88"/>
        <v>0</v>
      </c>
      <c r="R118" s="15">
        <f t="shared" si="88"/>
        <v>0</v>
      </c>
      <c r="S118" s="15">
        <f t="shared" si="88"/>
        <v>0</v>
      </c>
      <c r="T118" s="15">
        <f t="shared" si="88"/>
        <v>0</v>
      </c>
      <c r="U118" s="15">
        <f t="shared" si="88"/>
        <v>0</v>
      </c>
      <c r="V118" s="15">
        <f t="shared" si="88"/>
        <v>0</v>
      </c>
      <c r="W118" s="15">
        <f t="shared" si="88"/>
        <v>0</v>
      </c>
      <c r="X118" s="15">
        <f t="shared" si="88"/>
        <v>0</v>
      </c>
      <c r="Y118" s="15">
        <f t="shared" si="88"/>
        <v>0</v>
      </c>
      <c r="Z118" s="15">
        <f t="shared" si="88"/>
        <v>0</v>
      </c>
      <c r="AA118" s="15">
        <f t="shared" si="88"/>
        <v>0</v>
      </c>
      <c r="AB118" s="15">
        <f t="shared" si="88"/>
        <v>0</v>
      </c>
      <c r="AC118" s="15">
        <f t="shared" si="88"/>
        <v>0</v>
      </c>
      <c r="AD118" s="15">
        <f t="shared" si="88"/>
        <v>0</v>
      </c>
      <c r="AE118" s="15">
        <f t="shared" si="88"/>
        <v>0</v>
      </c>
      <c r="AF118" s="15">
        <f t="shared" si="88"/>
        <v>0</v>
      </c>
      <c r="AG118" s="15">
        <f t="shared" si="88"/>
        <v>0</v>
      </c>
      <c r="AH118" s="15">
        <f t="shared" si="88"/>
        <v>0</v>
      </c>
      <c r="AI118" s="15">
        <f t="shared" si="88"/>
        <v>0</v>
      </c>
      <c r="AJ118" s="15">
        <f t="shared" si="88"/>
        <v>0</v>
      </c>
      <c r="AK118" s="15">
        <f t="shared" si="88"/>
        <v>0</v>
      </c>
      <c r="AL118" s="15">
        <f t="shared" si="88"/>
        <v>0</v>
      </c>
      <c r="AM118" s="41">
        <f t="shared" si="88"/>
        <v>0</v>
      </c>
      <c r="AN118" s="41">
        <f t="shared" si="88"/>
        <v>0</v>
      </c>
      <c r="AO118" s="41">
        <f t="shared" si="88"/>
        <v>0</v>
      </c>
      <c r="AP118" s="41">
        <f t="shared" si="88"/>
        <v>0</v>
      </c>
      <c r="AQ118" s="41">
        <f t="shared" si="88"/>
        <v>0</v>
      </c>
      <c r="AR118" s="41">
        <f t="shared" si="88"/>
        <v>0</v>
      </c>
      <c r="AS118" s="41">
        <f t="shared" si="88"/>
        <v>0</v>
      </c>
    </row>
    <row r="119" spans="1:45" hidden="1" x14ac:dyDescent="0.25">
      <c r="A119" s="91" t="s">
        <v>36</v>
      </c>
      <c r="B119" s="87">
        <v>51</v>
      </c>
      <c r="C119" s="87">
        <v>0</v>
      </c>
      <c r="D119" s="2" t="s">
        <v>13</v>
      </c>
      <c r="E119" s="87">
        <v>851</v>
      </c>
      <c r="F119" s="2" t="s">
        <v>43</v>
      </c>
      <c r="G119" s="2" t="s">
        <v>45</v>
      </c>
      <c r="H119" s="87">
        <v>51180</v>
      </c>
      <c r="I119" s="2" t="s">
        <v>37</v>
      </c>
      <c r="J119" s="15">
        <f>'3.ВС'!J103</f>
        <v>0</v>
      </c>
      <c r="K119" s="15">
        <f>'3.ВС'!K103</f>
        <v>0</v>
      </c>
      <c r="L119" s="15">
        <f>'3.ВС'!L103</f>
        <v>0</v>
      </c>
      <c r="M119" s="15">
        <f>'3.ВС'!M103</f>
        <v>0</v>
      </c>
      <c r="N119" s="15">
        <f>'3.ВС'!N103</f>
        <v>0</v>
      </c>
      <c r="O119" s="15">
        <f>'3.ВС'!O103</f>
        <v>0</v>
      </c>
      <c r="P119" s="15">
        <f>'3.ВС'!P103</f>
        <v>0</v>
      </c>
      <c r="Q119" s="15">
        <f>'3.ВС'!Q103</f>
        <v>0</v>
      </c>
      <c r="R119" s="15">
        <f>'3.ВС'!R103</f>
        <v>0</v>
      </c>
      <c r="S119" s="15">
        <f>'3.ВС'!S103</f>
        <v>0</v>
      </c>
      <c r="T119" s="15">
        <f>'3.ВС'!T103</f>
        <v>0</v>
      </c>
      <c r="U119" s="15">
        <f>'3.ВС'!U103</f>
        <v>0</v>
      </c>
      <c r="V119" s="15">
        <f>'3.ВС'!V103</f>
        <v>0</v>
      </c>
      <c r="W119" s="15">
        <f>'3.ВС'!W103</f>
        <v>0</v>
      </c>
      <c r="X119" s="15">
        <f>'3.ВС'!X103</f>
        <v>0</v>
      </c>
      <c r="Y119" s="15">
        <f>'3.ВС'!Y103</f>
        <v>0</v>
      </c>
      <c r="Z119" s="15">
        <f>'3.ВС'!Z103</f>
        <v>0</v>
      </c>
      <c r="AA119" s="15">
        <f>'3.ВС'!AA103</f>
        <v>0</v>
      </c>
      <c r="AB119" s="15">
        <f>'3.ВС'!AB103</f>
        <v>0</v>
      </c>
      <c r="AC119" s="15">
        <f>'3.ВС'!AC103</f>
        <v>0</v>
      </c>
      <c r="AD119" s="15">
        <f>'3.ВС'!AD103</f>
        <v>0</v>
      </c>
      <c r="AE119" s="15">
        <f>'3.ВС'!AE103</f>
        <v>0</v>
      </c>
      <c r="AF119" s="15">
        <f>'3.ВС'!AF103</f>
        <v>0</v>
      </c>
      <c r="AG119" s="15">
        <f>'3.ВС'!AG103</f>
        <v>0</v>
      </c>
      <c r="AH119" s="15">
        <f>'3.ВС'!AH103</f>
        <v>0</v>
      </c>
      <c r="AI119" s="15">
        <f>'3.ВС'!AI103</f>
        <v>0</v>
      </c>
      <c r="AJ119" s="15">
        <f>'3.ВС'!AJ103</f>
        <v>0</v>
      </c>
      <c r="AK119" s="15">
        <f>'3.ВС'!AK103</f>
        <v>0</v>
      </c>
      <c r="AL119" s="15">
        <f>'3.ВС'!AL103</f>
        <v>0</v>
      </c>
      <c r="AM119" s="41">
        <f>'3.ВС'!AM103</f>
        <v>0</v>
      </c>
      <c r="AN119" s="41">
        <f>'3.ВС'!AN103</f>
        <v>0</v>
      </c>
      <c r="AO119" s="41">
        <f>'3.ВС'!AO103</f>
        <v>0</v>
      </c>
      <c r="AP119" s="41">
        <f>'3.ВС'!AP103</f>
        <v>0</v>
      </c>
      <c r="AQ119" s="41">
        <f>'3.ВС'!AQ103</f>
        <v>0</v>
      </c>
      <c r="AR119" s="41">
        <f>'3.ВС'!AR103</f>
        <v>0</v>
      </c>
      <c r="AS119" s="41">
        <f>'3.ВС'!AS103</f>
        <v>0</v>
      </c>
    </row>
    <row r="120" spans="1:45" s="1" customFormat="1" ht="60" x14ac:dyDescent="0.25">
      <c r="A120" s="89" t="s">
        <v>158</v>
      </c>
      <c r="B120" s="87">
        <v>51</v>
      </c>
      <c r="C120" s="87">
        <v>0</v>
      </c>
      <c r="D120" s="2" t="s">
        <v>13</v>
      </c>
      <c r="E120" s="87">
        <v>851</v>
      </c>
      <c r="F120" s="2" t="s">
        <v>11</v>
      </c>
      <c r="G120" s="2" t="s">
        <v>30</v>
      </c>
      <c r="H120" s="2" t="s">
        <v>159</v>
      </c>
      <c r="I120" s="2"/>
      <c r="J120" s="15">
        <f t="shared" ref="J120:AK121" si="89">J121</f>
        <v>4200</v>
      </c>
      <c r="K120" s="15">
        <f t="shared" si="89"/>
        <v>4200</v>
      </c>
      <c r="L120" s="15">
        <f t="shared" si="89"/>
        <v>0</v>
      </c>
      <c r="M120" s="15">
        <f t="shared" si="89"/>
        <v>0</v>
      </c>
      <c r="N120" s="15">
        <f t="shared" si="89"/>
        <v>0</v>
      </c>
      <c r="O120" s="15">
        <f t="shared" si="89"/>
        <v>0</v>
      </c>
      <c r="P120" s="15">
        <f t="shared" si="89"/>
        <v>0</v>
      </c>
      <c r="Q120" s="15">
        <f t="shared" si="89"/>
        <v>0</v>
      </c>
      <c r="R120" s="15">
        <f t="shared" si="89"/>
        <v>4200</v>
      </c>
      <c r="S120" s="15">
        <f t="shared" si="89"/>
        <v>4200</v>
      </c>
      <c r="T120" s="15">
        <f t="shared" si="89"/>
        <v>0</v>
      </c>
      <c r="U120" s="15">
        <f t="shared" si="89"/>
        <v>0</v>
      </c>
      <c r="V120" s="15">
        <f t="shared" si="89"/>
        <v>4360</v>
      </c>
      <c r="W120" s="15">
        <f t="shared" si="89"/>
        <v>4360</v>
      </c>
      <c r="X120" s="15">
        <f t="shared" si="89"/>
        <v>0</v>
      </c>
      <c r="Y120" s="15">
        <f t="shared" si="89"/>
        <v>0</v>
      </c>
      <c r="Z120" s="15">
        <f t="shared" si="89"/>
        <v>0</v>
      </c>
      <c r="AA120" s="15">
        <f t="shared" si="89"/>
        <v>0</v>
      </c>
      <c r="AB120" s="15">
        <f t="shared" si="89"/>
        <v>0</v>
      </c>
      <c r="AC120" s="15">
        <f t="shared" si="89"/>
        <v>0</v>
      </c>
      <c r="AD120" s="15">
        <f t="shared" si="89"/>
        <v>4360</v>
      </c>
      <c r="AE120" s="15">
        <f t="shared" si="89"/>
        <v>4360</v>
      </c>
      <c r="AF120" s="15">
        <f t="shared" si="89"/>
        <v>0</v>
      </c>
      <c r="AG120" s="15">
        <f t="shared" si="89"/>
        <v>0</v>
      </c>
      <c r="AH120" s="15">
        <f t="shared" si="89"/>
        <v>38869</v>
      </c>
      <c r="AI120" s="15">
        <f t="shared" si="89"/>
        <v>38869</v>
      </c>
      <c r="AJ120" s="15">
        <f t="shared" si="89"/>
        <v>0</v>
      </c>
      <c r="AK120" s="15">
        <f t="shared" si="89"/>
        <v>0</v>
      </c>
      <c r="AL120" s="15">
        <f t="shared" ref="Z120:AS121" si="90">AL121</f>
        <v>0</v>
      </c>
      <c r="AM120" s="41">
        <f t="shared" si="90"/>
        <v>0</v>
      </c>
      <c r="AN120" s="41">
        <f t="shared" si="90"/>
        <v>0</v>
      </c>
      <c r="AO120" s="41">
        <f t="shared" si="90"/>
        <v>0</v>
      </c>
      <c r="AP120" s="41">
        <f t="shared" si="90"/>
        <v>38869</v>
      </c>
      <c r="AQ120" s="41">
        <f t="shared" si="90"/>
        <v>38869</v>
      </c>
      <c r="AR120" s="41">
        <f t="shared" si="90"/>
        <v>0</v>
      </c>
      <c r="AS120" s="41">
        <f t="shared" si="90"/>
        <v>0</v>
      </c>
    </row>
    <row r="121" spans="1:45" s="1" customFormat="1" ht="45" x14ac:dyDescent="0.25">
      <c r="A121" s="91" t="s">
        <v>20</v>
      </c>
      <c r="B121" s="87">
        <v>51</v>
      </c>
      <c r="C121" s="87">
        <v>0</v>
      </c>
      <c r="D121" s="2" t="s">
        <v>13</v>
      </c>
      <c r="E121" s="87">
        <v>851</v>
      </c>
      <c r="F121" s="2" t="s">
        <v>11</v>
      </c>
      <c r="G121" s="2" t="s">
        <v>30</v>
      </c>
      <c r="H121" s="2" t="s">
        <v>159</v>
      </c>
      <c r="I121" s="2" t="s">
        <v>21</v>
      </c>
      <c r="J121" s="15">
        <f t="shared" si="89"/>
        <v>4200</v>
      </c>
      <c r="K121" s="15">
        <f t="shared" si="89"/>
        <v>4200</v>
      </c>
      <c r="L121" s="15">
        <f t="shared" si="89"/>
        <v>0</v>
      </c>
      <c r="M121" s="15">
        <f t="shared" si="89"/>
        <v>0</v>
      </c>
      <c r="N121" s="15">
        <f t="shared" si="89"/>
        <v>0</v>
      </c>
      <c r="O121" s="15">
        <f t="shared" si="89"/>
        <v>0</v>
      </c>
      <c r="P121" s="15">
        <f t="shared" si="89"/>
        <v>0</v>
      </c>
      <c r="Q121" s="15">
        <f t="shared" si="89"/>
        <v>0</v>
      </c>
      <c r="R121" s="15">
        <f t="shared" si="89"/>
        <v>4200</v>
      </c>
      <c r="S121" s="15">
        <f t="shared" si="89"/>
        <v>4200</v>
      </c>
      <c r="T121" s="15">
        <f t="shared" si="89"/>
        <v>0</v>
      </c>
      <c r="U121" s="15">
        <f t="shared" si="89"/>
        <v>0</v>
      </c>
      <c r="V121" s="15">
        <f t="shared" si="89"/>
        <v>4360</v>
      </c>
      <c r="W121" s="15">
        <f t="shared" si="89"/>
        <v>4360</v>
      </c>
      <c r="X121" s="15">
        <f t="shared" si="89"/>
        <v>0</v>
      </c>
      <c r="Y121" s="15">
        <f t="shared" si="89"/>
        <v>0</v>
      </c>
      <c r="Z121" s="15">
        <f t="shared" si="90"/>
        <v>0</v>
      </c>
      <c r="AA121" s="15">
        <f t="shared" si="90"/>
        <v>0</v>
      </c>
      <c r="AB121" s="15">
        <f t="shared" si="90"/>
        <v>0</v>
      </c>
      <c r="AC121" s="15">
        <f t="shared" si="90"/>
        <v>0</v>
      </c>
      <c r="AD121" s="15">
        <f t="shared" si="90"/>
        <v>4360</v>
      </c>
      <c r="AE121" s="15">
        <f t="shared" si="90"/>
        <v>4360</v>
      </c>
      <c r="AF121" s="15">
        <f t="shared" si="90"/>
        <v>0</v>
      </c>
      <c r="AG121" s="15">
        <f t="shared" si="90"/>
        <v>0</v>
      </c>
      <c r="AH121" s="15">
        <f t="shared" si="90"/>
        <v>38869</v>
      </c>
      <c r="AI121" s="15">
        <f t="shared" si="90"/>
        <v>38869</v>
      </c>
      <c r="AJ121" s="15">
        <f t="shared" si="90"/>
        <v>0</v>
      </c>
      <c r="AK121" s="15">
        <f t="shared" si="90"/>
        <v>0</v>
      </c>
      <c r="AL121" s="15">
        <f t="shared" si="90"/>
        <v>0</v>
      </c>
      <c r="AM121" s="41">
        <f t="shared" si="90"/>
        <v>0</v>
      </c>
      <c r="AN121" s="41">
        <f t="shared" si="90"/>
        <v>0</v>
      </c>
      <c r="AO121" s="41">
        <f t="shared" si="90"/>
        <v>0</v>
      </c>
      <c r="AP121" s="41">
        <f t="shared" si="90"/>
        <v>38869</v>
      </c>
      <c r="AQ121" s="41">
        <f t="shared" si="90"/>
        <v>38869</v>
      </c>
      <c r="AR121" s="41">
        <f t="shared" si="90"/>
        <v>0</v>
      </c>
      <c r="AS121" s="41">
        <f t="shared" si="90"/>
        <v>0</v>
      </c>
    </row>
    <row r="122" spans="1:45" s="1" customFormat="1" ht="45" x14ac:dyDescent="0.25">
      <c r="A122" s="91" t="s">
        <v>9</v>
      </c>
      <c r="B122" s="87">
        <v>51</v>
      </c>
      <c r="C122" s="87">
        <v>0</v>
      </c>
      <c r="D122" s="2" t="s">
        <v>13</v>
      </c>
      <c r="E122" s="87">
        <v>851</v>
      </c>
      <c r="F122" s="2" t="s">
        <v>11</v>
      </c>
      <c r="G122" s="2" t="s">
        <v>30</v>
      </c>
      <c r="H122" s="2" t="s">
        <v>159</v>
      </c>
      <c r="I122" s="2" t="s">
        <v>22</v>
      </c>
      <c r="J122" s="15">
        <f>'3.ВС'!J77</f>
        <v>4200</v>
      </c>
      <c r="K122" s="15">
        <f>'3.ВС'!K77</f>
        <v>4200</v>
      </c>
      <c r="L122" s="15">
        <f>'3.ВС'!L77</f>
        <v>0</v>
      </c>
      <c r="M122" s="15">
        <f>'3.ВС'!M77</f>
        <v>0</v>
      </c>
      <c r="N122" s="15">
        <f>'3.ВС'!N77</f>
        <v>0</v>
      </c>
      <c r="O122" s="15">
        <f>'3.ВС'!O77</f>
        <v>0</v>
      </c>
      <c r="P122" s="15">
        <f>'3.ВС'!P77</f>
        <v>0</v>
      </c>
      <c r="Q122" s="15">
        <f>'3.ВС'!Q77</f>
        <v>0</v>
      </c>
      <c r="R122" s="15">
        <f>'3.ВС'!R77</f>
        <v>4200</v>
      </c>
      <c r="S122" s="15">
        <f>'3.ВС'!S77</f>
        <v>4200</v>
      </c>
      <c r="T122" s="15">
        <f>'3.ВС'!T77</f>
        <v>0</v>
      </c>
      <c r="U122" s="15">
        <f>'3.ВС'!U77</f>
        <v>0</v>
      </c>
      <c r="V122" s="15">
        <f>'3.ВС'!V77</f>
        <v>4360</v>
      </c>
      <c r="W122" s="15">
        <f>'3.ВС'!W77</f>
        <v>4360</v>
      </c>
      <c r="X122" s="15">
        <f>'3.ВС'!X77</f>
        <v>0</v>
      </c>
      <c r="Y122" s="15">
        <f>'3.ВС'!Y77</f>
        <v>0</v>
      </c>
      <c r="Z122" s="15">
        <f>'3.ВС'!Z77</f>
        <v>0</v>
      </c>
      <c r="AA122" s="15">
        <f>'3.ВС'!AA77</f>
        <v>0</v>
      </c>
      <c r="AB122" s="15">
        <f>'3.ВС'!AB77</f>
        <v>0</v>
      </c>
      <c r="AC122" s="15">
        <f>'3.ВС'!AC77</f>
        <v>0</v>
      </c>
      <c r="AD122" s="15">
        <f>'3.ВС'!AD77</f>
        <v>4360</v>
      </c>
      <c r="AE122" s="15">
        <f>'3.ВС'!AE77</f>
        <v>4360</v>
      </c>
      <c r="AF122" s="15">
        <f>'3.ВС'!AF77</f>
        <v>0</v>
      </c>
      <c r="AG122" s="15">
        <f>'3.ВС'!AG77</f>
        <v>0</v>
      </c>
      <c r="AH122" s="15">
        <f>'3.ВС'!AH77</f>
        <v>38869</v>
      </c>
      <c r="AI122" s="15">
        <f>'3.ВС'!AI77</f>
        <v>38869</v>
      </c>
      <c r="AJ122" s="15">
        <f>'3.ВС'!AJ77</f>
        <v>0</v>
      </c>
      <c r="AK122" s="15">
        <f>'3.ВС'!AK77</f>
        <v>0</v>
      </c>
      <c r="AL122" s="15">
        <f>'3.ВС'!AL77</f>
        <v>0</v>
      </c>
      <c r="AM122" s="41">
        <f>'3.ВС'!AM77</f>
        <v>0</v>
      </c>
      <c r="AN122" s="41">
        <f>'3.ВС'!AN77</f>
        <v>0</v>
      </c>
      <c r="AO122" s="41">
        <f>'3.ВС'!AO77</f>
        <v>0</v>
      </c>
      <c r="AP122" s="41">
        <f>'3.ВС'!AP77</f>
        <v>38869</v>
      </c>
      <c r="AQ122" s="41">
        <f>'3.ВС'!AQ77</f>
        <v>38869</v>
      </c>
      <c r="AR122" s="41">
        <f>'3.ВС'!AR77</f>
        <v>0</v>
      </c>
      <c r="AS122" s="41">
        <f>'3.ВС'!AS77</f>
        <v>0</v>
      </c>
    </row>
    <row r="123" spans="1:45" ht="60" x14ac:dyDescent="0.25">
      <c r="A123" s="89" t="s">
        <v>152</v>
      </c>
      <c r="B123" s="87">
        <v>51</v>
      </c>
      <c r="C123" s="87">
        <v>0</v>
      </c>
      <c r="D123" s="2" t="s">
        <v>30</v>
      </c>
      <c r="E123" s="87"/>
      <c r="F123" s="2"/>
      <c r="G123" s="2"/>
      <c r="H123" s="2"/>
      <c r="I123" s="2"/>
      <c r="J123" s="15">
        <f t="shared" ref="J123:AS123" si="91">J124</f>
        <v>4415600</v>
      </c>
      <c r="K123" s="15">
        <f t="shared" si="91"/>
        <v>0</v>
      </c>
      <c r="L123" s="15">
        <f t="shared" si="91"/>
        <v>4415600</v>
      </c>
      <c r="M123" s="15">
        <f t="shared" si="91"/>
        <v>0</v>
      </c>
      <c r="N123" s="15">
        <f t="shared" si="91"/>
        <v>0</v>
      </c>
      <c r="O123" s="15">
        <f t="shared" si="91"/>
        <v>0</v>
      </c>
      <c r="P123" s="15">
        <f t="shared" si="91"/>
        <v>0</v>
      </c>
      <c r="Q123" s="15">
        <f t="shared" si="91"/>
        <v>0</v>
      </c>
      <c r="R123" s="15">
        <f t="shared" si="91"/>
        <v>4415600</v>
      </c>
      <c r="S123" s="15">
        <f t="shared" si="91"/>
        <v>0</v>
      </c>
      <c r="T123" s="15">
        <f t="shared" si="91"/>
        <v>4415600</v>
      </c>
      <c r="U123" s="15">
        <f t="shared" si="91"/>
        <v>0</v>
      </c>
      <c r="V123" s="15">
        <f t="shared" si="91"/>
        <v>4415600</v>
      </c>
      <c r="W123" s="15">
        <f t="shared" si="91"/>
        <v>0</v>
      </c>
      <c r="X123" s="15">
        <f t="shared" si="91"/>
        <v>4415600</v>
      </c>
      <c r="Y123" s="15">
        <f t="shared" si="91"/>
        <v>0</v>
      </c>
      <c r="Z123" s="15">
        <f t="shared" si="91"/>
        <v>0</v>
      </c>
      <c r="AA123" s="15">
        <f t="shared" si="91"/>
        <v>0</v>
      </c>
      <c r="AB123" s="15">
        <f t="shared" si="91"/>
        <v>0</v>
      </c>
      <c r="AC123" s="15">
        <f t="shared" si="91"/>
        <v>0</v>
      </c>
      <c r="AD123" s="15">
        <f t="shared" si="91"/>
        <v>4415600</v>
      </c>
      <c r="AE123" s="15">
        <f t="shared" si="91"/>
        <v>0</v>
      </c>
      <c r="AF123" s="15">
        <f t="shared" si="91"/>
        <v>4415600</v>
      </c>
      <c r="AG123" s="15">
        <f t="shared" si="91"/>
        <v>0</v>
      </c>
      <c r="AH123" s="15">
        <f t="shared" si="91"/>
        <v>4415600</v>
      </c>
      <c r="AI123" s="15">
        <f t="shared" si="91"/>
        <v>0</v>
      </c>
      <c r="AJ123" s="15">
        <f t="shared" si="91"/>
        <v>4415600</v>
      </c>
      <c r="AK123" s="15">
        <f t="shared" si="91"/>
        <v>0</v>
      </c>
      <c r="AL123" s="15">
        <f t="shared" si="91"/>
        <v>0</v>
      </c>
      <c r="AM123" s="41">
        <f t="shared" si="91"/>
        <v>0</v>
      </c>
      <c r="AN123" s="41">
        <f t="shared" si="91"/>
        <v>0</v>
      </c>
      <c r="AO123" s="41">
        <f t="shared" si="91"/>
        <v>0</v>
      </c>
      <c r="AP123" s="41">
        <f t="shared" si="91"/>
        <v>4415600</v>
      </c>
      <c r="AQ123" s="41">
        <f t="shared" si="91"/>
        <v>0</v>
      </c>
      <c r="AR123" s="41">
        <f t="shared" si="91"/>
        <v>4415600</v>
      </c>
      <c r="AS123" s="41">
        <f t="shared" si="91"/>
        <v>0</v>
      </c>
    </row>
    <row r="124" spans="1:45" x14ac:dyDescent="0.25">
      <c r="A124" s="89" t="s">
        <v>6</v>
      </c>
      <c r="B124" s="4">
        <v>51</v>
      </c>
      <c r="C124" s="4">
        <v>0</v>
      </c>
      <c r="D124" s="2" t="s">
        <v>30</v>
      </c>
      <c r="E124" s="4">
        <v>851</v>
      </c>
      <c r="F124" s="2"/>
      <c r="G124" s="2"/>
      <c r="H124" s="2"/>
      <c r="I124" s="2"/>
      <c r="J124" s="33">
        <f t="shared" ref="J124" si="92">J125+J132</f>
        <v>4415600</v>
      </c>
      <c r="K124" s="33">
        <f t="shared" ref="K124:U124" si="93">K125+K132</f>
        <v>0</v>
      </c>
      <c r="L124" s="33">
        <f t="shared" si="93"/>
        <v>4415600</v>
      </c>
      <c r="M124" s="33">
        <f t="shared" si="93"/>
        <v>0</v>
      </c>
      <c r="N124" s="33">
        <f t="shared" si="93"/>
        <v>0</v>
      </c>
      <c r="O124" s="33">
        <f t="shared" si="93"/>
        <v>0</v>
      </c>
      <c r="P124" s="33">
        <f t="shared" si="93"/>
        <v>0</v>
      </c>
      <c r="Q124" s="33">
        <f t="shared" si="93"/>
        <v>0</v>
      </c>
      <c r="R124" s="33">
        <f t="shared" si="93"/>
        <v>4415600</v>
      </c>
      <c r="S124" s="33">
        <f t="shared" si="93"/>
        <v>0</v>
      </c>
      <c r="T124" s="33">
        <f t="shared" si="93"/>
        <v>4415600</v>
      </c>
      <c r="U124" s="33">
        <f t="shared" si="93"/>
        <v>0</v>
      </c>
      <c r="V124" s="33">
        <f t="shared" ref="V124:Y124" si="94">V125+V132</f>
        <v>4415600</v>
      </c>
      <c r="W124" s="33">
        <f t="shared" si="94"/>
        <v>0</v>
      </c>
      <c r="X124" s="33">
        <f t="shared" si="94"/>
        <v>4415600</v>
      </c>
      <c r="Y124" s="33">
        <f t="shared" si="94"/>
        <v>0</v>
      </c>
      <c r="Z124" s="33">
        <f t="shared" ref="Z124:AS124" si="95">Z125+Z132</f>
        <v>0</v>
      </c>
      <c r="AA124" s="33">
        <f t="shared" si="95"/>
        <v>0</v>
      </c>
      <c r="AB124" s="33">
        <f t="shared" si="95"/>
        <v>0</v>
      </c>
      <c r="AC124" s="33">
        <f t="shared" si="95"/>
        <v>0</v>
      </c>
      <c r="AD124" s="33">
        <f t="shared" si="95"/>
        <v>4415600</v>
      </c>
      <c r="AE124" s="33">
        <f t="shared" si="95"/>
        <v>0</v>
      </c>
      <c r="AF124" s="33">
        <f t="shared" si="95"/>
        <v>4415600</v>
      </c>
      <c r="AG124" s="33">
        <f t="shared" si="95"/>
        <v>0</v>
      </c>
      <c r="AH124" s="33">
        <f t="shared" si="95"/>
        <v>4415600</v>
      </c>
      <c r="AI124" s="33">
        <f t="shared" si="95"/>
        <v>0</v>
      </c>
      <c r="AJ124" s="33">
        <f t="shared" si="95"/>
        <v>4415600</v>
      </c>
      <c r="AK124" s="33">
        <f t="shared" si="95"/>
        <v>0</v>
      </c>
      <c r="AL124" s="33">
        <f t="shared" si="95"/>
        <v>0</v>
      </c>
      <c r="AM124" s="63">
        <f t="shared" si="95"/>
        <v>0</v>
      </c>
      <c r="AN124" s="63">
        <f t="shared" si="95"/>
        <v>0</v>
      </c>
      <c r="AO124" s="63">
        <f t="shared" si="95"/>
        <v>0</v>
      </c>
      <c r="AP124" s="63">
        <f t="shared" si="95"/>
        <v>4415600</v>
      </c>
      <c r="AQ124" s="63">
        <f t="shared" si="95"/>
        <v>0</v>
      </c>
      <c r="AR124" s="63">
        <f t="shared" si="95"/>
        <v>4415600</v>
      </c>
      <c r="AS124" s="63">
        <f t="shared" si="95"/>
        <v>0</v>
      </c>
    </row>
    <row r="125" spans="1:45" x14ac:dyDescent="0.25">
      <c r="A125" s="89" t="s">
        <v>49</v>
      </c>
      <c r="B125" s="87">
        <v>51</v>
      </c>
      <c r="C125" s="87">
        <v>0</v>
      </c>
      <c r="D125" s="2" t="s">
        <v>30</v>
      </c>
      <c r="E125" s="87">
        <v>851</v>
      </c>
      <c r="F125" s="2" t="s">
        <v>45</v>
      </c>
      <c r="G125" s="2" t="s">
        <v>48</v>
      </c>
      <c r="H125" s="2" t="s">
        <v>188</v>
      </c>
      <c r="I125" s="2"/>
      <c r="J125" s="15">
        <f t="shared" ref="J125" si="96">J126+J128+J130</f>
        <v>4293200</v>
      </c>
      <c r="K125" s="15">
        <f t="shared" ref="K125:U125" si="97">K126+K128+K130</f>
        <v>0</v>
      </c>
      <c r="L125" s="15">
        <f t="shared" si="97"/>
        <v>4293200</v>
      </c>
      <c r="M125" s="15">
        <f t="shared" si="97"/>
        <v>0</v>
      </c>
      <c r="N125" s="15">
        <f t="shared" si="97"/>
        <v>0</v>
      </c>
      <c r="O125" s="15">
        <f t="shared" si="97"/>
        <v>0</v>
      </c>
      <c r="P125" s="15">
        <f t="shared" si="97"/>
        <v>0</v>
      </c>
      <c r="Q125" s="15">
        <f t="shared" si="97"/>
        <v>0</v>
      </c>
      <c r="R125" s="15">
        <f t="shared" si="97"/>
        <v>4293200</v>
      </c>
      <c r="S125" s="15">
        <f t="shared" si="97"/>
        <v>0</v>
      </c>
      <c r="T125" s="15">
        <f t="shared" si="97"/>
        <v>4293200</v>
      </c>
      <c r="U125" s="15">
        <f t="shared" si="97"/>
        <v>0</v>
      </c>
      <c r="V125" s="15">
        <f t="shared" ref="V125:Y125" si="98">V126+V128+V130</f>
        <v>4293200</v>
      </c>
      <c r="W125" s="15">
        <f t="shared" si="98"/>
        <v>0</v>
      </c>
      <c r="X125" s="15">
        <f t="shared" si="98"/>
        <v>4293200</v>
      </c>
      <c r="Y125" s="15">
        <f t="shared" si="98"/>
        <v>0</v>
      </c>
      <c r="Z125" s="15">
        <f t="shared" ref="Z125:AS125" si="99">Z126+Z128+Z130</f>
        <v>0</v>
      </c>
      <c r="AA125" s="15">
        <f t="shared" si="99"/>
        <v>0</v>
      </c>
      <c r="AB125" s="15">
        <f t="shared" si="99"/>
        <v>0</v>
      </c>
      <c r="AC125" s="15">
        <f t="shared" si="99"/>
        <v>0</v>
      </c>
      <c r="AD125" s="15">
        <f t="shared" si="99"/>
        <v>4293200</v>
      </c>
      <c r="AE125" s="15">
        <f t="shared" si="99"/>
        <v>0</v>
      </c>
      <c r="AF125" s="15">
        <f t="shared" si="99"/>
        <v>4293200</v>
      </c>
      <c r="AG125" s="15">
        <f t="shared" si="99"/>
        <v>0</v>
      </c>
      <c r="AH125" s="15">
        <f t="shared" si="99"/>
        <v>4293200</v>
      </c>
      <c r="AI125" s="15">
        <f t="shared" si="99"/>
        <v>0</v>
      </c>
      <c r="AJ125" s="15">
        <f t="shared" si="99"/>
        <v>4293200</v>
      </c>
      <c r="AK125" s="15">
        <f t="shared" si="99"/>
        <v>0</v>
      </c>
      <c r="AL125" s="15">
        <f t="shared" si="99"/>
        <v>0</v>
      </c>
      <c r="AM125" s="41">
        <f t="shared" si="99"/>
        <v>0</v>
      </c>
      <c r="AN125" s="41">
        <f t="shared" si="99"/>
        <v>0</v>
      </c>
      <c r="AO125" s="41">
        <f t="shared" si="99"/>
        <v>0</v>
      </c>
      <c r="AP125" s="41">
        <f t="shared" si="99"/>
        <v>4293200</v>
      </c>
      <c r="AQ125" s="41">
        <f t="shared" si="99"/>
        <v>0</v>
      </c>
      <c r="AR125" s="41">
        <f t="shared" si="99"/>
        <v>4293200</v>
      </c>
      <c r="AS125" s="41">
        <f t="shared" si="99"/>
        <v>0</v>
      </c>
    </row>
    <row r="126" spans="1:45" ht="90" x14ac:dyDescent="0.25">
      <c r="A126" s="89" t="s">
        <v>15</v>
      </c>
      <c r="B126" s="87">
        <v>51</v>
      </c>
      <c r="C126" s="87">
        <v>0</v>
      </c>
      <c r="D126" s="3" t="s">
        <v>30</v>
      </c>
      <c r="E126" s="87">
        <v>851</v>
      </c>
      <c r="F126" s="2" t="s">
        <v>45</v>
      </c>
      <c r="G126" s="3" t="s">
        <v>48</v>
      </c>
      <c r="H126" s="2" t="s">
        <v>188</v>
      </c>
      <c r="I126" s="2" t="s">
        <v>17</v>
      </c>
      <c r="J126" s="15">
        <f t="shared" ref="J126:AS126" si="100">J127</f>
        <v>3081900</v>
      </c>
      <c r="K126" s="15">
        <f t="shared" si="100"/>
        <v>0</v>
      </c>
      <c r="L126" s="15">
        <f t="shared" si="100"/>
        <v>3081900</v>
      </c>
      <c r="M126" s="15">
        <f t="shared" si="100"/>
        <v>0</v>
      </c>
      <c r="N126" s="15">
        <f t="shared" si="100"/>
        <v>0</v>
      </c>
      <c r="O126" s="15">
        <f t="shared" si="100"/>
        <v>0</v>
      </c>
      <c r="P126" s="15">
        <f t="shared" si="100"/>
        <v>0</v>
      </c>
      <c r="Q126" s="15">
        <f t="shared" si="100"/>
        <v>0</v>
      </c>
      <c r="R126" s="15">
        <f t="shared" si="100"/>
        <v>3081900</v>
      </c>
      <c r="S126" s="15">
        <f t="shared" si="100"/>
        <v>0</v>
      </c>
      <c r="T126" s="15">
        <f t="shared" si="100"/>
        <v>3081900</v>
      </c>
      <c r="U126" s="15">
        <f t="shared" si="100"/>
        <v>0</v>
      </c>
      <c r="V126" s="15">
        <f t="shared" si="100"/>
        <v>3081900</v>
      </c>
      <c r="W126" s="15">
        <f t="shared" si="100"/>
        <v>0</v>
      </c>
      <c r="X126" s="15">
        <f t="shared" si="100"/>
        <v>3081900</v>
      </c>
      <c r="Y126" s="15">
        <f t="shared" si="100"/>
        <v>0</v>
      </c>
      <c r="Z126" s="15">
        <f t="shared" si="100"/>
        <v>0</v>
      </c>
      <c r="AA126" s="15">
        <f t="shared" si="100"/>
        <v>0</v>
      </c>
      <c r="AB126" s="15">
        <f t="shared" si="100"/>
        <v>0</v>
      </c>
      <c r="AC126" s="15">
        <f t="shared" si="100"/>
        <v>0</v>
      </c>
      <c r="AD126" s="15">
        <f t="shared" si="100"/>
        <v>3081900</v>
      </c>
      <c r="AE126" s="15">
        <f t="shared" si="100"/>
        <v>0</v>
      </c>
      <c r="AF126" s="15">
        <f t="shared" si="100"/>
        <v>3081900</v>
      </c>
      <c r="AG126" s="15">
        <f t="shared" si="100"/>
        <v>0</v>
      </c>
      <c r="AH126" s="15">
        <f t="shared" si="100"/>
        <v>3081900</v>
      </c>
      <c r="AI126" s="15">
        <f t="shared" si="100"/>
        <v>0</v>
      </c>
      <c r="AJ126" s="15">
        <f t="shared" si="100"/>
        <v>3081900</v>
      </c>
      <c r="AK126" s="15">
        <f t="shared" si="100"/>
        <v>0</v>
      </c>
      <c r="AL126" s="15">
        <f t="shared" si="100"/>
        <v>0</v>
      </c>
      <c r="AM126" s="41">
        <f t="shared" si="100"/>
        <v>0</v>
      </c>
      <c r="AN126" s="41">
        <f t="shared" si="100"/>
        <v>0</v>
      </c>
      <c r="AO126" s="41">
        <f t="shared" si="100"/>
        <v>0</v>
      </c>
      <c r="AP126" s="41">
        <f t="shared" si="100"/>
        <v>3081900</v>
      </c>
      <c r="AQ126" s="41">
        <f t="shared" si="100"/>
        <v>0</v>
      </c>
      <c r="AR126" s="41">
        <f t="shared" si="100"/>
        <v>3081900</v>
      </c>
      <c r="AS126" s="41">
        <f t="shared" si="100"/>
        <v>0</v>
      </c>
    </row>
    <row r="127" spans="1:45" ht="30" x14ac:dyDescent="0.25">
      <c r="A127" s="91" t="s">
        <v>7</v>
      </c>
      <c r="B127" s="87">
        <v>51</v>
      </c>
      <c r="C127" s="87">
        <v>0</v>
      </c>
      <c r="D127" s="3" t="s">
        <v>30</v>
      </c>
      <c r="E127" s="87">
        <v>851</v>
      </c>
      <c r="F127" s="2" t="s">
        <v>45</v>
      </c>
      <c r="G127" s="3" t="s">
        <v>48</v>
      </c>
      <c r="H127" s="2" t="s">
        <v>188</v>
      </c>
      <c r="I127" s="2" t="s">
        <v>50</v>
      </c>
      <c r="J127" s="15">
        <f>'3.ВС'!J108</f>
        <v>3081900</v>
      </c>
      <c r="K127" s="15">
        <f>'3.ВС'!K108</f>
        <v>0</v>
      </c>
      <c r="L127" s="15">
        <f>'3.ВС'!L108</f>
        <v>3081900</v>
      </c>
      <c r="M127" s="15">
        <f>'3.ВС'!M108</f>
        <v>0</v>
      </c>
      <c r="N127" s="15">
        <f>'3.ВС'!N108</f>
        <v>0</v>
      </c>
      <c r="O127" s="15">
        <f>'3.ВС'!O108</f>
        <v>0</v>
      </c>
      <c r="P127" s="15">
        <f>'3.ВС'!P108</f>
        <v>0</v>
      </c>
      <c r="Q127" s="15">
        <f>'3.ВС'!Q108</f>
        <v>0</v>
      </c>
      <c r="R127" s="15">
        <f>'3.ВС'!R108</f>
        <v>3081900</v>
      </c>
      <c r="S127" s="15">
        <f>'3.ВС'!S108</f>
        <v>0</v>
      </c>
      <c r="T127" s="15">
        <f>'3.ВС'!T108</f>
        <v>3081900</v>
      </c>
      <c r="U127" s="15">
        <f>'3.ВС'!U108</f>
        <v>0</v>
      </c>
      <c r="V127" s="15">
        <f>'3.ВС'!V108</f>
        <v>3081900</v>
      </c>
      <c r="W127" s="15">
        <f>'3.ВС'!W108</f>
        <v>0</v>
      </c>
      <c r="X127" s="15">
        <f>'3.ВС'!X108</f>
        <v>3081900</v>
      </c>
      <c r="Y127" s="15">
        <f>'3.ВС'!Y108</f>
        <v>0</v>
      </c>
      <c r="Z127" s="15">
        <f>'3.ВС'!Z108</f>
        <v>0</v>
      </c>
      <c r="AA127" s="15">
        <f>'3.ВС'!AA108</f>
        <v>0</v>
      </c>
      <c r="AB127" s="15">
        <f>'3.ВС'!AB108</f>
        <v>0</v>
      </c>
      <c r="AC127" s="15">
        <f>'3.ВС'!AC108</f>
        <v>0</v>
      </c>
      <c r="AD127" s="15">
        <f>'3.ВС'!AD108</f>
        <v>3081900</v>
      </c>
      <c r="AE127" s="15">
        <f>'3.ВС'!AE108</f>
        <v>0</v>
      </c>
      <c r="AF127" s="15">
        <f>'3.ВС'!AF108</f>
        <v>3081900</v>
      </c>
      <c r="AG127" s="15">
        <f>'3.ВС'!AG108</f>
        <v>0</v>
      </c>
      <c r="AH127" s="15">
        <f>'3.ВС'!AH108</f>
        <v>3081900</v>
      </c>
      <c r="AI127" s="15">
        <f>'3.ВС'!AI108</f>
        <v>0</v>
      </c>
      <c r="AJ127" s="15">
        <f>'3.ВС'!AJ108</f>
        <v>3081900</v>
      </c>
      <c r="AK127" s="15">
        <f>'3.ВС'!AK108</f>
        <v>0</v>
      </c>
      <c r="AL127" s="15">
        <f>'3.ВС'!AL108</f>
        <v>0</v>
      </c>
      <c r="AM127" s="41">
        <f>'3.ВС'!AM108</f>
        <v>0</v>
      </c>
      <c r="AN127" s="41">
        <f>'3.ВС'!AN108</f>
        <v>0</v>
      </c>
      <c r="AO127" s="41">
        <f>'3.ВС'!AO108</f>
        <v>0</v>
      </c>
      <c r="AP127" s="41">
        <f>'3.ВС'!AP108</f>
        <v>3081900</v>
      </c>
      <c r="AQ127" s="41">
        <f>'3.ВС'!AQ108</f>
        <v>0</v>
      </c>
      <c r="AR127" s="41">
        <f>'3.ВС'!AR108</f>
        <v>3081900</v>
      </c>
      <c r="AS127" s="41">
        <f>'3.ВС'!AS108</f>
        <v>0</v>
      </c>
    </row>
    <row r="128" spans="1:45" ht="45" x14ac:dyDescent="0.25">
      <c r="A128" s="91" t="s">
        <v>20</v>
      </c>
      <c r="B128" s="87">
        <v>51</v>
      </c>
      <c r="C128" s="87">
        <v>0</v>
      </c>
      <c r="D128" s="3" t="s">
        <v>30</v>
      </c>
      <c r="E128" s="87">
        <v>851</v>
      </c>
      <c r="F128" s="2" t="s">
        <v>45</v>
      </c>
      <c r="G128" s="3" t="s">
        <v>48</v>
      </c>
      <c r="H128" s="2" t="s">
        <v>188</v>
      </c>
      <c r="I128" s="2" t="s">
        <v>21</v>
      </c>
      <c r="J128" s="15">
        <f t="shared" ref="J128:AS128" si="101">J129</f>
        <v>1188300</v>
      </c>
      <c r="K128" s="15">
        <f t="shared" si="101"/>
        <v>0</v>
      </c>
      <c r="L128" s="15">
        <f t="shared" si="101"/>
        <v>1188300</v>
      </c>
      <c r="M128" s="15">
        <f t="shared" si="101"/>
        <v>0</v>
      </c>
      <c r="N128" s="15">
        <f t="shared" si="101"/>
        <v>0</v>
      </c>
      <c r="O128" s="15">
        <f t="shared" si="101"/>
        <v>0</v>
      </c>
      <c r="P128" s="15">
        <f t="shared" si="101"/>
        <v>0</v>
      </c>
      <c r="Q128" s="15">
        <f t="shared" si="101"/>
        <v>0</v>
      </c>
      <c r="R128" s="15">
        <f t="shared" si="101"/>
        <v>1188300</v>
      </c>
      <c r="S128" s="15">
        <f t="shared" si="101"/>
        <v>0</v>
      </c>
      <c r="T128" s="15">
        <f t="shared" si="101"/>
        <v>1188300</v>
      </c>
      <c r="U128" s="15">
        <f t="shared" si="101"/>
        <v>0</v>
      </c>
      <c r="V128" s="15">
        <f t="shared" si="101"/>
        <v>1188300</v>
      </c>
      <c r="W128" s="15">
        <f t="shared" si="101"/>
        <v>0</v>
      </c>
      <c r="X128" s="15">
        <f t="shared" si="101"/>
        <v>1188300</v>
      </c>
      <c r="Y128" s="15">
        <f t="shared" si="101"/>
        <v>0</v>
      </c>
      <c r="Z128" s="15">
        <f t="shared" si="101"/>
        <v>0</v>
      </c>
      <c r="AA128" s="15">
        <f t="shared" si="101"/>
        <v>0</v>
      </c>
      <c r="AB128" s="15">
        <f t="shared" si="101"/>
        <v>0</v>
      </c>
      <c r="AC128" s="15">
        <f t="shared" si="101"/>
        <v>0</v>
      </c>
      <c r="AD128" s="15">
        <f t="shared" si="101"/>
        <v>1188300</v>
      </c>
      <c r="AE128" s="15">
        <f t="shared" si="101"/>
        <v>0</v>
      </c>
      <c r="AF128" s="15">
        <f t="shared" si="101"/>
        <v>1188300</v>
      </c>
      <c r="AG128" s="15">
        <f t="shared" si="101"/>
        <v>0</v>
      </c>
      <c r="AH128" s="15">
        <f t="shared" si="101"/>
        <v>1188300</v>
      </c>
      <c r="AI128" s="15">
        <f t="shared" si="101"/>
        <v>0</v>
      </c>
      <c r="AJ128" s="15">
        <f t="shared" si="101"/>
        <v>1188300</v>
      </c>
      <c r="AK128" s="15">
        <f t="shared" si="101"/>
        <v>0</v>
      </c>
      <c r="AL128" s="15">
        <f t="shared" si="101"/>
        <v>0</v>
      </c>
      <c r="AM128" s="41">
        <f t="shared" si="101"/>
        <v>0</v>
      </c>
      <c r="AN128" s="41">
        <f t="shared" si="101"/>
        <v>0</v>
      </c>
      <c r="AO128" s="41">
        <f t="shared" si="101"/>
        <v>0</v>
      </c>
      <c r="AP128" s="41">
        <f t="shared" si="101"/>
        <v>1188300</v>
      </c>
      <c r="AQ128" s="41">
        <f t="shared" si="101"/>
        <v>0</v>
      </c>
      <c r="AR128" s="41">
        <f t="shared" si="101"/>
        <v>1188300</v>
      </c>
      <c r="AS128" s="41">
        <f t="shared" si="101"/>
        <v>0</v>
      </c>
    </row>
    <row r="129" spans="1:45" ht="45" x14ac:dyDescent="0.25">
      <c r="A129" s="91" t="s">
        <v>9</v>
      </c>
      <c r="B129" s="87">
        <v>51</v>
      </c>
      <c r="C129" s="87">
        <v>0</v>
      </c>
      <c r="D129" s="3" t="s">
        <v>30</v>
      </c>
      <c r="E129" s="87">
        <v>851</v>
      </c>
      <c r="F129" s="2" t="s">
        <v>45</v>
      </c>
      <c r="G129" s="3" t="s">
        <v>48</v>
      </c>
      <c r="H129" s="2" t="s">
        <v>188</v>
      </c>
      <c r="I129" s="2" t="s">
        <v>22</v>
      </c>
      <c r="J129" s="15">
        <f>'3.ВС'!J110</f>
        <v>1188300</v>
      </c>
      <c r="K129" s="15">
        <f>'3.ВС'!K110</f>
        <v>0</v>
      </c>
      <c r="L129" s="15">
        <f>'3.ВС'!L110</f>
        <v>1188300</v>
      </c>
      <c r="M129" s="15">
        <f>'3.ВС'!M110</f>
        <v>0</v>
      </c>
      <c r="N129" s="15">
        <f>'3.ВС'!N110</f>
        <v>0</v>
      </c>
      <c r="O129" s="15">
        <f>'3.ВС'!O110</f>
        <v>0</v>
      </c>
      <c r="P129" s="15">
        <f>'3.ВС'!P110</f>
        <v>0</v>
      </c>
      <c r="Q129" s="15">
        <f>'3.ВС'!Q110</f>
        <v>0</v>
      </c>
      <c r="R129" s="15">
        <f>'3.ВС'!R110</f>
        <v>1188300</v>
      </c>
      <c r="S129" s="15">
        <f>'3.ВС'!S110</f>
        <v>0</v>
      </c>
      <c r="T129" s="15">
        <f>'3.ВС'!T110</f>
        <v>1188300</v>
      </c>
      <c r="U129" s="15">
        <f>'3.ВС'!U110</f>
        <v>0</v>
      </c>
      <c r="V129" s="15">
        <f>'3.ВС'!V110</f>
        <v>1188300</v>
      </c>
      <c r="W129" s="15">
        <f>'3.ВС'!W110</f>
        <v>0</v>
      </c>
      <c r="X129" s="15">
        <f>'3.ВС'!X110</f>
        <v>1188300</v>
      </c>
      <c r="Y129" s="15">
        <f>'3.ВС'!Y110</f>
        <v>0</v>
      </c>
      <c r="Z129" s="15">
        <f>'3.ВС'!Z110</f>
        <v>0</v>
      </c>
      <c r="AA129" s="15">
        <f>'3.ВС'!AA110</f>
        <v>0</v>
      </c>
      <c r="AB129" s="15">
        <f>'3.ВС'!AB110</f>
        <v>0</v>
      </c>
      <c r="AC129" s="15">
        <f>'3.ВС'!AC110</f>
        <v>0</v>
      </c>
      <c r="AD129" s="15">
        <f>'3.ВС'!AD110</f>
        <v>1188300</v>
      </c>
      <c r="AE129" s="15">
        <f>'3.ВС'!AE110</f>
        <v>0</v>
      </c>
      <c r="AF129" s="15">
        <f>'3.ВС'!AF110</f>
        <v>1188300</v>
      </c>
      <c r="AG129" s="15">
        <f>'3.ВС'!AG110</f>
        <v>0</v>
      </c>
      <c r="AH129" s="15">
        <f>'3.ВС'!AH110</f>
        <v>1188300</v>
      </c>
      <c r="AI129" s="15">
        <f>'3.ВС'!AI110</f>
        <v>0</v>
      </c>
      <c r="AJ129" s="15">
        <f>'3.ВС'!AJ110</f>
        <v>1188300</v>
      </c>
      <c r="AK129" s="15">
        <f>'3.ВС'!AK110</f>
        <v>0</v>
      </c>
      <c r="AL129" s="15">
        <f>'3.ВС'!AL110</f>
        <v>0</v>
      </c>
      <c r="AM129" s="41">
        <f>'3.ВС'!AM110</f>
        <v>0</v>
      </c>
      <c r="AN129" s="41">
        <f>'3.ВС'!AN110</f>
        <v>0</v>
      </c>
      <c r="AO129" s="41">
        <f>'3.ВС'!AO110</f>
        <v>0</v>
      </c>
      <c r="AP129" s="41">
        <f>'3.ВС'!AP110</f>
        <v>1188300</v>
      </c>
      <c r="AQ129" s="41">
        <f>'3.ВС'!AQ110</f>
        <v>0</v>
      </c>
      <c r="AR129" s="41">
        <f>'3.ВС'!AR110</f>
        <v>1188300</v>
      </c>
      <c r="AS129" s="41">
        <f>'3.ВС'!AS110</f>
        <v>0</v>
      </c>
    </row>
    <row r="130" spans="1:45" x14ac:dyDescent="0.25">
      <c r="A130" s="91" t="s">
        <v>23</v>
      </c>
      <c r="B130" s="87">
        <v>51</v>
      </c>
      <c r="C130" s="87">
        <v>0</v>
      </c>
      <c r="D130" s="3" t="s">
        <v>30</v>
      </c>
      <c r="E130" s="87">
        <v>851</v>
      </c>
      <c r="F130" s="2" t="s">
        <v>45</v>
      </c>
      <c r="G130" s="3" t="s">
        <v>48</v>
      </c>
      <c r="H130" s="2" t="s">
        <v>188</v>
      </c>
      <c r="I130" s="2" t="s">
        <v>24</v>
      </c>
      <c r="J130" s="15">
        <f t="shared" ref="J130:AS130" si="102">J131</f>
        <v>23000</v>
      </c>
      <c r="K130" s="15">
        <f t="shared" si="102"/>
        <v>0</v>
      </c>
      <c r="L130" s="15">
        <f t="shared" si="102"/>
        <v>23000</v>
      </c>
      <c r="M130" s="15">
        <f t="shared" si="102"/>
        <v>0</v>
      </c>
      <c r="N130" s="15">
        <f t="shared" si="102"/>
        <v>0</v>
      </c>
      <c r="O130" s="15">
        <f t="shared" si="102"/>
        <v>0</v>
      </c>
      <c r="P130" s="15">
        <f t="shared" si="102"/>
        <v>0</v>
      </c>
      <c r="Q130" s="15">
        <f t="shared" si="102"/>
        <v>0</v>
      </c>
      <c r="R130" s="15">
        <f t="shared" si="102"/>
        <v>23000</v>
      </c>
      <c r="S130" s="15">
        <f t="shared" si="102"/>
        <v>0</v>
      </c>
      <c r="T130" s="15">
        <f t="shared" si="102"/>
        <v>23000</v>
      </c>
      <c r="U130" s="15">
        <f t="shared" si="102"/>
        <v>0</v>
      </c>
      <c r="V130" s="15">
        <f t="shared" si="102"/>
        <v>23000</v>
      </c>
      <c r="W130" s="15">
        <f t="shared" si="102"/>
        <v>0</v>
      </c>
      <c r="X130" s="15">
        <f t="shared" si="102"/>
        <v>23000</v>
      </c>
      <c r="Y130" s="15">
        <f t="shared" si="102"/>
        <v>0</v>
      </c>
      <c r="Z130" s="15">
        <f t="shared" si="102"/>
        <v>0</v>
      </c>
      <c r="AA130" s="15">
        <f t="shared" si="102"/>
        <v>0</v>
      </c>
      <c r="AB130" s="15">
        <f t="shared" si="102"/>
        <v>0</v>
      </c>
      <c r="AC130" s="15">
        <f t="shared" si="102"/>
        <v>0</v>
      </c>
      <c r="AD130" s="15">
        <f t="shared" si="102"/>
        <v>23000</v>
      </c>
      <c r="AE130" s="15">
        <f t="shared" si="102"/>
        <v>0</v>
      </c>
      <c r="AF130" s="15">
        <f t="shared" si="102"/>
        <v>23000</v>
      </c>
      <c r="AG130" s="15">
        <f t="shared" si="102"/>
        <v>0</v>
      </c>
      <c r="AH130" s="15">
        <f t="shared" si="102"/>
        <v>23000</v>
      </c>
      <c r="AI130" s="15">
        <f t="shared" si="102"/>
        <v>0</v>
      </c>
      <c r="AJ130" s="15">
        <f t="shared" si="102"/>
        <v>23000</v>
      </c>
      <c r="AK130" s="15">
        <f t="shared" si="102"/>
        <v>0</v>
      </c>
      <c r="AL130" s="15">
        <f t="shared" si="102"/>
        <v>0</v>
      </c>
      <c r="AM130" s="41">
        <f t="shared" si="102"/>
        <v>0</v>
      </c>
      <c r="AN130" s="41">
        <f t="shared" si="102"/>
        <v>0</v>
      </c>
      <c r="AO130" s="41">
        <f t="shared" si="102"/>
        <v>0</v>
      </c>
      <c r="AP130" s="41">
        <f t="shared" si="102"/>
        <v>23000</v>
      </c>
      <c r="AQ130" s="41">
        <f t="shared" si="102"/>
        <v>0</v>
      </c>
      <c r="AR130" s="41">
        <f t="shared" si="102"/>
        <v>23000</v>
      </c>
      <c r="AS130" s="41">
        <f t="shared" si="102"/>
        <v>0</v>
      </c>
    </row>
    <row r="131" spans="1:45" x14ac:dyDescent="0.25">
      <c r="A131" s="91" t="s">
        <v>25</v>
      </c>
      <c r="B131" s="87">
        <v>51</v>
      </c>
      <c r="C131" s="87">
        <v>0</v>
      </c>
      <c r="D131" s="3" t="s">
        <v>30</v>
      </c>
      <c r="E131" s="87">
        <v>851</v>
      </c>
      <c r="F131" s="2" t="s">
        <v>45</v>
      </c>
      <c r="G131" s="3" t="s">
        <v>48</v>
      </c>
      <c r="H131" s="2" t="s">
        <v>188</v>
      </c>
      <c r="I131" s="2" t="s">
        <v>26</v>
      </c>
      <c r="J131" s="15">
        <f>'3.ВС'!J112</f>
        <v>23000</v>
      </c>
      <c r="K131" s="15">
        <f>'3.ВС'!K112</f>
        <v>0</v>
      </c>
      <c r="L131" s="15">
        <f>'3.ВС'!L112</f>
        <v>23000</v>
      </c>
      <c r="M131" s="15">
        <f>'3.ВС'!M112</f>
        <v>0</v>
      </c>
      <c r="N131" s="15">
        <f>'3.ВС'!N112</f>
        <v>0</v>
      </c>
      <c r="O131" s="15">
        <f>'3.ВС'!O112</f>
        <v>0</v>
      </c>
      <c r="P131" s="15">
        <f>'3.ВС'!P112</f>
        <v>0</v>
      </c>
      <c r="Q131" s="15">
        <f>'3.ВС'!Q112</f>
        <v>0</v>
      </c>
      <c r="R131" s="15">
        <f>'3.ВС'!R112</f>
        <v>23000</v>
      </c>
      <c r="S131" s="15">
        <f>'3.ВС'!S112</f>
        <v>0</v>
      </c>
      <c r="T131" s="15">
        <f>'3.ВС'!T112</f>
        <v>23000</v>
      </c>
      <c r="U131" s="15">
        <f>'3.ВС'!U112</f>
        <v>0</v>
      </c>
      <c r="V131" s="15">
        <f>'3.ВС'!V112</f>
        <v>23000</v>
      </c>
      <c r="W131" s="15">
        <f>'3.ВС'!W112</f>
        <v>0</v>
      </c>
      <c r="X131" s="15">
        <f>'3.ВС'!X112</f>
        <v>23000</v>
      </c>
      <c r="Y131" s="15">
        <f>'3.ВС'!Y112</f>
        <v>0</v>
      </c>
      <c r="Z131" s="15">
        <f>'3.ВС'!Z112</f>
        <v>0</v>
      </c>
      <c r="AA131" s="15">
        <f>'3.ВС'!AA112</f>
        <v>0</v>
      </c>
      <c r="AB131" s="15">
        <f>'3.ВС'!AB112</f>
        <v>0</v>
      </c>
      <c r="AC131" s="15">
        <f>'3.ВС'!AC112</f>
        <v>0</v>
      </c>
      <c r="AD131" s="15">
        <f>'3.ВС'!AD112</f>
        <v>23000</v>
      </c>
      <c r="AE131" s="15">
        <f>'3.ВС'!AE112</f>
        <v>0</v>
      </c>
      <c r="AF131" s="15">
        <f>'3.ВС'!AF112</f>
        <v>23000</v>
      </c>
      <c r="AG131" s="15">
        <f>'3.ВС'!AG112</f>
        <v>0</v>
      </c>
      <c r="AH131" s="15">
        <f>'3.ВС'!AH112</f>
        <v>23000</v>
      </c>
      <c r="AI131" s="15">
        <f>'3.ВС'!AI112</f>
        <v>0</v>
      </c>
      <c r="AJ131" s="15">
        <f>'3.ВС'!AJ112</f>
        <v>23000</v>
      </c>
      <c r="AK131" s="15">
        <f>'3.ВС'!AK112</f>
        <v>0</v>
      </c>
      <c r="AL131" s="15">
        <f>'3.ВС'!AL112</f>
        <v>0</v>
      </c>
      <c r="AM131" s="41">
        <f>'3.ВС'!AM112</f>
        <v>0</v>
      </c>
      <c r="AN131" s="41">
        <f>'3.ВС'!AN112</f>
        <v>0</v>
      </c>
      <c r="AO131" s="41">
        <f>'3.ВС'!AO112</f>
        <v>0</v>
      </c>
      <c r="AP131" s="41">
        <f>'3.ВС'!AP112</f>
        <v>23000</v>
      </c>
      <c r="AQ131" s="41">
        <f>'3.ВС'!AQ112</f>
        <v>0</v>
      </c>
      <c r="AR131" s="41">
        <f>'3.ВС'!AR112</f>
        <v>23000</v>
      </c>
      <c r="AS131" s="41">
        <f>'3.ВС'!AS112</f>
        <v>0</v>
      </c>
    </row>
    <row r="132" spans="1:45" ht="45" x14ac:dyDescent="0.25">
      <c r="A132" s="89" t="s">
        <v>251</v>
      </c>
      <c r="B132" s="87">
        <v>51</v>
      </c>
      <c r="C132" s="87">
        <v>0</v>
      </c>
      <c r="D132" s="3" t="s">
        <v>30</v>
      </c>
      <c r="E132" s="87">
        <v>851</v>
      </c>
      <c r="F132" s="2" t="s">
        <v>45</v>
      </c>
      <c r="G132" s="3" t="s">
        <v>48</v>
      </c>
      <c r="H132" s="2" t="s">
        <v>252</v>
      </c>
      <c r="I132" s="2"/>
      <c r="J132" s="15">
        <f t="shared" ref="J132:AK133" si="103">J133</f>
        <v>122400</v>
      </c>
      <c r="K132" s="15">
        <f t="shared" si="103"/>
        <v>0</v>
      </c>
      <c r="L132" s="15">
        <f t="shared" si="103"/>
        <v>122400</v>
      </c>
      <c r="M132" s="15">
        <f t="shared" si="103"/>
        <v>0</v>
      </c>
      <c r="N132" s="15">
        <f t="shared" si="103"/>
        <v>0</v>
      </c>
      <c r="O132" s="15">
        <f t="shared" si="103"/>
        <v>0</v>
      </c>
      <c r="P132" s="15">
        <f t="shared" si="103"/>
        <v>0</v>
      </c>
      <c r="Q132" s="15">
        <f t="shared" si="103"/>
        <v>0</v>
      </c>
      <c r="R132" s="15">
        <f t="shared" si="103"/>
        <v>122400</v>
      </c>
      <c r="S132" s="15">
        <f t="shared" si="103"/>
        <v>0</v>
      </c>
      <c r="T132" s="15">
        <f t="shared" si="103"/>
        <v>122400</v>
      </c>
      <c r="U132" s="15">
        <f t="shared" si="103"/>
        <v>0</v>
      </c>
      <c r="V132" s="15">
        <f t="shared" si="103"/>
        <v>122400</v>
      </c>
      <c r="W132" s="15">
        <f t="shared" si="103"/>
        <v>0</v>
      </c>
      <c r="X132" s="15">
        <f t="shared" si="103"/>
        <v>122400</v>
      </c>
      <c r="Y132" s="15">
        <f t="shared" si="103"/>
        <v>0</v>
      </c>
      <c r="Z132" s="15">
        <f t="shared" si="103"/>
        <v>0</v>
      </c>
      <c r="AA132" s="15">
        <f t="shared" si="103"/>
        <v>0</v>
      </c>
      <c r="AB132" s="15">
        <f t="shared" si="103"/>
        <v>0</v>
      </c>
      <c r="AC132" s="15">
        <f t="shared" si="103"/>
        <v>0</v>
      </c>
      <c r="AD132" s="15">
        <f t="shared" si="103"/>
        <v>122400</v>
      </c>
      <c r="AE132" s="15">
        <f t="shared" si="103"/>
        <v>0</v>
      </c>
      <c r="AF132" s="15">
        <f t="shared" si="103"/>
        <v>122400</v>
      </c>
      <c r="AG132" s="15">
        <f t="shared" si="103"/>
        <v>0</v>
      </c>
      <c r="AH132" s="15">
        <f t="shared" si="103"/>
        <v>122400</v>
      </c>
      <c r="AI132" s="15">
        <f t="shared" si="103"/>
        <v>0</v>
      </c>
      <c r="AJ132" s="15">
        <f t="shared" si="103"/>
        <v>122400</v>
      </c>
      <c r="AK132" s="15">
        <f t="shared" si="103"/>
        <v>0</v>
      </c>
      <c r="AL132" s="15">
        <f t="shared" ref="Z132:AS133" si="104">AL133</f>
        <v>0</v>
      </c>
      <c r="AM132" s="41">
        <f t="shared" si="104"/>
        <v>0</v>
      </c>
      <c r="AN132" s="41">
        <f t="shared" si="104"/>
        <v>0</v>
      </c>
      <c r="AO132" s="41">
        <f t="shared" si="104"/>
        <v>0</v>
      </c>
      <c r="AP132" s="41">
        <f t="shared" si="104"/>
        <v>122400</v>
      </c>
      <c r="AQ132" s="41">
        <f t="shared" si="104"/>
        <v>0</v>
      </c>
      <c r="AR132" s="41">
        <f t="shared" si="104"/>
        <v>122400</v>
      </c>
      <c r="AS132" s="41">
        <f t="shared" si="104"/>
        <v>0</v>
      </c>
    </row>
    <row r="133" spans="1:45" ht="45" x14ac:dyDescent="0.25">
      <c r="A133" s="91" t="s">
        <v>20</v>
      </c>
      <c r="B133" s="87">
        <v>51</v>
      </c>
      <c r="C133" s="87">
        <v>0</v>
      </c>
      <c r="D133" s="3" t="s">
        <v>30</v>
      </c>
      <c r="E133" s="87">
        <v>851</v>
      </c>
      <c r="F133" s="2" t="s">
        <v>45</v>
      </c>
      <c r="G133" s="3" t="s">
        <v>48</v>
      </c>
      <c r="H133" s="2" t="s">
        <v>252</v>
      </c>
      <c r="I133" s="2" t="s">
        <v>21</v>
      </c>
      <c r="J133" s="15">
        <f t="shared" si="103"/>
        <v>122400</v>
      </c>
      <c r="K133" s="15">
        <f t="shared" si="103"/>
        <v>0</v>
      </c>
      <c r="L133" s="15">
        <f t="shared" si="103"/>
        <v>122400</v>
      </c>
      <c r="M133" s="15">
        <f t="shared" si="103"/>
        <v>0</v>
      </c>
      <c r="N133" s="15">
        <f t="shared" si="103"/>
        <v>0</v>
      </c>
      <c r="O133" s="15">
        <f t="shared" si="103"/>
        <v>0</v>
      </c>
      <c r="P133" s="15">
        <f t="shared" si="103"/>
        <v>0</v>
      </c>
      <c r="Q133" s="15">
        <f t="shared" si="103"/>
        <v>0</v>
      </c>
      <c r="R133" s="15">
        <f t="shared" si="103"/>
        <v>122400</v>
      </c>
      <c r="S133" s="15">
        <f t="shared" si="103"/>
        <v>0</v>
      </c>
      <c r="T133" s="15">
        <f t="shared" si="103"/>
        <v>122400</v>
      </c>
      <c r="U133" s="15">
        <f t="shared" si="103"/>
        <v>0</v>
      </c>
      <c r="V133" s="15">
        <f t="shared" si="103"/>
        <v>122400</v>
      </c>
      <c r="W133" s="15">
        <f t="shared" si="103"/>
        <v>0</v>
      </c>
      <c r="X133" s="15">
        <f t="shared" si="103"/>
        <v>122400</v>
      </c>
      <c r="Y133" s="15">
        <f t="shared" si="103"/>
        <v>0</v>
      </c>
      <c r="Z133" s="15">
        <f t="shared" si="104"/>
        <v>0</v>
      </c>
      <c r="AA133" s="15">
        <f t="shared" si="104"/>
        <v>0</v>
      </c>
      <c r="AB133" s="15">
        <f t="shared" si="104"/>
        <v>0</v>
      </c>
      <c r="AC133" s="15">
        <f t="shared" si="104"/>
        <v>0</v>
      </c>
      <c r="AD133" s="15">
        <f t="shared" si="104"/>
        <v>122400</v>
      </c>
      <c r="AE133" s="15">
        <f t="shared" si="104"/>
        <v>0</v>
      </c>
      <c r="AF133" s="15">
        <f t="shared" si="104"/>
        <v>122400</v>
      </c>
      <c r="AG133" s="15">
        <f t="shared" si="104"/>
        <v>0</v>
      </c>
      <c r="AH133" s="15">
        <f t="shared" si="104"/>
        <v>122400</v>
      </c>
      <c r="AI133" s="15">
        <f t="shared" si="104"/>
        <v>0</v>
      </c>
      <c r="AJ133" s="15">
        <f t="shared" si="104"/>
        <v>122400</v>
      </c>
      <c r="AK133" s="15">
        <f t="shared" si="104"/>
        <v>0</v>
      </c>
      <c r="AL133" s="15">
        <f t="shared" si="104"/>
        <v>0</v>
      </c>
      <c r="AM133" s="41">
        <f t="shared" si="104"/>
        <v>0</v>
      </c>
      <c r="AN133" s="41">
        <f t="shared" si="104"/>
        <v>0</v>
      </c>
      <c r="AO133" s="41">
        <f t="shared" si="104"/>
        <v>0</v>
      </c>
      <c r="AP133" s="41">
        <f t="shared" si="104"/>
        <v>122400</v>
      </c>
      <c r="AQ133" s="41">
        <f t="shared" si="104"/>
        <v>0</v>
      </c>
      <c r="AR133" s="41">
        <f t="shared" si="104"/>
        <v>122400</v>
      </c>
      <c r="AS133" s="41">
        <f t="shared" si="104"/>
        <v>0</v>
      </c>
    </row>
    <row r="134" spans="1:45" ht="45" x14ac:dyDescent="0.25">
      <c r="A134" s="91" t="s">
        <v>9</v>
      </c>
      <c r="B134" s="87">
        <v>51</v>
      </c>
      <c r="C134" s="87">
        <v>0</v>
      </c>
      <c r="D134" s="3" t="s">
        <v>30</v>
      </c>
      <c r="E134" s="87">
        <v>851</v>
      </c>
      <c r="F134" s="2" t="s">
        <v>45</v>
      </c>
      <c r="G134" s="3" t="s">
        <v>48</v>
      </c>
      <c r="H134" s="2" t="s">
        <v>252</v>
      </c>
      <c r="I134" s="2" t="s">
        <v>22</v>
      </c>
      <c r="J134" s="15">
        <f>'3.ВС'!J115</f>
        <v>122400</v>
      </c>
      <c r="K134" s="15">
        <f>'3.ВС'!K115</f>
        <v>0</v>
      </c>
      <c r="L134" s="15">
        <f>'3.ВС'!L115</f>
        <v>122400</v>
      </c>
      <c r="M134" s="15">
        <f>'3.ВС'!M115</f>
        <v>0</v>
      </c>
      <c r="N134" s="15">
        <f>'3.ВС'!N115</f>
        <v>0</v>
      </c>
      <c r="O134" s="15">
        <f>'3.ВС'!O115</f>
        <v>0</v>
      </c>
      <c r="P134" s="15">
        <f>'3.ВС'!P115</f>
        <v>0</v>
      </c>
      <c r="Q134" s="15">
        <f>'3.ВС'!Q115</f>
        <v>0</v>
      </c>
      <c r="R134" s="15">
        <f>'3.ВС'!R115</f>
        <v>122400</v>
      </c>
      <c r="S134" s="15">
        <f>'3.ВС'!S115</f>
        <v>0</v>
      </c>
      <c r="T134" s="15">
        <f>'3.ВС'!T115</f>
        <v>122400</v>
      </c>
      <c r="U134" s="15">
        <f>'3.ВС'!U115</f>
        <v>0</v>
      </c>
      <c r="V134" s="15">
        <f>'3.ВС'!V115</f>
        <v>122400</v>
      </c>
      <c r="W134" s="15">
        <f>'3.ВС'!W115</f>
        <v>0</v>
      </c>
      <c r="X134" s="15">
        <f>'3.ВС'!X115</f>
        <v>122400</v>
      </c>
      <c r="Y134" s="15">
        <f>'3.ВС'!Y115</f>
        <v>0</v>
      </c>
      <c r="Z134" s="15">
        <f>'3.ВС'!Z115</f>
        <v>0</v>
      </c>
      <c r="AA134" s="15">
        <f>'3.ВС'!AA115</f>
        <v>0</v>
      </c>
      <c r="AB134" s="15">
        <f>'3.ВС'!AB115</f>
        <v>0</v>
      </c>
      <c r="AC134" s="15">
        <f>'3.ВС'!AC115</f>
        <v>0</v>
      </c>
      <c r="AD134" s="15">
        <f>'3.ВС'!AD115</f>
        <v>122400</v>
      </c>
      <c r="AE134" s="15">
        <f>'3.ВС'!AE115</f>
        <v>0</v>
      </c>
      <c r="AF134" s="15">
        <f>'3.ВС'!AF115</f>
        <v>122400</v>
      </c>
      <c r="AG134" s="15">
        <f>'3.ВС'!AG115</f>
        <v>0</v>
      </c>
      <c r="AH134" s="15">
        <f>'3.ВС'!AH115</f>
        <v>122400</v>
      </c>
      <c r="AI134" s="15">
        <f>'3.ВС'!AI115</f>
        <v>0</v>
      </c>
      <c r="AJ134" s="15">
        <f>'3.ВС'!AJ115</f>
        <v>122400</v>
      </c>
      <c r="AK134" s="15">
        <f>'3.ВС'!AK115</f>
        <v>0</v>
      </c>
      <c r="AL134" s="15">
        <f>'3.ВС'!AL115</f>
        <v>0</v>
      </c>
      <c r="AM134" s="41">
        <f>'3.ВС'!AM115</f>
        <v>0</v>
      </c>
      <c r="AN134" s="41">
        <f>'3.ВС'!AN115</f>
        <v>0</v>
      </c>
      <c r="AO134" s="41">
        <f>'3.ВС'!AO115</f>
        <v>0</v>
      </c>
      <c r="AP134" s="41">
        <f>'3.ВС'!AP115</f>
        <v>122400</v>
      </c>
      <c r="AQ134" s="41">
        <f>'3.ВС'!AQ115</f>
        <v>0</v>
      </c>
      <c r="AR134" s="41">
        <f>'3.ВС'!AR115</f>
        <v>122400</v>
      </c>
      <c r="AS134" s="41">
        <f>'3.ВС'!AS115</f>
        <v>0</v>
      </c>
    </row>
    <row r="135" spans="1:45" ht="30" x14ac:dyDescent="0.25">
      <c r="A135" s="89" t="s">
        <v>154</v>
      </c>
      <c r="B135" s="87">
        <v>51</v>
      </c>
      <c r="C135" s="87">
        <v>0</v>
      </c>
      <c r="D135" s="2" t="s">
        <v>100</v>
      </c>
      <c r="E135" s="87"/>
      <c r="F135" s="2"/>
      <c r="G135" s="2"/>
      <c r="H135" s="2"/>
      <c r="I135" s="2"/>
      <c r="J135" s="15">
        <f t="shared" ref="J135:AK138" si="105">J136</f>
        <v>127743.1</v>
      </c>
      <c r="K135" s="15">
        <f t="shared" si="105"/>
        <v>127743.1</v>
      </c>
      <c r="L135" s="15">
        <f t="shared" si="105"/>
        <v>0</v>
      </c>
      <c r="M135" s="15">
        <f t="shared" si="105"/>
        <v>0</v>
      </c>
      <c r="N135" s="15">
        <f t="shared" si="105"/>
        <v>0</v>
      </c>
      <c r="O135" s="15">
        <f t="shared" si="105"/>
        <v>0</v>
      </c>
      <c r="P135" s="15">
        <f t="shared" si="105"/>
        <v>0</v>
      </c>
      <c r="Q135" s="15">
        <f t="shared" si="105"/>
        <v>0</v>
      </c>
      <c r="R135" s="15">
        <f t="shared" si="105"/>
        <v>127743.1</v>
      </c>
      <c r="S135" s="15">
        <f t="shared" si="105"/>
        <v>127743.1</v>
      </c>
      <c r="T135" s="15">
        <f t="shared" si="105"/>
        <v>0</v>
      </c>
      <c r="U135" s="15">
        <f t="shared" si="105"/>
        <v>0</v>
      </c>
      <c r="V135" s="15">
        <f t="shared" si="105"/>
        <v>127743.1</v>
      </c>
      <c r="W135" s="15">
        <f t="shared" si="105"/>
        <v>127743.1</v>
      </c>
      <c r="X135" s="15">
        <f t="shared" si="105"/>
        <v>0</v>
      </c>
      <c r="Y135" s="15">
        <f t="shared" si="105"/>
        <v>0</v>
      </c>
      <c r="Z135" s="15">
        <f t="shared" si="105"/>
        <v>0</v>
      </c>
      <c r="AA135" s="15">
        <f t="shared" si="105"/>
        <v>0</v>
      </c>
      <c r="AB135" s="15">
        <f t="shared" si="105"/>
        <v>0</v>
      </c>
      <c r="AC135" s="15">
        <f t="shared" si="105"/>
        <v>0</v>
      </c>
      <c r="AD135" s="15">
        <f t="shared" si="105"/>
        <v>127743.1</v>
      </c>
      <c r="AE135" s="15">
        <f t="shared" si="105"/>
        <v>127743.1</v>
      </c>
      <c r="AF135" s="15">
        <f t="shared" si="105"/>
        <v>0</v>
      </c>
      <c r="AG135" s="15">
        <f t="shared" si="105"/>
        <v>0</v>
      </c>
      <c r="AH135" s="15">
        <f t="shared" si="105"/>
        <v>127743.1</v>
      </c>
      <c r="AI135" s="15">
        <f t="shared" si="105"/>
        <v>127743.1</v>
      </c>
      <c r="AJ135" s="15">
        <f t="shared" si="105"/>
        <v>0</v>
      </c>
      <c r="AK135" s="15">
        <f t="shared" si="105"/>
        <v>0</v>
      </c>
      <c r="AL135" s="15">
        <f t="shared" ref="Z135:AS138" si="106">AL136</f>
        <v>0</v>
      </c>
      <c r="AM135" s="41">
        <f t="shared" si="106"/>
        <v>0</v>
      </c>
      <c r="AN135" s="41">
        <f t="shared" si="106"/>
        <v>0</v>
      </c>
      <c r="AO135" s="41">
        <f t="shared" si="106"/>
        <v>0</v>
      </c>
      <c r="AP135" s="41">
        <f t="shared" si="106"/>
        <v>127743.1</v>
      </c>
      <c r="AQ135" s="41">
        <f t="shared" si="106"/>
        <v>127743.1</v>
      </c>
      <c r="AR135" s="41">
        <f t="shared" si="106"/>
        <v>0</v>
      </c>
      <c r="AS135" s="41">
        <f t="shared" si="106"/>
        <v>0</v>
      </c>
    </row>
    <row r="136" spans="1:45" x14ac:dyDescent="0.25">
      <c r="A136" s="89" t="s">
        <v>6</v>
      </c>
      <c r="B136" s="4">
        <v>51</v>
      </c>
      <c r="C136" s="4">
        <v>0</v>
      </c>
      <c r="D136" s="2" t="s">
        <v>100</v>
      </c>
      <c r="E136" s="4">
        <v>851</v>
      </c>
      <c r="F136" s="2"/>
      <c r="G136" s="2"/>
      <c r="H136" s="2"/>
      <c r="I136" s="2"/>
      <c r="J136" s="33">
        <f t="shared" si="105"/>
        <v>127743.1</v>
      </c>
      <c r="K136" s="33">
        <f t="shared" si="105"/>
        <v>127743.1</v>
      </c>
      <c r="L136" s="33">
        <f t="shared" si="105"/>
        <v>0</v>
      </c>
      <c r="M136" s="33">
        <f t="shared" si="105"/>
        <v>0</v>
      </c>
      <c r="N136" s="33">
        <f t="shared" si="105"/>
        <v>0</v>
      </c>
      <c r="O136" s="33">
        <f t="shared" si="105"/>
        <v>0</v>
      </c>
      <c r="P136" s="33">
        <f t="shared" si="105"/>
        <v>0</v>
      </c>
      <c r="Q136" s="33">
        <f t="shared" si="105"/>
        <v>0</v>
      </c>
      <c r="R136" s="33">
        <f t="shared" si="105"/>
        <v>127743.1</v>
      </c>
      <c r="S136" s="33">
        <f t="shared" si="105"/>
        <v>127743.1</v>
      </c>
      <c r="T136" s="33">
        <f t="shared" si="105"/>
        <v>0</v>
      </c>
      <c r="U136" s="33">
        <f t="shared" si="105"/>
        <v>0</v>
      </c>
      <c r="V136" s="33">
        <f t="shared" si="105"/>
        <v>127743.1</v>
      </c>
      <c r="W136" s="33">
        <f t="shared" si="105"/>
        <v>127743.1</v>
      </c>
      <c r="X136" s="33">
        <f t="shared" si="105"/>
        <v>0</v>
      </c>
      <c r="Y136" s="33">
        <f t="shared" si="105"/>
        <v>0</v>
      </c>
      <c r="Z136" s="33">
        <f t="shared" si="106"/>
        <v>0</v>
      </c>
      <c r="AA136" s="33">
        <f t="shared" si="106"/>
        <v>0</v>
      </c>
      <c r="AB136" s="33">
        <f t="shared" si="106"/>
        <v>0</v>
      </c>
      <c r="AC136" s="33">
        <f t="shared" si="106"/>
        <v>0</v>
      </c>
      <c r="AD136" s="33">
        <f t="shared" si="106"/>
        <v>127743.1</v>
      </c>
      <c r="AE136" s="33">
        <f t="shared" si="106"/>
        <v>127743.1</v>
      </c>
      <c r="AF136" s="33">
        <f t="shared" si="106"/>
        <v>0</v>
      </c>
      <c r="AG136" s="33">
        <f t="shared" si="106"/>
        <v>0</v>
      </c>
      <c r="AH136" s="33">
        <f t="shared" si="106"/>
        <v>127743.1</v>
      </c>
      <c r="AI136" s="33">
        <f t="shared" si="106"/>
        <v>127743.1</v>
      </c>
      <c r="AJ136" s="33">
        <f t="shared" si="106"/>
        <v>0</v>
      </c>
      <c r="AK136" s="33">
        <f t="shared" si="106"/>
        <v>0</v>
      </c>
      <c r="AL136" s="33">
        <f t="shared" si="106"/>
        <v>0</v>
      </c>
      <c r="AM136" s="63">
        <f t="shared" si="106"/>
        <v>0</v>
      </c>
      <c r="AN136" s="63">
        <f t="shared" si="106"/>
        <v>0</v>
      </c>
      <c r="AO136" s="63">
        <f t="shared" si="106"/>
        <v>0</v>
      </c>
      <c r="AP136" s="63">
        <f t="shared" si="106"/>
        <v>127743.1</v>
      </c>
      <c r="AQ136" s="63">
        <f t="shared" si="106"/>
        <v>127743.1</v>
      </c>
      <c r="AR136" s="63">
        <f t="shared" si="106"/>
        <v>0</v>
      </c>
      <c r="AS136" s="63">
        <f t="shared" si="106"/>
        <v>0</v>
      </c>
    </row>
    <row r="137" spans="1:45" ht="150" x14ac:dyDescent="0.25">
      <c r="A137" s="89" t="s">
        <v>292</v>
      </c>
      <c r="B137" s="4">
        <v>51</v>
      </c>
      <c r="C137" s="4">
        <v>0</v>
      </c>
      <c r="D137" s="2" t="s">
        <v>100</v>
      </c>
      <c r="E137" s="87">
        <v>851</v>
      </c>
      <c r="F137" s="2" t="s">
        <v>13</v>
      </c>
      <c r="G137" s="2" t="s">
        <v>30</v>
      </c>
      <c r="H137" s="2" t="s">
        <v>156</v>
      </c>
      <c r="I137" s="2"/>
      <c r="J137" s="15">
        <f t="shared" si="105"/>
        <v>127743.1</v>
      </c>
      <c r="K137" s="15">
        <f t="shared" si="105"/>
        <v>127743.1</v>
      </c>
      <c r="L137" s="15">
        <f t="shared" si="105"/>
        <v>0</v>
      </c>
      <c r="M137" s="15">
        <f t="shared" si="105"/>
        <v>0</v>
      </c>
      <c r="N137" s="15">
        <f t="shared" si="105"/>
        <v>0</v>
      </c>
      <c r="O137" s="15">
        <f t="shared" si="105"/>
        <v>0</v>
      </c>
      <c r="P137" s="15">
        <f t="shared" si="105"/>
        <v>0</v>
      </c>
      <c r="Q137" s="15">
        <f t="shared" si="105"/>
        <v>0</v>
      </c>
      <c r="R137" s="15">
        <f t="shared" si="105"/>
        <v>127743.1</v>
      </c>
      <c r="S137" s="15">
        <f t="shared" si="105"/>
        <v>127743.1</v>
      </c>
      <c r="T137" s="15">
        <f t="shared" si="105"/>
        <v>0</v>
      </c>
      <c r="U137" s="15">
        <f t="shared" si="105"/>
        <v>0</v>
      </c>
      <c r="V137" s="15">
        <f t="shared" si="105"/>
        <v>127743.1</v>
      </c>
      <c r="W137" s="15">
        <f t="shared" si="105"/>
        <v>127743.1</v>
      </c>
      <c r="X137" s="15">
        <f t="shared" si="105"/>
        <v>0</v>
      </c>
      <c r="Y137" s="15">
        <f t="shared" si="105"/>
        <v>0</v>
      </c>
      <c r="Z137" s="15">
        <f t="shared" si="106"/>
        <v>0</v>
      </c>
      <c r="AA137" s="15">
        <f t="shared" si="106"/>
        <v>0</v>
      </c>
      <c r="AB137" s="15">
        <f t="shared" si="106"/>
        <v>0</v>
      </c>
      <c r="AC137" s="15">
        <f t="shared" si="106"/>
        <v>0</v>
      </c>
      <c r="AD137" s="15">
        <f t="shared" si="106"/>
        <v>127743.1</v>
      </c>
      <c r="AE137" s="15">
        <f t="shared" si="106"/>
        <v>127743.1</v>
      </c>
      <c r="AF137" s="15">
        <f t="shared" si="106"/>
        <v>0</v>
      </c>
      <c r="AG137" s="15">
        <f t="shared" si="106"/>
        <v>0</v>
      </c>
      <c r="AH137" s="15">
        <f t="shared" si="106"/>
        <v>127743.1</v>
      </c>
      <c r="AI137" s="15">
        <f t="shared" si="106"/>
        <v>127743.1</v>
      </c>
      <c r="AJ137" s="15">
        <f t="shared" si="106"/>
        <v>0</v>
      </c>
      <c r="AK137" s="15">
        <f t="shared" si="106"/>
        <v>0</v>
      </c>
      <c r="AL137" s="15">
        <f t="shared" si="106"/>
        <v>0</v>
      </c>
      <c r="AM137" s="41">
        <f t="shared" si="106"/>
        <v>0</v>
      </c>
      <c r="AN137" s="41">
        <f t="shared" si="106"/>
        <v>0</v>
      </c>
      <c r="AO137" s="41">
        <f t="shared" si="106"/>
        <v>0</v>
      </c>
      <c r="AP137" s="41">
        <f t="shared" si="106"/>
        <v>127743.1</v>
      </c>
      <c r="AQ137" s="41">
        <f t="shared" si="106"/>
        <v>127743.1</v>
      </c>
      <c r="AR137" s="41">
        <f t="shared" si="106"/>
        <v>0</v>
      </c>
      <c r="AS137" s="41">
        <f t="shared" si="106"/>
        <v>0</v>
      </c>
    </row>
    <row r="138" spans="1:45" ht="45" x14ac:dyDescent="0.25">
      <c r="A138" s="91" t="s">
        <v>20</v>
      </c>
      <c r="B138" s="4">
        <v>51</v>
      </c>
      <c r="C138" s="4">
        <v>0</v>
      </c>
      <c r="D138" s="2" t="s">
        <v>100</v>
      </c>
      <c r="E138" s="87">
        <v>851</v>
      </c>
      <c r="F138" s="2" t="s">
        <v>13</v>
      </c>
      <c r="G138" s="2" t="s">
        <v>30</v>
      </c>
      <c r="H138" s="2" t="s">
        <v>156</v>
      </c>
      <c r="I138" s="2" t="s">
        <v>21</v>
      </c>
      <c r="J138" s="15">
        <f t="shared" si="105"/>
        <v>127743.1</v>
      </c>
      <c r="K138" s="15">
        <f t="shared" si="105"/>
        <v>127743.1</v>
      </c>
      <c r="L138" s="15">
        <f t="shared" si="105"/>
        <v>0</v>
      </c>
      <c r="M138" s="15">
        <f t="shared" si="105"/>
        <v>0</v>
      </c>
      <c r="N138" s="15">
        <f t="shared" si="105"/>
        <v>0</v>
      </c>
      <c r="O138" s="15">
        <f t="shared" si="105"/>
        <v>0</v>
      </c>
      <c r="P138" s="15">
        <f t="shared" si="105"/>
        <v>0</v>
      </c>
      <c r="Q138" s="15">
        <f t="shared" si="105"/>
        <v>0</v>
      </c>
      <c r="R138" s="15">
        <f t="shared" si="105"/>
        <v>127743.1</v>
      </c>
      <c r="S138" s="15">
        <f t="shared" si="105"/>
        <v>127743.1</v>
      </c>
      <c r="T138" s="15">
        <f t="shared" si="105"/>
        <v>0</v>
      </c>
      <c r="U138" s="15">
        <f t="shared" si="105"/>
        <v>0</v>
      </c>
      <c r="V138" s="15">
        <f t="shared" si="105"/>
        <v>127743.1</v>
      </c>
      <c r="W138" s="15">
        <f t="shared" si="105"/>
        <v>127743.1</v>
      </c>
      <c r="X138" s="15">
        <f t="shared" si="105"/>
        <v>0</v>
      </c>
      <c r="Y138" s="15">
        <f t="shared" si="105"/>
        <v>0</v>
      </c>
      <c r="Z138" s="15">
        <f t="shared" si="106"/>
        <v>0</v>
      </c>
      <c r="AA138" s="15">
        <f t="shared" si="106"/>
        <v>0</v>
      </c>
      <c r="AB138" s="15">
        <f t="shared" si="106"/>
        <v>0</v>
      </c>
      <c r="AC138" s="15">
        <f t="shared" si="106"/>
        <v>0</v>
      </c>
      <c r="AD138" s="15">
        <f t="shared" si="106"/>
        <v>127743.1</v>
      </c>
      <c r="AE138" s="15">
        <f t="shared" si="106"/>
        <v>127743.1</v>
      </c>
      <c r="AF138" s="15">
        <f t="shared" si="106"/>
        <v>0</v>
      </c>
      <c r="AG138" s="15">
        <f t="shared" si="106"/>
        <v>0</v>
      </c>
      <c r="AH138" s="15">
        <f t="shared" si="106"/>
        <v>127743.1</v>
      </c>
      <c r="AI138" s="15">
        <f t="shared" si="106"/>
        <v>127743.1</v>
      </c>
      <c r="AJ138" s="15">
        <f t="shared" si="106"/>
        <v>0</v>
      </c>
      <c r="AK138" s="15">
        <f t="shared" si="106"/>
        <v>0</v>
      </c>
      <c r="AL138" s="15">
        <f t="shared" si="106"/>
        <v>0</v>
      </c>
      <c r="AM138" s="41">
        <f t="shared" si="106"/>
        <v>0</v>
      </c>
      <c r="AN138" s="41">
        <f t="shared" si="106"/>
        <v>0</v>
      </c>
      <c r="AO138" s="41">
        <f t="shared" si="106"/>
        <v>0</v>
      </c>
      <c r="AP138" s="41">
        <f t="shared" si="106"/>
        <v>127743.1</v>
      </c>
      <c r="AQ138" s="41">
        <f t="shared" si="106"/>
        <v>127743.1</v>
      </c>
      <c r="AR138" s="41">
        <f t="shared" si="106"/>
        <v>0</v>
      </c>
      <c r="AS138" s="41">
        <f t="shared" si="106"/>
        <v>0</v>
      </c>
    </row>
    <row r="139" spans="1:45" ht="45" x14ac:dyDescent="0.25">
      <c r="A139" s="91" t="s">
        <v>9</v>
      </c>
      <c r="B139" s="4">
        <v>51</v>
      </c>
      <c r="C139" s="4">
        <v>0</v>
      </c>
      <c r="D139" s="2" t="s">
        <v>100</v>
      </c>
      <c r="E139" s="87">
        <v>851</v>
      </c>
      <c r="F139" s="2" t="s">
        <v>13</v>
      </c>
      <c r="G139" s="2" t="s">
        <v>30</v>
      </c>
      <c r="H139" s="2" t="s">
        <v>156</v>
      </c>
      <c r="I139" s="2" t="s">
        <v>22</v>
      </c>
      <c r="J139" s="15">
        <f>'3.ВС'!J120</f>
        <v>127743.1</v>
      </c>
      <c r="K139" s="15">
        <f>'3.ВС'!K120</f>
        <v>127743.1</v>
      </c>
      <c r="L139" s="15">
        <f>'3.ВС'!L120</f>
        <v>0</v>
      </c>
      <c r="M139" s="15">
        <f>'3.ВС'!M120</f>
        <v>0</v>
      </c>
      <c r="N139" s="15">
        <f>'3.ВС'!N120</f>
        <v>0</v>
      </c>
      <c r="O139" s="15">
        <f>'3.ВС'!O120</f>
        <v>0</v>
      </c>
      <c r="P139" s="15">
        <f>'3.ВС'!P120</f>
        <v>0</v>
      </c>
      <c r="Q139" s="15">
        <f>'3.ВС'!Q120</f>
        <v>0</v>
      </c>
      <c r="R139" s="15">
        <f>'3.ВС'!R120</f>
        <v>127743.1</v>
      </c>
      <c r="S139" s="15">
        <f>'3.ВС'!S120</f>
        <v>127743.1</v>
      </c>
      <c r="T139" s="15">
        <f>'3.ВС'!T120</f>
        <v>0</v>
      </c>
      <c r="U139" s="15">
        <f>'3.ВС'!U120</f>
        <v>0</v>
      </c>
      <c r="V139" s="15">
        <f>'3.ВС'!V120</f>
        <v>127743.1</v>
      </c>
      <c r="W139" s="15">
        <f>'3.ВС'!W120</f>
        <v>127743.1</v>
      </c>
      <c r="X139" s="15">
        <f>'3.ВС'!X120</f>
        <v>0</v>
      </c>
      <c r="Y139" s="15">
        <f>'3.ВС'!Y120</f>
        <v>0</v>
      </c>
      <c r="Z139" s="15">
        <f>'3.ВС'!Z120</f>
        <v>0</v>
      </c>
      <c r="AA139" s="15">
        <f>'3.ВС'!AA120</f>
        <v>0</v>
      </c>
      <c r="AB139" s="15">
        <f>'3.ВС'!AB120</f>
        <v>0</v>
      </c>
      <c r="AC139" s="15">
        <f>'3.ВС'!AC120</f>
        <v>0</v>
      </c>
      <c r="AD139" s="15">
        <f>'3.ВС'!AD120</f>
        <v>127743.1</v>
      </c>
      <c r="AE139" s="15">
        <f>'3.ВС'!AE120</f>
        <v>127743.1</v>
      </c>
      <c r="AF139" s="15">
        <f>'3.ВС'!AF120</f>
        <v>0</v>
      </c>
      <c r="AG139" s="15">
        <f>'3.ВС'!AG120</f>
        <v>0</v>
      </c>
      <c r="AH139" s="15">
        <f>'3.ВС'!AH120</f>
        <v>127743.1</v>
      </c>
      <c r="AI139" s="15">
        <f>'3.ВС'!AI120</f>
        <v>127743.1</v>
      </c>
      <c r="AJ139" s="15">
        <f>'3.ВС'!AJ120</f>
        <v>0</v>
      </c>
      <c r="AK139" s="15">
        <f>'3.ВС'!AK120</f>
        <v>0</v>
      </c>
      <c r="AL139" s="15">
        <f>'3.ВС'!AL120</f>
        <v>0</v>
      </c>
      <c r="AM139" s="41">
        <f>'3.ВС'!AM120</f>
        <v>0</v>
      </c>
      <c r="AN139" s="41">
        <f>'3.ВС'!AN120</f>
        <v>0</v>
      </c>
      <c r="AO139" s="41">
        <f>'3.ВС'!AO120</f>
        <v>0</v>
      </c>
      <c r="AP139" s="41">
        <f>'3.ВС'!AP120</f>
        <v>127743.1</v>
      </c>
      <c r="AQ139" s="41">
        <f>'3.ВС'!AQ120</f>
        <v>127743.1</v>
      </c>
      <c r="AR139" s="41">
        <f>'3.ВС'!AR120</f>
        <v>0</v>
      </c>
      <c r="AS139" s="41">
        <f>'3.ВС'!AS120</f>
        <v>0</v>
      </c>
    </row>
    <row r="140" spans="1:45" s="1" customFormat="1" ht="30" x14ac:dyDescent="0.25">
      <c r="A140" s="89" t="s">
        <v>160</v>
      </c>
      <c r="B140" s="87">
        <v>51</v>
      </c>
      <c r="C140" s="87">
        <v>0</v>
      </c>
      <c r="D140" s="3" t="s">
        <v>75</v>
      </c>
      <c r="E140" s="87"/>
      <c r="F140" s="3"/>
      <c r="G140" s="3"/>
      <c r="H140" s="3"/>
      <c r="I140" s="3"/>
      <c r="J140" s="6">
        <f t="shared" ref="J140:AS140" si="107">J141</f>
        <v>4475758.4000000004</v>
      </c>
      <c r="K140" s="6">
        <f t="shared" si="107"/>
        <v>0</v>
      </c>
      <c r="L140" s="6">
        <f t="shared" si="107"/>
        <v>4475758.4000000004</v>
      </c>
      <c r="M140" s="6">
        <f t="shared" si="107"/>
        <v>0</v>
      </c>
      <c r="N140" s="6">
        <f t="shared" si="107"/>
        <v>0</v>
      </c>
      <c r="O140" s="6">
        <f t="shared" si="107"/>
        <v>0</v>
      </c>
      <c r="P140" s="6">
        <f t="shared" si="107"/>
        <v>0</v>
      </c>
      <c r="Q140" s="6">
        <f t="shared" si="107"/>
        <v>0</v>
      </c>
      <c r="R140" s="6">
        <f t="shared" si="107"/>
        <v>4475758.4000000004</v>
      </c>
      <c r="S140" s="6">
        <f t="shared" si="107"/>
        <v>0</v>
      </c>
      <c r="T140" s="6">
        <f t="shared" si="107"/>
        <v>4475758.4000000004</v>
      </c>
      <c r="U140" s="6">
        <f t="shared" si="107"/>
        <v>0</v>
      </c>
      <c r="V140" s="6">
        <f t="shared" si="107"/>
        <v>2150000</v>
      </c>
      <c r="W140" s="6">
        <f t="shared" si="107"/>
        <v>0</v>
      </c>
      <c r="X140" s="6">
        <f t="shared" si="107"/>
        <v>2150000</v>
      </c>
      <c r="Y140" s="6">
        <f t="shared" si="107"/>
        <v>0</v>
      </c>
      <c r="Z140" s="6">
        <f t="shared" si="107"/>
        <v>0</v>
      </c>
      <c r="AA140" s="6">
        <f t="shared" si="107"/>
        <v>0</v>
      </c>
      <c r="AB140" s="6">
        <f t="shared" si="107"/>
        <v>0</v>
      </c>
      <c r="AC140" s="6">
        <f t="shared" si="107"/>
        <v>0</v>
      </c>
      <c r="AD140" s="6">
        <f t="shared" si="107"/>
        <v>2150000</v>
      </c>
      <c r="AE140" s="6">
        <f t="shared" si="107"/>
        <v>0</v>
      </c>
      <c r="AF140" s="6">
        <f t="shared" si="107"/>
        <v>2150000</v>
      </c>
      <c r="AG140" s="6">
        <f t="shared" si="107"/>
        <v>0</v>
      </c>
      <c r="AH140" s="6">
        <f t="shared" si="107"/>
        <v>2150000</v>
      </c>
      <c r="AI140" s="6">
        <f t="shared" si="107"/>
        <v>0</v>
      </c>
      <c r="AJ140" s="6">
        <f t="shared" si="107"/>
        <v>2150000</v>
      </c>
      <c r="AK140" s="6">
        <f t="shared" si="107"/>
        <v>0</v>
      </c>
      <c r="AL140" s="6">
        <f t="shared" si="107"/>
        <v>0</v>
      </c>
      <c r="AM140" s="64">
        <f t="shared" si="107"/>
        <v>0</v>
      </c>
      <c r="AN140" s="64">
        <f t="shared" si="107"/>
        <v>0</v>
      </c>
      <c r="AO140" s="64">
        <f t="shared" si="107"/>
        <v>0</v>
      </c>
      <c r="AP140" s="64">
        <f t="shared" si="107"/>
        <v>2150000</v>
      </c>
      <c r="AQ140" s="64">
        <f t="shared" si="107"/>
        <v>0</v>
      </c>
      <c r="AR140" s="64">
        <f t="shared" si="107"/>
        <v>2150000</v>
      </c>
      <c r="AS140" s="64">
        <f t="shared" si="107"/>
        <v>0</v>
      </c>
    </row>
    <row r="141" spans="1:45" s="1" customFormat="1" x14ac:dyDescent="0.25">
      <c r="A141" s="89" t="s">
        <v>6</v>
      </c>
      <c r="B141" s="87">
        <v>51</v>
      </c>
      <c r="C141" s="87">
        <v>0</v>
      </c>
      <c r="D141" s="3" t="s">
        <v>75</v>
      </c>
      <c r="E141" s="4">
        <v>851</v>
      </c>
      <c r="F141" s="3"/>
      <c r="G141" s="3"/>
      <c r="H141" s="3"/>
      <c r="I141" s="3"/>
      <c r="J141" s="6">
        <f>J142+J145+J148</f>
        <v>4475758.4000000004</v>
      </c>
      <c r="K141" s="6">
        <f t="shared" ref="K141:U141" si="108">K142+K145+K148</f>
        <v>0</v>
      </c>
      <c r="L141" s="6">
        <f t="shared" si="108"/>
        <v>4475758.4000000004</v>
      </c>
      <c r="M141" s="6">
        <f t="shared" si="108"/>
        <v>0</v>
      </c>
      <c r="N141" s="6">
        <f t="shared" si="108"/>
        <v>0</v>
      </c>
      <c r="O141" s="6">
        <f t="shared" si="108"/>
        <v>0</v>
      </c>
      <c r="P141" s="6">
        <f t="shared" si="108"/>
        <v>0</v>
      </c>
      <c r="Q141" s="6">
        <f t="shared" si="108"/>
        <v>0</v>
      </c>
      <c r="R141" s="6">
        <f t="shared" si="108"/>
        <v>4475758.4000000004</v>
      </c>
      <c r="S141" s="6">
        <f t="shared" si="108"/>
        <v>0</v>
      </c>
      <c r="T141" s="6">
        <f t="shared" si="108"/>
        <v>4475758.4000000004</v>
      </c>
      <c r="U141" s="6">
        <f t="shared" si="108"/>
        <v>0</v>
      </c>
      <c r="V141" s="6">
        <f>V142+V145+V148</f>
        <v>2150000</v>
      </c>
      <c r="W141" s="6">
        <f t="shared" ref="W141:Y141" si="109">W142+W145+W148</f>
        <v>0</v>
      </c>
      <c r="X141" s="6">
        <f t="shared" si="109"/>
        <v>2150000</v>
      </c>
      <c r="Y141" s="6">
        <f t="shared" si="109"/>
        <v>0</v>
      </c>
      <c r="Z141" s="6">
        <f t="shared" ref="Z141:AS141" si="110">Z142+Z145+Z148</f>
        <v>0</v>
      </c>
      <c r="AA141" s="6">
        <f t="shared" si="110"/>
        <v>0</v>
      </c>
      <c r="AB141" s="6">
        <f t="shared" si="110"/>
        <v>0</v>
      </c>
      <c r="AC141" s="6">
        <f t="shared" si="110"/>
        <v>0</v>
      </c>
      <c r="AD141" s="6">
        <f t="shared" si="110"/>
        <v>2150000</v>
      </c>
      <c r="AE141" s="6">
        <f t="shared" si="110"/>
        <v>0</v>
      </c>
      <c r="AF141" s="6">
        <f t="shared" si="110"/>
        <v>2150000</v>
      </c>
      <c r="AG141" s="6">
        <f t="shared" si="110"/>
        <v>0</v>
      </c>
      <c r="AH141" s="6">
        <f t="shared" si="110"/>
        <v>2150000</v>
      </c>
      <c r="AI141" s="6">
        <f t="shared" si="110"/>
        <v>0</v>
      </c>
      <c r="AJ141" s="6">
        <f t="shared" si="110"/>
        <v>2150000</v>
      </c>
      <c r="AK141" s="6">
        <f t="shared" si="110"/>
        <v>0</v>
      </c>
      <c r="AL141" s="6">
        <f t="shared" si="110"/>
        <v>0</v>
      </c>
      <c r="AM141" s="6">
        <f t="shared" si="110"/>
        <v>0</v>
      </c>
      <c r="AN141" s="6">
        <f t="shared" si="110"/>
        <v>0</v>
      </c>
      <c r="AO141" s="6">
        <f t="shared" si="110"/>
        <v>0</v>
      </c>
      <c r="AP141" s="6">
        <f t="shared" si="110"/>
        <v>2150000</v>
      </c>
      <c r="AQ141" s="6">
        <f t="shared" si="110"/>
        <v>0</v>
      </c>
      <c r="AR141" s="6">
        <f t="shared" si="110"/>
        <v>2150000</v>
      </c>
      <c r="AS141" s="6">
        <f t="shared" si="110"/>
        <v>0</v>
      </c>
    </row>
    <row r="142" spans="1:45" s="1" customFormat="1" ht="45" x14ac:dyDescent="0.25">
      <c r="A142" s="89" t="s">
        <v>447</v>
      </c>
      <c r="B142" s="87">
        <v>51</v>
      </c>
      <c r="C142" s="87">
        <v>0</v>
      </c>
      <c r="D142" s="3" t="s">
        <v>75</v>
      </c>
      <c r="E142" s="4">
        <v>851</v>
      </c>
      <c r="F142" s="3"/>
      <c r="G142" s="3"/>
      <c r="H142" s="3" t="s">
        <v>448</v>
      </c>
      <c r="I142" s="3"/>
      <c r="J142" s="6">
        <f>J143</f>
        <v>104900</v>
      </c>
      <c r="K142" s="6">
        <f t="shared" ref="K142:U143" si="111">K143</f>
        <v>0</v>
      </c>
      <c r="L142" s="6">
        <f t="shared" si="111"/>
        <v>104900</v>
      </c>
      <c r="M142" s="6">
        <f t="shared" si="111"/>
        <v>0</v>
      </c>
      <c r="N142" s="6">
        <f t="shared" si="111"/>
        <v>0</v>
      </c>
      <c r="O142" s="6">
        <f t="shared" si="111"/>
        <v>0</v>
      </c>
      <c r="P142" s="6">
        <f t="shared" si="111"/>
        <v>0</v>
      </c>
      <c r="Q142" s="6">
        <f t="shared" si="111"/>
        <v>0</v>
      </c>
      <c r="R142" s="6">
        <f t="shared" si="111"/>
        <v>104900</v>
      </c>
      <c r="S142" s="6">
        <f t="shared" si="111"/>
        <v>0</v>
      </c>
      <c r="T142" s="6">
        <f t="shared" si="111"/>
        <v>104900</v>
      </c>
      <c r="U142" s="6">
        <f t="shared" si="111"/>
        <v>0</v>
      </c>
      <c r="V142" s="6">
        <f>V143</f>
        <v>0</v>
      </c>
      <c r="W142" s="6">
        <f t="shared" ref="W142:W143" si="112">W143</f>
        <v>0</v>
      </c>
      <c r="X142" s="6">
        <f t="shared" ref="X142:X143" si="113">X143</f>
        <v>0</v>
      </c>
      <c r="Y142" s="6">
        <f t="shared" ref="Y142:AN143" si="114">Y143</f>
        <v>0</v>
      </c>
      <c r="Z142" s="6">
        <f t="shared" si="114"/>
        <v>0</v>
      </c>
      <c r="AA142" s="6">
        <f t="shared" si="114"/>
        <v>0</v>
      </c>
      <c r="AB142" s="6">
        <f t="shared" si="114"/>
        <v>0</v>
      </c>
      <c r="AC142" s="6">
        <f t="shared" si="114"/>
        <v>0</v>
      </c>
      <c r="AD142" s="6">
        <f t="shared" si="114"/>
        <v>0</v>
      </c>
      <c r="AE142" s="6">
        <f t="shared" si="114"/>
        <v>0</v>
      </c>
      <c r="AF142" s="6">
        <f t="shared" si="114"/>
        <v>0</v>
      </c>
      <c r="AG142" s="6">
        <f t="shared" si="114"/>
        <v>0</v>
      </c>
      <c r="AH142" s="6">
        <f t="shared" si="114"/>
        <v>0</v>
      </c>
      <c r="AI142" s="6">
        <f t="shared" si="114"/>
        <v>0</v>
      </c>
      <c r="AJ142" s="6">
        <f t="shared" si="114"/>
        <v>0</v>
      </c>
      <c r="AK142" s="6">
        <f t="shared" si="114"/>
        <v>0</v>
      </c>
      <c r="AL142" s="6">
        <f t="shared" si="114"/>
        <v>0</v>
      </c>
      <c r="AM142" s="6">
        <f t="shared" si="114"/>
        <v>0</v>
      </c>
      <c r="AN142" s="6">
        <f t="shared" si="114"/>
        <v>0</v>
      </c>
      <c r="AO142" s="6">
        <f t="shared" ref="Z142:AS143" si="115">AO143</f>
        <v>0</v>
      </c>
      <c r="AP142" s="6">
        <f t="shared" si="115"/>
        <v>0</v>
      </c>
      <c r="AQ142" s="6">
        <f t="shared" si="115"/>
        <v>0</v>
      </c>
      <c r="AR142" s="6">
        <f t="shared" si="115"/>
        <v>0</v>
      </c>
      <c r="AS142" s="6">
        <f t="shared" si="115"/>
        <v>0</v>
      </c>
    </row>
    <row r="143" spans="1:45" s="1" customFormat="1" ht="45" x14ac:dyDescent="0.25">
      <c r="A143" s="91" t="s">
        <v>20</v>
      </c>
      <c r="B143" s="87">
        <v>51</v>
      </c>
      <c r="C143" s="87">
        <v>0</v>
      </c>
      <c r="D143" s="3" t="s">
        <v>75</v>
      </c>
      <c r="E143" s="4">
        <v>851</v>
      </c>
      <c r="F143" s="3"/>
      <c r="G143" s="3"/>
      <c r="H143" s="3" t="s">
        <v>448</v>
      </c>
      <c r="I143" s="2" t="s">
        <v>21</v>
      </c>
      <c r="J143" s="6">
        <f>J144</f>
        <v>104900</v>
      </c>
      <c r="K143" s="6">
        <f t="shared" si="111"/>
        <v>0</v>
      </c>
      <c r="L143" s="6">
        <f t="shared" si="111"/>
        <v>104900</v>
      </c>
      <c r="M143" s="6">
        <f t="shared" si="111"/>
        <v>0</v>
      </c>
      <c r="N143" s="6">
        <f t="shared" si="111"/>
        <v>0</v>
      </c>
      <c r="O143" s="6">
        <f t="shared" si="111"/>
        <v>0</v>
      </c>
      <c r="P143" s="6">
        <f t="shared" si="111"/>
        <v>0</v>
      </c>
      <c r="Q143" s="6">
        <f t="shared" si="111"/>
        <v>0</v>
      </c>
      <c r="R143" s="6">
        <f t="shared" si="111"/>
        <v>104900</v>
      </c>
      <c r="S143" s="6">
        <f t="shared" si="111"/>
        <v>0</v>
      </c>
      <c r="T143" s="6">
        <f t="shared" si="111"/>
        <v>104900</v>
      </c>
      <c r="U143" s="6">
        <f t="shared" si="111"/>
        <v>0</v>
      </c>
      <c r="V143" s="6">
        <f>V144</f>
        <v>0</v>
      </c>
      <c r="W143" s="6">
        <f t="shared" si="112"/>
        <v>0</v>
      </c>
      <c r="X143" s="6">
        <f t="shared" si="113"/>
        <v>0</v>
      </c>
      <c r="Y143" s="6">
        <f t="shared" si="114"/>
        <v>0</v>
      </c>
      <c r="Z143" s="6">
        <f t="shared" si="115"/>
        <v>0</v>
      </c>
      <c r="AA143" s="6">
        <f t="shared" si="115"/>
        <v>0</v>
      </c>
      <c r="AB143" s="6">
        <f t="shared" si="115"/>
        <v>0</v>
      </c>
      <c r="AC143" s="6">
        <f t="shared" si="115"/>
        <v>0</v>
      </c>
      <c r="AD143" s="6">
        <f t="shared" si="115"/>
        <v>0</v>
      </c>
      <c r="AE143" s="6">
        <f t="shared" si="115"/>
        <v>0</v>
      </c>
      <c r="AF143" s="6">
        <f t="shared" si="115"/>
        <v>0</v>
      </c>
      <c r="AG143" s="6">
        <f t="shared" si="115"/>
        <v>0</v>
      </c>
      <c r="AH143" s="6">
        <f t="shared" si="115"/>
        <v>0</v>
      </c>
      <c r="AI143" s="6">
        <f t="shared" si="115"/>
        <v>0</v>
      </c>
      <c r="AJ143" s="6">
        <f t="shared" si="115"/>
        <v>0</v>
      </c>
      <c r="AK143" s="6">
        <f t="shared" si="115"/>
        <v>0</v>
      </c>
      <c r="AL143" s="6">
        <f t="shared" si="115"/>
        <v>0</v>
      </c>
      <c r="AM143" s="6">
        <f t="shared" si="115"/>
        <v>0</v>
      </c>
      <c r="AN143" s="6">
        <f t="shared" si="115"/>
        <v>0</v>
      </c>
      <c r="AO143" s="6">
        <f t="shared" si="115"/>
        <v>0</v>
      </c>
      <c r="AP143" s="6">
        <f t="shared" si="115"/>
        <v>0</v>
      </c>
      <c r="AQ143" s="6">
        <f t="shared" si="115"/>
        <v>0</v>
      </c>
      <c r="AR143" s="6">
        <f t="shared" si="115"/>
        <v>0</v>
      </c>
      <c r="AS143" s="6">
        <f t="shared" si="115"/>
        <v>0</v>
      </c>
    </row>
    <row r="144" spans="1:45" s="1" customFormat="1" ht="45" x14ac:dyDescent="0.25">
      <c r="A144" s="91" t="s">
        <v>9</v>
      </c>
      <c r="B144" s="87">
        <v>51</v>
      </c>
      <c r="C144" s="87">
        <v>0</v>
      </c>
      <c r="D144" s="3" t="s">
        <v>75</v>
      </c>
      <c r="E144" s="4">
        <v>851</v>
      </c>
      <c r="F144" s="3"/>
      <c r="G144" s="3"/>
      <c r="H144" s="3" t="s">
        <v>448</v>
      </c>
      <c r="I144" s="2" t="s">
        <v>22</v>
      </c>
      <c r="J144" s="6">
        <f>'3.ВС'!J124</f>
        <v>104900</v>
      </c>
      <c r="K144" s="6">
        <f>'3.ВС'!K124</f>
        <v>0</v>
      </c>
      <c r="L144" s="6">
        <f>'3.ВС'!L124</f>
        <v>104900</v>
      </c>
      <c r="M144" s="6">
        <f>'3.ВС'!M124</f>
        <v>0</v>
      </c>
      <c r="N144" s="6">
        <f>'3.ВС'!N124</f>
        <v>0</v>
      </c>
      <c r="O144" s="6">
        <f>'3.ВС'!O124</f>
        <v>0</v>
      </c>
      <c r="P144" s="6">
        <f>'3.ВС'!P124</f>
        <v>0</v>
      </c>
      <c r="Q144" s="6">
        <f>'3.ВС'!Q124</f>
        <v>0</v>
      </c>
      <c r="R144" s="6">
        <f>'3.ВС'!R124</f>
        <v>104900</v>
      </c>
      <c r="S144" s="6">
        <f>'3.ВС'!S124</f>
        <v>0</v>
      </c>
      <c r="T144" s="6">
        <f>'3.ВС'!T124</f>
        <v>104900</v>
      </c>
      <c r="U144" s="6">
        <f>'3.ВС'!U124</f>
        <v>0</v>
      </c>
      <c r="V144" s="6">
        <f>'3.ВС'!V124</f>
        <v>0</v>
      </c>
      <c r="W144" s="6">
        <f>'3.ВС'!W124</f>
        <v>0</v>
      </c>
      <c r="X144" s="6">
        <f>'3.ВС'!X124</f>
        <v>0</v>
      </c>
      <c r="Y144" s="6">
        <f>'3.ВС'!Y124</f>
        <v>0</v>
      </c>
      <c r="Z144" s="6">
        <f>'3.ВС'!Z124</f>
        <v>0</v>
      </c>
      <c r="AA144" s="6">
        <f>'3.ВС'!AA124</f>
        <v>0</v>
      </c>
      <c r="AB144" s="6">
        <f>'3.ВС'!AB124</f>
        <v>0</v>
      </c>
      <c r="AC144" s="6">
        <f>'3.ВС'!AC124</f>
        <v>0</v>
      </c>
      <c r="AD144" s="6">
        <f>'3.ВС'!AD124</f>
        <v>0</v>
      </c>
      <c r="AE144" s="6">
        <f>'3.ВС'!AE124</f>
        <v>0</v>
      </c>
      <c r="AF144" s="6">
        <f>'3.ВС'!AF124</f>
        <v>0</v>
      </c>
      <c r="AG144" s="6">
        <f>'3.ВС'!AG124</f>
        <v>0</v>
      </c>
      <c r="AH144" s="6">
        <f>'3.ВС'!AH124</f>
        <v>0</v>
      </c>
      <c r="AI144" s="6">
        <f>'3.ВС'!AI124</f>
        <v>0</v>
      </c>
      <c r="AJ144" s="6">
        <f>'3.ВС'!AJ124</f>
        <v>0</v>
      </c>
      <c r="AK144" s="6">
        <f>'3.ВС'!AK124</f>
        <v>0</v>
      </c>
      <c r="AL144" s="6">
        <f>'3.ВС'!AL124</f>
        <v>0</v>
      </c>
      <c r="AM144" s="6">
        <f>'3.ВС'!AM124</f>
        <v>0</v>
      </c>
      <c r="AN144" s="6">
        <f>'3.ВС'!AN124</f>
        <v>0</v>
      </c>
      <c r="AO144" s="6">
        <f>'3.ВС'!AO124</f>
        <v>0</v>
      </c>
      <c r="AP144" s="6">
        <f>'3.ВС'!AP124</f>
        <v>0</v>
      </c>
      <c r="AQ144" s="6">
        <f>'3.ВС'!AQ124</f>
        <v>0</v>
      </c>
      <c r="AR144" s="6">
        <f>'3.ВС'!AR124</f>
        <v>0</v>
      </c>
      <c r="AS144" s="6">
        <f>'3.ВС'!AS124</f>
        <v>0</v>
      </c>
    </row>
    <row r="145" spans="1:45" ht="105" x14ac:dyDescent="0.25">
      <c r="A145" s="89" t="s">
        <v>227</v>
      </c>
      <c r="B145" s="87">
        <v>51</v>
      </c>
      <c r="C145" s="87">
        <v>0</v>
      </c>
      <c r="D145" s="3" t="s">
        <v>75</v>
      </c>
      <c r="E145" s="87">
        <v>851</v>
      </c>
      <c r="F145" s="3" t="s">
        <v>13</v>
      </c>
      <c r="G145" s="3" t="s">
        <v>56</v>
      </c>
      <c r="H145" s="3" t="s">
        <v>190</v>
      </c>
      <c r="I145" s="3"/>
      <c r="J145" s="6">
        <f t="shared" ref="J145:AK149" si="116">J146</f>
        <v>4339058.4000000004</v>
      </c>
      <c r="K145" s="6">
        <f t="shared" si="116"/>
        <v>0</v>
      </c>
      <c r="L145" s="6">
        <f t="shared" si="116"/>
        <v>4339058.4000000004</v>
      </c>
      <c r="M145" s="6">
        <f t="shared" si="116"/>
        <v>0</v>
      </c>
      <c r="N145" s="6">
        <f t="shared" si="116"/>
        <v>0</v>
      </c>
      <c r="O145" s="6">
        <f t="shared" si="116"/>
        <v>0</v>
      </c>
      <c r="P145" s="6">
        <f t="shared" si="116"/>
        <v>0</v>
      </c>
      <c r="Q145" s="6">
        <f t="shared" si="116"/>
        <v>0</v>
      </c>
      <c r="R145" s="6">
        <f t="shared" si="116"/>
        <v>4339058.4000000004</v>
      </c>
      <c r="S145" s="6">
        <f t="shared" si="116"/>
        <v>0</v>
      </c>
      <c r="T145" s="6">
        <f t="shared" si="116"/>
        <v>4339058.4000000004</v>
      </c>
      <c r="U145" s="6">
        <f t="shared" si="116"/>
        <v>0</v>
      </c>
      <c r="V145" s="6">
        <f t="shared" si="116"/>
        <v>2150000</v>
      </c>
      <c r="W145" s="6">
        <f t="shared" si="116"/>
        <v>0</v>
      </c>
      <c r="X145" s="6">
        <f t="shared" si="116"/>
        <v>2150000</v>
      </c>
      <c r="Y145" s="6">
        <f t="shared" si="116"/>
        <v>0</v>
      </c>
      <c r="Z145" s="6">
        <f t="shared" si="116"/>
        <v>0</v>
      </c>
      <c r="AA145" s="6">
        <f t="shared" si="116"/>
        <v>0</v>
      </c>
      <c r="AB145" s="6">
        <f t="shared" si="116"/>
        <v>0</v>
      </c>
      <c r="AC145" s="6">
        <f t="shared" si="116"/>
        <v>0</v>
      </c>
      <c r="AD145" s="6">
        <f t="shared" si="116"/>
        <v>2150000</v>
      </c>
      <c r="AE145" s="6">
        <f t="shared" si="116"/>
        <v>0</v>
      </c>
      <c r="AF145" s="6">
        <f t="shared" si="116"/>
        <v>2150000</v>
      </c>
      <c r="AG145" s="6">
        <f t="shared" si="116"/>
        <v>0</v>
      </c>
      <c r="AH145" s="6">
        <f t="shared" si="116"/>
        <v>2150000</v>
      </c>
      <c r="AI145" s="6">
        <f t="shared" si="116"/>
        <v>0</v>
      </c>
      <c r="AJ145" s="6">
        <f t="shared" si="116"/>
        <v>2150000</v>
      </c>
      <c r="AK145" s="6">
        <f t="shared" si="116"/>
        <v>0</v>
      </c>
      <c r="AL145" s="6">
        <f t="shared" ref="Z145:AS149" si="117">AL146</f>
        <v>0</v>
      </c>
      <c r="AM145" s="64">
        <f t="shared" si="117"/>
        <v>0</v>
      </c>
      <c r="AN145" s="64">
        <f t="shared" si="117"/>
        <v>0</v>
      </c>
      <c r="AO145" s="64">
        <f t="shared" si="117"/>
        <v>0</v>
      </c>
      <c r="AP145" s="64">
        <f t="shared" si="117"/>
        <v>2150000</v>
      </c>
      <c r="AQ145" s="64">
        <f t="shared" si="117"/>
        <v>0</v>
      </c>
      <c r="AR145" s="64">
        <f t="shared" si="117"/>
        <v>2150000</v>
      </c>
      <c r="AS145" s="64">
        <f t="shared" si="117"/>
        <v>0</v>
      </c>
    </row>
    <row r="146" spans="1:45" x14ac:dyDescent="0.25">
      <c r="A146" s="91" t="s">
        <v>23</v>
      </c>
      <c r="B146" s="87">
        <v>51</v>
      </c>
      <c r="C146" s="87">
        <v>0</v>
      </c>
      <c r="D146" s="3" t="s">
        <v>75</v>
      </c>
      <c r="E146" s="87">
        <v>851</v>
      </c>
      <c r="F146" s="3"/>
      <c r="G146" s="3"/>
      <c r="H146" s="3" t="s">
        <v>190</v>
      </c>
      <c r="I146" s="3" t="s">
        <v>24</v>
      </c>
      <c r="J146" s="6">
        <f t="shared" si="116"/>
        <v>4339058.4000000004</v>
      </c>
      <c r="K146" s="6">
        <f t="shared" si="116"/>
        <v>0</v>
      </c>
      <c r="L146" s="6">
        <f t="shared" si="116"/>
        <v>4339058.4000000004</v>
      </c>
      <c r="M146" s="6">
        <f t="shared" si="116"/>
        <v>0</v>
      </c>
      <c r="N146" s="6">
        <f t="shared" si="116"/>
        <v>0</v>
      </c>
      <c r="O146" s="6">
        <f t="shared" si="116"/>
        <v>0</v>
      </c>
      <c r="P146" s="6">
        <f t="shared" si="116"/>
        <v>0</v>
      </c>
      <c r="Q146" s="6">
        <f t="shared" si="116"/>
        <v>0</v>
      </c>
      <c r="R146" s="6">
        <f t="shared" si="116"/>
        <v>4339058.4000000004</v>
      </c>
      <c r="S146" s="6">
        <f t="shared" si="116"/>
        <v>0</v>
      </c>
      <c r="T146" s="6">
        <f t="shared" si="116"/>
        <v>4339058.4000000004</v>
      </c>
      <c r="U146" s="6">
        <f t="shared" si="116"/>
        <v>0</v>
      </c>
      <c r="V146" s="6">
        <f t="shared" si="116"/>
        <v>2150000</v>
      </c>
      <c r="W146" s="6">
        <f t="shared" si="116"/>
        <v>0</v>
      </c>
      <c r="X146" s="6">
        <f t="shared" si="116"/>
        <v>2150000</v>
      </c>
      <c r="Y146" s="6">
        <f t="shared" si="116"/>
        <v>0</v>
      </c>
      <c r="Z146" s="6">
        <f t="shared" si="117"/>
        <v>0</v>
      </c>
      <c r="AA146" s="6">
        <f t="shared" si="117"/>
        <v>0</v>
      </c>
      <c r="AB146" s="6">
        <f t="shared" si="117"/>
        <v>0</v>
      </c>
      <c r="AC146" s="6">
        <f t="shared" si="117"/>
        <v>0</v>
      </c>
      <c r="AD146" s="6">
        <f t="shared" si="117"/>
        <v>2150000</v>
      </c>
      <c r="AE146" s="6">
        <f t="shared" si="117"/>
        <v>0</v>
      </c>
      <c r="AF146" s="6">
        <f t="shared" si="117"/>
        <v>2150000</v>
      </c>
      <c r="AG146" s="6">
        <f t="shared" si="117"/>
        <v>0</v>
      </c>
      <c r="AH146" s="6">
        <f t="shared" si="117"/>
        <v>2150000</v>
      </c>
      <c r="AI146" s="6">
        <f t="shared" si="117"/>
        <v>0</v>
      </c>
      <c r="AJ146" s="6">
        <f t="shared" si="117"/>
        <v>2150000</v>
      </c>
      <c r="AK146" s="6">
        <f t="shared" si="117"/>
        <v>0</v>
      </c>
      <c r="AL146" s="6">
        <f t="shared" si="117"/>
        <v>0</v>
      </c>
      <c r="AM146" s="64">
        <f t="shared" si="117"/>
        <v>0</v>
      </c>
      <c r="AN146" s="64">
        <f t="shared" si="117"/>
        <v>0</v>
      </c>
      <c r="AO146" s="64">
        <f t="shared" si="117"/>
        <v>0</v>
      </c>
      <c r="AP146" s="64">
        <f t="shared" si="117"/>
        <v>2150000</v>
      </c>
      <c r="AQ146" s="64">
        <f t="shared" si="117"/>
        <v>0</v>
      </c>
      <c r="AR146" s="64">
        <f t="shared" si="117"/>
        <v>2150000</v>
      </c>
      <c r="AS146" s="64">
        <f t="shared" si="117"/>
        <v>0</v>
      </c>
    </row>
    <row r="147" spans="1:45" ht="60" x14ac:dyDescent="0.25">
      <c r="A147" s="91" t="s">
        <v>161</v>
      </c>
      <c r="B147" s="87">
        <v>51</v>
      </c>
      <c r="C147" s="87">
        <v>0</v>
      </c>
      <c r="D147" s="3" t="s">
        <v>75</v>
      </c>
      <c r="E147" s="87">
        <v>851</v>
      </c>
      <c r="F147" s="3"/>
      <c r="G147" s="3"/>
      <c r="H147" s="3" t="s">
        <v>190</v>
      </c>
      <c r="I147" s="3" t="s">
        <v>54</v>
      </c>
      <c r="J147" s="6">
        <f>'3.ВС'!J127</f>
        <v>4339058.4000000004</v>
      </c>
      <c r="K147" s="6">
        <f>'3.ВС'!K127</f>
        <v>0</v>
      </c>
      <c r="L147" s="6">
        <f>'3.ВС'!L127</f>
        <v>4339058.4000000004</v>
      </c>
      <c r="M147" s="6">
        <f>'3.ВС'!M127</f>
        <v>0</v>
      </c>
      <c r="N147" s="6">
        <f>'3.ВС'!N127</f>
        <v>0</v>
      </c>
      <c r="O147" s="6">
        <f>'3.ВС'!O127</f>
        <v>0</v>
      </c>
      <c r="P147" s="6">
        <f>'3.ВС'!P127</f>
        <v>0</v>
      </c>
      <c r="Q147" s="6">
        <f>'3.ВС'!Q127</f>
        <v>0</v>
      </c>
      <c r="R147" s="6">
        <f>'3.ВС'!R127</f>
        <v>4339058.4000000004</v>
      </c>
      <c r="S147" s="6">
        <f>'3.ВС'!S127</f>
        <v>0</v>
      </c>
      <c r="T147" s="6">
        <f>'3.ВС'!T127</f>
        <v>4339058.4000000004</v>
      </c>
      <c r="U147" s="6">
        <f>'3.ВС'!U127</f>
        <v>0</v>
      </c>
      <c r="V147" s="6">
        <f>'3.ВС'!V127</f>
        <v>2150000</v>
      </c>
      <c r="W147" s="6">
        <f>'3.ВС'!W127</f>
        <v>0</v>
      </c>
      <c r="X147" s="6">
        <f>'3.ВС'!X127</f>
        <v>2150000</v>
      </c>
      <c r="Y147" s="6">
        <f>'3.ВС'!Y127</f>
        <v>0</v>
      </c>
      <c r="Z147" s="6">
        <f>'3.ВС'!Z127</f>
        <v>0</v>
      </c>
      <c r="AA147" s="6">
        <f>'3.ВС'!AA127</f>
        <v>0</v>
      </c>
      <c r="AB147" s="6">
        <f>'3.ВС'!AB127</f>
        <v>0</v>
      </c>
      <c r="AC147" s="6">
        <f>'3.ВС'!AC127</f>
        <v>0</v>
      </c>
      <c r="AD147" s="6">
        <f>'3.ВС'!AD127</f>
        <v>2150000</v>
      </c>
      <c r="AE147" s="6">
        <f>'3.ВС'!AE127</f>
        <v>0</v>
      </c>
      <c r="AF147" s="6">
        <f>'3.ВС'!AF127</f>
        <v>2150000</v>
      </c>
      <c r="AG147" s="6">
        <f>'3.ВС'!AG127</f>
        <v>0</v>
      </c>
      <c r="AH147" s="6">
        <f>'3.ВС'!AH127</f>
        <v>2150000</v>
      </c>
      <c r="AI147" s="6">
        <f>'3.ВС'!AI127</f>
        <v>0</v>
      </c>
      <c r="AJ147" s="6">
        <f>'3.ВС'!AJ127</f>
        <v>2150000</v>
      </c>
      <c r="AK147" s="6">
        <f>'3.ВС'!AK127</f>
        <v>0</v>
      </c>
      <c r="AL147" s="6">
        <f>'3.ВС'!AL127</f>
        <v>0</v>
      </c>
      <c r="AM147" s="64">
        <f>'3.ВС'!AM127</f>
        <v>0</v>
      </c>
      <c r="AN147" s="64">
        <f>'3.ВС'!AN127</f>
        <v>0</v>
      </c>
      <c r="AO147" s="64">
        <f>'3.ВС'!AO127</f>
        <v>0</v>
      </c>
      <c r="AP147" s="64">
        <f>'3.ВС'!AP127</f>
        <v>2150000</v>
      </c>
      <c r="AQ147" s="64">
        <f>'3.ВС'!AQ127</f>
        <v>0</v>
      </c>
      <c r="AR147" s="64">
        <f>'3.ВС'!AR127</f>
        <v>2150000</v>
      </c>
      <c r="AS147" s="64">
        <f>'3.ВС'!AS127</f>
        <v>0</v>
      </c>
    </row>
    <row r="148" spans="1:45" ht="30" x14ac:dyDescent="0.25">
      <c r="A148" s="89" t="s">
        <v>57</v>
      </c>
      <c r="B148" s="87">
        <v>51</v>
      </c>
      <c r="C148" s="87">
        <v>0</v>
      </c>
      <c r="D148" s="3" t="s">
        <v>75</v>
      </c>
      <c r="E148" s="87">
        <v>851</v>
      </c>
      <c r="F148" s="3" t="s">
        <v>13</v>
      </c>
      <c r="G148" s="3" t="s">
        <v>56</v>
      </c>
      <c r="H148" s="3" t="s">
        <v>191</v>
      </c>
      <c r="I148" s="3"/>
      <c r="J148" s="6">
        <f t="shared" si="116"/>
        <v>31800</v>
      </c>
      <c r="K148" s="6">
        <f t="shared" si="116"/>
        <v>0</v>
      </c>
      <c r="L148" s="6">
        <f t="shared" si="116"/>
        <v>31800</v>
      </c>
      <c r="M148" s="6">
        <f t="shared" si="116"/>
        <v>0</v>
      </c>
      <c r="N148" s="6">
        <f t="shared" si="116"/>
        <v>0</v>
      </c>
      <c r="O148" s="6">
        <f t="shared" si="116"/>
        <v>0</v>
      </c>
      <c r="P148" s="6">
        <f t="shared" si="116"/>
        <v>0</v>
      </c>
      <c r="Q148" s="6">
        <f t="shared" si="116"/>
        <v>0</v>
      </c>
      <c r="R148" s="6">
        <f t="shared" si="116"/>
        <v>31800</v>
      </c>
      <c r="S148" s="6">
        <f t="shared" si="116"/>
        <v>0</v>
      </c>
      <c r="T148" s="6">
        <f t="shared" si="116"/>
        <v>31800</v>
      </c>
      <c r="U148" s="6">
        <f t="shared" si="116"/>
        <v>0</v>
      </c>
      <c r="V148" s="6">
        <f t="shared" si="116"/>
        <v>0</v>
      </c>
      <c r="W148" s="6">
        <f t="shared" si="116"/>
        <v>0</v>
      </c>
      <c r="X148" s="6">
        <f t="shared" si="116"/>
        <v>0</v>
      </c>
      <c r="Y148" s="6">
        <f t="shared" si="116"/>
        <v>0</v>
      </c>
      <c r="Z148" s="6">
        <f t="shared" si="117"/>
        <v>0</v>
      </c>
      <c r="AA148" s="6">
        <f t="shared" si="117"/>
        <v>0</v>
      </c>
      <c r="AB148" s="6">
        <f t="shared" si="117"/>
        <v>0</v>
      </c>
      <c r="AC148" s="6">
        <f t="shared" si="117"/>
        <v>0</v>
      </c>
      <c r="AD148" s="6">
        <f t="shared" si="117"/>
        <v>0</v>
      </c>
      <c r="AE148" s="6">
        <f t="shared" si="117"/>
        <v>0</v>
      </c>
      <c r="AF148" s="6">
        <f t="shared" si="117"/>
        <v>0</v>
      </c>
      <c r="AG148" s="6">
        <f t="shared" si="117"/>
        <v>0</v>
      </c>
      <c r="AH148" s="6">
        <f t="shared" si="117"/>
        <v>0</v>
      </c>
      <c r="AI148" s="6">
        <f t="shared" si="117"/>
        <v>0</v>
      </c>
      <c r="AJ148" s="6">
        <f t="shared" si="117"/>
        <v>0</v>
      </c>
      <c r="AK148" s="6">
        <f t="shared" si="117"/>
        <v>0</v>
      </c>
      <c r="AL148" s="6">
        <f t="shared" si="117"/>
        <v>0</v>
      </c>
      <c r="AM148" s="64">
        <f t="shared" si="117"/>
        <v>0</v>
      </c>
      <c r="AN148" s="64">
        <f t="shared" si="117"/>
        <v>0</v>
      </c>
      <c r="AO148" s="64">
        <f t="shared" si="117"/>
        <v>0</v>
      </c>
      <c r="AP148" s="64">
        <f t="shared" si="117"/>
        <v>0</v>
      </c>
      <c r="AQ148" s="64">
        <f t="shared" si="117"/>
        <v>0</v>
      </c>
      <c r="AR148" s="64">
        <f t="shared" si="117"/>
        <v>0</v>
      </c>
      <c r="AS148" s="64">
        <f t="shared" si="117"/>
        <v>0</v>
      </c>
    </row>
    <row r="149" spans="1:45" x14ac:dyDescent="0.25">
      <c r="A149" s="91" t="s">
        <v>23</v>
      </c>
      <c r="B149" s="87">
        <v>51</v>
      </c>
      <c r="C149" s="87">
        <v>0</v>
      </c>
      <c r="D149" s="3" t="s">
        <v>75</v>
      </c>
      <c r="E149" s="87">
        <v>851</v>
      </c>
      <c r="F149" s="3" t="s">
        <v>13</v>
      </c>
      <c r="G149" s="3" t="s">
        <v>56</v>
      </c>
      <c r="H149" s="3" t="s">
        <v>191</v>
      </c>
      <c r="I149" s="3" t="s">
        <v>24</v>
      </c>
      <c r="J149" s="6">
        <f t="shared" si="116"/>
        <v>31800</v>
      </c>
      <c r="K149" s="6">
        <f t="shared" si="116"/>
        <v>0</v>
      </c>
      <c r="L149" s="6">
        <f t="shared" si="116"/>
        <v>31800</v>
      </c>
      <c r="M149" s="6">
        <f t="shared" si="116"/>
        <v>0</v>
      </c>
      <c r="N149" s="6">
        <f t="shared" si="116"/>
        <v>0</v>
      </c>
      <c r="O149" s="6">
        <f t="shared" si="116"/>
        <v>0</v>
      </c>
      <c r="P149" s="6">
        <f t="shared" si="116"/>
        <v>0</v>
      </c>
      <c r="Q149" s="6">
        <f t="shared" si="116"/>
        <v>0</v>
      </c>
      <c r="R149" s="6">
        <f t="shared" si="116"/>
        <v>31800</v>
      </c>
      <c r="S149" s="6">
        <f t="shared" si="116"/>
        <v>0</v>
      </c>
      <c r="T149" s="6">
        <f t="shared" si="116"/>
        <v>31800</v>
      </c>
      <c r="U149" s="6">
        <f t="shared" si="116"/>
        <v>0</v>
      </c>
      <c r="V149" s="6">
        <f t="shared" si="116"/>
        <v>0</v>
      </c>
      <c r="W149" s="6">
        <f t="shared" si="116"/>
        <v>0</v>
      </c>
      <c r="X149" s="6">
        <f t="shared" si="116"/>
        <v>0</v>
      </c>
      <c r="Y149" s="6">
        <f t="shared" si="116"/>
        <v>0</v>
      </c>
      <c r="Z149" s="6">
        <f t="shared" si="117"/>
        <v>0</v>
      </c>
      <c r="AA149" s="6">
        <f t="shared" si="117"/>
        <v>0</v>
      </c>
      <c r="AB149" s="6">
        <f t="shared" si="117"/>
        <v>0</v>
      </c>
      <c r="AC149" s="6">
        <f t="shared" si="117"/>
        <v>0</v>
      </c>
      <c r="AD149" s="6">
        <f t="shared" si="117"/>
        <v>0</v>
      </c>
      <c r="AE149" s="6">
        <f t="shared" si="117"/>
        <v>0</v>
      </c>
      <c r="AF149" s="6">
        <f t="shared" si="117"/>
        <v>0</v>
      </c>
      <c r="AG149" s="6">
        <f t="shared" si="117"/>
        <v>0</v>
      </c>
      <c r="AH149" s="6">
        <f t="shared" si="117"/>
        <v>0</v>
      </c>
      <c r="AI149" s="6">
        <f t="shared" si="117"/>
        <v>0</v>
      </c>
      <c r="AJ149" s="6">
        <f t="shared" si="117"/>
        <v>0</v>
      </c>
      <c r="AK149" s="6">
        <f t="shared" si="117"/>
        <v>0</v>
      </c>
      <c r="AL149" s="6">
        <f t="shared" si="117"/>
        <v>0</v>
      </c>
      <c r="AM149" s="64">
        <f t="shared" si="117"/>
        <v>0</v>
      </c>
      <c r="AN149" s="64">
        <f t="shared" si="117"/>
        <v>0</v>
      </c>
      <c r="AO149" s="64">
        <f t="shared" si="117"/>
        <v>0</v>
      </c>
      <c r="AP149" s="64">
        <f t="shared" si="117"/>
        <v>0</v>
      </c>
      <c r="AQ149" s="64">
        <f t="shared" si="117"/>
        <v>0</v>
      </c>
      <c r="AR149" s="64">
        <f t="shared" si="117"/>
        <v>0</v>
      </c>
      <c r="AS149" s="64">
        <f t="shared" si="117"/>
        <v>0</v>
      </c>
    </row>
    <row r="150" spans="1:45" x14ac:dyDescent="0.25">
      <c r="A150" s="91" t="s">
        <v>25</v>
      </c>
      <c r="B150" s="87">
        <v>51</v>
      </c>
      <c r="C150" s="87">
        <v>0</v>
      </c>
      <c r="D150" s="3" t="s">
        <v>75</v>
      </c>
      <c r="E150" s="87">
        <v>851</v>
      </c>
      <c r="F150" s="3" t="s">
        <v>13</v>
      </c>
      <c r="G150" s="3" t="s">
        <v>56</v>
      </c>
      <c r="H150" s="3" t="s">
        <v>191</v>
      </c>
      <c r="I150" s="3" t="s">
        <v>26</v>
      </c>
      <c r="J150" s="6">
        <f>'3.ВС'!J130</f>
        <v>31800</v>
      </c>
      <c r="K150" s="6">
        <f>'3.ВС'!K130</f>
        <v>0</v>
      </c>
      <c r="L150" s="6">
        <f>'3.ВС'!L130</f>
        <v>31800</v>
      </c>
      <c r="M150" s="6">
        <f>'3.ВС'!M130</f>
        <v>0</v>
      </c>
      <c r="N150" s="6">
        <f>'3.ВС'!N130</f>
        <v>0</v>
      </c>
      <c r="O150" s="6">
        <f>'3.ВС'!O130</f>
        <v>0</v>
      </c>
      <c r="P150" s="6">
        <f>'3.ВС'!P130</f>
        <v>0</v>
      </c>
      <c r="Q150" s="6">
        <f>'3.ВС'!Q130</f>
        <v>0</v>
      </c>
      <c r="R150" s="6">
        <f>'3.ВС'!R130</f>
        <v>31800</v>
      </c>
      <c r="S150" s="6">
        <f>'3.ВС'!S130</f>
        <v>0</v>
      </c>
      <c r="T150" s="6">
        <f>'3.ВС'!T130</f>
        <v>31800</v>
      </c>
      <c r="U150" s="6">
        <f>'3.ВС'!U130</f>
        <v>0</v>
      </c>
      <c r="V150" s="6">
        <f>'3.ВС'!V130</f>
        <v>0</v>
      </c>
      <c r="W150" s="6">
        <f>'3.ВС'!W130</f>
        <v>0</v>
      </c>
      <c r="X150" s="6">
        <f>'3.ВС'!X130</f>
        <v>0</v>
      </c>
      <c r="Y150" s="6">
        <f>'3.ВС'!Y130</f>
        <v>0</v>
      </c>
      <c r="Z150" s="6">
        <f>'3.ВС'!Z130</f>
        <v>0</v>
      </c>
      <c r="AA150" s="6">
        <f>'3.ВС'!AA130</f>
        <v>0</v>
      </c>
      <c r="AB150" s="6">
        <f>'3.ВС'!AB130</f>
        <v>0</v>
      </c>
      <c r="AC150" s="6">
        <f>'3.ВС'!AC130</f>
        <v>0</v>
      </c>
      <c r="AD150" s="6">
        <f>'3.ВС'!AD130</f>
        <v>0</v>
      </c>
      <c r="AE150" s="6">
        <f>'3.ВС'!AE130</f>
        <v>0</v>
      </c>
      <c r="AF150" s="6">
        <f>'3.ВС'!AF130</f>
        <v>0</v>
      </c>
      <c r="AG150" s="6">
        <f>'3.ВС'!AG130</f>
        <v>0</v>
      </c>
      <c r="AH150" s="6">
        <f>'3.ВС'!AH130</f>
        <v>0</v>
      </c>
      <c r="AI150" s="6">
        <f>'3.ВС'!AI130</f>
        <v>0</v>
      </c>
      <c r="AJ150" s="6">
        <f>'3.ВС'!AJ130</f>
        <v>0</v>
      </c>
      <c r="AK150" s="6">
        <f>'3.ВС'!AK130</f>
        <v>0</v>
      </c>
      <c r="AL150" s="6">
        <f>'3.ВС'!AL130</f>
        <v>0</v>
      </c>
      <c r="AM150" s="64">
        <f>'3.ВС'!AM130</f>
        <v>0</v>
      </c>
      <c r="AN150" s="64">
        <f>'3.ВС'!AN130</f>
        <v>0</v>
      </c>
      <c r="AO150" s="64">
        <f>'3.ВС'!AO130</f>
        <v>0</v>
      </c>
      <c r="AP150" s="64">
        <f>'3.ВС'!AP130</f>
        <v>0</v>
      </c>
      <c r="AQ150" s="64">
        <f>'3.ВС'!AQ130</f>
        <v>0</v>
      </c>
      <c r="AR150" s="64">
        <f>'3.ВС'!AR130</f>
        <v>0</v>
      </c>
      <c r="AS150" s="64">
        <f>'3.ВС'!AS130</f>
        <v>0</v>
      </c>
    </row>
    <row r="151" spans="1:45" ht="45" x14ac:dyDescent="0.25">
      <c r="A151" s="89" t="s">
        <v>162</v>
      </c>
      <c r="B151" s="87">
        <v>51</v>
      </c>
      <c r="C151" s="87">
        <v>0</v>
      </c>
      <c r="D151" s="3" t="s">
        <v>56</v>
      </c>
      <c r="E151" s="87"/>
      <c r="F151" s="3"/>
      <c r="G151" s="3"/>
      <c r="H151" s="3"/>
      <c r="I151" s="3"/>
      <c r="J151" s="6">
        <f t="shared" ref="J151:AK154" si="118">J152</f>
        <v>8917000</v>
      </c>
      <c r="K151" s="6">
        <f t="shared" si="118"/>
        <v>0</v>
      </c>
      <c r="L151" s="6">
        <f t="shared" si="118"/>
        <v>8917000</v>
      </c>
      <c r="M151" s="6">
        <f t="shared" si="118"/>
        <v>0</v>
      </c>
      <c r="N151" s="6">
        <f t="shared" si="118"/>
        <v>1291945.76</v>
      </c>
      <c r="O151" s="6">
        <f t="shared" si="118"/>
        <v>0</v>
      </c>
      <c r="P151" s="6">
        <f t="shared" si="118"/>
        <v>1291945.76</v>
      </c>
      <c r="Q151" s="6">
        <f t="shared" si="118"/>
        <v>0</v>
      </c>
      <c r="R151" s="6">
        <f t="shared" si="118"/>
        <v>10208945.76</v>
      </c>
      <c r="S151" s="6">
        <f t="shared" si="118"/>
        <v>0</v>
      </c>
      <c r="T151" s="6">
        <f t="shared" si="118"/>
        <v>10208945.76</v>
      </c>
      <c r="U151" s="6">
        <f t="shared" si="118"/>
        <v>0</v>
      </c>
      <c r="V151" s="6">
        <f t="shared" si="118"/>
        <v>9101900</v>
      </c>
      <c r="W151" s="6">
        <f t="shared" si="118"/>
        <v>0</v>
      </c>
      <c r="X151" s="6">
        <f t="shared" si="118"/>
        <v>9101900</v>
      </c>
      <c r="Y151" s="6">
        <f t="shared" si="118"/>
        <v>0</v>
      </c>
      <c r="Z151" s="6">
        <f t="shared" si="118"/>
        <v>0</v>
      </c>
      <c r="AA151" s="6">
        <f t="shared" si="118"/>
        <v>0</v>
      </c>
      <c r="AB151" s="6">
        <f t="shared" si="118"/>
        <v>0</v>
      </c>
      <c r="AC151" s="6">
        <f t="shared" si="118"/>
        <v>0</v>
      </c>
      <c r="AD151" s="6">
        <f t="shared" si="118"/>
        <v>9101900</v>
      </c>
      <c r="AE151" s="6">
        <f t="shared" si="118"/>
        <v>0</v>
      </c>
      <c r="AF151" s="6">
        <f t="shared" si="118"/>
        <v>9101900</v>
      </c>
      <c r="AG151" s="6">
        <f t="shared" si="118"/>
        <v>0</v>
      </c>
      <c r="AH151" s="6">
        <f t="shared" si="118"/>
        <v>9154200</v>
      </c>
      <c r="AI151" s="6">
        <f t="shared" si="118"/>
        <v>0</v>
      </c>
      <c r="AJ151" s="6">
        <f t="shared" si="118"/>
        <v>9154200</v>
      </c>
      <c r="AK151" s="6">
        <f t="shared" si="118"/>
        <v>0</v>
      </c>
      <c r="AL151" s="6">
        <f t="shared" ref="Z151:AS154" si="119">AL152</f>
        <v>0</v>
      </c>
      <c r="AM151" s="64">
        <f t="shared" si="119"/>
        <v>0</v>
      </c>
      <c r="AN151" s="64">
        <f t="shared" si="119"/>
        <v>0</v>
      </c>
      <c r="AO151" s="64">
        <f t="shared" si="119"/>
        <v>0</v>
      </c>
      <c r="AP151" s="64">
        <f t="shared" si="119"/>
        <v>9154200</v>
      </c>
      <c r="AQ151" s="64">
        <f t="shared" si="119"/>
        <v>0</v>
      </c>
      <c r="AR151" s="64">
        <f t="shared" si="119"/>
        <v>9154200</v>
      </c>
      <c r="AS151" s="64">
        <f t="shared" si="119"/>
        <v>0</v>
      </c>
    </row>
    <row r="152" spans="1:45" x14ac:dyDescent="0.25">
      <c r="A152" s="89" t="s">
        <v>6</v>
      </c>
      <c r="B152" s="87">
        <v>51</v>
      </c>
      <c r="C152" s="87">
        <v>0</v>
      </c>
      <c r="D152" s="3" t="s">
        <v>56</v>
      </c>
      <c r="E152" s="87">
        <v>851</v>
      </c>
      <c r="F152" s="3"/>
      <c r="G152" s="3"/>
      <c r="H152" s="3"/>
      <c r="I152" s="3"/>
      <c r="J152" s="6">
        <f t="shared" si="118"/>
        <v>8917000</v>
      </c>
      <c r="K152" s="6">
        <f t="shared" si="118"/>
        <v>0</v>
      </c>
      <c r="L152" s="6">
        <f t="shared" si="118"/>
        <v>8917000</v>
      </c>
      <c r="M152" s="6">
        <f t="shared" si="118"/>
        <v>0</v>
      </c>
      <c r="N152" s="6">
        <f t="shared" si="118"/>
        <v>1291945.76</v>
      </c>
      <c r="O152" s="6">
        <f t="shared" si="118"/>
        <v>0</v>
      </c>
      <c r="P152" s="6">
        <f t="shared" si="118"/>
        <v>1291945.76</v>
      </c>
      <c r="Q152" s="6">
        <f t="shared" si="118"/>
        <v>0</v>
      </c>
      <c r="R152" s="6">
        <f t="shared" si="118"/>
        <v>10208945.76</v>
      </c>
      <c r="S152" s="6">
        <f t="shared" si="118"/>
        <v>0</v>
      </c>
      <c r="T152" s="6">
        <f t="shared" si="118"/>
        <v>10208945.76</v>
      </c>
      <c r="U152" s="6">
        <f t="shared" si="118"/>
        <v>0</v>
      </c>
      <c r="V152" s="6">
        <f t="shared" si="118"/>
        <v>9101900</v>
      </c>
      <c r="W152" s="6">
        <f t="shared" si="118"/>
        <v>0</v>
      </c>
      <c r="X152" s="6">
        <f t="shared" si="118"/>
        <v>9101900</v>
      </c>
      <c r="Y152" s="6">
        <f t="shared" si="118"/>
        <v>0</v>
      </c>
      <c r="Z152" s="6">
        <f t="shared" si="119"/>
        <v>0</v>
      </c>
      <c r="AA152" s="6">
        <f t="shared" si="119"/>
        <v>0</v>
      </c>
      <c r="AB152" s="6">
        <f t="shared" si="119"/>
        <v>0</v>
      </c>
      <c r="AC152" s="6">
        <f t="shared" si="119"/>
        <v>0</v>
      </c>
      <c r="AD152" s="6">
        <f t="shared" si="119"/>
        <v>9101900</v>
      </c>
      <c r="AE152" s="6">
        <f t="shared" si="119"/>
        <v>0</v>
      </c>
      <c r="AF152" s="6">
        <f t="shared" si="119"/>
        <v>9101900</v>
      </c>
      <c r="AG152" s="6">
        <f t="shared" si="119"/>
        <v>0</v>
      </c>
      <c r="AH152" s="6">
        <f t="shared" si="119"/>
        <v>9154200</v>
      </c>
      <c r="AI152" s="6">
        <f t="shared" si="119"/>
        <v>0</v>
      </c>
      <c r="AJ152" s="6">
        <f t="shared" si="119"/>
        <v>9154200</v>
      </c>
      <c r="AK152" s="6">
        <f t="shared" si="119"/>
        <v>0</v>
      </c>
      <c r="AL152" s="6">
        <f t="shared" si="119"/>
        <v>0</v>
      </c>
      <c r="AM152" s="64">
        <f t="shared" si="119"/>
        <v>0</v>
      </c>
      <c r="AN152" s="64">
        <f t="shared" si="119"/>
        <v>0</v>
      </c>
      <c r="AO152" s="64">
        <f t="shared" si="119"/>
        <v>0</v>
      </c>
      <c r="AP152" s="64">
        <f t="shared" si="119"/>
        <v>9154200</v>
      </c>
      <c r="AQ152" s="64">
        <f t="shared" si="119"/>
        <v>0</v>
      </c>
      <c r="AR152" s="64">
        <f t="shared" si="119"/>
        <v>9154200</v>
      </c>
      <c r="AS152" s="64">
        <f t="shared" si="119"/>
        <v>0</v>
      </c>
    </row>
    <row r="153" spans="1:45" ht="270" x14ac:dyDescent="0.25">
      <c r="A153" s="89" t="s">
        <v>192</v>
      </c>
      <c r="B153" s="87">
        <v>51</v>
      </c>
      <c r="C153" s="87">
        <v>0</v>
      </c>
      <c r="D153" s="3" t="s">
        <v>56</v>
      </c>
      <c r="E153" s="87">
        <v>851</v>
      </c>
      <c r="F153" s="3" t="s">
        <v>13</v>
      </c>
      <c r="G153" s="3" t="s">
        <v>56</v>
      </c>
      <c r="H153" s="3" t="s">
        <v>193</v>
      </c>
      <c r="I153" s="3"/>
      <c r="J153" s="6">
        <f t="shared" si="118"/>
        <v>8917000</v>
      </c>
      <c r="K153" s="6">
        <f t="shared" si="118"/>
        <v>0</v>
      </c>
      <c r="L153" s="6">
        <f t="shared" si="118"/>
        <v>8917000</v>
      </c>
      <c r="M153" s="6">
        <f t="shared" si="118"/>
        <v>0</v>
      </c>
      <c r="N153" s="6">
        <f t="shared" si="118"/>
        <v>1291945.76</v>
      </c>
      <c r="O153" s="6">
        <f t="shared" si="118"/>
        <v>0</v>
      </c>
      <c r="P153" s="6">
        <f t="shared" si="118"/>
        <v>1291945.76</v>
      </c>
      <c r="Q153" s="6">
        <f t="shared" si="118"/>
        <v>0</v>
      </c>
      <c r="R153" s="6">
        <f t="shared" si="118"/>
        <v>10208945.76</v>
      </c>
      <c r="S153" s="6">
        <f t="shared" si="118"/>
        <v>0</v>
      </c>
      <c r="T153" s="6">
        <f t="shared" si="118"/>
        <v>10208945.76</v>
      </c>
      <c r="U153" s="6">
        <f t="shared" si="118"/>
        <v>0</v>
      </c>
      <c r="V153" s="6">
        <f t="shared" si="118"/>
        <v>9101900</v>
      </c>
      <c r="W153" s="6">
        <f t="shared" si="118"/>
        <v>0</v>
      </c>
      <c r="X153" s="6">
        <f t="shared" si="118"/>
        <v>9101900</v>
      </c>
      <c r="Y153" s="6">
        <f t="shared" si="118"/>
        <v>0</v>
      </c>
      <c r="Z153" s="6">
        <f t="shared" si="119"/>
        <v>0</v>
      </c>
      <c r="AA153" s="6">
        <f t="shared" si="119"/>
        <v>0</v>
      </c>
      <c r="AB153" s="6">
        <f t="shared" si="119"/>
        <v>0</v>
      </c>
      <c r="AC153" s="6">
        <f t="shared" si="119"/>
        <v>0</v>
      </c>
      <c r="AD153" s="6">
        <f t="shared" si="119"/>
        <v>9101900</v>
      </c>
      <c r="AE153" s="6">
        <f t="shared" si="119"/>
        <v>0</v>
      </c>
      <c r="AF153" s="6">
        <f t="shared" si="119"/>
        <v>9101900</v>
      </c>
      <c r="AG153" s="6">
        <f t="shared" si="119"/>
        <v>0</v>
      </c>
      <c r="AH153" s="6">
        <f t="shared" si="119"/>
        <v>9154200</v>
      </c>
      <c r="AI153" s="6">
        <f t="shared" si="119"/>
        <v>0</v>
      </c>
      <c r="AJ153" s="6">
        <f t="shared" si="119"/>
        <v>9154200</v>
      </c>
      <c r="AK153" s="6">
        <f t="shared" si="119"/>
        <v>0</v>
      </c>
      <c r="AL153" s="6">
        <f t="shared" si="119"/>
        <v>0</v>
      </c>
      <c r="AM153" s="64">
        <f t="shared" si="119"/>
        <v>0</v>
      </c>
      <c r="AN153" s="64">
        <f t="shared" si="119"/>
        <v>0</v>
      </c>
      <c r="AO153" s="64">
        <f t="shared" si="119"/>
        <v>0</v>
      </c>
      <c r="AP153" s="64">
        <f t="shared" si="119"/>
        <v>9154200</v>
      </c>
      <c r="AQ153" s="64">
        <f t="shared" si="119"/>
        <v>0</v>
      </c>
      <c r="AR153" s="64">
        <f t="shared" si="119"/>
        <v>9154200</v>
      </c>
      <c r="AS153" s="64">
        <f t="shared" si="119"/>
        <v>0</v>
      </c>
    </row>
    <row r="154" spans="1:45" x14ac:dyDescent="0.25">
      <c r="A154" s="89" t="s">
        <v>34</v>
      </c>
      <c r="B154" s="87">
        <v>51</v>
      </c>
      <c r="C154" s="87">
        <v>0</v>
      </c>
      <c r="D154" s="3" t="s">
        <v>56</v>
      </c>
      <c r="E154" s="87">
        <v>851</v>
      </c>
      <c r="F154" s="3"/>
      <c r="G154" s="3"/>
      <c r="H154" s="3" t="s">
        <v>193</v>
      </c>
      <c r="I154" s="3" t="s">
        <v>35</v>
      </c>
      <c r="J154" s="6">
        <f t="shared" si="118"/>
        <v>8917000</v>
      </c>
      <c r="K154" s="6">
        <f t="shared" si="118"/>
        <v>0</v>
      </c>
      <c r="L154" s="6">
        <f t="shared" si="118"/>
        <v>8917000</v>
      </c>
      <c r="M154" s="6">
        <f t="shared" si="118"/>
        <v>0</v>
      </c>
      <c r="N154" s="6">
        <f t="shared" si="118"/>
        <v>1291945.76</v>
      </c>
      <c r="O154" s="6">
        <f t="shared" si="118"/>
        <v>0</v>
      </c>
      <c r="P154" s="6">
        <f t="shared" si="118"/>
        <v>1291945.76</v>
      </c>
      <c r="Q154" s="6">
        <f t="shared" si="118"/>
        <v>0</v>
      </c>
      <c r="R154" s="6">
        <f t="shared" si="118"/>
        <v>10208945.76</v>
      </c>
      <c r="S154" s="6">
        <f t="shared" si="118"/>
        <v>0</v>
      </c>
      <c r="T154" s="6">
        <f t="shared" si="118"/>
        <v>10208945.76</v>
      </c>
      <c r="U154" s="6">
        <f t="shared" si="118"/>
        <v>0</v>
      </c>
      <c r="V154" s="6">
        <f t="shared" si="118"/>
        <v>9101900</v>
      </c>
      <c r="W154" s="6">
        <f t="shared" si="118"/>
        <v>0</v>
      </c>
      <c r="X154" s="6">
        <f t="shared" si="118"/>
        <v>9101900</v>
      </c>
      <c r="Y154" s="6">
        <f t="shared" si="118"/>
        <v>0</v>
      </c>
      <c r="Z154" s="6">
        <f t="shared" si="119"/>
        <v>0</v>
      </c>
      <c r="AA154" s="6">
        <f t="shared" si="119"/>
        <v>0</v>
      </c>
      <c r="AB154" s="6">
        <f t="shared" si="119"/>
        <v>0</v>
      </c>
      <c r="AC154" s="6">
        <f t="shared" si="119"/>
        <v>0</v>
      </c>
      <c r="AD154" s="6">
        <f t="shared" si="119"/>
        <v>9101900</v>
      </c>
      <c r="AE154" s="6">
        <f t="shared" si="119"/>
        <v>0</v>
      </c>
      <c r="AF154" s="6">
        <f t="shared" si="119"/>
        <v>9101900</v>
      </c>
      <c r="AG154" s="6">
        <f t="shared" si="119"/>
        <v>0</v>
      </c>
      <c r="AH154" s="6">
        <f t="shared" si="119"/>
        <v>9154200</v>
      </c>
      <c r="AI154" s="6">
        <f t="shared" si="119"/>
        <v>0</v>
      </c>
      <c r="AJ154" s="6">
        <f t="shared" si="119"/>
        <v>9154200</v>
      </c>
      <c r="AK154" s="6">
        <f t="shared" si="119"/>
        <v>0</v>
      </c>
      <c r="AL154" s="6">
        <f t="shared" si="119"/>
        <v>0</v>
      </c>
      <c r="AM154" s="64">
        <f t="shared" si="119"/>
        <v>0</v>
      </c>
      <c r="AN154" s="64">
        <f t="shared" si="119"/>
        <v>0</v>
      </c>
      <c r="AO154" s="64">
        <f t="shared" si="119"/>
        <v>0</v>
      </c>
      <c r="AP154" s="64">
        <f t="shared" si="119"/>
        <v>9154200</v>
      </c>
      <c r="AQ154" s="64">
        <f t="shared" si="119"/>
        <v>0</v>
      </c>
      <c r="AR154" s="64">
        <f t="shared" si="119"/>
        <v>9154200</v>
      </c>
      <c r="AS154" s="64">
        <f t="shared" si="119"/>
        <v>0</v>
      </c>
    </row>
    <row r="155" spans="1:45" x14ac:dyDescent="0.25">
      <c r="A155" s="91" t="s">
        <v>59</v>
      </c>
      <c r="B155" s="87">
        <v>51</v>
      </c>
      <c r="C155" s="87">
        <v>0</v>
      </c>
      <c r="D155" s="3" t="s">
        <v>56</v>
      </c>
      <c r="E155" s="87">
        <v>851</v>
      </c>
      <c r="F155" s="3"/>
      <c r="G155" s="3"/>
      <c r="H155" s="3" t="s">
        <v>193</v>
      </c>
      <c r="I155" s="3" t="s">
        <v>60</v>
      </c>
      <c r="J155" s="6">
        <f>'3.ВС'!J134</f>
        <v>8917000</v>
      </c>
      <c r="K155" s="6">
        <f>'3.ВС'!K134</f>
        <v>0</v>
      </c>
      <c r="L155" s="6">
        <f>'3.ВС'!L134</f>
        <v>8917000</v>
      </c>
      <c r="M155" s="6">
        <f>'3.ВС'!M134</f>
        <v>0</v>
      </c>
      <c r="N155" s="6">
        <f>'3.ВС'!N134</f>
        <v>1291945.76</v>
      </c>
      <c r="O155" s="6">
        <f>'3.ВС'!O134</f>
        <v>0</v>
      </c>
      <c r="P155" s="6">
        <f>'3.ВС'!P134</f>
        <v>1291945.76</v>
      </c>
      <c r="Q155" s="6">
        <f>'3.ВС'!Q134</f>
        <v>0</v>
      </c>
      <c r="R155" s="6">
        <f>'3.ВС'!R134</f>
        <v>10208945.76</v>
      </c>
      <c r="S155" s="6">
        <f>'3.ВС'!S134</f>
        <v>0</v>
      </c>
      <c r="T155" s="6">
        <f>'3.ВС'!T134</f>
        <v>10208945.76</v>
      </c>
      <c r="U155" s="6">
        <f>'3.ВС'!U134</f>
        <v>0</v>
      </c>
      <c r="V155" s="6">
        <f>'3.ВС'!V134</f>
        <v>9101900</v>
      </c>
      <c r="W155" s="6">
        <f>'3.ВС'!W134</f>
        <v>0</v>
      </c>
      <c r="X155" s="6">
        <f>'3.ВС'!X134</f>
        <v>9101900</v>
      </c>
      <c r="Y155" s="6">
        <f>'3.ВС'!Y134</f>
        <v>0</v>
      </c>
      <c r="Z155" s="6">
        <f>'3.ВС'!Z134</f>
        <v>0</v>
      </c>
      <c r="AA155" s="6">
        <f>'3.ВС'!AA134</f>
        <v>0</v>
      </c>
      <c r="AB155" s="6">
        <f>'3.ВС'!AB134</f>
        <v>0</v>
      </c>
      <c r="AC155" s="6">
        <f>'3.ВС'!AC134</f>
        <v>0</v>
      </c>
      <c r="AD155" s="6">
        <f>'3.ВС'!AD134</f>
        <v>9101900</v>
      </c>
      <c r="AE155" s="6">
        <f>'3.ВС'!AE134</f>
        <v>0</v>
      </c>
      <c r="AF155" s="6">
        <f>'3.ВС'!AF134</f>
        <v>9101900</v>
      </c>
      <c r="AG155" s="6">
        <f>'3.ВС'!AG134</f>
        <v>0</v>
      </c>
      <c r="AH155" s="6">
        <f>'3.ВС'!AH134</f>
        <v>9154200</v>
      </c>
      <c r="AI155" s="6">
        <f>'3.ВС'!AI134</f>
        <v>0</v>
      </c>
      <c r="AJ155" s="6">
        <f>'3.ВС'!AJ134</f>
        <v>9154200</v>
      </c>
      <c r="AK155" s="6">
        <f>'3.ВС'!AK134</f>
        <v>0</v>
      </c>
      <c r="AL155" s="6">
        <f>'3.ВС'!AL134</f>
        <v>0</v>
      </c>
      <c r="AM155" s="64">
        <f>'3.ВС'!AM134</f>
        <v>0</v>
      </c>
      <c r="AN155" s="64">
        <f>'3.ВС'!AN134</f>
        <v>0</v>
      </c>
      <c r="AO155" s="64">
        <f>'3.ВС'!AO134</f>
        <v>0</v>
      </c>
      <c r="AP155" s="64">
        <f>'3.ВС'!AP134</f>
        <v>9154200</v>
      </c>
      <c r="AQ155" s="64">
        <f>'3.ВС'!AQ134</f>
        <v>0</v>
      </c>
      <c r="AR155" s="64">
        <f>'3.ВС'!AR134</f>
        <v>9154200</v>
      </c>
      <c r="AS155" s="64">
        <f>'3.ВС'!AS134</f>
        <v>0</v>
      </c>
    </row>
    <row r="156" spans="1:45" ht="45" x14ac:dyDescent="0.25">
      <c r="A156" s="89" t="s">
        <v>384</v>
      </c>
      <c r="B156" s="4">
        <v>51</v>
      </c>
      <c r="C156" s="4">
        <v>0</v>
      </c>
      <c r="D156" s="2" t="s">
        <v>48</v>
      </c>
      <c r="E156" s="87"/>
      <c r="F156" s="2"/>
      <c r="G156" s="2"/>
      <c r="H156" s="2"/>
      <c r="I156" s="2"/>
      <c r="J156" s="15">
        <f>J157</f>
        <v>159551</v>
      </c>
      <c r="K156" s="15">
        <f t="shared" ref="K156:U156" si="120">K157</f>
        <v>0</v>
      </c>
      <c r="L156" s="15">
        <f t="shared" si="120"/>
        <v>159551</v>
      </c>
      <c r="M156" s="15">
        <f t="shared" si="120"/>
        <v>0</v>
      </c>
      <c r="N156" s="15">
        <f t="shared" si="120"/>
        <v>1491019</v>
      </c>
      <c r="O156" s="15">
        <f t="shared" si="120"/>
        <v>0</v>
      </c>
      <c r="P156" s="15">
        <f t="shared" si="120"/>
        <v>1491019</v>
      </c>
      <c r="Q156" s="15">
        <f t="shared" si="120"/>
        <v>0</v>
      </c>
      <c r="R156" s="15">
        <f t="shared" si="120"/>
        <v>1650570</v>
      </c>
      <c r="S156" s="15">
        <f t="shared" si="120"/>
        <v>0</v>
      </c>
      <c r="T156" s="15">
        <f t="shared" si="120"/>
        <v>1650570</v>
      </c>
      <c r="U156" s="15">
        <f t="shared" si="120"/>
        <v>0</v>
      </c>
      <c r="V156" s="15">
        <f>V157</f>
        <v>72551</v>
      </c>
      <c r="W156" s="15">
        <f t="shared" ref="W156:AS156" si="121">W157</f>
        <v>0</v>
      </c>
      <c r="X156" s="15">
        <f t="shared" si="121"/>
        <v>72551</v>
      </c>
      <c r="Y156" s="15">
        <f t="shared" si="121"/>
        <v>0</v>
      </c>
      <c r="Z156" s="15">
        <f t="shared" si="121"/>
        <v>0</v>
      </c>
      <c r="AA156" s="15">
        <f t="shared" si="121"/>
        <v>0</v>
      </c>
      <c r="AB156" s="15">
        <f t="shared" si="121"/>
        <v>0</v>
      </c>
      <c r="AC156" s="15">
        <f t="shared" si="121"/>
        <v>0</v>
      </c>
      <c r="AD156" s="15">
        <f t="shared" si="121"/>
        <v>72551</v>
      </c>
      <c r="AE156" s="15">
        <f t="shared" si="121"/>
        <v>0</v>
      </c>
      <c r="AF156" s="15">
        <f t="shared" si="121"/>
        <v>72551</v>
      </c>
      <c r="AG156" s="15">
        <f t="shared" si="121"/>
        <v>0</v>
      </c>
      <c r="AH156" s="15">
        <f t="shared" si="121"/>
        <v>72551</v>
      </c>
      <c r="AI156" s="15">
        <f t="shared" si="121"/>
        <v>0</v>
      </c>
      <c r="AJ156" s="15">
        <f t="shared" si="121"/>
        <v>72551</v>
      </c>
      <c r="AK156" s="15">
        <f t="shared" si="121"/>
        <v>0</v>
      </c>
      <c r="AL156" s="15">
        <f t="shared" si="121"/>
        <v>0</v>
      </c>
      <c r="AM156" s="41">
        <f t="shared" si="121"/>
        <v>0</v>
      </c>
      <c r="AN156" s="41">
        <f t="shared" si="121"/>
        <v>0</v>
      </c>
      <c r="AO156" s="41">
        <f t="shared" si="121"/>
        <v>0</v>
      </c>
      <c r="AP156" s="41">
        <f t="shared" si="121"/>
        <v>72551</v>
      </c>
      <c r="AQ156" s="41">
        <f t="shared" si="121"/>
        <v>0</v>
      </c>
      <c r="AR156" s="41">
        <f t="shared" si="121"/>
        <v>72551</v>
      </c>
      <c r="AS156" s="41">
        <f t="shared" si="121"/>
        <v>0</v>
      </c>
    </row>
    <row r="157" spans="1:45" x14ac:dyDescent="0.25">
      <c r="A157" s="89" t="s">
        <v>6</v>
      </c>
      <c r="B157" s="4">
        <v>51</v>
      </c>
      <c r="C157" s="4">
        <v>0</v>
      </c>
      <c r="D157" s="2" t="s">
        <v>48</v>
      </c>
      <c r="E157" s="4">
        <v>851</v>
      </c>
      <c r="F157" s="2"/>
      <c r="G157" s="2"/>
      <c r="H157" s="2"/>
      <c r="I157" s="2"/>
      <c r="J157" s="33">
        <f>J158+J164+J161+J167+J170</f>
        <v>159551</v>
      </c>
      <c r="K157" s="33">
        <f t="shared" ref="K157:U157" si="122">K158+K164+K161+K167+K170</f>
        <v>0</v>
      </c>
      <c r="L157" s="33">
        <f t="shared" si="122"/>
        <v>159551</v>
      </c>
      <c r="M157" s="33">
        <f t="shared" si="122"/>
        <v>0</v>
      </c>
      <c r="N157" s="33">
        <f t="shared" si="122"/>
        <v>1491019</v>
      </c>
      <c r="O157" s="33">
        <f t="shared" si="122"/>
        <v>0</v>
      </c>
      <c r="P157" s="33">
        <f t="shared" si="122"/>
        <v>1491019</v>
      </c>
      <c r="Q157" s="33">
        <f t="shared" si="122"/>
        <v>0</v>
      </c>
      <c r="R157" s="33">
        <f t="shared" si="122"/>
        <v>1650570</v>
      </c>
      <c r="S157" s="33">
        <f t="shared" si="122"/>
        <v>0</v>
      </c>
      <c r="T157" s="33">
        <f t="shared" si="122"/>
        <v>1650570</v>
      </c>
      <c r="U157" s="33">
        <f t="shared" si="122"/>
        <v>0</v>
      </c>
      <c r="V157" s="33">
        <f>V158+V164+V161+V167+V170</f>
        <v>72551</v>
      </c>
      <c r="W157" s="33">
        <f t="shared" ref="W157:Y157" si="123">W158+W164+W161+W167+W170</f>
        <v>0</v>
      </c>
      <c r="X157" s="33">
        <f t="shared" si="123"/>
        <v>72551</v>
      </c>
      <c r="Y157" s="33">
        <f t="shared" si="123"/>
        <v>0</v>
      </c>
      <c r="Z157" s="33">
        <f t="shared" ref="Z157:AS157" si="124">Z158+Z164+Z161+Z167+Z170</f>
        <v>0</v>
      </c>
      <c r="AA157" s="33">
        <f t="shared" si="124"/>
        <v>0</v>
      </c>
      <c r="AB157" s="33">
        <f t="shared" si="124"/>
        <v>0</v>
      </c>
      <c r="AC157" s="33">
        <f t="shared" si="124"/>
        <v>0</v>
      </c>
      <c r="AD157" s="33">
        <f t="shared" si="124"/>
        <v>72551</v>
      </c>
      <c r="AE157" s="33">
        <f t="shared" si="124"/>
        <v>0</v>
      </c>
      <c r="AF157" s="33">
        <f t="shared" si="124"/>
        <v>72551</v>
      </c>
      <c r="AG157" s="33">
        <f t="shared" si="124"/>
        <v>0</v>
      </c>
      <c r="AH157" s="33">
        <f t="shared" si="124"/>
        <v>72551</v>
      </c>
      <c r="AI157" s="33">
        <f t="shared" si="124"/>
        <v>0</v>
      </c>
      <c r="AJ157" s="33">
        <f t="shared" si="124"/>
        <v>72551</v>
      </c>
      <c r="AK157" s="33">
        <f t="shared" si="124"/>
        <v>0</v>
      </c>
      <c r="AL157" s="33">
        <f t="shared" si="124"/>
        <v>0</v>
      </c>
      <c r="AM157" s="33">
        <f t="shared" si="124"/>
        <v>0</v>
      </c>
      <c r="AN157" s="33">
        <f t="shared" si="124"/>
        <v>0</v>
      </c>
      <c r="AO157" s="33">
        <f t="shared" si="124"/>
        <v>0</v>
      </c>
      <c r="AP157" s="33">
        <f t="shared" si="124"/>
        <v>72551</v>
      </c>
      <c r="AQ157" s="33">
        <f t="shared" si="124"/>
        <v>0</v>
      </c>
      <c r="AR157" s="33">
        <f t="shared" si="124"/>
        <v>72551</v>
      </c>
      <c r="AS157" s="33">
        <f t="shared" si="124"/>
        <v>0</v>
      </c>
    </row>
    <row r="158" spans="1:45" ht="45" hidden="1" x14ac:dyDescent="0.25">
      <c r="A158" s="89" t="s">
        <v>73</v>
      </c>
      <c r="B158" s="87">
        <v>51</v>
      </c>
      <c r="C158" s="87">
        <v>0</v>
      </c>
      <c r="D158" s="2" t="s">
        <v>48</v>
      </c>
      <c r="E158" s="87">
        <v>851</v>
      </c>
      <c r="F158" s="2" t="s">
        <v>30</v>
      </c>
      <c r="G158" s="2" t="s">
        <v>43</v>
      </c>
      <c r="H158" s="2" t="s">
        <v>196</v>
      </c>
      <c r="I158" s="2"/>
      <c r="J158" s="15">
        <f t="shared" ref="J158:AK159" si="125">J159</f>
        <v>0</v>
      </c>
      <c r="K158" s="15">
        <f t="shared" si="125"/>
        <v>0</v>
      </c>
      <c r="L158" s="15">
        <f t="shared" si="125"/>
        <v>0</v>
      </c>
      <c r="M158" s="15">
        <f t="shared" si="125"/>
        <v>0</v>
      </c>
      <c r="N158" s="15">
        <f t="shared" si="125"/>
        <v>0</v>
      </c>
      <c r="O158" s="15">
        <f t="shared" si="125"/>
        <v>0</v>
      </c>
      <c r="P158" s="15">
        <f t="shared" si="125"/>
        <v>0</v>
      </c>
      <c r="Q158" s="15">
        <f t="shared" si="125"/>
        <v>0</v>
      </c>
      <c r="R158" s="15">
        <f t="shared" si="125"/>
        <v>0</v>
      </c>
      <c r="S158" s="15">
        <f t="shared" si="125"/>
        <v>0</v>
      </c>
      <c r="T158" s="15">
        <f t="shared" si="125"/>
        <v>0</v>
      </c>
      <c r="U158" s="15">
        <f t="shared" si="125"/>
        <v>0</v>
      </c>
      <c r="V158" s="15">
        <f t="shared" si="125"/>
        <v>0</v>
      </c>
      <c r="W158" s="15">
        <f t="shared" si="125"/>
        <v>0</v>
      </c>
      <c r="X158" s="15">
        <f t="shared" si="125"/>
        <v>0</v>
      </c>
      <c r="Y158" s="15">
        <f t="shared" si="125"/>
        <v>0</v>
      </c>
      <c r="Z158" s="15">
        <f t="shared" si="125"/>
        <v>0</v>
      </c>
      <c r="AA158" s="15">
        <f t="shared" si="125"/>
        <v>0</v>
      </c>
      <c r="AB158" s="15">
        <f t="shared" si="125"/>
        <v>0</v>
      </c>
      <c r="AC158" s="15">
        <f t="shared" si="125"/>
        <v>0</v>
      </c>
      <c r="AD158" s="15">
        <f t="shared" si="125"/>
        <v>0</v>
      </c>
      <c r="AE158" s="15">
        <f t="shared" si="125"/>
        <v>0</v>
      </c>
      <c r="AF158" s="15">
        <f t="shared" si="125"/>
        <v>0</v>
      </c>
      <c r="AG158" s="15">
        <f t="shared" si="125"/>
        <v>0</v>
      </c>
      <c r="AH158" s="15">
        <f t="shared" si="125"/>
        <v>0</v>
      </c>
      <c r="AI158" s="15">
        <f t="shared" si="125"/>
        <v>0</v>
      </c>
      <c r="AJ158" s="15">
        <f t="shared" si="125"/>
        <v>0</v>
      </c>
      <c r="AK158" s="15">
        <f t="shared" si="125"/>
        <v>0</v>
      </c>
      <c r="AL158" s="15">
        <f t="shared" ref="Z158:AS159" si="126">AL159</f>
        <v>0</v>
      </c>
      <c r="AM158" s="41">
        <f t="shared" si="126"/>
        <v>0</v>
      </c>
      <c r="AN158" s="41">
        <f t="shared" si="126"/>
        <v>0</v>
      </c>
      <c r="AO158" s="41">
        <f t="shared" si="126"/>
        <v>0</v>
      </c>
      <c r="AP158" s="41">
        <f t="shared" si="126"/>
        <v>0</v>
      </c>
      <c r="AQ158" s="41">
        <f t="shared" si="126"/>
        <v>0</v>
      </c>
      <c r="AR158" s="41">
        <f t="shared" si="126"/>
        <v>0</v>
      </c>
      <c r="AS158" s="41">
        <f t="shared" si="126"/>
        <v>0</v>
      </c>
    </row>
    <row r="159" spans="1:45" ht="45" hidden="1" x14ac:dyDescent="0.25">
      <c r="A159" s="91" t="s">
        <v>69</v>
      </c>
      <c r="B159" s="87">
        <v>51</v>
      </c>
      <c r="C159" s="87">
        <v>0</v>
      </c>
      <c r="D159" s="2" t="s">
        <v>48</v>
      </c>
      <c r="E159" s="87">
        <v>851</v>
      </c>
      <c r="F159" s="2" t="s">
        <v>30</v>
      </c>
      <c r="G159" s="2" t="s">
        <v>43</v>
      </c>
      <c r="H159" s="2" t="s">
        <v>196</v>
      </c>
      <c r="I159" s="2" t="s">
        <v>70</v>
      </c>
      <c r="J159" s="15">
        <f t="shared" si="125"/>
        <v>0</v>
      </c>
      <c r="K159" s="15">
        <f t="shared" si="125"/>
        <v>0</v>
      </c>
      <c r="L159" s="15">
        <f t="shared" si="125"/>
        <v>0</v>
      </c>
      <c r="M159" s="15">
        <f t="shared" si="125"/>
        <v>0</v>
      </c>
      <c r="N159" s="15">
        <f t="shared" si="125"/>
        <v>0</v>
      </c>
      <c r="O159" s="15">
        <f t="shared" si="125"/>
        <v>0</v>
      </c>
      <c r="P159" s="15">
        <f t="shared" si="125"/>
        <v>0</v>
      </c>
      <c r="Q159" s="15">
        <f t="shared" si="125"/>
        <v>0</v>
      </c>
      <c r="R159" s="15">
        <f t="shared" si="125"/>
        <v>0</v>
      </c>
      <c r="S159" s="15">
        <f t="shared" si="125"/>
        <v>0</v>
      </c>
      <c r="T159" s="15">
        <f t="shared" si="125"/>
        <v>0</v>
      </c>
      <c r="U159" s="15">
        <f t="shared" si="125"/>
        <v>0</v>
      </c>
      <c r="V159" s="15">
        <f t="shared" si="125"/>
        <v>0</v>
      </c>
      <c r="W159" s="15">
        <f t="shared" si="125"/>
        <v>0</v>
      </c>
      <c r="X159" s="15">
        <f t="shared" si="125"/>
        <v>0</v>
      </c>
      <c r="Y159" s="15">
        <f t="shared" si="125"/>
        <v>0</v>
      </c>
      <c r="Z159" s="15">
        <f t="shared" si="126"/>
        <v>0</v>
      </c>
      <c r="AA159" s="15">
        <f t="shared" si="126"/>
        <v>0</v>
      </c>
      <c r="AB159" s="15">
        <f t="shared" si="126"/>
        <v>0</v>
      </c>
      <c r="AC159" s="15">
        <f t="shared" si="126"/>
        <v>0</v>
      </c>
      <c r="AD159" s="15">
        <f t="shared" si="126"/>
        <v>0</v>
      </c>
      <c r="AE159" s="15">
        <f t="shared" si="126"/>
        <v>0</v>
      </c>
      <c r="AF159" s="15">
        <f t="shared" si="126"/>
        <v>0</v>
      </c>
      <c r="AG159" s="15">
        <f t="shared" si="126"/>
        <v>0</v>
      </c>
      <c r="AH159" s="15">
        <f t="shared" si="126"/>
        <v>0</v>
      </c>
      <c r="AI159" s="15">
        <f t="shared" si="126"/>
        <v>0</v>
      </c>
      <c r="AJ159" s="15">
        <f t="shared" si="126"/>
        <v>0</v>
      </c>
      <c r="AK159" s="15">
        <f t="shared" si="126"/>
        <v>0</v>
      </c>
      <c r="AL159" s="15">
        <f t="shared" si="126"/>
        <v>0</v>
      </c>
      <c r="AM159" s="41">
        <f t="shared" si="126"/>
        <v>0</v>
      </c>
      <c r="AN159" s="41">
        <f t="shared" si="126"/>
        <v>0</v>
      </c>
      <c r="AO159" s="41">
        <f t="shared" si="126"/>
        <v>0</v>
      </c>
      <c r="AP159" s="41">
        <f t="shared" si="126"/>
        <v>0</v>
      </c>
      <c r="AQ159" s="41">
        <f t="shared" si="126"/>
        <v>0</v>
      </c>
      <c r="AR159" s="41">
        <f t="shared" si="126"/>
        <v>0</v>
      </c>
      <c r="AS159" s="41">
        <f t="shared" si="126"/>
        <v>0</v>
      </c>
    </row>
    <row r="160" spans="1:45" hidden="1" x14ac:dyDescent="0.25">
      <c r="A160" s="91" t="s">
        <v>71</v>
      </c>
      <c r="B160" s="87">
        <v>51</v>
      </c>
      <c r="C160" s="87">
        <v>0</v>
      </c>
      <c r="D160" s="2" t="s">
        <v>48</v>
      </c>
      <c r="E160" s="87">
        <v>851</v>
      </c>
      <c r="F160" s="2" t="s">
        <v>30</v>
      </c>
      <c r="G160" s="2" t="s">
        <v>43</v>
      </c>
      <c r="H160" s="2" t="s">
        <v>196</v>
      </c>
      <c r="I160" s="2" t="s">
        <v>72</v>
      </c>
      <c r="J160" s="15">
        <f>'3.ВС'!J165</f>
        <v>0</v>
      </c>
      <c r="K160" s="15">
        <f>'3.ВС'!K165</f>
        <v>0</v>
      </c>
      <c r="L160" s="15">
        <f>'3.ВС'!L165</f>
        <v>0</v>
      </c>
      <c r="M160" s="15">
        <f>'3.ВС'!M165</f>
        <v>0</v>
      </c>
      <c r="N160" s="15">
        <f>'3.ВС'!N165</f>
        <v>0</v>
      </c>
      <c r="O160" s="15">
        <f>'3.ВС'!O165</f>
        <v>0</v>
      </c>
      <c r="P160" s="15">
        <f>'3.ВС'!P165</f>
        <v>0</v>
      </c>
      <c r="Q160" s="15">
        <f>'3.ВС'!Q165</f>
        <v>0</v>
      </c>
      <c r="R160" s="15">
        <f>'3.ВС'!R165</f>
        <v>0</v>
      </c>
      <c r="S160" s="15">
        <f>'3.ВС'!S165</f>
        <v>0</v>
      </c>
      <c r="T160" s="15">
        <f>'3.ВС'!T165</f>
        <v>0</v>
      </c>
      <c r="U160" s="15">
        <f>'3.ВС'!U165</f>
        <v>0</v>
      </c>
      <c r="V160" s="15">
        <f>'3.ВС'!V165</f>
        <v>0</v>
      </c>
      <c r="W160" s="15">
        <f>'3.ВС'!W165</f>
        <v>0</v>
      </c>
      <c r="X160" s="15">
        <f>'3.ВС'!X165</f>
        <v>0</v>
      </c>
      <c r="Y160" s="15">
        <f>'3.ВС'!Y165</f>
        <v>0</v>
      </c>
      <c r="Z160" s="15">
        <f>'3.ВС'!Z165</f>
        <v>0</v>
      </c>
      <c r="AA160" s="15">
        <f>'3.ВС'!AA165</f>
        <v>0</v>
      </c>
      <c r="AB160" s="15">
        <f>'3.ВС'!AB165</f>
        <v>0</v>
      </c>
      <c r="AC160" s="15">
        <f>'3.ВС'!AC165</f>
        <v>0</v>
      </c>
      <c r="AD160" s="15">
        <f>'3.ВС'!AD165</f>
        <v>0</v>
      </c>
      <c r="AE160" s="15">
        <f>'3.ВС'!AE165</f>
        <v>0</v>
      </c>
      <c r="AF160" s="15">
        <f>'3.ВС'!AF165</f>
        <v>0</v>
      </c>
      <c r="AG160" s="15">
        <f>'3.ВС'!AG165</f>
        <v>0</v>
      </c>
      <c r="AH160" s="15">
        <f>'3.ВС'!AH165</f>
        <v>0</v>
      </c>
      <c r="AI160" s="15">
        <f>'3.ВС'!AI165</f>
        <v>0</v>
      </c>
      <c r="AJ160" s="15">
        <f>'3.ВС'!AJ165</f>
        <v>0</v>
      </c>
      <c r="AK160" s="15">
        <f>'3.ВС'!AK165</f>
        <v>0</v>
      </c>
      <c r="AL160" s="15">
        <f>'3.ВС'!AL165</f>
        <v>0</v>
      </c>
      <c r="AM160" s="41">
        <f>'3.ВС'!AM165</f>
        <v>0</v>
      </c>
      <c r="AN160" s="41">
        <f>'3.ВС'!AN165</f>
        <v>0</v>
      </c>
      <c r="AO160" s="41">
        <f>'3.ВС'!AO165</f>
        <v>0</v>
      </c>
      <c r="AP160" s="41">
        <f>'3.ВС'!AP165</f>
        <v>0</v>
      </c>
      <c r="AQ160" s="41">
        <f>'3.ВС'!AQ165</f>
        <v>0</v>
      </c>
      <c r="AR160" s="41">
        <f>'3.ВС'!AR165</f>
        <v>0</v>
      </c>
      <c r="AS160" s="41">
        <f>'3.ВС'!AS165</f>
        <v>0</v>
      </c>
    </row>
    <row r="161" spans="1:45" ht="30" x14ac:dyDescent="0.25">
      <c r="A161" s="91" t="s">
        <v>232</v>
      </c>
      <c r="B161" s="87">
        <v>51</v>
      </c>
      <c r="C161" s="87">
        <v>0</v>
      </c>
      <c r="D161" s="2" t="s">
        <v>48</v>
      </c>
      <c r="E161" s="87">
        <v>851</v>
      </c>
      <c r="F161" s="2" t="s">
        <v>30</v>
      </c>
      <c r="G161" s="2" t="s">
        <v>43</v>
      </c>
      <c r="H161" s="2" t="s">
        <v>233</v>
      </c>
      <c r="I161" s="2"/>
      <c r="J161" s="15">
        <f t="shared" ref="J161:AK162" si="127">J162</f>
        <v>87000</v>
      </c>
      <c r="K161" s="15">
        <f t="shared" si="127"/>
        <v>0</v>
      </c>
      <c r="L161" s="15">
        <f t="shared" si="127"/>
        <v>87000</v>
      </c>
      <c r="M161" s="15">
        <f t="shared" si="127"/>
        <v>0</v>
      </c>
      <c r="N161" s="15">
        <f t="shared" si="127"/>
        <v>0</v>
      </c>
      <c r="O161" s="15">
        <f t="shared" si="127"/>
        <v>0</v>
      </c>
      <c r="P161" s="15">
        <f t="shared" si="127"/>
        <v>0</v>
      </c>
      <c r="Q161" s="15">
        <f t="shared" si="127"/>
        <v>0</v>
      </c>
      <c r="R161" s="15">
        <f t="shared" si="127"/>
        <v>87000</v>
      </c>
      <c r="S161" s="15">
        <f t="shared" si="127"/>
        <v>0</v>
      </c>
      <c r="T161" s="15">
        <f t="shared" si="127"/>
        <v>87000</v>
      </c>
      <c r="U161" s="15">
        <f t="shared" si="127"/>
        <v>0</v>
      </c>
      <c r="V161" s="15">
        <f t="shared" si="127"/>
        <v>0</v>
      </c>
      <c r="W161" s="15">
        <f t="shared" si="127"/>
        <v>0</v>
      </c>
      <c r="X161" s="15">
        <f t="shared" si="127"/>
        <v>0</v>
      </c>
      <c r="Y161" s="15">
        <f t="shared" si="127"/>
        <v>0</v>
      </c>
      <c r="Z161" s="15">
        <f t="shared" si="127"/>
        <v>0</v>
      </c>
      <c r="AA161" s="15">
        <f t="shared" si="127"/>
        <v>0</v>
      </c>
      <c r="AB161" s="15">
        <f t="shared" si="127"/>
        <v>0</v>
      </c>
      <c r="AC161" s="15">
        <f t="shared" si="127"/>
        <v>0</v>
      </c>
      <c r="AD161" s="15">
        <f t="shared" si="127"/>
        <v>0</v>
      </c>
      <c r="AE161" s="15">
        <f t="shared" si="127"/>
        <v>0</v>
      </c>
      <c r="AF161" s="15">
        <f t="shared" si="127"/>
        <v>0</v>
      </c>
      <c r="AG161" s="15">
        <f t="shared" si="127"/>
        <v>0</v>
      </c>
      <c r="AH161" s="15">
        <f t="shared" si="127"/>
        <v>0</v>
      </c>
      <c r="AI161" s="15">
        <f t="shared" si="127"/>
        <v>0</v>
      </c>
      <c r="AJ161" s="15">
        <f t="shared" si="127"/>
        <v>0</v>
      </c>
      <c r="AK161" s="15">
        <f t="shared" si="127"/>
        <v>0</v>
      </c>
      <c r="AL161" s="15">
        <f t="shared" ref="Z161:AS162" si="128">AL162</f>
        <v>0</v>
      </c>
      <c r="AM161" s="41">
        <f t="shared" si="128"/>
        <v>0</v>
      </c>
      <c r="AN161" s="41">
        <f t="shared" si="128"/>
        <v>0</v>
      </c>
      <c r="AO161" s="41">
        <f t="shared" si="128"/>
        <v>0</v>
      </c>
      <c r="AP161" s="41">
        <f t="shared" si="128"/>
        <v>0</v>
      </c>
      <c r="AQ161" s="41">
        <f t="shared" si="128"/>
        <v>0</v>
      </c>
      <c r="AR161" s="41">
        <f t="shared" si="128"/>
        <v>0</v>
      </c>
      <c r="AS161" s="41">
        <f t="shared" si="128"/>
        <v>0</v>
      </c>
    </row>
    <row r="162" spans="1:45" ht="45" x14ac:dyDescent="0.25">
      <c r="A162" s="91" t="s">
        <v>20</v>
      </c>
      <c r="B162" s="87">
        <v>51</v>
      </c>
      <c r="C162" s="87">
        <v>0</v>
      </c>
      <c r="D162" s="2" t="s">
        <v>48</v>
      </c>
      <c r="E162" s="87">
        <v>851</v>
      </c>
      <c r="F162" s="2" t="s">
        <v>30</v>
      </c>
      <c r="G162" s="2" t="s">
        <v>43</v>
      </c>
      <c r="H162" s="2" t="s">
        <v>233</v>
      </c>
      <c r="I162" s="2" t="s">
        <v>21</v>
      </c>
      <c r="J162" s="15">
        <f t="shared" si="127"/>
        <v>87000</v>
      </c>
      <c r="K162" s="15">
        <f t="shared" si="127"/>
        <v>0</v>
      </c>
      <c r="L162" s="15">
        <f t="shared" si="127"/>
        <v>87000</v>
      </c>
      <c r="M162" s="15">
        <f t="shared" si="127"/>
        <v>0</v>
      </c>
      <c r="N162" s="15">
        <f t="shared" si="127"/>
        <v>0</v>
      </c>
      <c r="O162" s="15">
        <f t="shared" si="127"/>
        <v>0</v>
      </c>
      <c r="P162" s="15">
        <f t="shared" si="127"/>
        <v>0</v>
      </c>
      <c r="Q162" s="15">
        <f t="shared" si="127"/>
        <v>0</v>
      </c>
      <c r="R162" s="15">
        <f t="shared" si="127"/>
        <v>87000</v>
      </c>
      <c r="S162" s="15">
        <f t="shared" si="127"/>
        <v>0</v>
      </c>
      <c r="T162" s="15">
        <f t="shared" si="127"/>
        <v>87000</v>
      </c>
      <c r="U162" s="15">
        <f t="shared" si="127"/>
        <v>0</v>
      </c>
      <c r="V162" s="15">
        <f t="shared" si="127"/>
        <v>0</v>
      </c>
      <c r="W162" s="15">
        <f t="shared" si="127"/>
        <v>0</v>
      </c>
      <c r="X162" s="15">
        <f t="shared" si="127"/>
        <v>0</v>
      </c>
      <c r="Y162" s="15">
        <f t="shared" si="127"/>
        <v>0</v>
      </c>
      <c r="Z162" s="15">
        <f t="shared" si="128"/>
        <v>0</v>
      </c>
      <c r="AA162" s="15">
        <f t="shared" si="128"/>
        <v>0</v>
      </c>
      <c r="AB162" s="15">
        <f t="shared" si="128"/>
        <v>0</v>
      </c>
      <c r="AC162" s="15">
        <f t="shared" si="128"/>
        <v>0</v>
      </c>
      <c r="AD162" s="15">
        <f t="shared" si="128"/>
        <v>0</v>
      </c>
      <c r="AE162" s="15">
        <f t="shared" si="128"/>
        <v>0</v>
      </c>
      <c r="AF162" s="15">
        <f t="shared" si="128"/>
        <v>0</v>
      </c>
      <c r="AG162" s="15">
        <f t="shared" si="128"/>
        <v>0</v>
      </c>
      <c r="AH162" s="15">
        <f t="shared" si="128"/>
        <v>0</v>
      </c>
      <c r="AI162" s="15">
        <f t="shared" si="128"/>
        <v>0</v>
      </c>
      <c r="AJ162" s="15">
        <f t="shared" si="128"/>
        <v>0</v>
      </c>
      <c r="AK162" s="15">
        <f t="shared" si="128"/>
        <v>0</v>
      </c>
      <c r="AL162" s="15">
        <f t="shared" si="128"/>
        <v>0</v>
      </c>
      <c r="AM162" s="41">
        <f t="shared" si="128"/>
        <v>0</v>
      </c>
      <c r="AN162" s="41">
        <f t="shared" si="128"/>
        <v>0</v>
      </c>
      <c r="AO162" s="41">
        <f t="shared" si="128"/>
        <v>0</v>
      </c>
      <c r="AP162" s="41">
        <f t="shared" si="128"/>
        <v>0</v>
      </c>
      <c r="AQ162" s="41">
        <f t="shared" si="128"/>
        <v>0</v>
      </c>
      <c r="AR162" s="41">
        <f t="shared" si="128"/>
        <v>0</v>
      </c>
      <c r="AS162" s="41">
        <f t="shared" si="128"/>
        <v>0</v>
      </c>
    </row>
    <row r="163" spans="1:45" ht="45" x14ac:dyDescent="0.25">
      <c r="A163" s="91" t="s">
        <v>9</v>
      </c>
      <c r="B163" s="87">
        <v>51</v>
      </c>
      <c r="C163" s="87">
        <v>0</v>
      </c>
      <c r="D163" s="2" t="s">
        <v>48</v>
      </c>
      <c r="E163" s="87">
        <v>851</v>
      </c>
      <c r="F163" s="2" t="s">
        <v>30</v>
      </c>
      <c r="G163" s="2" t="s">
        <v>43</v>
      </c>
      <c r="H163" s="2" t="s">
        <v>233</v>
      </c>
      <c r="I163" s="2" t="s">
        <v>22</v>
      </c>
      <c r="J163" s="15">
        <f>'3.ВС'!J168</f>
        <v>87000</v>
      </c>
      <c r="K163" s="15">
        <f>'3.ВС'!K168</f>
        <v>0</v>
      </c>
      <c r="L163" s="15">
        <f>'3.ВС'!L168</f>
        <v>87000</v>
      </c>
      <c r="M163" s="15">
        <f>'3.ВС'!M168</f>
        <v>0</v>
      </c>
      <c r="N163" s="15">
        <f>'3.ВС'!N168</f>
        <v>0</v>
      </c>
      <c r="O163" s="15">
        <f>'3.ВС'!O168</f>
        <v>0</v>
      </c>
      <c r="P163" s="15">
        <f>'3.ВС'!P168</f>
        <v>0</v>
      </c>
      <c r="Q163" s="15">
        <f>'3.ВС'!Q168</f>
        <v>0</v>
      </c>
      <c r="R163" s="15">
        <f>'3.ВС'!R168</f>
        <v>87000</v>
      </c>
      <c r="S163" s="15">
        <f>'3.ВС'!S168</f>
        <v>0</v>
      </c>
      <c r="T163" s="15">
        <f>'3.ВС'!T168</f>
        <v>87000</v>
      </c>
      <c r="U163" s="15">
        <f>'3.ВС'!U168</f>
        <v>0</v>
      </c>
      <c r="V163" s="15">
        <f>'3.ВС'!V168</f>
        <v>0</v>
      </c>
      <c r="W163" s="15">
        <f>'3.ВС'!W168</f>
        <v>0</v>
      </c>
      <c r="X163" s="15">
        <f>'3.ВС'!X168</f>
        <v>0</v>
      </c>
      <c r="Y163" s="15">
        <f>'3.ВС'!Y168</f>
        <v>0</v>
      </c>
      <c r="Z163" s="15">
        <f>'3.ВС'!Z168</f>
        <v>0</v>
      </c>
      <c r="AA163" s="15">
        <f>'3.ВС'!AA168</f>
        <v>0</v>
      </c>
      <c r="AB163" s="15">
        <f>'3.ВС'!AB168</f>
        <v>0</v>
      </c>
      <c r="AC163" s="15">
        <f>'3.ВС'!AC168</f>
        <v>0</v>
      </c>
      <c r="AD163" s="15">
        <f>'3.ВС'!AD168</f>
        <v>0</v>
      </c>
      <c r="AE163" s="15">
        <f>'3.ВС'!AE168</f>
        <v>0</v>
      </c>
      <c r="AF163" s="15">
        <f>'3.ВС'!AF168</f>
        <v>0</v>
      </c>
      <c r="AG163" s="15">
        <f>'3.ВС'!AG168</f>
        <v>0</v>
      </c>
      <c r="AH163" s="15">
        <f>'3.ВС'!AH168</f>
        <v>0</v>
      </c>
      <c r="AI163" s="15">
        <f>'3.ВС'!AI168</f>
        <v>0</v>
      </c>
      <c r="AJ163" s="15">
        <f>'3.ВС'!AJ168</f>
        <v>0</v>
      </c>
      <c r="AK163" s="15">
        <f>'3.ВС'!AK168</f>
        <v>0</v>
      </c>
      <c r="AL163" s="15">
        <f>'3.ВС'!AL168</f>
        <v>0</v>
      </c>
      <c r="AM163" s="41">
        <f>'3.ВС'!AM168</f>
        <v>0</v>
      </c>
      <c r="AN163" s="41">
        <f>'3.ВС'!AN168</f>
        <v>0</v>
      </c>
      <c r="AO163" s="41">
        <f>'3.ВС'!AO168</f>
        <v>0</v>
      </c>
      <c r="AP163" s="41">
        <f>'3.ВС'!AP168</f>
        <v>0</v>
      </c>
      <c r="AQ163" s="41">
        <f>'3.ВС'!AQ168</f>
        <v>0</v>
      </c>
      <c r="AR163" s="41">
        <f>'3.ВС'!AR168</f>
        <v>0</v>
      </c>
      <c r="AS163" s="41">
        <f>'3.ВС'!AS168</f>
        <v>0</v>
      </c>
    </row>
    <row r="164" spans="1:45" x14ac:dyDescent="0.25">
      <c r="A164" s="89" t="s">
        <v>450</v>
      </c>
      <c r="B164" s="87">
        <v>51</v>
      </c>
      <c r="C164" s="87">
        <v>0</v>
      </c>
      <c r="D164" s="2" t="s">
        <v>48</v>
      </c>
      <c r="E164" s="87">
        <v>851</v>
      </c>
      <c r="F164" s="2" t="s">
        <v>30</v>
      </c>
      <c r="G164" s="2" t="s">
        <v>43</v>
      </c>
      <c r="H164" s="2" t="s">
        <v>452</v>
      </c>
      <c r="I164" s="2"/>
      <c r="J164" s="15">
        <f>J165</f>
        <v>0</v>
      </c>
      <c r="K164" s="15">
        <f t="shared" ref="K164:AS165" si="129">K165</f>
        <v>0</v>
      </c>
      <c r="L164" s="15">
        <f t="shared" si="129"/>
        <v>0</v>
      </c>
      <c r="M164" s="15">
        <f t="shared" si="129"/>
        <v>0</v>
      </c>
      <c r="N164" s="15">
        <f t="shared" si="129"/>
        <v>1487737</v>
      </c>
      <c r="O164" s="15">
        <f t="shared" si="129"/>
        <v>0</v>
      </c>
      <c r="P164" s="15">
        <f t="shared" si="129"/>
        <v>1487737</v>
      </c>
      <c r="Q164" s="15">
        <f t="shared" si="129"/>
        <v>0</v>
      </c>
      <c r="R164" s="15">
        <f t="shared" si="129"/>
        <v>1487737</v>
      </c>
      <c r="S164" s="15">
        <f t="shared" si="129"/>
        <v>0</v>
      </c>
      <c r="T164" s="15">
        <f t="shared" si="129"/>
        <v>1487737</v>
      </c>
      <c r="U164" s="15">
        <f t="shared" si="129"/>
        <v>0</v>
      </c>
      <c r="V164" s="15">
        <f t="shared" si="129"/>
        <v>0</v>
      </c>
      <c r="W164" s="15">
        <f t="shared" si="129"/>
        <v>0</v>
      </c>
      <c r="X164" s="15">
        <f t="shared" si="129"/>
        <v>0</v>
      </c>
      <c r="Y164" s="15">
        <f t="shared" si="129"/>
        <v>0</v>
      </c>
      <c r="Z164" s="15">
        <f t="shared" si="129"/>
        <v>0</v>
      </c>
      <c r="AA164" s="15">
        <f t="shared" si="129"/>
        <v>0</v>
      </c>
      <c r="AB164" s="15">
        <f t="shared" si="129"/>
        <v>0</v>
      </c>
      <c r="AC164" s="15">
        <f t="shared" si="129"/>
        <v>0</v>
      </c>
      <c r="AD164" s="15">
        <f t="shared" si="129"/>
        <v>0</v>
      </c>
      <c r="AE164" s="15">
        <f t="shared" si="129"/>
        <v>0</v>
      </c>
      <c r="AF164" s="15">
        <f t="shared" si="129"/>
        <v>0</v>
      </c>
      <c r="AG164" s="15">
        <f t="shared" si="129"/>
        <v>0</v>
      </c>
      <c r="AH164" s="15">
        <f t="shared" si="129"/>
        <v>0</v>
      </c>
      <c r="AI164" s="15">
        <f t="shared" si="129"/>
        <v>0</v>
      </c>
      <c r="AJ164" s="15">
        <f t="shared" si="129"/>
        <v>0</v>
      </c>
      <c r="AK164" s="15">
        <f t="shared" si="129"/>
        <v>0</v>
      </c>
      <c r="AL164" s="15">
        <f t="shared" si="129"/>
        <v>0</v>
      </c>
      <c r="AM164" s="15">
        <f t="shared" si="129"/>
        <v>0</v>
      </c>
      <c r="AN164" s="15">
        <f t="shared" si="129"/>
        <v>0</v>
      </c>
      <c r="AO164" s="15">
        <f t="shared" si="129"/>
        <v>0</v>
      </c>
      <c r="AP164" s="15">
        <f t="shared" si="129"/>
        <v>0</v>
      </c>
      <c r="AQ164" s="15">
        <f t="shared" si="129"/>
        <v>0</v>
      </c>
      <c r="AR164" s="15">
        <f t="shared" si="129"/>
        <v>0</v>
      </c>
      <c r="AS164" s="15">
        <f t="shared" si="129"/>
        <v>0</v>
      </c>
    </row>
    <row r="165" spans="1:45" ht="45" x14ac:dyDescent="0.25">
      <c r="A165" s="91" t="s">
        <v>20</v>
      </c>
      <c r="B165" s="87">
        <v>51</v>
      </c>
      <c r="C165" s="87">
        <v>0</v>
      </c>
      <c r="D165" s="2" t="s">
        <v>48</v>
      </c>
      <c r="E165" s="87">
        <v>851</v>
      </c>
      <c r="F165" s="2" t="s">
        <v>30</v>
      </c>
      <c r="G165" s="2" t="s">
        <v>43</v>
      </c>
      <c r="H165" s="2" t="s">
        <v>452</v>
      </c>
      <c r="I165" s="2" t="s">
        <v>21</v>
      </c>
      <c r="J165" s="15">
        <f>J166</f>
        <v>0</v>
      </c>
      <c r="K165" s="15">
        <f t="shared" si="129"/>
        <v>0</v>
      </c>
      <c r="L165" s="15">
        <f t="shared" si="129"/>
        <v>0</v>
      </c>
      <c r="M165" s="15">
        <f t="shared" si="129"/>
        <v>0</v>
      </c>
      <c r="N165" s="15">
        <f t="shared" si="129"/>
        <v>1487737</v>
      </c>
      <c r="O165" s="15">
        <f t="shared" si="129"/>
        <v>0</v>
      </c>
      <c r="P165" s="15">
        <f t="shared" si="129"/>
        <v>1487737</v>
      </c>
      <c r="Q165" s="15">
        <f t="shared" si="129"/>
        <v>0</v>
      </c>
      <c r="R165" s="15">
        <f t="shared" si="129"/>
        <v>1487737</v>
      </c>
      <c r="S165" s="15">
        <f t="shared" si="129"/>
        <v>0</v>
      </c>
      <c r="T165" s="15">
        <f t="shared" si="129"/>
        <v>1487737</v>
      </c>
      <c r="U165" s="15">
        <f t="shared" si="129"/>
        <v>0</v>
      </c>
      <c r="V165" s="15">
        <f t="shared" si="129"/>
        <v>0</v>
      </c>
      <c r="W165" s="15">
        <f t="shared" si="129"/>
        <v>0</v>
      </c>
      <c r="X165" s="15">
        <f t="shared" si="129"/>
        <v>0</v>
      </c>
      <c r="Y165" s="15">
        <f t="shared" si="129"/>
        <v>0</v>
      </c>
      <c r="Z165" s="15">
        <f t="shared" si="129"/>
        <v>0</v>
      </c>
      <c r="AA165" s="15">
        <f t="shared" si="129"/>
        <v>0</v>
      </c>
      <c r="AB165" s="15">
        <f t="shared" si="129"/>
        <v>0</v>
      </c>
      <c r="AC165" s="15">
        <f t="shared" si="129"/>
        <v>0</v>
      </c>
      <c r="AD165" s="15">
        <f t="shared" si="129"/>
        <v>0</v>
      </c>
      <c r="AE165" s="15">
        <f t="shared" si="129"/>
        <v>0</v>
      </c>
      <c r="AF165" s="15">
        <f t="shared" si="129"/>
        <v>0</v>
      </c>
      <c r="AG165" s="15">
        <f t="shared" si="129"/>
        <v>0</v>
      </c>
      <c r="AH165" s="15">
        <f t="shared" si="129"/>
        <v>0</v>
      </c>
      <c r="AI165" s="15">
        <f t="shared" si="129"/>
        <v>0</v>
      </c>
      <c r="AJ165" s="15">
        <f t="shared" si="129"/>
        <v>0</v>
      </c>
      <c r="AK165" s="15">
        <f t="shared" si="129"/>
        <v>0</v>
      </c>
      <c r="AL165" s="15">
        <f t="shared" si="129"/>
        <v>0</v>
      </c>
      <c r="AM165" s="15">
        <f t="shared" si="129"/>
        <v>0</v>
      </c>
      <c r="AN165" s="15">
        <f t="shared" si="129"/>
        <v>0</v>
      </c>
      <c r="AO165" s="15">
        <f t="shared" si="129"/>
        <v>0</v>
      </c>
      <c r="AP165" s="15">
        <f t="shared" si="129"/>
        <v>0</v>
      </c>
      <c r="AQ165" s="15">
        <f t="shared" si="129"/>
        <v>0</v>
      </c>
      <c r="AR165" s="15">
        <f t="shared" si="129"/>
        <v>0</v>
      </c>
      <c r="AS165" s="15">
        <f t="shared" si="129"/>
        <v>0</v>
      </c>
    </row>
    <row r="166" spans="1:45" ht="45" x14ac:dyDescent="0.25">
      <c r="A166" s="91" t="s">
        <v>9</v>
      </c>
      <c r="B166" s="87">
        <v>51</v>
      </c>
      <c r="C166" s="87">
        <v>0</v>
      </c>
      <c r="D166" s="2" t="s">
        <v>48</v>
      </c>
      <c r="E166" s="87">
        <v>851</v>
      </c>
      <c r="F166" s="2" t="s">
        <v>30</v>
      </c>
      <c r="G166" s="2" t="s">
        <v>43</v>
      </c>
      <c r="H166" s="2" t="s">
        <v>452</v>
      </c>
      <c r="I166" s="2" t="s">
        <v>22</v>
      </c>
      <c r="J166" s="15">
        <f>'3.ВС'!J158</f>
        <v>0</v>
      </c>
      <c r="K166" s="15">
        <f>'3.ВС'!K158</f>
        <v>0</v>
      </c>
      <c r="L166" s="15">
        <f>'3.ВС'!L158</f>
        <v>0</v>
      </c>
      <c r="M166" s="15">
        <f>'3.ВС'!M158</f>
        <v>0</v>
      </c>
      <c r="N166" s="15">
        <f>'3.ВС'!N158</f>
        <v>1487737</v>
      </c>
      <c r="O166" s="15">
        <f>'3.ВС'!O158</f>
        <v>0</v>
      </c>
      <c r="P166" s="15">
        <f>'3.ВС'!P158</f>
        <v>1487737</v>
      </c>
      <c r="Q166" s="15">
        <f>'3.ВС'!Q158</f>
        <v>0</v>
      </c>
      <c r="R166" s="15">
        <f>'3.ВС'!R158</f>
        <v>1487737</v>
      </c>
      <c r="S166" s="15">
        <f>'3.ВС'!S158</f>
        <v>0</v>
      </c>
      <c r="T166" s="15">
        <f>'3.ВС'!T158</f>
        <v>1487737</v>
      </c>
      <c r="U166" s="15">
        <f>'3.ВС'!U158</f>
        <v>0</v>
      </c>
      <c r="V166" s="15">
        <f>'3.ВС'!V158</f>
        <v>0</v>
      </c>
      <c r="W166" s="15">
        <f>'3.ВС'!W158</f>
        <v>0</v>
      </c>
      <c r="X166" s="15">
        <f>'3.ВС'!X158</f>
        <v>0</v>
      </c>
      <c r="Y166" s="15">
        <f>'3.ВС'!Y158</f>
        <v>0</v>
      </c>
      <c r="Z166" s="15">
        <f>'3.ВС'!Z158</f>
        <v>0</v>
      </c>
      <c r="AA166" s="15">
        <f>'3.ВС'!AA158</f>
        <v>0</v>
      </c>
      <c r="AB166" s="15">
        <f>'3.ВС'!AB158</f>
        <v>0</v>
      </c>
      <c r="AC166" s="15">
        <f>'3.ВС'!AC158</f>
        <v>0</v>
      </c>
      <c r="AD166" s="15">
        <f>'3.ВС'!AD158</f>
        <v>0</v>
      </c>
      <c r="AE166" s="15">
        <f>'3.ВС'!AE158</f>
        <v>0</v>
      </c>
      <c r="AF166" s="15">
        <f>'3.ВС'!AF158</f>
        <v>0</v>
      </c>
      <c r="AG166" s="15">
        <f>'3.ВС'!AG158</f>
        <v>0</v>
      </c>
      <c r="AH166" s="15">
        <f>'3.ВС'!AH158</f>
        <v>0</v>
      </c>
      <c r="AI166" s="15">
        <f>'3.ВС'!AI158</f>
        <v>0</v>
      </c>
      <c r="AJ166" s="15">
        <f>'3.ВС'!AJ158</f>
        <v>0</v>
      </c>
      <c r="AK166" s="15">
        <f>'3.ВС'!AK158</f>
        <v>0</v>
      </c>
      <c r="AL166" s="15">
        <f>'3.ВС'!AL158</f>
        <v>0</v>
      </c>
      <c r="AM166" s="15">
        <f>'3.ВС'!AM158</f>
        <v>0</v>
      </c>
      <c r="AN166" s="15">
        <f>'3.ВС'!AN158</f>
        <v>0</v>
      </c>
      <c r="AO166" s="15">
        <f>'3.ВС'!AO158</f>
        <v>0</v>
      </c>
      <c r="AP166" s="15">
        <f>'3.ВС'!AP158</f>
        <v>0</v>
      </c>
      <c r="AQ166" s="15">
        <f>'3.ВС'!AQ158</f>
        <v>0</v>
      </c>
      <c r="AR166" s="15">
        <f>'3.ВС'!AR158</f>
        <v>0</v>
      </c>
      <c r="AS166" s="15">
        <f>'3.ВС'!AS158</f>
        <v>0</v>
      </c>
    </row>
    <row r="167" spans="1:45" ht="150" x14ac:dyDescent="0.25">
      <c r="A167" s="89" t="s">
        <v>67</v>
      </c>
      <c r="B167" s="87">
        <v>51</v>
      </c>
      <c r="C167" s="87">
        <v>0</v>
      </c>
      <c r="D167" s="2" t="s">
        <v>48</v>
      </c>
      <c r="E167" s="87">
        <v>851</v>
      </c>
      <c r="F167" s="3"/>
      <c r="G167" s="3"/>
      <c r="H167" s="3" t="s">
        <v>195</v>
      </c>
      <c r="I167" s="2"/>
      <c r="J167" s="15">
        <f t="shared" ref="J167:AK171" si="130">J168</f>
        <v>72551</v>
      </c>
      <c r="K167" s="15">
        <f t="shared" si="130"/>
        <v>0</v>
      </c>
      <c r="L167" s="15">
        <f t="shared" si="130"/>
        <v>72551</v>
      </c>
      <c r="M167" s="15">
        <f t="shared" si="130"/>
        <v>0</v>
      </c>
      <c r="N167" s="15">
        <f t="shared" si="130"/>
        <v>3282</v>
      </c>
      <c r="O167" s="15">
        <f t="shared" si="130"/>
        <v>0</v>
      </c>
      <c r="P167" s="15">
        <f t="shared" si="130"/>
        <v>3282</v>
      </c>
      <c r="Q167" s="15">
        <f t="shared" si="130"/>
        <v>0</v>
      </c>
      <c r="R167" s="15">
        <f t="shared" si="130"/>
        <v>75833</v>
      </c>
      <c r="S167" s="15">
        <f t="shared" si="130"/>
        <v>0</v>
      </c>
      <c r="T167" s="15">
        <f t="shared" si="130"/>
        <v>75833</v>
      </c>
      <c r="U167" s="15">
        <f t="shared" si="130"/>
        <v>0</v>
      </c>
      <c r="V167" s="15">
        <f t="shared" si="130"/>
        <v>72551</v>
      </c>
      <c r="W167" s="15">
        <f t="shared" si="130"/>
        <v>0</v>
      </c>
      <c r="X167" s="15">
        <f t="shared" si="130"/>
        <v>72551</v>
      </c>
      <c r="Y167" s="15">
        <f t="shared" si="130"/>
        <v>0</v>
      </c>
      <c r="Z167" s="15">
        <f t="shared" si="130"/>
        <v>0</v>
      </c>
      <c r="AA167" s="15">
        <f t="shared" si="130"/>
        <v>0</v>
      </c>
      <c r="AB167" s="15">
        <f t="shared" si="130"/>
        <v>0</v>
      </c>
      <c r="AC167" s="15">
        <f t="shared" si="130"/>
        <v>0</v>
      </c>
      <c r="AD167" s="15">
        <f t="shared" si="130"/>
        <v>72551</v>
      </c>
      <c r="AE167" s="15">
        <f t="shared" si="130"/>
        <v>0</v>
      </c>
      <c r="AF167" s="15">
        <f t="shared" si="130"/>
        <v>72551</v>
      </c>
      <c r="AG167" s="15">
        <f t="shared" si="130"/>
        <v>0</v>
      </c>
      <c r="AH167" s="15">
        <f t="shared" si="130"/>
        <v>72551</v>
      </c>
      <c r="AI167" s="15">
        <f t="shared" si="130"/>
        <v>0</v>
      </c>
      <c r="AJ167" s="15">
        <f t="shared" si="130"/>
        <v>72551</v>
      </c>
      <c r="AK167" s="15">
        <f t="shared" si="130"/>
        <v>0</v>
      </c>
      <c r="AL167" s="15">
        <f t="shared" ref="Z167:AS171" si="131">AL168</f>
        <v>0</v>
      </c>
      <c r="AM167" s="41">
        <f t="shared" si="131"/>
        <v>0</v>
      </c>
      <c r="AN167" s="41">
        <f t="shared" si="131"/>
        <v>0</v>
      </c>
      <c r="AO167" s="41">
        <f t="shared" si="131"/>
        <v>0</v>
      </c>
      <c r="AP167" s="41">
        <f t="shared" si="131"/>
        <v>72551</v>
      </c>
      <c r="AQ167" s="41">
        <f t="shared" si="131"/>
        <v>0</v>
      </c>
      <c r="AR167" s="41">
        <f t="shared" si="131"/>
        <v>72551</v>
      </c>
      <c r="AS167" s="41">
        <f t="shared" si="131"/>
        <v>0</v>
      </c>
    </row>
    <row r="168" spans="1:45" x14ac:dyDescent="0.25">
      <c r="A168" s="89" t="s">
        <v>34</v>
      </c>
      <c r="B168" s="87">
        <v>51</v>
      </c>
      <c r="C168" s="87">
        <v>0</v>
      </c>
      <c r="D168" s="2" t="s">
        <v>48</v>
      </c>
      <c r="E168" s="87">
        <v>851</v>
      </c>
      <c r="F168" s="3"/>
      <c r="G168" s="3"/>
      <c r="H168" s="3" t="s">
        <v>195</v>
      </c>
      <c r="I168" s="2" t="s">
        <v>35</v>
      </c>
      <c r="J168" s="15">
        <f t="shared" si="130"/>
        <v>72551</v>
      </c>
      <c r="K168" s="15">
        <f t="shared" si="130"/>
        <v>0</v>
      </c>
      <c r="L168" s="15">
        <f t="shared" si="130"/>
        <v>72551</v>
      </c>
      <c r="M168" s="15">
        <f t="shared" si="130"/>
        <v>0</v>
      </c>
      <c r="N168" s="15">
        <f t="shared" si="130"/>
        <v>3282</v>
      </c>
      <c r="O168" s="15">
        <f t="shared" si="130"/>
        <v>0</v>
      </c>
      <c r="P168" s="15">
        <f t="shared" si="130"/>
        <v>3282</v>
      </c>
      <c r="Q168" s="15">
        <f t="shared" si="130"/>
        <v>0</v>
      </c>
      <c r="R168" s="15">
        <f t="shared" si="130"/>
        <v>75833</v>
      </c>
      <c r="S168" s="15">
        <f t="shared" si="130"/>
        <v>0</v>
      </c>
      <c r="T168" s="15">
        <f t="shared" si="130"/>
        <v>75833</v>
      </c>
      <c r="U168" s="15">
        <f t="shared" si="130"/>
        <v>0</v>
      </c>
      <c r="V168" s="15">
        <f t="shared" si="130"/>
        <v>72551</v>
      </c>
      <c r="W168" s="15">
        <f t="shared" si="130"/>
        <v>0</v>
      </c>
      <c r="X168" s="15">
        <f t="shared" si="130"/>
        <v>72551</v>
      </c>
      <c r="Y168" s="15">
        <f t="shared" si="130"/>
        <v>0</v>
      </c>
      <c r="Z168" s="15">
        <f t="shared" si="131"/>
        <v>0</v>
      </c>
      <c r="AA168" s="15">
        <f t="shared" si="131"/>
        <v>0</v>
      </c>
      <c r="AB168" s="15">
        <f t="shared" si="131"/>
        <v>0</v>
      </c>
      <c r="AC168" s="15">
        <f t="shared" si="131"/>
        <v>0</v>
      </c>
      <c r="AD168" s="15">
        <f t="shared" si="131"/>
        <v>72551</v>
      </c>
      <c r="AE168" s="15">
        <f t="shared" si="131"/>
        <v>0</v>
      </c>
      <c r="AF168" s="15">
        <f t="shared" si="131"/>
        <v>72551</v>
      </c>
      <c r="AG168" s="15">
        <f t="shared" si="131"/>
        <v>0</v>
      </c>
      <c r="AH168" s="15">
        <f t="shared" si="131"/>
        <v>72551</v>
      </c>
      <c r="AI168" s="15">
        <f t="shared" si="131"/>
        <v>0</v>
      </c>
      <c r="AJ168" s="15">
        <f t="shared" si="131"/>
        <v>72551</v>
      </c>
      <c r="AK168" s="15">
        <f t="shared" si="131"/>
        <v>0</v>
      </c>
      <c r="AL168" s="15">
        <f t="shared" si="131"/>
        <v>0</v>
      </c>
      <c r="AM168" s="41">
        <f t="shared" si="131"/>
        <v>0</v>
      </c>
      <c r="AN168" s="41">
        <f t="shared" si="131"/>
        <v>0</v>
      </c>
      <c r="AO168" s="41">
        <f t="shared" si="131"/>
        <v>0</v>
      </c>
      <c r="AP168" s="41">
        <f t="shared" si="131"/>
        <v>72551</v>
      </c>
      <c r="AQ168" s="41">
        <f t="shared" si="131"/>
        <v>0</v>
      </c>
      <c r="AR168" s="41">
        <f t="shared" si="131"/>
        <v>72551</v>
      </c>
      <c r="AS168" s="41">
        <f t="shared" si="131"/>
        <v>0</v>
      </c>
    </row>
    <row r="169" spans="1:45" x14ac:dyDescent="0.25">
      <c r="A169" s="91" t="s">
        <v>59</v>
      </c>
      <c r="B169" s="87">
        <v>51</v>
      </c>
      <c r="C169" s="87">
        <v>0</v>
      </c>
      <c r="D169" s="2" t="s">
        <v>48</v>
      </c>
      <c r="E169" s="87">
        <v>851</v>
      </c>
      <c r="F169" s="3"/>
      <c r="G169" s="3"/>
      <c r="H169" s="3" t="s">
        <v>195</v>
      </c>
      <c r="I169" s="2" t="s">
        <v>60</v>
      </c>
      <c r="J169" s="15">
        <f>'3.ВС'!J161</f>
        <v>72551</v>
      </c>
      <c r="K169" s="15">
        <f>'3.ВС'!K161</f>
        <v>0</v>
      </c>
      <c r="L169" s="15">
        <f>'3.ВС'!L161</f>
        <v>72551</v>
      </c>
      <c r="M169" s="15">
        <f>'3.ВС'!M161</f>
        <v>0</v>
      </c>
      <c r="N169" s="15">
        <f>'3.ВС'!N161</f>
        <v>3282</v>
      </c>
      <c r="O169" s="15">
        <f>'3.ВС'!O161</f>
        <v>0</v>
      </c>
      <c r="P169" s="15">
        <f>'3.ВС'!P161</f>
        <v>3282</v>
      </c>
      <c r="Q169" s="15">
        <f>'3.ВС'!Q161</f>
        <v>0</v>
      </c>
      <c r="R169" s="15">
        <f>'3.ВС'!R161</f>
        <v>75833</v>
      </c>
      <c r="S169" s="15">
        <f>'3.ВС'!S161</f>
        <v>0</v>
      </c>
      <c r="T169" s="15">
        <f>'3.ВС'!T161</f>
        <v>75833</v>
      </c>
      <c r="U169" s="15">
        <f>'3.ВС'!U161</f>
        <v>0</v>
      </c>
      <c r="V169" s="15">
        <f>'3.ВС'!V161</f>
        <v>72551</v>
      </c>
      <c r="W169" s="15">
        <f>'3.ВС'!W161</f>
        <v>0</v>
      </c>
      <c r="X169" s="15">
        <f>'3.ВС'!X161</f>
        <v>72551</v>
      </c>
      <c r="Y169" s="15">
        <f>'3.ВС'!Y161</f>
        <v>0</v>
      </c>
      <c r="Z169" s="15">
        <f>'3.ВС'!Z161</f>
        <v>0</v>
      </c>
      <c r="AA169" s="15">
        <f>'3.ВС'!AA161</f>
        <v>0</v>
      </c>
      <c r="AB169" s="15">
        <f>'3.ВС'!AB161</f>
        <v>0</v>
      </c>
      <c r="AC169" s="15">
        <f>'3.ВС'!AC161</f>
        <v>0</v>
      </c>
      <c r="AD169" s="15">
        <f>'3.ВС'!AD161</f>
        <v>72551</v>
      </c>
      <c r="AE169" s="15">
        <f>'3.ВС'!AE161</f>
        <v>0</v>
      </c>
      <c r="AF169" s="15">
        <f>'3.ВС'!AF161</f>
        <v>72551</v>
      </c>
      <c r="AG169" s="15">
        <f>'3.ВС'!AG161</f>
        <v>0</v>
      </c>
      <c r="AH169" s="15">
        <f>'3.ВС'!AH161</f>
        <v>72551</v>
      </c>
      <c r="AI169" s="15">
        <f>'3.ВС'!AI161</f>
        <v>0</v>
      </c>
      <c r="AJ169" s="15">
        <f>'3.ВС'!AJ161</f>
        <v>72551</v>
      </c>
      <c r="AK169" s="15">
        <f>'3.ВС'!AK161</f>
        <v>0</v>
      </c>
      <c r="AL169" s="15">
        <f>'3.ВС'!AL161</f>
        <v>0</v>
      </c>
      <c r="AM169" s="41">
        <f>'3.ВС'!AM161</f>
        <v>0</v>
      </c>
      <c r="AN169" s="41">
        <f>'3.ВС'!AN161</f>
        <v>0</v>
      </c>
      <c r="AO169" s="41">
        <f>'3.ВС'!AO161</f>
        <v>0</v>
      </c>
      <c r="AP169" s="41">
        <f>'3.ВС'!AP161</f>
        <v>72551</v>
      </c>
      <c r="AQ169" s="41">
        <f>'3.ВС'!AQ161</f>
        <v>0</v>
      </c>
      <c r="AR169" s="41">
        <f>'3.ВС'!AR161</f>
        <v>72551</v>
      </c>
      <c r="AS169" s="41">
        <f>'3.ВС'!AS161</f>
        <v>0</v>
      </c>
    </row>
    <row r="170" spans="1:45" ht="30" hidden="1" x14ac:dyDescent="0.25">
      <c r="A170" s="73" t="s">
        <v>458</v>
      </c>
      <c r="B170" s="87">
        <v>51</v>
      </c>
      <c r="C170" s="87">
        <v>0</v>
      </c>
      <c r="D170" s="2" t="s">
        <v>48</v>
      </c>
      <c r="E170" s="87">
        <v>851</v>
      </c>
      <c r="F170" s="3"/>
      <c r="G170" s="3"/>
      <c r="H170" s="3" t="s">
        <v>455</v>
      </c>
      <c r="I170" s="2"/>
      <c r="J170" s="15">
        <f t="shared" si="130"/>
        <v>0</v>
      </c>
      <c r="K170" s="15">
        <f t="shared" si="130"/>
        <v>0</v>
      </c>
      <c r="L170" s="15">
        <f t="shared" si="130"/>
        <v>0</v>
      </c>
      <c r="M170" s="15">
        <f t="shared" si="130"/>
        <v>0</v>
      </c>
      <c r="N170" s="15">
        <f t="shared" si="130"/>
        <v>0</v>
      </c>
      <c r="O170" s="15">
        <f t="shared" si="130"/>
        <v>0</v>
      </c>
      <c r="P170" s="15">
        <f t="shared" si="130"/>
        <v>0</v>
      </c>
      <c r="Q170" s="15">
        <f t="shared" si="130"/>
        <v>0</v>
      </c>
      <c r="R170" s="15">
        <f t="shared" si="130"/>
        <v>0</v>
      </c>
      <c r="S170" s="15">
        <f t="shared" si="130"/>
        <v>0</v>
      </c>
      <c r="T170" s="15">
        <f t="shared" si="130"/>
        <v>0</v>
      </c>
      <c r="U170" s="15">
        <f t="shared" si="130"/>
        <v>0</v>
      </c>
      <c r="V170" s="15">
        <f t="shared" si="130"/>
        <v>0</v>
      </c>
      <c r="W170" s="15">
        <f t="shared" si="130"/>
        <v>0</v>
      </c>
      <c r="X170" s="15">
        <f t="shared" si="130"/>
        <v>0</v>
      </c>
      <c r="Y170" s="15">
        <f t="shared" si="130"/>
        <v>0</v>
      </c>
      <c r="Z170" s="15">
        <f t="shared" si="131"/>
        <v>0</v>
      </c>
      <c r="AA170" s="15">
        <f t="shared" si="131"/>
        <v>0</v>
      </c>
      <c r="AB170" s="15">
        <f t="shared" si="131"/>
        <v>0</v>
      </c>
      <c r="AC170" s="15">
        <f t="shared" si="131"/>
        <v>0</v>
      </c>
      <c r="AD170" s="15">
        <f t="shared" si="131"/>
        <v>0</v>
      </c>
      <c r="AE170" s="15">
        <f t="shared" si="131"/>
        <v>0</v>
      </c>
      <c r="AF170" s="15">
        <f t="shared" si="131"/>
        <v>0</v>
      </c>
      <c r="AG170" s="15">
        <f t="shared" si="131"/>
        <v>0</v>
      </c>
      <c r="AH170" s="15">
        <f t="shared" si="131"/>
        <v>0</v>
      </c>
      <c r="AI170" s="15">
        <f t="shared" si="131"/>
        <v>0</v>
      </c>
      <c r="AJ170" s="15">
        <f t="shared" si="131"/>
        <v>0</v>
      </c>
      <c r="AK170" s="15">
        <f t="shared" si="131"/>
        <v>0</v>
      </c>
      <c r="AL170" s="15">
        <f t="shared" si="131"/>
        <v>0</v>
      </c>
      <c r="AM170" s="41">
        <f t="shared" si="131"/>
        <v>0</v>
      </c>
      <c r="AN170" s="41">
        <f t="shared" si="131"/>
        <v>0</v>
      </c>
      <c r="AO170" s="41">
        <f t="shared" si="131"/>
        <v>0</v>
      </c>
      <c r="AP170" s="41">
        <f t="shared" si="131"/>
        <v>0</v>
      </c>
      <c r="AQ170" s="41">
        <f t="shared" si="131"/>
        <v>0</v>
      </c>
      <c r="AR170" s="41">
        <f t="shared" si="131"/>
        <v>0</v>
      </c>
      <c r="AS170" s="41">
        <f t="shared" si="131"/>
        <v>0</v>
      </c>
    </row>
    <row r="171" spans="1:45" ht="45" hidden="1" x14ac:dyDescent="0.25">
      <c r="A171" s="32" t="s">
        <v>69</v>
      </c>
      <c r="B171" s="87">
        <v>51</v>
      </c>
      <c r="C171" s="87">
        <v>0</v>
      </c>
      <c r="D171" s="2" t="s">
        <v>48</v>
      </c>
      <c r="E171" s="87">
        <v>851</v>
      </c>
      <c r="F171" s="3"/>
      <c r="G171" s="3"/>
      <c r="H171" s="3" t="s">
        <v>455</v>
      </c>
      <c r="I171" s="2" t="s">
        <v>70</v>
      </c>
      <c r="J171" s="15">
        <f t="shared" si="130"/>
        <v>0</v>
      </c>
      <c r="K171" s="15">
        <f t="shared" si="130"/>
        <v>0</v>
      </c>
      <c r="L171" s="15">
        <f t="shared" si="130"/>
        <v>0</v>
      </c>
      <c r="M171" s="15">
        <f t="shared" si="130"/>
        <v>0</v>
      </c>
      <c r="N171" s="15">
        <f t="shared" si="130"/>
        <v>0</v>
      </c>
      <c r="O171" s="15">
        <f t="shared" si="130"/>
        <v>0</v>
      </c>
      <c r="P171" s="15">
        <f t="shared" si="130"/>
        <v>0</v>
      </c>
      <c r="Q171" s="15">
        <f t="shared" si="130"/>
        <v>0</v>
      </c>
      <c r="R171" s="15">
        <f t="shared" si="130"/>
        <v>0</v>
      </c>
      <c r="S171" s="15">
        <f t="shared" si="130"/>
        <v>0</v>
      </c>
      <c r="T171" s="15">
        <f t="shared" si="130"/>
        <v>0</v>
      </c>
      <c r="U171" s="15">
        <f t="shared" si="130"/>
        <v>0</v>
      </c>
      <c r="V171" s="15">
        <f t="shared" si="130"/>
        <v>0</v>
      </c>
      <c r="W171" s="15">
        <f t="shared" si="130"/>
        <v>0</v>
      </c>
      <c r="X171" s="15">
        <f t="shared" si="130"/>
        <v>0</v>
      </c>
      <c r="Y171" s="15">
        <f t="shared" si="130"/>
        <v>0</v>
      </c>
      <c r="Z171" s="15">
        <f t="shared" si="131"/>
        <v>0</v>
      </c>
      <c r="AA171" s="15">
        <f t="shared" si="131"/>
        <v>0</v>
      </c>
      <c r="AB171" s="15">
        <f t="shared" si="131"/>
        <v>0</v>
      </c>
      <c r="AC171" s="15">
        <f t="shared" si="131"/>
        <v>0</v>
      </c>
      <c r="AD171" s="15">
        <f t="shared" si="131"/>
        <v>0</v>
      </c>
      <c r="AE171" s="15">
        <f t="shared" si="131"/>
        <v>0</v>
      </c>
      <c r="AF171" s="15">
        <f t="shared" si="131"/>
        <v>0</v>
      </c>
      <c r="AG171" s="15">
        <f t="shared" si="131"/>
        <v>0</v>
      </c>
      <c r="AH171" s="15">
        <f t="shared" si="131"/>
        <v>0</v>
      </c>
      <c r="AI171" s="15">
        <f t="shared" si="131"/>
        <v>0</v>
      </c>
      <c r="AJ171" s="15">
        <f t="shared" si="131"/>
        <v>0</v>
      </c>
      <c r="AK171" s="15">
        <f t="shared" si="131"/>
        <v>0</v>
      </c>
      <c r="AL171" s="15">
        <f t="shared" si="131"/>
        <v>0</v>
      </c>
      <c r="AM171" s="41">
        <f t="shared" si="131"/>
        <v>0</v>
      </c>
      <c r="AN171" s="41">
        <f t="shared" si="131"/>
        <v>0</v>
      </c>
      <c r="AO171" s="41">
        <f t="shared" si="131"/>
        <v>0</v>
      </c>
      <c r="AP171" s="41">
        <f t="shared" si="131"/>
        <v>0</v>
      </c>
      <c r="AQ171" s="41">
        <f t="shared" si="131"/>
        <v>0</v>
      </c>
      <c r="AR171" s="41">
        <f t="shared" si="131"/>
        <v>0</v>
      </c>
      <c r="AS171" s="41">
        <f t="shared" si="131"/>
        <v>0</v>
      </c>
    </row>
    <row r="172" spans="1:45" hidden="1" x14ac:dyDescent="0.25">
      <c r="A172" s="32" t="s">
        <v>71</v>
      </c>
      <c r="B172" s="87">
        <v>51</v>
      </c>
      <c r="C172" s="87">
        <v>0</v>
      </c>
      <c r="D172" s="2" t="s">
        <v>48</v>
      </c>
      <c r="E172" s="87">
        <v>851</v>
      </c>
      <c r="F172" s="3"/>
      <c r="G172" s="3"/>
      <c r="H172" s="3" t="s">
        <v>455</v>
      </c>
      <c r="I172" s="2" t="s">
        <v>72</v>
      </c>
      <c r="J172" s="15">
        <f>'3.ВС'!J171</f>
        <v>0</v>
      </c>
      <c r="K172" s="15">
        <f>'3.ВС'!K171</f>
        <v>0</v>
      </c>
      <c r="L172" s="15">
        <f>'3.ВС'!L171</f>
        <v>0</v>
      </c>
      <c r="M172" s="15">
        <f>'3.ВС'!M171</f>
        <v>0</v>
      </c>
      <c r="N172" s="15">
        <f>'3.ВС'!N171</f>
        <v>0</v>
      </c>
      <c r="O172" s="15">
        <f>'3.ВС'!O171</f>
        <v>0</v>
      </c>
      <c r="P172" s="15">
        <f>'3.ВС'!P171</f>
        <v>0</v>
      </c>
      <c r="Q172" s="15">
        <f>'3.ВС'!Q171</f>
        <v>0</v>
      </c>
      <c r="R172" s="15">
        <f>'3.ВС'!R171</f>
        <v>0</v>
      </c>
      <c r="S172" s="15">
        <f>'3.ВС'!S171</f>
        <v>0</v>
      </c>
      <c r="T172" s="15">
        <f>'3.ВС'!T171</f>
        <v>0</v>
      </c>
      <c r="U172" s="15">
        <f>'3.ВС'!U171</f>
        <v>0</v>
      </c>
      <c r="V172" s="15">
        <f>'3.ВС'!V171</f>
        <v>0</v>
      </c>
      <c r="W172" s="15">
        <f>'3.ВС'!W171</f>
        <v>0</v>
      </c>
      <c r="X172" s="15">
        <f>'3.ВС'!X171</f>
        <v>0</v>
      </c>
      <c r="Y172" s="15">
        <f>'3.ВС'!Y171</f>
        <v>0</v>
      </c>
      <c r="Z172" s="15">
        <f>'3.ВС'!Z171</f>
        <v>0</v>
      </c>
      <c r="AA172" s="15">
        <f>'3.ВС'!AA171</f>
        <v>0</v>
      </c>
      <c r="AB172" s="15">
        <f>'3.ВС'!AB171</f>
        <v>0</v>
      </c>
      <c r="AC172" s="15">
        <f>'3.ВС'!AC171</f>
        <v>0</v>
      </c>
      <c r="AD172" s="15">
        <f>'3.ВС'!AD171</f>
        <v>0</v>
      </c>
      <c r="AE172" s="15">
        <f>'3.ВС'!AE171</f>
        <v>0</v>
      </c>
      <c r="AF172" s="15">
        <f>'3.ВС'!AF171</f>
        <v>0</v>
      </c>
      <c r="AG172" s="15">
        <f>'3.ВС'!AG171</f>
        <v>0</v>
      </c>
      <c r="AH172" s="15">
        <f>'3.ВС'!AH171</f>
        <v>0</v>
      </c>
      <c r="AI172" s="15">
        <f>'3.ВС'!AI171</f>
        <v>0</v>
      </c>
      <c r="AJ172" s="15">
        <f>'3.ВС'!AJ171</f>
        <v>0</v>
      </c>
      <c r="AK172" s="15">
        <f>'3.ВС'!AK171</f>
        <v>0</v>
      </c>
      <c r="AL172" s="15">
        <f>'3.ВС'!AL171</f>
        <v>0</v>
      </c>
      <c r="AM172" s="15">
        <f>'3.ВС'!AM171</f>
        <v>0</v>
      </c>
      <c r="AN172" s="15">
        <f>'3.ВС'!AN171</f>
        <v>0</v>
      </c>
      <c r="AO172" s="15">
        <f>'3.ВС'!AO171</f>
        <v>0</v>
      </c>
      <c r="AP172" s="15">
        <f>'3.ВС'!AP171</f>
        <v>0</v>
      </c>
      <c r="AQ172" s="15">
        <f>'3.ВС'!AQ171</f>
        <v>0</v>
      </c>
      <c r="AR172" s="15">
        <f>'3.ВС'!AR171</f>
        <v>0</v>
      </c>
      <c r="AS172" s="15">
        <f>'3.ВС'!AS171</f>
        <v>0</v>
      </c>
    </row>
    <row r="173" spans="1:45" ht="45" x14ac:dyDescent="0.25">
      <c r="A173" s="91" t="s">
        <v>383</v>
      </c>
      <c r="B173" s="87">
        <v>51</v>
      </c>
      <c r="C173" s="87">
        <v>0</v>
      </c>
      <c r="D173" s="3" t="s">
        <v>90</v>
      </c>
      <c r="E173" s="87"/>
      <c r="F173" s="3"/>
      <c r="G173" s="3"/>
      <c r="H173" s="3"/>
      <c r="I173" s="3"/>
      <c r="J173" s="6">
        <f t="shared" ref="J173:AK176" si="132">J174</f>
        <v>456764.08</v>
      </c>
      <c r="K173" s="6">
        <f t="shared" si="132"/>
        <v>447628.79999999999</v>
      </c>
      <c r="L173" s="6">
        <f t="shared" si="132"/>
        <v>9135.2800000000007</v>
      </c>
      <c r="M173" s="6">
        <f t="shared" si="132"/>
        <v>0</v>
      </c>
      <c r="N173" s="6">
        <f t="shared" si="132"/>
        <v>0</v>
      </c>
      <c r="O173" s="6">
        <f t="shared" si="132"/>
        <v>0</v>
      </c>
      <c r="P173" s="6">
        <f t="shared" si="132"/>
        <v>0</v>
      </c>
      <c r="Q173" s="6">
        <f t="shared" si="132"/>
        <v>0</v>
      </c>
      <c r="R173" s="6">
        <f t="shared" si="132"/>
        <v>456764.08</v>
      </c>
      <c r="S173" s="6">
        <f t="shared" si="132"/>
        <v>447628.79999999999</v>
      </c>
      <c r="T173" s="6">
        <f t="shared" si="132"/>
        <v>9135.2800000000007</v>
      </c>
      <c r="U173" s="6">
        <f t="shared" si="132"/>
        <v>0</v>
      </c>
      <c r="V173" s="6">
        <f t="shared" si="132"/>
        <v>0</v>
      </c>
      <c r="W173" s="6">
        <f t="shared" si="132"/>
        <v>0</v>
      </c>
      <c r="X173" s="6">
        <f t="shared" si="132"/>
        <v>0</v>
      </c>
      <c r="Y173" s="6">
        <f t="shared" si="132"/>
        <v>0</v>
      </c>
      <c r="Z173" s="6">
        <f t="shared" si="132"/>
        <v>0</v>
      </c>
      <c r="AA173" s="6">
        <f t="shared" si="132"/>
        <v>0</v>
      </c>
      <c r="AB173" s="6">
        <f t="shared" si="132"/>
        <v>0</v>
      </c>
      <c r="AC173" s="6">
        <f t="shared" si="132"/>
        <v>0</v>
      </c>
      <c r="AD173" s="6">
        <f t="shared" si="132"/>
        <v>0</v>
      </c>
      <c r="AE173" s="6">
        <f t="shared" si="132"/>
        <v>0</v>
      </c>
      <c r="AF173" s="6">
        <f t="shared" si="132"/>
        <v>0</v>
      </c>
      <c r="AG173" s="6">
        <f t="shared" si="132"/>
        <v>0</v>
      </c>
      <c r="AH173" s="6">
        <f t="shared" si="132"/>
        <v>0</v>
      </c>
      <c r="AI173" s="6">
        <f t="shared" si="132"/>
        <v>0</v>
      </c>
      <c r="AJ173" s="6">
        <f t="shared" si="132"/>
        <v>0</v>
      </c>
      <c r="AK173" s="6">
        <f t="shared" si="132"/>
        <v>0</v>
      </c>
      <c r="AL173" s="6">
        <f t="shared" ref="Z173:AS176" si="133">AL174</f>
        <v>0</v>
      </c>
      <c r="AM173" s="64">
        <f t="shared" si="133"/>
        <v>0</v>
      </c>
      <c r="AN173" s="64">
        <f t="shared" si="133"/>
        <v>0</v>
      </c>
      <c r="AO173" s="64">
        <f t="shared" si="133"/>
        <v>0</v>
      </c>
      <c r="AP173" s="64">
        <f t="shared" si="133"/>
        <v>0</v>
      </c>
      <c r="AQ173" s="64">
        <f t="shared" si="133"/>
        <v>0</v>
      </c>
      <c r="AR173" s="64">
        <f t="shared" si="133"/>
        <v>0</v>
      </c>
      <c r="AS173" s="64">
        <f t="shared" si="133"/>
        <v>0</v>
      </c>
    </row>
    <row r="174" spans="1:45" x14ac:dyDescent="0.25">
      <c r="A174" s="89" t="s">
        <v>6</v>
      </c>
      <c r="B174" s="87">
        <v>51</v>
      </c>
      <c r="C174" s="87">
        <v>0</v>
      </c>
      <c r="D174" s="3" t="s">
        <v>90</v>
      </c>
      <c r="E174" s="87">
        <v>851</v>
      </c>
      <c r="F174" s="3"/>
      <c r="G174" s="3"/>
      <c r="H174" s="3"/>
      <c r="I174" s="3"/>
      <c r="J174" s="6">
        <f t="shared" si="132"/>
        <v>456764.08</v>
      </c>
      <c r="K174" s="6">
        <f t="shared" si="132"/>
        <v>447628.79999999999</v>
      </c>
      <c r="L174" s="6">
        <f t="shared" si="132"/>
        <v>9135.2800000000007</v>
      </c>
      <c r="M174" s="6">
        <f t="shared" si="132"/>
        <v>0</v>
      </c>
      <c r="N174" s="6">
        <f t="shared" si="132"/>
        <v>0</v>
      </c>
      <c r="O174" s="6">
        <f t="shared" si="132"/>
        <v>0</v>
      </c>
      <c r="P174" s="6">
        <f t="shared" si="132"/>
        <v>0</v>
      </c>
      <c r="Q174" s="6">
        <f t="shared" si="132"/>
        <v>0</v>
      </c>
      <c r="R174" s="6">
        <f t="shared" si="132"/>
        <v>456764.08</v>
      </c>
      <c r="S174" s="6">
        <f t="shared" si="132"/>
        <v>447628.79999999999</v>
      </c>
      <c r="T174" s="6">
        <f t="shared" si="132"/>
        <v>9135.2800000000007</v>
      </c>
      <c r="U174" s="6">
        <f t="shared" si="132"/>
        <v>0</v>
      </c>
      <c r="V174" s="6">
        <f t="shared" si="132"/>
        <v>0</v>
      </c>
      <c r="W174" s="6">
        <f t="shared" si="132"/>
        <v>0</v>
      </c>
      <c r="X174" s="6">
        <f t="shared" si="132"/>
        <v>0</v>
      </c>
      <c r="Y174" s="6">
        <f t="shared" si="132"/>
        <v>0</v>
      </c>
      <c r="Z174" s="6">
        <f t="shared" si="133"/>
        <v>0</v>
      </c>
      <c r="AA174" s="6">
        <f t="shared" si="133"/>
        <v>0</v>
      </c>
      <c r="AB174" s="6">
        <f t="shared" si="133"/>
        <v>0</v>
      </c>
      <c r="AC174" s="6">
        <f t="shared" si="133"/>
        <v>0</v>
      </c>
      <c r="AD174" s="6">
        <f t="shared" si="133"/>
        <v>0</v>
      </c>
      <c r="AE174" s="6">
        <f t="shared" si="133"/>
        <v>0</v>
      </c>
      <c r="AF174" s="6">
        <f t="shared" si="133"/>
        <v>0</v>
      </c>
      <c r="AG174" s="6">
        <f t="shared" si="133"/>
        <v>0</v>
      </c>
      <c r="AH174" s="6">
        <f t="shared" si="133"/>
        <v>0</v>
      </c>
      <c r="AI174" s="6">
        <f t="shared" si="133"/>
        <v>0</v>
      </c>
      <c r="AJ174" s="6">
        <f t="shared" si="133"/>
        <v>0</v>
      </c>
      <c r="AK174" s="6">
        <f t="shared" si="133"/>
        <v>0</v>
      </c>
      <c r="AL174" s="6">
        <f t="shared" si="133"/>
        <v>0</v>
      </c>
      <c r="AM174" s="64">
        <f t="shared" si="133"/>
        <v>0</v>
      </c>
      <c r="AN174" s="64">
        <f t="shared" si="133"/>
        <v>0</v>
      </c>
      <c r="AO174" s="64">
        <f t="shared" si="133"/>
        <v>0</v>
      </c>
      <c r="AP174" s="64">
        <f t="shared" si="133"/>
        <v>0</v>
      </c>
      <c r="AQ174" s="64">
        <f t="shared" si="133"/>
        <v>0</v>
      </c>
      <c r="AR174" s="64">
        <f t="shared" si="133"/>
        <v>0</v>
      </c>
      <c r="AS174" s="64">
        <f t="shared" si="133"/>
        <v>0</v>
      </c>
    </row>
    <row r="175" spans="1:45" ht="45" x14ac:dyDescent="0.25">
      <c r="A175" s="91" t="s">
        <v>285</v>
      </c>
      <c r="B175" s="87">
        <v>51</v>
      </c>
      <c r="C175" s="87">
        <v>0</v>
      </c>
      <c r="D175" s="3" t="s">
        <v>90</v>
      </c>
      <c r="E175" s="87">
        <v>851</v>
      </c>
      <c r="F175" s="3"/>
      <c r="G175" s="3"/>
      <c r="H175" s="3" t="s">
        <v>259</v>
      </c>
      <c r="I175" s="3"/>
      <c r="J175" s="6">
        <f t="shared" si="132"/>
        <v>456764.08</v>
      </c>
      <c r="K175" s="6">
        <f t="shared" si="132"/>
        <v>447628.79999999999</v>
      </c>
      <c r="L175" s="6">
        <f t="shared" si="132"/>
        <v>9135.2800000000007</v>
      </c>
      <c r="M175" s="6">
        <f t="shared" si="132"/>
        <v>0</v>
      </c>
      <c r="N175" s="6">
        <f t="shared" si="132"/>
        <v>0</v>
      </c>
      <c r="O175" s="6">
        <f t="shared" si="132"/>
        <v>0</v>
      </c>
      <c r="P175" s="6">
        <f t="shared" si="132"/>
        <v>0</v>
      </c>
      <c r="Q175" s="6">
        <f t="shared" si="132"/>
        <v>0</v>
      </c>
      <c r="R175" s="6">
        <f t="shared" si="132"/>
        <v>456764.08</v>
      </c>
      <c r="S175" s="6">
        <f t="shared" si="132"/>
        <v>447628.79999999999</v>
      </c>
      <c r="T175" s="6">
        <f t="shared" si="132"/>
        <v>9135.2800000000007</v>
      </c>
      <c r="U175" s="6">
        <f t="shared" si="132"/>
        <v>0</v>
      </c>
      <c r="V175" s="6">
        <f t="shared" si="132"/>
        <v>0</v>
      </c>
      <c r="W175" s="6">
        <f t="shared" si="132"/>
        <v>0</v>
      </c>
      <c r="X175" s="6">
        <f t="shared" si="132"/>
        <v>0</v>
      </c>
      <c r="Y175" s="6">
        <f t="shared" si="132"/>
        <v>0</v>
      </c>
      <c r="Z175" s="6">
        <f t="shared" si="133"/>
        <v>0</v>
      </c>
      <c r="AA175" s="6">
        <f t="shared" si="133"/>
        <v>0</v>
      </c>
      <c r="AB175" s="6">
        <f t="shared" si="133"/>
        <v>0</v>
      </c>
      <c r="AC175" s="6">
        <f t="shared" si="133"/>
        <v>0</v>
      </c>
      <c r="AD175" s="6">
        <f t="shared" si="133"/>
        <v>0</v>
      </c>
      <c r="AE175" s="6">
        <f t="shared" si="133"/>
        <v>0</v>
      </c>
      <c r="AF175" s="6">
        <f t="shared" si="133"/>
        <v>0</v>
      </c>
      <c r="AG175" s="6">
        <f t="shared" si="133"/>
        <v>0</v>
      </c>
      <c r="AH175" s="6">
        <f t="shared" si="133"/>
        <v>0</v>
      </c>
      <c r="AI175" s="6">
        <f t="shared" si="133"/>
        <v>0</v>
      </c>
      <c r="AJ175" s="6">
        <f t="shared" si="133"/>
        <v>0</v>
      </c>
      <c r="AK175" s="6">
        <f t="shared" si="133"/>
        <v>0</v>
      </c>
      <c r="AL175" s="6">
        <f t="shared" si="133"/>
        <v>0</v>
      </c>
      <c r="AM175" s="64">
        <f t="shared" si="133"/>
        <v>0</v>
      </c>
      <c r="AN175" s="64">
        <f t="shared" si="133"/>
        <v>0</v>
      </c>
      <c r="AO175" s="64">
        <f t="shared" si="133"/>
        <v>0</v>
      </c>
      <c r="AP175" s="64">
        <f t="shared" si="133"/>
        <v>0</v>
      </c>
      <c r="AQ175" s="64">
        <f t="shared" si="133"/>
        <v>0</v>
      </c>
      <c r="AR175" s="64">
        <f t="shared" si="133"/>
        <v>0</v>
      </c>
      <c r="AS175" s="64">
        <f t="shared" si="133"/>
        <v>0</v>
      </c>
    </row>
    <row r="176" spans="1:45" ht="45" x14ac:dyDescent="0.25">
      <c r="A176" s="91" t="s">
        <v>20</v>
      </c>
      <c r="B176" s="87">
        <v>51</v>
      </c>
      <c r="C176" s="87">
        <v>0</v>
      </c>
      <c r="D176" s="3" t="s">
        <v>90</v>
      </c>
      <c r="E176" s="87">
        <v>851</v>
      </c>
      <c r="F176" s="3"/>
      <c r="G176" s="3"/>
      <c r="H176" s="3" t="s">
        <v>259</v>
      </c>
      <c r="I176" s="3" t="s">
        <v>21</v>
      </c>
      <c r="J176" s="6">
        <f t="shared" si="132"/>
        <v>456764.08</v>
      </c>
      <c r="K176" s="6">
        <f t="shared" si="132"/>
        <v>447628.79999999999</v>
      </c>
      <c r="L176" s="6">
        <f t="shared" si="132"/>
        <v>9135.2800000000007</v>
      </c>
      <c r="M176" s="6">
        <f t="shared" si="132"/>
        <v>0</v>
      </c>
      <c r="N176" s="6">
        <f t="shared" si="132"/>
        <v>0</v>
      </c>
      <c r="O176" s="6">
        <f t="shared" si="132"/>
        <v>0</v>
      </c>
      <c r="P176" s="6">
        <f t="shared" si="132"/>
        <v>0</v>
      </c>
      <c r="Q176" s="6">
        <f t="shared" si="132"/>
        <v>0</v>
      </c>
      <c r="R176" s="6">
        <f t="shared" si="132"/>
        <v>456764.08</v>
      </c>
      <c r="S176" s="6">
        <f t="shared" si="132"/>
        <v>447628.79999999999</v>
      </c>
      <c r="T176" s="6">
        <f t="shared" si="132"/>
        <v>9135.2800000000007</v>
      </c>
      <c r="U176" s="6">
        <f t="shared" si="132"/>
        <v>0</v>
      </c>
      <c r="V176" s="6">
        <f t="shared" si="132"/>
        <v>0</v>
      </c>
      <c r="W176" s="6">
        <f t="shared" si="132"/>
        <v>0</v>
      </c>
      <c r="X176" s="6">
        <f t="shared" si="132"/>
        <v>0</v>
      </c>
      <c r="Y176" s="6">
        <f t="shared" si="132"/>
        <v>0</v>
      </c>
      <c r="Z176" s="6">
        <f t="shared" si="133"/>
        <v>0</v>
      </c>
      <c r="AA176" s="6">
        <f t="shared" si="133"/>
        <v>0</v>
      </c>
      <c r="AB176" s="6">
        <f t="shared" si="133"/>
        <v>0</v>
      </c>
      <c r="AC176" s="6">
        <f t="shared" si="133"/>
        <v>0</v>
      </c>
      <c r="AD176" s="6">
        <f t="shared" si="133"/>
        <v>0</v>
      </c>
      <c r="AE176" s="6">
        <f t="shared" si="133"/>
        <v>0</v>
      </c>
      <c r="AF176" s="6">
        <f t="shared" si="133"/>
        <v>0</v>
      </c>
      <c r="AG176" s="6">
        <f t="shared" si="133"/>
        <v>0</v>
      </c>
      <c r="AH176" s="6">
        <f t="shared" si="133"/>
        <v>0</v>
      </c>
      <c r="AI176" s="6">
        <f t="shared" si="133"/>
        <v>0</v>
      </c>
      <c r="AJ176" s="6">
        <f t="shared" si="133"/>
        <v>0</v>
      </c>
      <c r="AK176" s="6">
        <f t="shared" si="133"/>
        <v>0</v>
      </c>
      <c r="AL176" s="6">
        <f t="shared" si="133"/>
        <v>0</v>
      </c>
      <c r="AM176" s="64">
        <f t="shared" si="133"/>
        <v>0</v>
      </c>
      <c r="AN176" s="64">
        <f t="shared" si="133"/>
        <v>0</v>
      </c>
      <c r="AO176" s="64">
        <f t="shared" si="133"/>
        <v>0</v>
      </c>
      <c r="AP176" s="64">
        <f t="shared" si="133"/>
        <v>0</v>
      </c>
      <c r="AQ176" s="64">
        <f t="shared" si="133"/>
        <v>0</v>
      </c>
      <c r="AR176" s="64">
        <f t="shared" si="133"/>
        <v>0</v>
      </c>
      <c r="AS176" s="64">
        <f t="shared" si="133"/>
        <v>0</v>
      </c>
    </row>
    <row r="177" spans="1:45" ht="45" x14ac:dyDescent="0.25">
      <c r="A177" s="91" t="s">
        <v>9</v>
      </c>
      <c r="B177" s="87">
        <v>51</v>
      </c>
      <c r="C177" s="87">
        <v>0</v>
      </c>
      <c r="D177" s="3" t="s">
        <v>90</v>
      </c>
      <c r="E177" s="87">
        <v>851</v>
      </c>
      <c r="F177" s="3"/>
      <c r="G177" s="3"/>
      <c r="H177" s="3" t="s">
        <v>259</v>
      </c>
      <c r="I177" s="3" t="s">
        <v>22</v>
      </c>
      <c r="J177" s="6">
        <f>'3.ВС'!J175</f>
        <v>456764.08</v>
      </c>
      <c r="K177" s="6">
        <f>'3.ВС'!K175</f>
        <v>447628.79999999999</v>
      </c>
      <c r="L177" s="6">
        <f>'3.ВС'!L175</f>
        <v>9135.2800000000007</v>
      </c>
      <c r="M177" s="6">
        <f>'3.ВС'!M175</f>
        <v>0</v>
      </c>
      <c r="N177" s="6">
        <f>'3.ВС'!N175</f>
        <v>0</v>
      </c>
      <c r="O177" s="6">
        <f>'3.ВС'!O175</f>
        <v>0</v>
      </c>
      <c r="P177" s="6">
        <f>'3.ВС'!P175</f>
        <v>0</v>
      </c>
      <c r="Q177" s="6">
        <f>'3.ВС'!Q175</f>
        <v>0</v>
      </c>
      <c r="R177" s="6">
        <f>'3.ВС'!R175</f>
        <v>456764.08</v>
      </c>
      <c r="S177" s="6">
        <f>'3.ВС'!S175</f>
        <v>447628.79999999999</v>
      </c>
      <c r="T177" s="6">
        <f>'3.ВС'!T175</f>
        <v>9135.2800000000007</v>
      </c>
      <c r="U177" s="6">
        <f>'3.ВС'!U175</f>
        <v>0</v>
      </c>
      <c r="V177" s="6">
        <f>'3.ВС'!V175</f>
        <v>0</v>
      </c>
      <c r="W177" s="6">
        <f>'3.ВС'!W175</f>
        <v>0</v>
      </c>
      <c r="X177" s="6">
        <f>'3.ВС'!X175</f>
        <v>0</v>
      </c>
      <c r="Y177" s="6">
        <f>'3.ВС'!Y175</f>
        <v>0</v>
      </c>
      <c r="Z177" s="6">
        <f>'3.ВС'!Z175</f>
        <v>0</v>
      </c>
      <c r="AA177" s="6">
        <f>'3.ВС'!AA175</f>
        <v>0</v>
      </c>
      <c r="AB177" s="6">
        <f>'3.ВС'!AB175</f>
        <v>0</v>
      </c>
      <c r="AC177" s="6">
        <f>'3.ВС'!AC175</f>
        <v>0</v>
      </c>
      <c r="AD177" s="6">
        <f>'3.ВС'!AD175</f>
        <v>0</v>
      </c>
      <c r="AE177" s="6">
        <f>'3.ВС'!AE175</f>
        <v>0</v>
      </c>
      <c r="AF177" s="6">
        <f>'3.ВС'!AF175</f>
        <v>0</v>
      </c>
      <c r="AG177" s="6">
        <f>'3.ВС'!AG175</f>
        <v>0</v>
      </c>
      <c r="AH177" s="6">
        <f>'3.ВС'!AH175</f>
        <v>0</v>
      </c>
      <c r="AI177" s="6">
        <f>'3.ВС'!AI175</f>
        <v>0</v>
      </c>
      <c r="AJ177" s="6">
        <f>'3.ВС'!AJ175</f>
        <v>0</v>
      </c>
      <c r="AK177" s="6">
        <f>'3.ВС'!AK175</f>
        <v>0</v>
      </c>
      <c r="AL177" s="6">
        <f>'3.ВС'!AL175</f>
        <v>0</v>
      </c>
      <c r="AM177" s="64">
        <f>'3.ВС'!AM175</f>
        <v>0</v>
      </c>
      <c r="AN177" s="64">
        <f>'3.ВС'!AN175</f>
        <v>0</v>
      </c>
      <c r="AO177" s="64">
        <f>'3.ВС'!AO175</f>
        <v>0</v>
      </c>
      <c r="AP177" s="64">
        <f>'3.ВС'!AP175</f>
        <v>0</v>
      </c>
      <c r="AQ177" s="64">
        <f>'3.ВС'!AQ175</f>
        <v>0</v>
      </c>
      <c r="AR177" s="64">
        <f>'3.ВС'!AR175</f>
        <v>0</v>
      </c>
      <c r="AS177" s="64">
        <f>'3.ВС'!AS175</f>
        <v>0</v>
      </c>
    </row>
    <row r="178" spans="1:45" ht="45" x14ac:dyDescent="0.25">
      <c r="A178" s="91" t="s">
        <v>289</v>
      </c>
      <c r="B178" s="87">
        <v>51</v>
      </c>
      <c r="C178" s="87">
        <v>0</v>
      </c>
      <c r="D178" s="3" t="s">
        <v>104</v>
      </c>
      <c r="E178" s="87"/>
      <c r="F178" s="3"/>
      <c r="G178" s="3"/>
      <c r="H178" s="3"/>
      <c r="I178" s="3"/>
      <c r="J178" s="6">
        <f t="shared" ref="J178:AS178" si="134">J179</f>
        <v>9237800</v>
      </c>
      <c r="K178" s="6">
        <f t="shared" si="134"/>
        <v>0</v>
      </c>
      <c r="L178" s="6">
        <f t="shared" si="134"/>
        <v>9237800</v>
      </c>
      <c r="M178" s="6">
        <f t="shared" si="134"/>
        <v>0</v>
      </c>
      <c r="N178" s="6">
        <f t="shared" si="134"/>
        <v>6005265</v>
      </c>
      <c r="O178" s="6">
        <f t="shared" si="134"/>
        <v>0</v>
      </c>
      <c r="P178" s="6">
        <f t="shared" si="134"/>
        <v>6005265</v>
      </c>
      <c r="Q178" s="6">
        <f t="shared" si="134"/>
        <v>0</v>
      </c>
      <c r="R178" s="6">
        <f t="shared" si="134"/>
        <v>15243065</v>
      </c>
      <c r="S178" s="6">
        <f t="shared" si="134"/>
        <v>0</v>
      </c>
      <c r="T178" s="6">
        <f t="shared" si="134"/>
        <v>15243065</v>
      </c>
      <c r="U178" s="6">
        <f t="shared" si="134"/>
        <v>0</v>
      </c>
      <c r="V178" s="6">
        <f t="shared" si="134"/>
        <v>8928600</v>
      </c>
      <c r="W178" s="6">
        <f t="shared" si="134"/>
        <v>0</v>
      </c>
      <c r="X178" s="6">
        <f t="shared" si="134"/>
        <v>8928600</v>
      </c>
      <c r="Y178" s="6">
        <f t="shared" si="134"/>
        <v>0</v>
      </c>
      <c r="Z178" s="6">
        <f t="shared" si="134"/>
        <v>0</v>
      </c>
      <c r="AA178" s="6">
        <f t="shared" si="134"/>
        <v>0</v>
      </c>
      <c r="AB178" s="6">
        <f t="shared" si="134"/>
        <v>0</v>
      </c>
      <c r="AC178" s="6">
        <f t="shared" si="134"/>
        <v>0</v>
      </c>
      <c r="AD178" s="6">
        <f t="shared" si="134"/>
        <v>8928600</v>
      </c>
      <c r="AE178" s="6">
        <f t="shared" si="134"/>
        <v>0</v>
      </c>
      <c r="AF178" s="6">
        <f t="shared" si="134"/>
        <v>8928600</v>
      </c>
      <c r="AG178" s="6">
        <f t="shared" si="134"/>
        <v>0</v>
      </c>
      <c r="AH178" s="6">
        <f t="shared" si="134"/>
        <v>8928600</v>
      </c>
      <c r="AI178" s="6">
        <f t="shared" si="134"/>
        <v>0</v>
      </c>
      <c r="AJ178" s="6">
        <f t="shared" si="134"/>
        <v>8928600</v>
      </c>
      <c r="AK178" s="6">
        <f t="shared" si="134"/>
        <v>0</v>
      </c>
      <c r="AL178" s="6">
        <f t="shared" si="134"/>
        <v>0</v>
      </c>
      <c r="AM178" s="64">
        <f t="shared" si="134"/>
        <v>0</v>
      </c>
      <c r="AN178" s="64">
        <f t="shared" si="134"/>
        <v>0</v>
      </c>
      <c r="AO178" s="64">
        <f t="shared" si="134"/>
        <v>0</v>
      </c>
      <c r="AP178" s="64">
        <f t="shared" si="134"/>
        <v>8928600</v>
      </c>
      <c r="AQ178" s="64">
        <f t="shared" si="134"/>
        <v>0</v>
      </c>
      <c r="AR178" s="64">
        <f t="shared" si="134"/>
        <v>8928600</v>
      </c>
      <c r="AS178" s="64">
        <f t="shared" si="134"/>
        <v>0</v>
      </c>
    </row>
    <row r="179" spans="1:45" x14ac:dyDescent="0.25">
      <c r="A179" s="89" t="s">
        <v>6</v>
      </c>
      <c r="B179" s="87">
        <v>51</v>
      </c>
      <c r="C179" s="87">
        <v>0</v>
      </c>
      <c r="D179" s="3" t="s">
        <v>104</v>
      </c>
      <c r="E179" s="87">
        <v>851</v>
      </c>
      <c r="F179" s="3"/>
      <c r="G179" s="3"/>
      <c r="H179" s="3"/>
      <c r="I179" s="3"/>
      <c r="J179" s="6">
        <f t="shared" ref="J179" si="135">J180+J183+J186</f>
        <v>9237800</v>
      </c>
      <c r="K179" s="6">
        <f t="shared" ref="K179:U179" si="136">K180+K183+K186</f>
        <v>0</v>
      </c>
      <c r="L179" s="6">
        <f t="shared" si="136"/>
        <v>9237800</v>
      </c>
      <c r="M179" s="6">
        <f t="shared" si="136"/>
        <v>0</v>
      </c>
      <c r="N179" s="6">
        <f t="shared" si="136"/>
        <v>6005265</v>
      </c>
      <c r="O179" s="6">
        <f t="shared" si="136"/>
        <v>0</v>
      </c>
      <c r="P179" s="6">
        <f t="shared" si="136"/>
        <v>6005265</v>
      </c>
      <c r="Q179" s="6">
        <f t="shared" si="136"/>
        <v>0</v>
      </c>
      <c r="R179" s="6">
        <f t="shared" si="136"/>
        <v>15243065</v>
      </c>
      <c r="S179" s="6">
        <f t="shared" si="136"/>
        <v>0</v>
      </c>
      <c r="T179" s="6">
        <f t="shared" si="136"/>
        <v>15243065</v>
      </c>
      <c r="U179" s="6">
        <f t="shared" si="136"/>
        <v>0</v>
      </c>
      <c r="V179" s="6">
        <f t="shared" ref="V179:Y179" si="137">V180+V183+V186</f>
        <v>8928600</v>
      </c>
      <c r="W179" s="6">
        <f t="shared" si="137"/>
        <v>0</v>
      </c>
      <c r="X179" s="6">
        <f t="shared" si="137"/>
        <v>8928600</v>
      </c>
      <c r="Y179" s="6">
        <f t="shared" si="137"/>
        <v>0</v>
      </c>
      <c r="Z179" s="6">
        <f t="shared" ref="Z179:AS179" si="138">Z180+Z183+Z186</f>
        <v>0</v>
      </c>
      <c r="AA179" s="6">
        <f t="shared" si="138"/>
        <v>0</v>
      </c>
      <c r="AB179" s="6">
        <f t="shared" si="138"/>
        <v>0</v>
      </c>
      <c r="AC179" s="6">
        <f t="shared" si="138"/>
        <v>0</v>
      </c>
      <c r="AD179" s="6">
        <f t="shared" si="138"/>
        <v>8928600</v>
      </c>
      <c r="AE179" s="6">
        <f t="shared" si="138"/>
        <v>0</v>
      </c>
      <c r="AF179" s="6">
        <f t="shared" si="138"/>
        <v>8928600</v>
      </c>
      <c r="AG179" s="6">
        <f t="shared" si="138"/>
        <v>0</v>
      </c>
      <c r="AH179" s="6">
        <f t="shared" si="138"/>
        <v>8928600</v>
      </c>
      <c r="AI179" s="6">
        <f t="shared" si="138"/>
        <v>0</v>
      </c>
      <c r="AJ179" s="6">
        <f t="shared" si="138"/>
        <v>8928600</v>
      </c>
      <c r="AK179" s="6">
        <f t="shared" si="138"/>
        <v>0</v>
      </c>
      <c r="AL179" s="6">
        <f t="shared" si="138"/>
        <v>0</v>
      </c>
      <c r="AM179" s="64">
        <f t="shared" si="138"/>
        <v>0</v>
      </c>
      <c r="AN179" s="64">
        <f t="shared" si="138"/>
        <v>0</v>
      </c>
      <c r="AO179" s="64">
        <f t="shared" si="138"/>
        <v>0</v>
      </c>
      <c r="AP179" s="64">
        <f t="shared" si="138"/>
        <v>8928600</v>
      </c>
      <c r="AQ179" s="64">
        <f t="shared" si="138"/>
        <v>0</v>
      </c>
      <c r="AR179" s="64">
        <f t="shared" si="138"/>
        <v>8928600</v>
      </c>
      <c r="AS179" s="64">
        <f t="shared" si="138"/>
        <v>0</v>
      </c>
    </row>
    <row r="180" spans="1:45" x14ac:dyDescent="0.25">
      <c r="A180" s="91" t="s">
        <v>118</v>
      </c>
      <c r="B180" s="87">
        <v>51</v>
      </c>
      <c r="C180" s="87">
        <v>0</v>
      </c>
      <c r="D180" s="3" t="s">
        <v>104</v>
      </c>
      <c r="E180" s="87">
        <v>851</v>
      </c>
      <c r="F180" s="3"/>
      <c r="G180" s="3"/>
      <c r="H180" s="3" t="s">
        <v>213</v>
      </c>
      <c r="I180" s="3"/>
      <c r="J180" s="6">
        <f t="shared" ref="J180:AK181" si="139">J181</f>
        <v>9218900</v>
      </c>
      <c r="K180" s="6">
        <f t="shared" si="139"/>
        <v>0</v>
      </c>
      <c r="L180" s="6">
        <f t="shared" si="139"/>
        <v>9218900</v>
      </c>
      <c r="M180" s="6">
        <f t="shared" si="139"/>
        <v>0</v>
      </c>
      <c r="N180" s="6">
        <f t="shared" si="139"/>
        <v>16500</v>
      </c>
      <c r="O180" s="6">
        <f t="shared" si="139"/>
        <v>0</v>
      </c>
      <c r="P180" s="6">
        <f t="shared" si="139"/>
        <v>16500</v>
      </c>
      <c r="Q180" s="6">
        <f t="shared" si="139"/>
        <v>0</v>
      </c>
      <c r="R180" s="6">
        <f t="shared" si="139"/>
        <v>9235400</v>
      </c>
      <c r="S180" s="6">
        <f t="shared" si="139"/>
        <v>0</v>
      </c>
      <c r="T180" s="6">
        <f t="shared" si="139"/>
        <v>9235400</v>
      </c>
      <c r="U180" s="6">
        <f t="shared" si="139"/>
        <v>0</v>
      </c>
      <c r="V180" s="6">
        <f t="shared" si="139"/>
        <v>8928600</v>
      </c>
      <c r="W180" s="6">
        <f t="shared" si="139"/>
        <v>0</v>
      </c>
      <c r="X180" s="6">
        <f t="shared" si="139"/>
        <v>8928600</v>
      </c>
      <c r="Y180" s="6">
        <f t="shared" si="139"/>
        <v>0</v>
      </c>
      <c r="Z180" s="6">
        <f t="shared" si="139"/>
        <v>0</v>
      </c>
      <c r="AA180" s="6">
        <f t="shared" si="139"/>
        <v>0</v>
      </c>
      <c r="AB180" s="6">
        <f t="shared" si="139"/>
        <v>0</v>
      </c>
      <c r="AC180" s="6">
        <f t="shared" si="139"/>
        <v>0</v>
      </c>
      <c r="AD180" s="6">
        <f t="shared" si="139"/>
        <v>8928600</v>
      </c>
      <c r="AE180" s="6">
        <f t="shared" si="139"/>
        <v>0</v>
      </c>
      <c r="AF180" s="6">
        <f t="shared" si="139"/>
        <v>8928600</v>
      </c>
      <c r="AG180" s="6">
        <f t="shared" si="139"/>
        <v>0</v>
      </c>
      <c r="AH180" s="6">
        <f t="shared" si="139"/>
        <v>8928600</v>
      </c>
      <c r="AI180" s="6">
        <f t="shared" si="139"/>
        <v>0</v>
      </c>
      <c r="AJ180" s="6">
        <f t="shared" si="139"/>
        <v>8928600</v>
      </c>
      <c r="AK180" s="6">
        <f t="shared" si="139"/>
        <v>0</v>
      </c>
      <c r="AL180" s="6">
        <f t="shared" ref="Z180:AS181" si="140">AL181</f>
        <v>0</v>
      </c>
      <c r="AM180" s="64">
        <f t="shared" si="140"/>
        <v>0</v>
      </c>
      <c r="AN180" s="64">
        <f t="shared" si="140"/>
        <v>0</v>
      </c>
      <c r="AO180" s="64">
        <f t="shared" si="140"/>
        <v>0</v>
      </c>
      <c r="AP180" s="64">
        <f t="shared" si="140"/>
        <v>8928600</v>
      </c>
      <c r="AQ180" s="64">
        <f t="shared" si="140"/>
        <v>0</v>
      </c>
      <c r="AR180" s="64">
        <f t="shared" si="140"/>
        <v>8928600</v>
      </c>
      <c r="AS180" s="64">
        <f t="shared" si="140"/>
        <v>0</v>
      </c>
    </row>
    <row r="181" spans="1:45" ht="45" x14ac:dyDescent="0.25">
      <c r="A181" s="91" t="s">
        <v>40</v>
      </c>
      <c r="B181" s="87">
        <v>51</v>
      </c>
      <c r="C181" s="87">
        <v>0</v>
      </c>
      <c r="D181" s="3" t="s">
        <v>104</v>
      </c>
      <c r="E181" s="87">
        <v>851</v>
      </c>
      <c r="F181" s="3"/>
      <c r="G181" s="3"/>
      <c r="H181" s="3" t="s">
        <v>213</v>
      </c>
      <c r="I181" s="3" t="s">
        <v>80</v>
      </c>
      <c r="J181" s="6">
        <f t="shared" si="139"/>
        <v>9218900</v>
      </c>
      <c r="K181" s="6">
        <f t="shared" si="139"/>
        <v>0</v>
      </c>
      <c r="L181" s="6">
        <f t="shared" si="139"/>
        <v>9218900</v>
      </c>
      <c r="M181" s="6">
        <f t="shared" si="139"/>
        <v>0</v>
      </c>
      <c r="N181" s="6">
        <f t="shared" si="139"/>
        <v>16500</v>
      </c>
      <c r="O181" s="6">
        <f t="shared" si="139"/>
        <v>0</v>
      </c>
      <c r="P181" s="6">
        <f t="shared" si="139"/>
        <v>16500</v>
      </c>
      <c r="Q181" s="6">
        <f t="shared" si="139"/>
        <v>0</v>
      </c>
      <c r="R181" s="6">
        <f t="shared" si="139"/>
        <v>9235400</v>
      </c>
      <c r="S181" s="6">
        <f t="shared" si="139"/>
        <v>0</v>
      </c>
      <c r="T181" s="6">
        <f t="shared" si="139"/>
        <v>9235400</v>
      </c>
      <c r="U181" s="6">
        <f t="shared" si="139"/>
        <v>0</v>
      </c>
      <c r="V181" s="6">
        <f t="shared" si="139"/>
        <v>8928600</v>
      </c>
      <c r="W181" s="6">
        <f t="shared" si="139"/>
        <v>0</v>
      </c>
      <c r="X181" s="6">
        <f t="shared" si="139"/>
        <v>8928600</v>
      </c>
      <c r="Y181" s="6">
        <f t="shared" si="139"/>
        <v>0</v>
      </c>
      <c r="Z181" s="6">
        <f t="shared" si="140"/>
        <v>0</v>
      </c>
      <c r="AA181" s="6">
        <f t="shared" si="140"/>
        <v>0</v>
      </c>
      <c r="AB181" s="6">
        <f t="shared" si="140"/>
        <v>0</v>
      </c>
      <c r="AC181" s="6">
        <f t="shared" si="140"/>
        <v>0</v>
      </c>
      <c r="AD181" s="6">
        <f t="shared" si="140"/>
        <v>8928600</v>
      </c>
      <c r="AE181" s="6">
        <f t="shared" si="140"/>
        <v>0</v>
      </c>
      <c r="AF181" s="6">
        <f t="shared" si="140"/>
        <v>8928600</v>
      </c>
      <c r="AG181" s="6">
        <f t="shared" si="140"/>
        <v>0</v>
      </c>
      <c r="AH181" s="6">
        <f t="shared" si="140"/>
        <v>8928600</v>
      </c>
      <c r="AI181" s="6">
        <f t="shared" si="140"/>
        <v>0</v>
      </c>
      <c r="AJ181" s="6">
        <f t="shared" si="140"/>
        <v>8928600</v>
      </c>
      <c r="AK181" s="6">
        <f t="shared" si="140"/>
        <v>0</v>
      </c>
      <c r="AL181" s="6">
        <f t="shared" si="140"/>
        <v>0</v>
      </c>
      <c r="AM181" s="64">
        <f t="shared" si="140"/>
        <v>0</v>
      </c>
      <c r="AN181" s="64">
        <f t="shared" si="140"/>
        <v>0</v>
      </c>
      <c r="AO181" s="64">
        <f t="shared" si="140"/>
        <v>0</v>
      </c>
      <c r="AP181" s="64">
        <f t="shared" si="140"/>
        <v>8928600</v>
      </c>
      <c r="AQ181" s="64">
        <f t="shared" si="140"/>
        <v>0</v>
      </c>
      <c r="AR181" s="64">
        <f t="shared" si="140"/>
        <v>8928600</v>
      </c>
      <c r="AS181" s="64">
        <f t="shared" si="140"/>
        <v>0</v>
      </c>
    </row>
    <row r="182" spans="1:45" x14ac:dyDescent="0.25">
      <c r="A182" s="91" t="s">
        <v>81</v>
      </c>
      <c r="B182" s="87">
        <v>51</v>
      </c>
      <c r="C182" s="87">
        <v>0</v>
      </c>
      <c r="D182" s="3" t="s">
        <v>104</v>
      </c>
      <c r="E182" s="87">
        <v>851</v>
      </c>
      <c r="F182" s="3"/>
      <c r="G182" s="3"/>
      <c r="H182" s="3" t="s">
        <v>213</v>
      </c>
      <c r="I182" s="3" t="s">
        <v>82</v>
      </c>
      <c r="J182" s="6">
        <f>'3.ВС'!J192</f>
        <v>9218900</v>
      </c>
      <c r="K182" s="6">
        <f>'3.ВС'!K192</f>
        <v>0</v>
      </c>
      <c r="L182" s="6">
        <f>'3.ВС'!L192</f>
        <v>9218900</v>
      </c>
      <c r="M182" s="6">
        <f>'3.ВС'!M192</f>
        <v>0</v>
      </c>
      <c r="N182" s="6">
        <f>'3.ВС'!N192</f>
        <v>16500</v>
      </c>
      <c r="O182" s="6">
        <f>'3.ВС'!O192</f>
        <v>0</v>
      </c>
      <c r="P182" s="6">
        <f>'3.ВС'!P192</f>
        <v>16500</v>
      </c>
      <c r="Q182" s="6">
        <f>'3.ВС'!Q192</f>
        <v>0</v>
      </c>
      <c r="R182" s="6">
        <f>'3.ВС'!R192</f>
        <v>9235400</v>
      </c>
      <c r="S182" s="6">
        <f>'3.ВС'!S192</f>
        <v>0</v>
      </c>
      <c r="T182" s="6">
        <f>'3.ВС'!T192</f>
        <v>9235400</v>
      </c>
      <c r="U182" s="6">
        <f>'3.ВС'!U192</f>
        <v>0</v>
      </c>
      <c r="V182" s="6">
        <f>'3.ВС'!V192</f>
        <v>8928600</v>
      </c>
      <c r="W182" s="6">
        <f>'3.ВС'!W192</f>
        <v>0</v>
      </c>
      <c r="X182" s="6">
        <f>'3.ВС'!X192</f>
        <v>8928600</v>
      </c>
      <c r="Y182" s="6">
        <f>'3.ВС'!Y192</f>
        <v>0</v>
      </c>
      <c r="Z182" s="6">
        <f>'3.ВС'!Z192</f>
        <v>0</v>
      </c>
      <c r="AA182" s="6">
        <f>'3.ВС'!AA192</f>
        <v>0</v>
      </c>
      <c r="AB182" s="6">
        <f>'3.ВС'!AB192</f>
        <v>0</v>
      </c>
      <c r="AC182" s="6">
        <f>'3.ВС'!AC192</f>
        <v>0</v>
      </c>
      <c r="AD182" s="6">
        <f>'3.ВС'!AD192</f>
        <v>8928600</v>
      </c>
      <c r="AE182" s="6">
        <f>'3.ВС'!AE192</f>
        <v>0</v>
      </c>
      <c r="AF182" s="6">
        <f>'3.ВС'!AF192</f>
        <v>8928600</v>
      </c>
      <c r="AG182" s="6">
        <f>'3.ВС'!AG192</f>
        <v>0</v>
      </c>
      <c r="AH182" s="6">
        <f>'3.ВС'!AH192</f>
        <v>8928600</v>
      </c>
      <c r="AI182" s="6">
        <f>'3.ВС'!AI192</f>
        <v>0</v>
      </c>
      <c r="AJ182" s="6">
        <f>'3.ВС'!AJ192</f>
        <v>8928600</v>
      </c>
      <c r="AK182" s="6">
        <f>'3.ВС'!AK192</f>
        <v>0</v>
      </c>
      <c r="AL182" s="6">
        <f>'3.ВС'!AL192</f>
        <v>0</v>
      </c>
      <c r="AM182" s="64">
        <f>'3.ВС'!AM192</f>
        <v>0</v>
      </c>
      <c r="AN182" s="64">
        <f>'3.ВС'!AN192</f>
        <v>0</v>
      </c>
      <c r="AO182" s="64">
        <f>'3.ВС'!AO192</f>
        <v>0</v>
      </c>
      <c r="AP182" s="64">
        <f>'3.ВС'!AP192</f>
        <v>8928600</v>
      </c>
      <c r="AQ182" s="64">
        <f>'3.ВС'!AQ192</f>
        <v>0</v>
      </c>
      <c r="AR182" s="64">
        <f>'3.ВС'!AR192</f>
        <v>8928600</v>
      </c>
      <c r="AS182" s="64">
        <f>'3.ВС'!AS192</f>
        <v>0</v>
      </c>
    </row>
    <row r="183" spans="1:45" x14ac:dyDescent="0.25">
      <c r="A183" s="91" t="s">
        <v>113</v>
      </c>
      <c r="B183" s="87">
        <v>51</v>
      </c>
      <c r="C183" s="87">
        <v>0</v>
      </c>
      <c r="D183" s="3" t="s">
        <v>104</v>
      </c>
      <c r="E183" s="87">
        <v>851</v>
      </c>
      <c r="F183" s="3"/>
      <c r="G183" s="3"/>
      <c r="H183" s="3" t="s">
        <v>211</v>
      </c>
      <c r="I183" s="3"/>
      <c r="J183" s="6">
        <f t="shared" ref="J183:AK184" si="141">J184</f>
        <v>18900</v>
      </c>
      <c r="K183" s="6">
        <f t="shared" si="141"/>
        <v>0</v>
      </c>
      <c r="L183" s="6">
        <f t="shared" si="141"/>
        <v>18900</v>
      </c>
      <c r="M183" s="6">
        <f t="shared" si="141"/>
        <v>0</v>
      </c>
      <c r="N183" s="6">
        <f t="shared" si="141"/>
        <v>5988765</v>
      </c>
      <c r="O183" s="6">
        <f t="shared" si="141"/>
        <v>0</v>
      </c>
      <c r="P183" s="6">
        <f t="shared" si="141"/>
        <v>5988765</v>
      </c>
      <c r="Q183" s="6">
        <f t="shared" si="141"/>
        <v>0</v>
      </c>
      <c r="R183" s="6">
        <f t="shared" si="141"/>
        <v>6007665</v>
      </c>
      <c r="S183" s="6">
        <f t="shared" si="141"/>
        <v>0</v>
      </c>
      <c r="T183" s="6">
        <f t="shared" si="141"/>
        <v>6007665</v>
      </c>
      <c r="U183" s="6">
        <f t="shared" si="141"/>
        <v>0</v>
      </c>
      <c r="V183" s="6">
        <f t="shared" si="141"/>
        <v>0</v>
      </c>
      <c r="W183" s="6">
        <f t="shared" si="141"/>
        <v>0</v>
      </c>
      <c r="X183" s="6">
        <f t="shared" si="141"/>
        <v>0</v>
      </c>
      <c r="Y183" s="6">
        <f t="shared" si="141"/>
        <v>0</v>
      </c>
      <c r="Z183" s="6">
        <f t="shared" si="141"/>
        <v>0</v>
      </c>
      <c r="AA183" s="6">
        <f t="shared" si="141"/>
        <v>0</v>
      </c>
      <c r="AB183" s="6">
        <f t="shared" si="141"/>
        <v>0</v>
      </c>
      <c r="AC183" s="6">
        <f t="shared" si="141"/>
        <v>0</v>
      </c>
      <c r="AD183" s="6">
        <f t="shared" si="141"/>
        <v>0</v>
      </c>
      <c r="AE183" s="6">
        <f t="shared" si="141"/>
        <v>0</v>
      </c>
      <c r="AF183" s="6">
        <f t="shared" si="141"/>
        <v>0</v>
      </c>
      <c r="AG183" s="6">
        <f t="shared" si="141"/>
        <v>0</v>
      </c>
      <c r="AH183" s="6">
        <f t="shared" si="141"/>
        <v>0</v>
      </c>
      <c r="AI183" s="6">
        <f t="shared" si="141"/>
        <v>0</v>
      </c>
      <c r="AJ183" s="6">
        <f t="shared" si="141"/>
        <v>0</v>
      </c>
      <c r="AK183" s="6">
        <f t="shared" si="141"/>
        <v>0</v>
      </c>
      <c r="AL183" s="6">
        <f t="shared" ref="Z183:AS184" si="142">AL184</f>
        <v>0</v>
      </c>
      <c r="AM183" s="64">
        <f t="shared" si="142"/>
        <v>0</v>
      </c>
      <c r="AN183" s="64">
        <f t="shared" si="142"/>
        <v>0</v>
      </c>
      <c r="AO183" s="64">
        <f t="shared" si="142"/>
        <v>0</v>
      </c>
      <c r="AP183" s="64">
        <f t="shared" si="142"/>
        <v>0</v>
      </c>
      <c r="AQ183" s="64">
        <f t="shared" si="142"/>
        <v>0</v>
      </c>
      <c r="AR183" s="64">
        <f t="shared" si="142"/>
        <v>0</v>
      </c>
      <c r="AS183" s="64">
        <f t="shared" si="142"/>
        <v>0</v>
      </c>
    </row>
    <row r="184" spans="1:45" ht="45" x14ac:dyDescent="0.25">
      <c r="A184" s="91" t="s">
        <v>40</v>
      </c>
      <c r="B184" s="87">
        <v>51</v>
      </c>
      <c r="C184" s="87">
        <v>0</v>
      </c>
      <c r="D184" s="3" t="s">
        <v>104</v>
      </c>
      <c r="E184" s="87">
        <v>851</v>
      </c>
      <c r="F184" s="3"/>
      <c r="G184" s="3"/>
      <c r="H184" s="3" t="s">
        <v>211</v>
      </c>
      <c r="I184" s="3" t="s">
        <v>80</v>
      </c>
      <c r="J184" s="6">
        <f t="shared" si="141"/>
        <v>18900</v>
      </c>
      <c r="K184" s="6">
        <f t="shared" si="141"/>
        <v>0</v>
      </c>
      <c r="L184" s="6">
        <f t="shared" si="141"/>
        <v>18900</v>
      </c>
      <c r="M184" s="6">
        <f t="shared" si="141"/>
        <v>0</v>
      </c>
      <c r="N184" s="6">
        <f t="shared" si="141"/>
        <v>5988765</v>
      </c>
      <c r="O184" s="6">
        <f t="shared" si="141"/>
        <v>0</v>
      </c>
      <c r="P184" s="6">
        <f t="shared" si="141"/>
        <v>5988765</v>
      </c>
      <c r="Q184" s="6">
        <f t="shared" si="141"/>
        <v>0</v>
      </c>
      <c r="R184" s="6">
        <f t="shared" si="141"/>
        <v>6007665</v>
      </c>
      <c r="S184" s="6">
        <f t="shared" si="141"/>
        <v>0</v>
      </c>
      <c r="T184" s="6">
        <f t="shared" si="141"/>
        <v>6007665</v>
      </c>
      <c r="U184" s="6">
        <f t="shared" si="141"/>
        <v>0</v>
      </c>
      <c r="V184" s="6">
        <f t="shared" si="141"/>
        <v>0</v>
      </c>
      <c r="W184" s="6">
        <f t="shared" si="141"/>
        <v>0</v>
      </c>
      <c r="X184" s="6">
        <f t="shared" si="141"/>
        <v>0</v>
      </c>
      <c r="Y184" s="6">
        <f t="shared" si="141"/>
        <v>0</v>
      </c>
      <c r="Z184" s="6">
        <f t="shared" si="142"/>
        <v>0</v>
      </c>
      <c r="AA184" s="6">
        <f t="shared" si="142"/>
        <v>0</v>
      </c>
      <c r="AB184" s="6">
        <f t="shared" si="142"/>
        <v>0</v>
      </c>
      <c r="AC184" s="6">
        <f t="shared" si="142"/>
        <v>0</v>
      </c>
      <c r="AD184" s="6">
        <f t="shared" si="142"/>
        <v>0</v>
      </c>
      <c r="AE184" s="6">
        <f t="shared" si="142"/>
        <v>0</v>
      </c>
      <c r="AF184" s="6">
        <f t="shared" si="142"/>
        <v>0</v>
      </c>
      <c r="AG184" s="6">
        <f t="shared" si="142"/>
        <v>0</v>
      </c>
      <c r="AH184" s="6">
        <f t="shared" si="142"/>
        <v>0</v>
      </c>
      <c r="AI184" s="6">
        <f t="shared" si="142"/>
        <v>0</v>
      </c>
      <c r="AJ184" s="6">
        <f t="shared" si="142"/>
        <v>0</v>
      </c>
      <c r="AK184" s="6">
        <f t="shared" si="142"/>
        <v>0</v>
      </c>
      <c r="AL184" s="6">
        <f t="shared" si="142"/>
        <v>0</v>
      </c>
      <c r="AM184" s="64">
        <f t="shared" si="142"/>
        <v>0</v>
      </c>
      <c r="AN184" s="64">
        <f t="shared" si="142"/>
        <v>0</v>
      </c>
      <c r="AO184" s="64">
        <f t="shared" si="142"/>
        <v>0</v>
      </c>
      <c r="AP184" s="64">
        <f t="shared" si="142"/>
        <v>0</v>
      </c>
      <c r="AQ184" s="64">
        <f t="shared" si="142"/>
        <v>0</v>
      </c>
      <c r="AR184" s="64">
        <f t="shared" si="142"/>
        <v>0</v>
      </c>
      <c r="AS184" s="64">
        <f t="shared" si="142"/>
        <v>0</v>
      </c>
    </row>
    <row r="185" spans="1:45" x14ac:dyDescent="0.25">
      <c r="A185" s="91" t="s">
        <v>81</v>
      </c>
      <c r="B185" s="87">
        <v>51</v>
      </c>
      <c r="C185" s="87">
        <v>0</v>
      </c>
      <c r="D185" s="3" t="s">
        <v>104</v>
      </c>
      <c r="E185" s="87">
        <v>851</v>
      </c>
      <c r="F185" s="3"/>
      <c r="G185" s="3"/>
      <c r="H185" s="3" t="s">
        <v>211</v>
      </c>
      <c r="I185" s="3" t="s">
        <v>82</v>
      </c>
      <c r="J185" s="6">
        <f>'3.ВС'!J195</f>
        <v>18900</v>
      </c>
      <c r="K185" s="6">
        <f>'3.ВС'!K195</f>
        <v>0</v>
      </c>
      <c r="L185" s="6">
        <f>'3.ВС'!L195</f>
        <v>18900</v>
      </c>
      <c r="M185" s="6">
        <f>'3.ВС'!M195</f>
        <v>0</v>
      </c>
      <c r="N185" s="6">
        <f>'3.ВС'!N195</f>
        <v>5988765</v>
      </c>
      <c r="O185" s="6">
        <f>'3.ВС'!O195</f>
        <v>0</v>
      </c>
      <c r="P185" s="6">
        <f>'3.ВС'!P195</f>
        <v>5988765</v>
      </c>
      <c r="Q185" s="6">
        <f>'3.ВС'!Q195</f>
        <v>0</v>
      </c>
      <c r="R185" s="6">
        <f>'3.ВС'!R195</f>
        <v>6007665</v>
      </c>
      <c r="S185" s="6">
        <f>'3.ВС'!S195</f>
        <v>0</v>
      </c>
      <c r="T185" s="6">
        <f>'3.ВС'!T195</f>
        <v>6007665</v>
      </c>
      <c r="U185" s="6">
        <f>'3.ВС'!U195</f>
        <v>0</v>
      </c>
      <c r="V185" s="6">
        <f>'3.ВС'!V195</f>
        <v>0</v>
      </c>
      <c r="W185" s="6">
        <f>'3.ВС'!W195</f>
        <v>0</v>
      </c>
      <c r="X185" s="6">
        <f>'3.ВС'!X195</f>
        <v>0</v>
      </c>
      <c r="Y185" s="6">
        <f>'3.ВС'!Y195</f>
        <v>0</v>
      </c>
      <c r="Z185" s="6">
        <f>'3.ВС'!Z195</f>
        <v>0</v>
      </c>
      <c r="AA185" s="6">
        <f>'3.ВС'!AA195</f>
        <v>0</v>
      </c>
      <c r="AB185" s="6">
        <f>'3.ВС'!AB195</f>
        <v>0</v>
      </c>
      <c r="AC185" s="6">
        <f>'3.ВС'!AC195</f>
        <v>0</v>
      </c>
      <c r="AD185" s="6">
        <f>'3.ВС'!AD195</f>
        <v>0</v>
      </c>
      <c r="AE185" s="6">
        <f>'3.ВС'!AE195</f>
        <v>0</v>
      </c>
      <c r="AF185" s="6">
        <f>'3.ВС'!AF195</f>
        <v>0</v>
      </c>
      <c r="AG185" s="6">
        <f>'3.ВС'!AG195</f>
        <v>0</v>
      </c>
      <c r="AH185" s="6">
        <f>'3.ВС'!AH195</f>
        <v>0</v>
      </c>
      <c r="AI185" s="6">
        <f>'3.ВС'!AI195</f>
        <v>0</v>
      </c>
      <c r="AJ185" s="6">
        <f>'3.ВС'!AJ195</f>
        <v>0</v>
      </c>
      <c r="AK185" s="6">
        <f>'3.ВС'!AK195</f>
        <v>0</v>
      </c>
      <c r="AL185" s="6">
        <f>'3.ВС'!AL195</f>
        <v>0</v>
      </c>
      <c r="AM185" s="64">
        <f>'3.ВС'!AM195</f>
        <v>0</v>
      </c>
      <c r="AN185" s="64">
        <f>'3.ВС'!AN195</f>
        <v>0</v>
      </c>
      <c r="AO185" s="64">
        <f>'3.ВС'!AO195</f>
        <v>0</v>
      </c>
      <c r="AP185" s="64">
        <f>'3.ВС'!AP195</f>
        <v>0</v>
      </c>
      <c r="AQ185" s="64">
        <f>'3.ВС'!AQ195</f>
        <v>0</v>
      </c>
      <c r="AR185" s="64">
        <f>'3.ВС'!AR195</f>
        <v>0</v>
      </c>
      <c r="AS185" s="64">
        <f>'3.ВС'!AS195</f>
        <v>0</v>
      </c>
    </row>
    <row r="186" spans="1:45" ht="30" hidden="1" x14ac:dyDescent="0.25">
      <c r="A186" s="91" t="s">
        <v>114</v>
      </c>
      <c r="B186" s="87">
        <v>51</v>
      </c>
      <c r="C186" s="87">
        <v>0</v>
      </c>
      <c r="D186" s="3" t="s">
        <v>104</v>
      </c>
      <c r="E186" s="87">
        <v>851</v>
      </c>
      <c r="F186" s="3"/>
      <c r="G186" s="3"/>
      <c r="H186" s="3" t="s">
        <v>281</v>
      </c>
      <c r="I186" s="3"/>
      <c r="J186" s="6">
        <f t="shared" ref="J186:AK187" si="143">J187</f>
        <v>0</v>
      </c>
      <c r="K186" s="6">
        <f t="shared" si="143"/>
        <v>0</v>
      </c>
      <c r="L186" s="6">
        <f t="shared" si="143"/>
        <v>0</v>
      </c>
      <c r="M186" s="6">
        <f t="shared" si="143"/>
        <v>0</v>
      </c>
      <c r="N186" s="6">
        <f t="shared" si="143"/>
        <v>0</v>
      </c>
      <c r="O186" s="6">
        <f t="shared" si="143"/>
        <v>0</v>
      </c>
      <c r="P186" s="6">
        <f t="shared" si="143"/>
        <v>0</v>
      </c>
      <c r="Q186" s="6">
        <f t="shared" si="143"/>
        <v>0</v>
      </c>
      <c r="R186" s="6">
        <f t="shared" si="143"/>
        <v>0</v>
      </c>
      <c r="S186" s="6">
        <f t="shared" si="143"/>
        <v>0</v>
      </c>
      <c r="T186" s="6">
        <f t="shared" si="143"/>
        <v>0</v>
      </c>
      <c r="U186" s="6">
        <f t="shared" si="143"/>
        <v>0</v>
      </c>
      <c r="V186" s="6">
        <f t="shared" si="143"/>
        <v>0</v>
      </c>
      <c r="W186" s="6">
        <f t="shared" si="143"/>
        <v>0</v>
      </c>
      <c r="X186" s="6">
        <f t="shared" si="143"/>
        <v>0</v>
      </c>
      <c r="Y186" s="6">
        <f t="shared" si="143"/>
        <v>0</v>
      </c>
      <c r="Z186" s="6">
        <f t="shared" si="143"/>
        <v>0</v>
      </c>
      <c r="AA186" s="6">
        <f t="shared" si="143"/>
        <v>0</v>
      </c>
      <c r="AB186" s="6">
        <f t="shared" si="143"/>
        <v>0</v>
      </c>
      <c r="AC186" s="6">
        <f t="shared" si="143"/>
        <v>0</v>
      </c>
      <c r="AD186" s="6">
        <f t="shared" si="143"/>
        <v>0</v>
      </c>
      <c r="AE186" s="6">
        <f t="shared" si="143"/>
        <v>0</v>
      </c>
      <c r="AF186" s="6">
        <f t="shared" si="143"/>
        <v>0</v>
      </c>
      <c r="AG186" s="6">
        <f t="shared" si="143"/>
        <v>0</v>
      </c>
      <c r="AH186" s="6">
        <f t="shared" si="143"/>
        <v>0</v>
      </c>
      <c r="AI186" s="6">
        <f t="shared" si="143"/>
        <v>0</v>
      </c>
      <c r="AJ186" s="6">
        <f t="shared" si="143"/>
        <v>0</v>
      </c>
      <c r="AK186" s="6">
        <f t="shared" si="143"/>
        <v>0</v>
      </c>
      <c r="AL186" s="6">
        <f t="shared" ref="Z186:AS187" si="144">AL187</f>
        <v>0</v>
      </c>
      <c r="AM186" s="64">
        <f t="shared" si="144"/>
        <v>0</v>
      </c>
      <c r="AN186" s="64">
        <f t="shared" si="144"/>
        <v>0</v>
      </c>
      <c r="AO186" s="64">
        <f t="shared" si="144"/>
        <v>0</v>
      </c>
      <c r="AP186" s="64">
        <f t="shared" si="144"/>
        <v>0</v>
      </c>
      <c r="AQ186" s="64">
        <f t="shared" si="144"/>
        <v>0</v>
      </c>
      <c r="AR186" s="64">
        <f t="shared" si="144"/>
        <v>0</v>
      </c>
      <c r="AS186" s="64">
        <f t="shared" si="144"/>
        <v>0</v>
      </c>
    </row>
    <row r="187" spans="1:45" ht="45" hidden="1" x14ac:dyDescent="0.25">
      <c r="A187" s="91" t="s">
        <v>40</v>
      </c>
      <c r="B187" s="87">
        <v>51</v>
      </c>
      <c r="C187" s="87">
        <v>0</v>
      </c>
      <c r="D187" s="3" t="s">
        <v>104</v>
      </c>
      <c r="E187" s="87">
        <v>851</v>
      </c>
      <c r="F187" s="3"/>
      <c r="G187" s="3"/>
      <c r="H187" s="3" t="s">
        <v>281</v>
      </c>
      <c r="I187" s="3" t="s">
        <v>80</v>
      </c>
      <c r="J187" s="6">
        <f t="shared" si="143"/>
        <v>0</v>
      </c>
      <c r="K187" s="6">
        <f t="shared" si="143"/>
        <v>0</v>
      </c>
      <c r="L187" s="6">
        <f t="shared" si="143"/>
        <v>0</v>
      </c>
      <c r="M187" s="6">
        <f t="shared" si="143"/>
        <v>0</v>
      </c>
      <c r="N187" s="6">
        <f t="shared" si="143"/>
        <v>0</v>
      </c>
      <c r="O187" s="6">
        <f t="shared" si="143"/>
        <v>0</v>
      </c>
      <c r="P187" s="6">
        <f t="shared" si="143"/>
        <v>0</v>
      </c>
      <c r="Q187" s="6">
        <f t="shared" si="143"/>
        <v>0</v>
      </c>
      <c r="R187" s="6">
        <f t="shared" si="143"/>
        <v>0</v>
      </c>
      <c r="S187" s="6">
        <f t="shared" si="143"/>
        <v>0</v>
      </c>
      <c r="T187" s="6">
        <f t="shared" si="143"/>
        <v>0</v>
      </c>
      <c r="U187" s="6">
        <f t="shared" si="143"/>
        <v>0</v>
      </c>
      <c r="V187" s="6">
        <f t="shared" si="143"/>
        <v>0</v>
      </c>
      <c r="W187" s="6">
        <f t="shared" si="143"/>
        <v>0</v>
      </c>
      <c r="X187" s="6">
        <f t="shared" si="143"/>
        <v>0</v>
      </c>
      <c r="Y187" s="6">
        <f t="shared" si="143"/>
        <v>0</v>
      </c>
      <c r="Z187" s="6">
        <f t="shared" si="144"/>
        <v>0</v>
      </c>
      <c r="AA187" s="6">
        <f t="shared" si="144"/>
        <v>0</v>
      </c>
      <c r="AB187" s="6">
        <f t="shared" si="144"/>
        <v>0</v>
      </c>
      <c r="AC187" s="6">
        <f t="shared" si="144"/>
        <v>0</v>
      </c>
      <c r="AD187" s="6">
        <f t="shared" si="144"/>
        <v>0</v>
      </c>
      <c r="AE187" s="6">
        <f t="shared" si="144"/>
        <v>0</v>
      </c>
      <c r="AF187" s="6">
        <f t="shared" si="144"/>
        <v>0</v>
      </c>
      <c r="AG187" s="6">
        <f t="shared" si="144"/>
        <v>0</v>
      </c>
      <c r="AH187" s="6">
        <f t="shared" si="144"/>
        <v>0</v>
      </c>
      <c r="AI187" s="6">
        <f t="shared" si="144"/>
        <v>0</v>
      </c>
      <c r="AJ187" s="6">
        <f t="shared" si="144"/>
        <v>0</v>
      </c>
      <c r="AK187" s="6">
        <f t="shared" si="144"/>
        <v>0</v>
      </c>
      <c r="AL187" s="6">
        <f t="shared" si="144"/>
        <v>0</v>
      </c>
      <c r="AM187" s="64">
        <f t="shared" si="144"/>
        <v>0</v>
      </c>
      <c r="AN187" s="64">
        <f t="shared" si="144"/>
        <v>0</v>
      </c>
      <c r="AO187" s="64">
        <f t="shared" si="144"/>
        <v>0</v>
      </c>
      <c r="AP187" s="64">
        <f t="shared" si="144"/>
        <v>0</v>
      </c>
      <c r="AQ187" s="64">
        <f t="shared" si="144"/>
        <v>0</v>
      </c>
      <c r="AR187" s="64">
        <f t="shared" si="144"/>
        <v>0</v>
      </c>
      <c r="AS187" s="64">
        <f t="shared" si="144"/>
        <v>0</v>
      </c>
    </row>
    <row r="188" spans="1:45" hidden="1" x14ac:dyDescent="0.25">
      <c r="A188" s="91" t="s">
        <v>81</v>
      </c>
      <c r="B188" s="87">
        <v>51</v>
      </c>
      <c r="C188" s="87">
        <v>0</v>
      </c>
      <c r="D188" s="3" t="s">
        <v>104</v>
      </c>
      <c r="E188" s="87">
        <v>851</v>
      </c>
      <c r="F188" s="3"/>
      <c r="G188" s="3"/>
      <c r="H188" s="3" t="s">
        <v>281</v>
      </c>
      <c r="I188" s="3" t="s">
        <v>82</v>
      </c>
      <c r="J188" s="6">
        <f>'3.ВС'!J198</f>
        <v>0</v>
      </c>
      <c r="K188" s="6">
        <f>'3.ВС'!K198</f>
        <v>0</v>
      </c>
      <c r="L188" s="6">
        <f>'3.ВС'!L198</f>
        <v>0</v>
      </c>
      <c r="M188" s="6">
        <f>'3.ВС'!M198</f>
        <v>0</v>
      </c>
      <c r="N188" s="6">
        <f>'3.ВС'!N198</f>
        <v>0</v>
      </c>
      <c r="O188" s="6">
        <f>'3.ВС'!O198</f>
        <v>0</v>
      </c>
      <c r="P188" s="6">
        <f>'3.ВС'!P198</f>
        <v>0</v>
      </c>
      <c r="Q188" s="6">
        <f>'3.ВС'!Q198</f>
        <v>0</v>
      </c>
      <c r="R188" s="6">
        <f>'3.ВС'!R198</f>
        <v>0</v>
      </c>
      <c r="S188" s="6">
        <f>'3.ВС'!S198</f>
        <v>0</v>
      </c>
      <c r="T188" s="6">
        <f>'3.ВС'!T198</f>
        <v>0</v>
      </c>
      <c r="U188" s="6">
        <f>'3.ВС'!U198</f>
        <v>0</v>
      </c>
      <c r="V188" s="6">
        <f>'3.ВС'!V198</f>
        <v>0</v>
      </c>
      <c r="W188" s="6">
        <f>'3.ВС'!W198</f>
        <v>0</v>
      </c>
      <c r="X188" s="6">
        <f>'3.ВС'!X198</f>
        <v>0</v>
      </c>
      <c r="Y188" s="6">
        <f>'3.ВС'!Y198</f>
        <v>0</v>
      </c>
      <c r="Z188" s="6">
        <f>'3.ВС'!Z198</f>
        <v>0</v>
      </c>
      <c r="AA188" s="6">
        <f>'3.ВС'!AA198</f>
        <v>0</v>
      </c>
      <c r="AB188" s="6">
        <f>'3.ВС'!AB198</f>
        <v>0</v>
      </c>
      <c r="AC188" s="6">
        <f>'3.ВС'!AC198</f>
        <v>0</v>
      </c>
      <c r="AD188" s="6">
        <f>'3.ВС'!AD198</f>
        <v>0</v>
      </c>
      <c r="AE188" s="6">
        <f>'3.ВС'!AE198</f>
        <v>0</v>
      </c>
      <c r="AF188" s="6">
        <f>'3.ВС'!AF198</f>
        <v>0</v>
      </c>
      <c r="AG188" s="6">
        <f>'3.ВС'!AG198</f>
        <v>0</v>
      </c>
      <c r="AH188" s="6">
        <f>'3.ВС'!AH198</f>
        <v>0</v>
      </c>
      <c r="AI188" s="6">
        <f>'3.ВС'!AI198</f>
        <v>0</v>
      </c>
      <c r="AJ188" s="6">
        <f>'3.ВС'!AJ198</f>
        <v>0</v>
      </c>
      <c r="AK188" s="6">
        <f>'3.ВС'!AK198</f>
        <v>0</v>
      </c>
      <c r="AL188" s="6">
        <f>'3.ВС'!AL198</f>
        <v>0</v>
      </c>
      <c r="AM188" s="64">
        <f>'3.ВС'!AM198</f>
        <v>0</v>
      </c>
      <c r="AN188" s="64">
        <f>'3.ВС'!AN198</f>
        <v>0</v>
      </c>
      <c r="AO188" s="64">
        <f>'3.ВС'!AO198</f>
        <v>0</v>
      </c>
      <c r="AP188" s="64">
        <f>'3.ВС'!AP198</f>
        <v>0</v>
      </c>
      <c r="AQ188" s="64">
        <f>'3.ВС'!AQ198</f>
        <v>0</v>
      </c>
      <c r="AR188" s="64">
        <f>'3.ВС'!AR198</f>
        <v>0</v>
      </c>
      <c r="AS188" s="64">
        <f>'3.ВС'!AS198</f>
        <v>0</v>
      </c>
    </row>
    <row r="189" spans="1:45" ht="30" x14ac:dyDescent="0.25">
      <c r="A189" s="91" t="s">
        <v>172</v>
      </c>
      <c r="B189" s="87">
        <v>51</v>
      </c>
      <c r="C189" s="87">
        <v>0</v>
      </c>
      <c r="D189" s="3" t="s">
        <v>62</v>
      </c>
      <c r="E189" s="87"/>
      <c r="F189" s="3"/>
      <c r="G189" s="3"/>
      <c r="H189" s="3"/>
      <c r="I189" s="3"/>
      <c r="J189" s="6">
        <f t="shared" ref="J189:AK192" si="145">J190</f>
        <v>156000</v>
      </c>
      <c r="K189" s="6">
        <f t="shared" si="145"/>
        <v>156000</v>
      </c>
      <c r="L189" s="6">
        <f t="shared" si="145"/>
        <v>0</v>
      </c>
      <c r="M189" s="6">
        <f t="shared" si="145"/>
        <v>0</v>
      </c>
      <c r="N189" s="6">
        <f t="shared" si="145"/>
        <v>0</v>
      </c>
      <c r="O189" s="6">
        <f t="shared" si="145"/>
        <v>0</v>
      </c>
      <c r="P189" s="6">
        <f t="shared" si="145"/>
        <v>0</v>
      </c>
      <c r="Q189" s="6">
        <f t="shared" si="145"/>
        <v>0</v>
      </c>
      <c r="R189" s="6">
        <f t="shared" si="145"/>
        <v>156000</v>
      </c>
      <c r="S189" s="6">
        <f t="shared" si="145"/>
        <v>156000</v>
      </c>
      <c r="T189" s="6">
        <f t="shared" si="145"/>
        <v>0</v>
      </c>
      <c r="U189" s="6">
        <f t="shared" si="145"/>
        <v>0</v>
      </c>
      <c r="V189" s="6">
        <f t="shared" si="145"/>
        <v>156000</v>
      </c>
      <c r="W189" s="6">
        <f t="shared" si="145"/>
        <v>156000</v>
      </c>
      <c r="X189" s="6">
        <f t="shared" si="145"/>
        <v>0</v>
      </c>
      <c r="Y189" s="6">
        <f t="shared" si="145"/>
        <v>0</v>
      </c>
      <c r="Z189" s="6">
        <f t="shared" si="145"/>
        <v>0</v>
      </c>
      <c r="AA189" s="6">
        <f t="shared" si="145"/>
        <v>0</v>
      </c>
      <c r="AB189" s="6">
        <f t="shared" si="145"/>
        <v>0</v>
      </c>
      <c r="AC189" s="6">
        <f t="shared" si="145"/>
        <v>0</v>
      </c>
      <c r="AD189" s="6">
        <f t="shared" si="145"/>
        <v>156000</v>
      </c>
      <c r="AE189" s="6">
        <f t="shared" si="145"/>
        <v>156000</v>
      </c>
      <c r="AF189" s="6">
        <f t="shared" si="145"/>
        <v>0</v>
      </c>
      <c r="AG189" s="6">
        <f t="shared" si="145"/>
        <v>0</v>
      </c>
      <c r="AH189" s="6">
        <f t="shared" si="145"/>
        <v>156000</v>
      </c>
      <c r="AI189" s="6">
        <f t="shared" si="145"/>
        <v>156000</v>
      </c>
      <c r="AJ189" s="6">
        <f t="shared" si="145"/>
        <v>0</v>
      </c>
      <c r="AK189" s="6">
        <f t="shared" si="145"/>
        <v>0</v>
      </c>
      <c r="AL189" s="6">
        <f t="shared" ref="Z189:AS192" si="146">AL190</f>
        <v>0</v>
      </c>
      <c r="AM189" s="64">
        <f t="shared" si="146"/>
        <v>0</v>
      </c>
      <c r="AN189" s="64">
        <f t="shared" si="146"/>
        <v>0</v>
      </c>
      <c r="AO189" s="64">
        <f t="shared" si="146"/>
        <v>0</v>
      </c>
      <c r="AP189" s="64">
        <f t="shared" si="146"/>
        <v>156000</v>
      </c>
      <c r="AQ189" s="64">
        <f t="shared" si="146"/>
        <v>156000</v>
      </c>
      <c r="AR189" s="64">
        <f t="shared" si="146"/>
        <v>0</v>
      </c>
      <c r="AS189" s="64">
        <f t="shared" si="146"/>
        <v>0</v>
      </c>
    </row>
    <row r="190" spans="1:45" x14ac:dyDescent="0.25">
      <c r="A190" s="89" t="s">
        <v>6</v>
      </c>
      <c r="B190" s="87">
        <v>51</v>
      </c>
      <c r="C190" s="87">
        <v>0</v>
      </c>
      <c r="D190" s="3" t="s">
        <v>62</v>
      </c>
      <c r="E190" s="87">
        <v>851</v>
      </c>
      <c r="F190" s="3"/>
      <c r="G190" s="3"/>
      <c r="H190" s="3"/>
      <c r="I190" s="3"/>
      <c r="J190" s="6">
        <f t="shared" si="145"/>
        <v>156000</v>
      </c>
      <c r="K190" s="6">
        <f t="shared" si="145"/>
        <v>156000</v>
      </c>
      <c r="L190" s="6">
        <f t="shared" si="145"/>
        <v>0</v>
      </c>
      <c r="M190" s="6">
        <f t="shared" si="145"/>
        <v>0</v>
      </c>
      <c r="N190" s="6">
        <f t="shared" si="145"/>
        <v>0</v>
      </c>
      <c r="O190" s="6">
        <f t="shared" si="145"/>
        <v>0</v>
      </c>
      <c r="P190" s="6">
        <f t="shared" si="145"/>
        <v>0</v>
      </c>
      <c r="Q190" s="6">
        <f t="shared" si="145"/>
        <v>0</v>
      </c>
      <c r="R190" s="6">
        <f t="shared" si="145"/>
        <v>156000</v>
      </c>
      <c r="S190" s="6">
        <f t="shared" si="145"/>
        <v>156000</v>
      </c>
      <c r="T190" s="6">
        <f t="shared" si="145"/>
        <v>0</v>
      </c>
      <c r="U190" s="6">
        <f t="shared" si="145"/>
        <v>0</v>
      </c>
      <c r="V190" s="6">
        <f t="shared" si="145"/>
        <v>156000</v>
      </c>
      <c r="W190" s="6">
        <f t="shared" si="145"/>
        <v>156000</v>
      </c>
      <c r="X190" s="6">
        <f t="shared" si="145"/>
        <v>0</v>
      </c>
      <c r="Y190" s="6">
        <f t="shared" si="145"/>
        <v>0</v>
      </c>
      <c r="Z190" s="6">
        <f t="shared" si="146"/>
        <v>0</v>
      </c>
      <c r="AA190" s="6">
        <f t="shared" si="146"/>
        <v>0</v>
      </c>
      <c r="AB190" s="6">
        <f t="shared" si="146"/>
        <v>0</v>
      </c>
      <c r="AC190" s="6">
        <f t="shared" si="146"/>
        <v>0</v>
      </c>
      <c r="AD190" s="6">
        <f t="shared" si="146"/>
        <v>156000</v>
      </c>
      <c r="AE190" s="6">
        <f t="shared" si="146"/>
        <v>156000</v>
      </c>
      <c r="AF190" s="6">
        <f t="shared" si="146"/>
        <v>0</v>
      </c>
      <c r="AG190" s="6">
        <f t="shared" si="146"/>
        <v>0</v>
      </c>
      <c r="AH190" s="6">
        <f t="shared" si="146"/>
        <v>156000</v>
      </c>
      <c r="AI190" s="6">
        <f t="shared" si="146"/>
        <v>156000</v>
      </c>
      <c r="AJ190" s="6">
        <f t="shared" si="146"/>
        <v>0</v>
      </c>
      <c r="AK190" s="6">
        <f t="shared" si="146"/>
        <v>0</v>
      </c>
      <c r="AL190" s="6">
        <f t="shared" si="146"/>
        <v>0</v>
      </c>
      <c r="AM190" s="64">
        <f t="shared" si="146"/>
        <v>0</v>
      </c>
      <c r="AN190" s="64">
        <f t="shared" si="146"/>
        <v>0</v>
      </c>
      <c r="AO190" s="64">
        <f t="shared" si="146"/>
        <v>0</v>
      </c>
      <c r="AP190" s="64">
        <f t="shared" si="146"/>
        <v>156000</v>
      </c>
      <c r="AQ190" s="64">
        <f t="shared" si="146"/>
        <v>156000</v>
      </c>
      <c r="AR190" s="64">
        <f t="shared" si="146"/>
        <v>0</v>
      </c>
      <c r="AS190" s="64">
        <f t="shared" si="146"/>
        <v>0</v>
      </c>
    </row>
    <row r="191" spans="1:45" ht="135" x14ac:dyDescent="0.25">
      <c r="A191" s="91" t="s">
        <v>277</v>
      </c>
      <c r="B191" s="87">
        <v>51</v>
      </c>
      <c r="C191" s="87">
        <v>0</v>
      </c>
      <c r="D191" s="3" t="s">
        <v>62</v>
      </c>
      <c r="E191" s="87">
        <v>851</v>
      </c>
      <c r="F191" s="3"/>
      <c r="G191" s="3"/>
      <c r="H191" s="3" t="s">
        <v>290</v>
      </c>
      <c r="I191" s="3"/>
      <c r="J191" s="6">
        <f t="shared" si="145"/>
        <v>156000</v>
      </c>
      <c r="K191" s="6">
        <f t="shared" si="145"/>
        <v>156000</v>
      </c>
      <c r="L191" s="6">
        <f t="shared" si="145"/>
        <v>0</v>
      </c>
      <c r="M191" s="6">
        <f t="shared" si="145"/>
        <v>0</v>
      </c>
      <c r="N191" s="6">
        <f t="shared" si="145"/>
        <v>0</v>
      </c>
      <c r="O191" s="6">
        <f t="shared" si="145"/>
        <v>0</v>
      </c>
      <c r="P191" s="6">
        <f t="shared" si="145"/>
        <v>0</v>
      </c>
      <c r="Q191" s="6">
        <f t="shared" si="145"/>
        <v>0</v>
      </c>
      <c r="R191" s="6">
        <f t="shared" si="145"/>
        <v>156000</v>
      </c>
      <c r="S191" s="6">
        <f t="shared" si="145"/>
        <v>156000</v>
      </c>
      <c r="T191" s="6">
        <f t="shared" si="145"/>
        <v>0</v>
      </c>
      <c r="U191" s="6">
        <f t="shared" si="145"/>
        <v>0</v>
      </c>
      <c r="V191" s="6">
        <f t="shared" si="145"/>
        <v>156000</v>
      </c>
      <c r="W191" s="6">
        <f t="shared" si="145"/>
        <v>156000</v>
      </c>
      <c r="X191" s="6">
        <f t="shared" si="145"/>
        <v>0</v>
      </c>
      <c r="Y191" s="6">
        <f t="shared" si="145"/>
        <v>0</v>
      </c>
      <c r="Z191" s="6">
        <f t="shared" si="146"/>
        <v>0</v>
      </c>
      <c r="AA191" s="6">
        <f t="shared" si="146"/>
        <v>0</v>
      </c>
      <c r="AB191" s="6">
        <f t="shared" si="146"/>
        <v>0</v>
      </c>
      <c r="AC191" s="6">
        <f t="shared" si="146"/>
        <v>0</v>
      </c>
      <c r="AD191" s="6">
        <f t="shared" si="146"/>
        <v>156000</v>
      </c>
      <c r="AE191" s="6">
        <f t="shared" si="146"/>
        <v>156000</v>
      </c>
      <c r="AF191" s="6">
        <f t="shared" si="146"/>
        <v>0</v>
      </c>
      <c r="AG191" s="6">
        <f t="shared" si="146"/>
        <v>0</v>
      </c>
      <c r="AH191" s="6">
        <f t="shared" si="146"/>
        <v>156000</v>
      </c>
      <c r="AI191" s="6">
        <f t="shared" si="146"/>
        <v>156000</v>
      </c>
      <c r="AJ191" s="6">
        <f t="shared" si="146"/>
        <v>0</v>
      </c>
      <c r="AK191" s="6">
        <f t="shared" si="146"/>
        <v>0</v>
      </c>
      <c r="AL191" s="6">
        <f t="shared" si="146"/>
        <v>0</v>
      </c>
      <c r="AM191" s="64">
        <f t="shared" si="146"/>
        <v>0</v>
      </c>
      <c r="AN191" s="64">
        <f t="shared" si="146"/>
        <v>0</v>
      </c>
      <c r="AO191" s="64">
        <f t="shared" si="146"/>
        <v>0</v>
      </c>
      <c r="AP191" s="64">
        <f t="shared" si="146"/>
        <v>156000</v>
      </c>
      <c r="AQ191" s="64">
        <f t="shared" si="146"/>
        <v>156000</v>
      </c>
      <c r="AR191" s="64">
        <f t="shared" si="146"/>
        <v>0</v>
      </c>
      <c r="AS191" s="64">
        <f t="shared" si="146"/>
        <v>0</v>
      </c>
    </row>
    <row r="192" spans="1:45" ht="45" x14ac:dyDescent="0.25">
      <c r="A192" s="91" t="s">
        <v>40</v>
      </c>
      <c r="B192" s="87">
        <v>51</v>
      </c>
      <c r="C192" s="87">
        <v>0</v>
      </c>
      <c r="D192" s="3" t="s">
        <v>62</v>
      </c>
      <c r="E192" s="87">
        <v>851</v>
      </c>
      <c r="F192" s="3"/>
      <c r="G192" s="3"/>
      <c r="H192" s="3" t="s">
        <v>290</v>
      </c>
      <c r="I192" s="3" t="s">
        <v>80</v>
      </c>
      <c r="J192" s="6">
        <f t="shared" si="145"/>
        <v>156000</v>
      </c>
      <c r="K192" s="6">
        <f t="shared" si="145"/>
        <v>156000</v>
      </c>
      <c r="L192" s="6">
        <f t="shared" si="145"/>
        <v>0</v>
      </c>
      <c r="M192" s="6">
        <f t="shared" si="145"/>
        <v>0</v>
      </c>
      <c r="N192" s="6">
        <f t="shared" si="145"/>
        <v>0</v>
      </c>
      <c r="O192" s="6">
        <f t="shared" si="145"/>
        <v>0</v>
      </c>
      <c r="P192" s="6">
        <f t="shared" si="145"/>
        <v>0</v>
      </c>
      <c r="Q192" s="6">
        <f t="shared" si="145"/>
        <v>0</v>
      </c>
      <c r="R192" s="6">
        <f t="shared" si="145"/>
        <v>156000</v>
      </c>
      <c r="S192" s="6">
        <f t="shared" si="145"/>
        <v>156000</v>
      </c>
      <c r="T192" s="6">
        <f t="shared" si="145"/>
        <v>0</v>
      </c>
      <c r="U192" s="6">
        <f t="shared" si="145"/>
        <v>0</v>
      </c>
      <c r="V192" s="6">
        <f t="shared" si="145"/>
        <v>156000</v>
      </c>
      <c r="W192" s="6">
        <f t="shared" si="145"/>
        <v>156000</v>
      </c>
      <c r="X192" s="6">
        <f t="shared" si="145"/>
        <v>0</v>
      </c>
      <c r="Y192" s="6">
        <f t="shared" si="145"/>
        <v>0</v>
      </c>
      <c r="Z192" s="6">
        <f t="shared" si="146"/>
        <v>0</v>
      </c>
      <c r="AA192" s="6">
        <f t="shared" si="146"/>
        <v>0</v>
      </c>
      <c r="AB192" s="6">
        <f t="shared" si="146"/>
        <v>0</v>
      </c>
      <c r="AC192" s="6">
        <f t="shared" si="146"/>
        <v>0</v>
      </c>
      <c r="AD192" s="6">
        <f t="shared" si="146"/>
        <v>156000</v>
      </c>
      <c r="AE192" s="6">
        <f t="shared" si="146"/>
        <v>156000</v>
      </c>
      <c r="AF192" s="6">
        <f t="shared" si="146"/>
        <v>0</v>
      </c>
      <c r="AG192" s="6">
        <f t="shared" si="146"/>
        <v>0</v>
      </c>
      <c r="AH192" s="6">
        <f t="shared" si="146"/>
        <v>156000</v>
      </c>
      <c r="AI192" s="6">
        <f t="shared" si="146"/>
        <v>156000</v>
      </c>
      <c r="AJ192" s="6">
        <f t="shared" si="146"/>
        <v>0</v>
      </c>
      <c r="AK192" s="6">
        <f t="shared" si="146"/>
        <v>0</v>
      </c>
      <c r="AL192" s="6">
        <f t="shared" si="146"/>
        <v>0</v>
      </c>
      <c r="AM192" s="64">
        <f t="shared" si="146"/>
        <v>0</v>
      </c>
      <c r="AN192" s="64">
        <f t="shared" si="146"/>
        <v>0</v>
      </c>
      <c r="AO192" s="64">
        <f t="shared" si="146"/>
        <v>0</v>
      </c>
      <c r="AP192" s="64">
        <f t="shared" si="146"/>
        <v>156000</v>
      </c>
      <c r="AQ192" s="64">
        <f t="shared" si="146"/>
        <v>156000</v>
      </c>
      <c r="AR192" s="64">
        <f t="shared" si="146"/>
        <v>0</v>
      </c>
      <c r="AS192" s="64">
        <f t="shared" si="146"/>
        <v>0</v>
      </c>
    </row>
    <row r="193" spans="1:45" x14ac:dyDescent="0.25">
      <c r="A193" s="91" t="s">
        <v>81</v>
      </c>
      <c r="B193" s="87">
        <v>51</v>
      </c>
      <c r="C193" s="87">
        <v>0</v>
      </c>
      <c r="D193" s="3" t="s">
        <v>62</v>
      </c>
      <c r="E193" s="87">
        <v>851</v>
      </c>
      <c r="F193" s="3"/>
      <c r="G193" s="3"/>
      <c r="H193" s="3" t="s">
        <v>290</v>
      </c>
      <c r="I193" s="3" t="s">
        <v>82</v>
      </c>
      <c r="J193" s="6">
        <f>'3.ВС'!J201</f>
        <v>156000</v>
      </c>
      <c r="K193" s="6">
        <f>'3.ВС'!K201</f>
        <v>156000</v>
      </c>
      <c r="L193" s="6">
        <f>'3.ВС'!L201</f>
        <v>0</v>
      </c>
      <c r="M193" s="6">
        <f>'3.ВС'!M201</f>
        <v>0</v>
      </c>
      <c r="N193" s="6">
        <f>'3.ВС'!N201</f>
        <v>0</v>
      </c>
      <c r="O193" s="6">
        <f>'3.ВС'!O201</f>
        <v>0</v>
      </c>
      <c r="P193" s="6">
        <f>'3.ВС'!P201</f>
        <v>0</v>
      </c>
      <c r="Q193" s="6">
        <f>'3.ВС'!Q201</f>
        <v>0</v>
      </c>
      <c r="R193" s="6">
        <f>'3.ВС'!R201</f>
        <v>156000</v>
      </c>
      <c r="S193" s="6">
        <f>'3.ВС'!S201</f>
        <v>156000</v>
      </c>
      <c r="T193" s="6">
        <f>'3.ВС'!T201</f>
        <v>0</v>
      </c>
      <c r="U193" s="6">
        <f>'3.ВС'!U201</f>
        <v>0</v>
      </c>
      <c r="V193" s="6">
        <f>'3.ВС'!V201</f>
        <v>156000</v>
      </c>
      <c r="W193" s="6">
        <f>'3.ВС'!W201</f>
        <v>156000</v>
      </c>
      <c r="X193" s="6">
        <f>'3.ВС'!X201</f>
        <v>0</v>
      </c>
      <c r="Y193" s="6">
        <f>'3.ВС'!Y201</f>
        <v>0</v>
      </c>
      <c r="Z193" s="6">
        <f>'3.ВС'!Z201</f>
        <v>0</v>
      </c>
      <c r="AA193" s="6">
        <f>'3.ВС'!AA201</f>
        <v>0</v>
      </c>
      <c r="AB193" s="6">
        <f>'3.ВС'!AB201</f>
        <v>0</v>
      </c>
      <c r="AC193" s="6">
        <f>'3.ВС'!AC201</f>
        <v>0</v>
      </c>
      <c r="AD193" s="6">
        <f>'3.ВС'!AD201</f>
        <v>156000</v>
      </c>
      <c r="AE193" s="6">
        <f>'3.ВС'!AE201</f>
        <v>156000</v>
      </c>
      <c r="AF193" s="6">
        <f>'3.ВС'!AF201</f>
        <v>0</v>
      </c>
      <c r="AG193" s="6">
        <f>'3.ВС'!AG201</f>
        <v>0</v>
      </c>
      <c r="AH193" s="6">
        <f>'3.ВС'!AH201</f>
        <v>156000</v>
      </c>
      <c r="AI193" s="6">
        <f>'3.ВС'!AI201</f>
        <v>156000</v>
      </c>
      <c r="AJ193" s="6">
        <f>'3.ВС'!AJ201</f>
        <v>0</v>
      </c>
      <c r="AK193" s="6">
        <f>'3.ВС'!AK201</f>
        <v>0</v>
      </c>
      <c r="AL193" s="6">
        <f>'3.ВС'!AL201</f>
        <v>0</v>
      </c>
      <c r="AM193" s="64">
        <f>'3.ВС'!AM201</f>
        <v>0</v>
      </c>
      <c r="AN193" s="64">
        <f>'3.ВС'!AN201</f>
        <v>0</v>
      </c>
      <c r="AO193" s="64">
        <f>'3.ВС'!AO201</f>
        <v>0</v>
      </c>
      <c r="AP193" s="64">
        <f>'3.ВС'!AP201</f>
        <v>156000</v>
      </c>
      <c r="AQ193" s="64">
        <f>'3.ВС'!AQ201</f>
        <v>156000</v>
      </c>
      <c r="AR193" s="64">
        <f>'3.ВС'!AR201</f>
        <v>0</v>
      </c>
      <c r="AS193" s="64">
        <f>'3.ВС'!AS201</f>
        <v>0</v>
      </c>
    </row>
    <row r="194" spans="1:45" ht="45" x14ac:dyDescent="0.25">
      <c r="A194" s="91" t="s">
        <v>429</v>
      </c>
      <c r="B194" s="87">
        <v>51</v>
      </c>
      <c r="C194" s="87">
        <v>0</v>
      </c>
      <c r="D194" s="3" t="s">
        <v>428</v>
      </c>
      <c r="E194" s="19"/>
      <c r="F194" s="19"/>
      <c r="G194" s="19"/>
      <c r="H194" s="19"/>
      <c r="I194" s="19"/>
      <c r="J194" s="6">
        <f>J195</f>
        <v>68533</v>
      </c>
      <c r="K194" s="6">
        <f t="shared" ref="K194:U194" si="147">K195</f>
        <v>0</v>
      </c>
      <c r="L194" s="6">
        <f t="shared" si="147"/>
        <v>68533</v>
      </c>
      <c r="M194" s="6">
        <f t="shared" si="147"/>
        <v>0</v>
      </c>
      <c r="N194" s="6">
        <f t="shared" si="147"/>
        <v>148952.65</v>
      </c>
      <c r="O194" s="6">
        <f t="shared" si="147"/>
        <v>0</v>
      </c>
      <c r="P194" s="6">
        <f t="shared" si="147"/>
        <v>148952.65</v>
      </c>
      <c r="Q194" s="6">
        <f t="shared" si="147"/>
        <v>0</v>
      </c>
      <c r="R194" s="6">
        <f t="shared" si="147"/>
        <v>217485.65</v>
      </c>
      <c r="S194" s="6">
        <f t="shared" si="147"/>
        <v>0</v>
      </c>
      <c r="T194" s="6">
        <f t="shared" si="147"/>
        <v>217485.65</v>
      </c>
      <c r="U194" s="6">
        <f t="shared" si="147"/>
        <v>0</v>
      </c>
      <c r="V194" s="6">
        <f>V195</f>
        <v>68533</v>
      </c>
      <c r="W194" s="6">
        <f t="shared" ref="J194:AK197" si="148">W195</f>
        <v>0</v>
      </c>
      <c r="X194" s="6">
        <f t="shared" si="148"/>
        <v>68533</v>
      </c>
      <c r="Y194" s="6">
        <f t="shared" si="148"/>
        <v>0</v>
      </c>
      <c r="Z194" s="6">
        <f t="shared" si="148"/>
        <v>0</v>
      </c>
      <c r="AA194" s="6">
        <f t="shared" si="148"/>
        <v>0</v>
      </c>
      <c r="AB194" s="6">
        <f t="shared" si="148"/>
        <v>0</v>
      </c>
      <c r="AC194" s="6">
        <f t="shared" si="148"/>
        <v>0</v>
      </c>
      <c r="AD194" s="6">
        <f t="shared" si="148"/>
        <v>68533</v>
      </c>
      <c r="AE194" s="6">
        <f t="shared" si="148"/>
        <v>0</v>
      </c>
      <c r="AF194" s="6">
        <f t="shared" si="148"/>
        <v>68533</v>
      </c>
      <c r="AG194" s="6">
        <f t="shared" si="148"/>
        <v>0</v>
      </c>
      <c r="AH194" s="6">
        <f t="shared" si="148"/>
        <v>68533</v>
      </c>
      <c r="AI194" s="6">
        <f t="shared" si="148"/>
        <v>0</v>
      </c>
      <c r="AJ194" s="6">
        <f t="shared" si="148"/>
        <v>68533</v>
      </c>
      <c r="AK194" s="6">
        <f t="shared" si="148"/>
        <v>0</v>
      </c>
      <c r="AL194" s="6">
        <f t="shared" ref="Z194:AS197" si="149">AL195</f>
        <v>0</v>
      </c>
      <c r="AM194" s="64">
        <f t="shared" si="149"/>
        <v>0</v>
      </c>
      <c r="AN194" s="64">
        <f t="shared" si="149"/>
        <v>0</v>
      </c>
      <c r="AO194" s="64">
        <f t="shared" si="149"/>
        <v>0</v>
      </c>
      <c r="AP194" s="64">
        <f t="shared" si="149"/>
        <v>68533</v>
      </c>
      <c r="AQ194" s="64">
        <f t="shared" si="149"/>
        <v>0</v>
      </c>
      <c r="AR194" s="64">
        <f t="shared" si="149"/>
        <v>68533</v>
      </c>
      <c r="AS194" s="64">
        <f t="shared" si="149"/>
        <v>0</v>
      </c>
    </row>
    <row r="195" spans="1:45" x14ac:dyDescent="0.25">
      <c r="A195" s="89" t="s">
        <v>6</v>
      </c>
      <c r="B195" s="87">
        <v>51</v>
      </c>
      <c r="C195" s="87">
        <v>0</v>
      </c>
      <c r="D195" s="3" t="s">
        <v>428</v>
      </c>
      <c r="E195" s="87">
        <v>851</v>
      </c>
      <c r="F195" s="3"/>
      <c r="G195" s="3"/>
      <c r="H195" s="3"/>
      <c r="I195" s="3"/>
      <c r="J195" s="6">
        <f t="shared" si="148"/>
        <v>68533</v>
      </c>
      <c r="K195" s="6">
        <f t="shared" si="148"/>
        <v>0</v>
      </c>
      <c r="L195" s="6">
        <f t="shared" si="148"/>
        <v>68533</v>
      </c>
      <c r="M195" s="6">
        <f t="shared" si="148"/>
        <v>0</v>
      </c>
      <c r="N195" s="6">
        <f t="shared" si="148"/>
        <v>148952.65</v>
      </c>
      <c r="O195" s="6">
        <f t="shared" si="148"/>
        <v>0</v>
      </c>
      <c r="P195" s="6">
        <f t="shared" si="148"/>
        <v>148952.65</v>
      </c>
      <c r="Q195" s="6">
        <f t="shared" si="148"/>
        <v>0</v>
      </c>
      <c r="R195" s="6">
        <f t="shared" si="148"/>
        <v>217485.65</v>
      </c>
      <c r="S195" s="6">
        <f t="shared" si="148"/>
        <v>0</v>
      </c>
      <c r="T195" s="6">
        <f t="shared" si="148"/>
        <v>217485.65</v>
      </c>
      <c r="U195" s="6">
        <f t="shared" si="148"/>
        <v>0</v>
      </c>
      <c r="V195" s="6">
        <f t="shared" si="148"/>
        <v>68533</v>
      </c>
      <c r="W195" s="6">
        <f t="shared" si="148"/>
        <v>0</v>
      </c>
      <c r="X195" s="6">
        <f t="shared" si="148"/>
        <v>68533</v>
      </c>
      <c r="Y195" s="6">
        <f t="shared" si="148"/>
        <v>0</v>
      </c>
      <c r="Z195" s="6">
        <f t="shared" si="149"/>
        <v>0</v>
      </c>
      <c r="AA195" s="6">
        <f t="shared" si="149"/>
        <v>0</v>
      </c>
      <c r="AB195" s="6">
        <f t="shared" si="149"/>
        <v>0</v>
      </c>
      <c r="AC195" s="6">
        <f t="shared" si="149"/>
        <v>0</v>
      </c>
      <c r="AD195" s="6">
        <f t="shared" si="149"/>
        <v>68533</v>
      </c>
      <c r="AE195" s="6">
        <f t="shared" si="149"/>
        <v>0</v>
      </c>
      <c r="AF195" s="6">
        <f t="shared" si="149"/>
        <v>68533</v>
      </c>
      <c r="AG195" s="6">
        <f t="shared" si="149"/>
        <v>0</v>
      </c>
      <c r="AH195" s="6">
        <f t="shared" si="149"/>
        <v>68533</v>
      </c>
      <c r="AI195" s="6">
        <f t="shared" si="149"/>
        <v>0</v>
      </c>
      <c r="AJ195" s="6">
        <f t="shared" si="149"/>
        <v>68533</v>
      </c>
      <c r="AK195" s="6">
        <f t="shared" si="149"/>
        <v>0</v>
      </c>
      <c r="AL195" s="6">
        <f t="shared" si="149"/>
        <v>0</v>
      </c>
      <c r="AM195" s="64">
        <f t="shared" si="149"/>
        <v>0</v>
      </c>
      <c r="AN195" s="64">
        <f t="shared" si="149"/>
        <v>0</v>
      </c>
      <c r="AO195" s="64">
        <f t="shared" si="149"/>
        <v>0</v>
      </c>
      <c r="AP195" s="64">
        <f t="shared" si="149"/>
        <v>68533</v>
      </c>
      <c r="AQ195" s="64">
        <f t="shared" si="149"/>
        <v>0</v>
      </c>
      <c r="AR195" s="64">
        <f t="shared" si="149"/>
        <v>68533</v>
      </c>
      <c r="AS195" s="64">
        <f t="shared" si="149"/>
        <v>0</v>
      </c>
    </row>
    <row r="196" spans="1:45" ht="30" x14ac:dyDescent="0.25">
      <c r="A196" s="91" t="s">
        <v>426</v>
      </c>
      <c r="B196" s="87">
        <v>51</v>
      </c>
      <c r="C196" s="87">
        <v>0</v>
      </c>
      <c r="D196" s="3" t="s">
        <v>428</v>
      </c>
      <c r="E196" s="87">
        <v>851</v>
      </c>
      <c r="F196" s="3"/>
      <c r="G196" s="3"/>
      <c r="H196" s="3" t="s">
        <v>481</v>
      </c>
      <c r="I196" s="3"/>
      <c r="J196" s="6">
        <f t="shared" si="148"/>
        <v>68533</v>
      </c>
      <c r="K196" s="6">
        <f t="shared" si="148"/>
        <v>0</v>
      </c>
      <c r="L196" s="6">
        <f t="shared" si="148"/>
        <v>68533</v>
      </c>
      <c r="M196" s="6">
        <f t="shared" si="148"/>
        <v>0</v>
      </c>
      <c r="N196" s="6">
        <f t="shared" si="148"/>
        <v>148952.65</v>
      </c>
      <c r="O196" s="6">
        <f t="shared" si="148"/>
        <v>0</v>
      </c>
      <c r="P196" s="6">
        <f t="shared" si="148"/>
        <v>148952.65</v>
      </c>
      <c r="Q196" s="6">
        <f t="shared" si="148"/>
        <v>0</v>
      </c>
      <c r="R196" s="6">
        <f t="shared" si="148"/>
        <v>217485.65</v>
      </c>
      <c r="S196" s="6">
        <f t="shared" si="148"/>
        <v>0</v>
      </c>
      <c r="T196" s="6">
        <f t="shared" si="148"/>
        <v>217485.65</v>
      </c>
      <c r="U196" s="6">
        <f t="shared" si="148"/>
        <v>0</v>
      </c>
      <c r="V196" s="6">
        <f t="shared" si="148"/>
        <v>68533</v>
      </c>
      <c r="W196" s="6">
        <f t="shared" si="148"/>
        <v>0</v>
      </c>
      <c r="X196" s="6">
        <f t="shared" si="148"/>
        <v>68533</v>
      </c>
      <c r="Y196" s="6">
        <f t="shared" si="148"/>
        <v>0</v>
      </c>
      <c r="Z196" s="6">
        <f t="shared" si="149"/>
        <v>0</v>
      </c>
      <c r="AA196" s="6">
        <f t="shared" si="149"/>
        <v>0</v>
      </c>
      <c r="AB196" s="6">
        <f t="shared" si="149"/>
        <v>0</v>
      </c>
      <c r="AC196" s="6">
        <f t="shared" si="149"/>
        <v>0</v>
      </c>
      <c r="AD196" s="6">
        <f t="shared" si="149"/>
        <v>68533</v>
      </c>
      <c r="AE196" s="6">
        <f t="shared" si="149"/>
        <v>0</v>
      </c>
      <c r="AF196" s="6">
        <f t="shared" si="149"/>
        <v>68533</v>
      </c>
      <c r="AG196" s="6">
        <f t="shared" si="149"/>
        <v>0</v>
      </c>
      <c r="AH196" s="6">
        <f t="shared" si="149"/>
        <v>68533</v>
      </c>
      <c r="AI196" s="6">
        <f t="shared" si="149"/>
        <v>0</v>
      </c>
      <c r="AJ196" s="6">
        <f t="shared" si="149"/>
        <v>68533</v>
      </c>
      <c r="AK196" s="6">
        <f t="shared" si="149"/>
        <v>0</v>
      </c>
      <c r="AL196" s="6">
        <f t="shared" si="149"/>
        <v>0</v>
      </c>
      <c r="AM196" s="64">
        <f t="shared" si="149"/>
        <v>0</v>
      </c>
      <c r="AN196" s="64">
        <f t="shared" si="149"/>
        <v>0</v>
      </c>
      <c r="AO196" s="64">
        <f t="shared" si="149"/>
        <v>0</v>
      </c>
      <c r="AP196" s="64">
        <f t="shared" si="149"/>
        <v>68533</v>
      </c>
      <c r="AQ196" s="64">
        <f t="shared" si="149"/>
        <v>0</v>
      </c>
      <c r="AR196" s="64">
        <f t="shared" si="149"/>
        <v>68533</v>
      </c>
      <c r="AS196" s="64">
        <f t="shared" si="149"/>
        <v>0</v>
      </c>
    </row>
    <row r="197" spans="1:45" ht="45" x14ac:dyDescent="0.25">
      <c r="A197" s="91" t="s">
        <v>20</v>
      </c>
      <c r="B197" s="87">
        <v>51</v>
      </c>
      <c r="C197" s="87">
        <v>0</v>
      </c>
      <c r="D197" s="3" t="s">
        <v>428</v>
      </c>
      <c r="E197" s="87">
        <v>851</v>
      </c>
      <c r="F197" s="3"/>
      <c r="G197" s="3"/>
      <c r="H197" s="3" t="s">
        <v>481</v>
      </c>
      <c r="I197" s="3" t="s">
        <v>21</v>
      </c>
      <c r="J197" s="6">
        <f t="shared" si="148"/>
        <v>68533</v>
      </c>
      <c r="K197" s="6">
        <f t="shared" si="148"/>
        <v>0</v>
      </c>
      <c r="L197" s="6">
        <f t="shared" si="148"/>
        <v>68533</v>
      </c>
      <c r="M197" s="6">
        <f t="shared" si="148"/>
        <v>0</v>
      </c>
      <c r="N197" s="6">
        <f t="shared" si="148"/>
        <v>148952.65</v>
      </c>
      <c r="O197" s="6">
        <f t="shared" si="148"/>
        <v>0</v>
      </c>
      <c r="P197" s="6">
        <f t="shared" si="148"/>
        <v>148952.65</v>
      </c>
      <c r="Q197" s="6">
        <f t="shared" si="148"/>
        <v>0</v>
      </c>
      <c r="R197" s="6">
        <f t="shared" si="148"/>
        <v>217485.65</v>
      </c>
      <c r="S197" s="6">
        <f t="shared" si="148"/>
        <v>0</v>
      </c>
      <c r="T197" s="6">
        <f t="shared" si="148"/>
        <v>217485.65</v>
      </c>
      <c r="U197" s="6">
        <f t="shared" si="148"/>
        <v>0</v>
      </c>
      <c r="V197" s="6">
        <f t="shared" si="148"/>
        <v>68533</v>
      </c>
      <c r="W197" s="6">
        <f t="shared" si="148"/>
        <v>0</v>
      </c>
      <c r="X197" s="6">
        <f t="shared" si="148"/>
        <v>68533</v>
      </c>
      <c r="Y197" s="6">
        <f t="shared" si="148"/>
        <v>0</v>
      </c>
      <c r="Z197" s="6">
        <f t="shared" si="149"/>
        <v>0</v>
      </c>
      <c r="AA197" s="6">
        <f t="shared" si="149"/>
        <v>0</v>
      </c>
      <c r="AB197" s="6">
        <f t="shared" si="149"/>
        <v>0</v>
      </c>
      <c r="AC197" s="6">
        <f t="shared" si="149"/>
        <v>0</v>
      </c>
      <c r="AD197" s="6">
        <f t="shared" si="149"/>
        <v>68533</v>
      </c>
      <c r="AE197" s="6">
        <f t="shared" si="149"/>
        <v>0</v>
      </c>
      <c r="AF197" s="6">
        <f t="shared" si="149"/>
        <v>68533</v>
      </c>
      <c r="AG197" s="6">
        <f t="shared" si="149"/>
        <v>0</v>
      </c>
      <c r="AH197" s="6">
        <f t="shared" si="149"/>
        <v>68533</v>
      </c>
      <c r="AI197" s="6">
        <f t="shared" si="149"/>
        <v>0</v>
      </c>
      <c r="AJ197" s="6">
        <f t="shared" si="149"/>
        <v>68533</v>
      </c>
      <c r="AK197" s="6">
        <f t="shared" si="149"/>
        <v>0</v>
      </c>
      <c r="AL197" s="6">
        <f t="shared" si="149"/>
        <v>0</v>
      </c>
      <c r="AM197" s="64">
        <f t="shared" si="149"/>
        <v>0</v>
      </c>
      <c r="AN197" s="64">
        <f t="shared" si="149"/>
        <v>0</v>
      </c>
      <c r="AO197" s="64">
        <f t="shared" si="149"/>
        <v>0</v>
      </c>
      <c r="AP197" s="64">
        <f t="shared" si="149"/>
        <v>68533</v>
      </c>
      <c r="AQ197" s="64">
        <f t="shared" si="149"/>
        <v>0</v>
      </c>
      <c r="AR197" s="64">
        <f t="shared" si="149"/>
        <v>68533</v>
      </c>
      <c r="AS197" s="64">
        <f t="shared" si="149"/>
        <v>0</v>
      </c>
    </row>
    <row r="198" spans="1:45" ht="45" x14ac:dyDescent="0.25">
      <c r="A198" s="91" t="s">
        <v>9</v>
      </c>
      <c r="B198" s="87">
        <v>51</v>
      </c>
      <c r="C198" s="87">
        <v>0</v>
      </c>
      <c r="D198" s="3" t="s">
        <v>428</v>
      </c>
      <c r="E198" s="87">
        <v>851</v>
      </c>
      <c r="F198" s="3"/>
      <c r="G198" s="3"/>
      <c r="H198" s="3" t="s">
        <v>481</v>
      </c>
      <c r="I198" s="3" t="s">
        <v>22</v>
      </c>
      <c r="J198" s="6">
        <f>'3.ВС'!J187</f>
        <v>68533</v>
      </c>
      <c r="K198" s="6">
        <f>'3.ВС'!K187</f>
        <v>0</v>
      </c>
      <c r="L198" s="6">
        <f>'3.ВС'!L187</f>
        <v>68533</v>
      </c>
      <c r="M198" s="6">
        <f>'3.ВС'!M187</f>
        <v>0</v>
      </c>
      <c r="N198" s="6">
        <f>'3.ВС'!N187</f>
        <v>148952.65</v>
      </c>
      <c r="O198" s="6">
        <f>'3.ВС'!O187</f>
        <v>0</v>
      </c>
      <c r="P198" s="6">
        <f>'3.ВС'!P187</f>
        <v>148952.65</v>
      </c>
      <c r="Q198" s="6">
        <f>'3.ВС'!Q187</f>
        <v>0</v>
      </c>
      <c r="R198" s="6">
        <f>'3.ВС'!R187</f>
        <v>217485.65</v>
      </c>
      <c r="S198" s="6">
        <f>'3.ВС'!S187</f>
        <v>0</v>
      </c>
      <c r="T198" s="6">
        <f>'3.ВС'!T187</f>
        <v>217485.65</v>
      </c>
      <c r="U198" s="6">
        <f>'3.ВС'!U187</f>
        <v>0</v>
      </c>
      <c r="V198" s="6">
        <f>'3.ВС'!V187</f>
        <v>68533</v>
      </c>
      <c r="W198" s="6">
        <f>'3.ВС'!W187</f>
        <v>0</v>
      </c>
      <c r="X198" s="6">
        <f>'3.ВС'!X187</f>
        <v>68533</v>
      </c>
      <c r="Y198" s="6">
        <f>'3.ВС'!Y187</f>
        <v>0</v>
      </c>
      <c r="Z198" s="6">
        <f>'3.ВС'!Z187</f>
        <v>0</v>
      </c>
      <c r="AA198" s="6">
        <f>'3.ВС'!AA187</f>
        <v>0</v>
      </c>
      <c r="AB198" s="6">
        <f>'3.ВС'!AB187</f>
        <v>0</v>
      </c>
      <c r="AC198" s="6">
        <f>'3.ВС'!AC187</f>
        <v>0</v>
      </c>
      <c r="AD198" s="6">
        <f>'3.ВС'!AD187</f>
        <v>68533</v>
      </c>
      <c r="AE198" s="6">
        <f>'3.ВС'!AE187</f>
        <v>0</v>
      </c>
      <c r="AF198" s="6">
        <f>'3.ВС'!AF187</f>
        <v>68533</v>
      </c>
      <c r="AG198" s="6">
        <f>'3.ВС'!AG187</f>
        <v>0</v>
      </c>
      <c r="AH198" s="6">
        <f>'3.ВС'!AH187</f>
        <v>68533</v>
      </c>
      <c r="AI198" s="6">
        <f>'3.ВС'!AI187</f>
        <v>0</v>
      </c>
      <c r="AJ198" s="6">
        <f>'3.ВС'!AJ187</f>
        <v>68533</v>
      </c>
      <c r="AK198" s="6">
        <f>'3.ВС'!AK187</f>
        <v>0</v>
      </c>
      <c r="AL198" s="6">
        <f>'3.ВС'!AL187</f>
        <v>0</v>
      </c>
      <c r="AM198" s="64">
        <f>'3.ВС'!AM187</f>
        <v>0</v>
      </c>
      <c r="AN198" s="64">
        <f>'3.ВС'!AN187</f>
        <v>0</v>
      </c>
      <c r="AO198" s="64">
        <f>'3.ВС'!AO187</f>
        <v>0</v>
      </c>
      <c r="AP198" s="64">
        <f>'3.ВС'!AP187</f>
        <v>68533</v>
      </c>
      <c r="AQ198" s="64">
        <f>'3.ВС'!AQ187</f>
        <v>0</v>
      </c>
      <c r="AR198" s="64">
        <f>'3.ВС'!AR187</f>
        <v>68533</v>
      </c>
      <c r="AS198" s="64">
        <f>'3.ВС'!AS187</f>
        <v>0</v>
      </c>
    </row>
    <row r="199" spans="1:45" s="17" customFormat="1" ht="42.75" x14ac:dyDescent="0.25">
      <c r="A199" s="5" t="s">
        <v>509</v>
      </c>
      <c r="B199" s="46">
        <v>51</v>
      </c>
      <c r="C199" s="46">
        <v>0</v>
      </c>
      <c r="D199" s="18" t="s">
        <v>510</v>
      </c>
      <c r="E199" s="46"/>
      <c r="F199" s="18"/>
      <c r="G199" s="18"/>
      <c r="H199" s="18"/>
      <c r="I199" s="18"/>
      <c r="J199" s="84">
        <f>J200</f>
        <v>0</v>
      </c>
      <c r="K199" s="84">
        <f t="shared" ref="K199:AS199" si="150">K200</f>
        <v>0</v>
      </c>
      <c r="L199" s="84">
        <f t="shared" si="150"/>
        <v>0</v>
      </c>
      <c r="M199" s="84">
        <f t="shared" si="150"/>
        <v>0</v>
      </c>
      <c r="N199" s="84">
        <f t="shared" si="150"/>
        <v>75000</v>
      </c>
      <c r="O199" s="84">
        <f t="shared" si="150"/>
        <v>0</v>
      </c>
      <c r="P199" s="84">
        <f t="shared" si="150"/>
        <v>75000</v>
      </c>
      <c r="Q199" s="84">
        <f t="shared" si="150"/>
        <v>0</v>
      </c>
      <c r="R199" s="84">
        <f t="shared" si="150"/>
        <v>75000</v>
      </c>
      <c r="S199" s="84">
        <f t="shared" si="150"/>
        <v>0</v>
      </c>
      <c r="T199" s="84">
        <f t="shared" si="150"/>
        <v>75000</v>
      </c>
      <c r="U199" s="84">
        <f t="shared" si="150"/>
        <v>0</v>
      </c>
      <c r="V199" s="84">
        <f t="shared" si="150"/>
        <v>0</v>
      </c>
      <c r="W199" s="84">
        <f t="shared" si="150"/>
        <v>0</v>
      </c>
      <c r="X199" s="84">
        <f t="shared" si="150"/>
        <v>0</v>
      </c>
      <c r="Y199" s="84">
        <f t="shared" si="150"/>
        <v>0</v>
      </c>
      <c r="Z199" s="84">
        <f t="shared" si="150"/>
        <v>0</v>
      </c>
      <c r="AA199" s="84">
        <f t="shared" si="150"/>
        <v>0</v>
      </c>
      <c r="AB199" s="84">
        <f t="shared" si="150"/>
        <v>0</v>
      </c>
      <c r="AC199" s="84">
        <f t="shared" si="150"/>
        <v>0</v>
      </c>
      <c r="AD199" s="84">
        <f t="shared" si="150"/>
        <v>0</v>
      </c>
      <c r="AE199" s="84">
        <f t="shared" si="150"/>
        <v>0</v>
      </c>
      <c r="AF199" s="84">
        <f t="shared" si="150"/>
        <v>0</v>
      </c>
      <c r="AG199" s="84">
        <f t="shared" si="150"/>
        <v>0</v>
      </c>
      <c r="AH199" s="84">
        <f t="shared" si="150"/>
        <v>0</v>
      </c>
      <c r="AI199" s="84">
        <f t="shared" si="150"/>
        <v>0</v>
      </c>
      <c r="AJ199" s="84">
        <f t="shared" si="150"/>
        <v>0</v>
      </c>
      <c r="AK199" s="84">
        <f t="shared" si="150"/>
        <v>0</v>
      </c>
      <c r="AL199" s="84">
        <f t="shared" si="150"/>
        <v>0</v>
      </c>
      <c r="AM199" s="84">
        <f t="shared" si="150"/>
        <v>0</v>
      </c>
      <c r="AN199" s="84">
        <f t="shared" si="150"/>
        <v>0</v>
      </c>
      <c r="AO199" s="84">
        <f t="shared" si="150"/>
        <v>0</v>
      </c>
      <c r="AP199" s="84">
        <f t="shared" si="150"/>
        <v>0</v>
      </c>
      <c r="AQ199" s="84">
        <f t="shared" si="150"/>
        <v>0</v>
      </c>
      <c r="AR199" s="84">
        <f t="shared" si="150"/>
        <v>0</v>
      </c>
      <c r="AS199" s="84">
        <f t="shared" si="150"/>
        <v>0</v>
      </c>
    </row>
    <row r="200" spans="1:45" x14ac:dyDescent="0.25">
      <c r="A200" s="89" t="s">
        <v>6</v>
      </c>
      <c r="B200" s="87">
        <v>51</v>
      </c>
      <c r="C200" s="87">
        <v>0</v>
      </c>
      <c r="D200" s="3" t="s">
        <v>510</v>
      </c>
      <c r="E200" s="87">
        <v>851</v>
      </c>
      <c r="F200" s="3"/>
      <c r="G200" s="3"/>
      <c r="H200" s="3"/>
      <c r="I200" s="3"/>
      <c r="J200" s="6">
        <f>J201+J204</f>
        <v>0</v>
      </c>
      <c r="K200" s="6">
        <f t="shared" ref="K200:AS200" si="151">K201+K204</f>
        <v>0</v>
      </c>
      <c r="L200" s="6">
        <f t="shared" si="151"/>
        <v>0</v>
      </c>
      <c r="M200" s="6">
        <f t="shared" si="151"/>
        <v>0</v>
      </c>
      <c r="N200" s="6">
        <f t="shared" si="151"/>
        <v>75000</v>
      </c>
      <c r="O200" s="6">
        <f t="shared" si="151"/>
        <v>0</v>
      </c>
      <c r="P200" s="6">
        <f t="shared" si="151"/>
        <v>75000</v>
      </c>
      <c r="Q200" s="6">
        <f t="shared" si="151"/>
        <v>0</v>
      </c>
      <c r="R200" s="6">
        <f t="shared" si="151"/>
        <v>75000</v>
      </c>
      <c r="S200" s="6">
        <f t="shared" si="151"/>
        <v>0</v>
      </c>
      <c r="T200" s="6">
        <f t="shared" si="151"/>
        <v>75000</v>
      </c>
      <c r="U200" s="6">
        <f t="shared" si="151"/>
        <v>0</v>
      </c>
      <c r="V200" s="6">
        <f t="shared" si="151"/>
        <v>0</v>
      </c>
      <c r="W200" s="6">
        <f t="shared" si="151"/>
        <v>0</v>
      </c>
      <c r="X200" s="6">
        <f t="shared" si="151"/>
        <v>0</v>
      </c>
      <c r="Y200" s="6">
        <f t="shared" si="151"/>
        <v>0</v>
      </c>
      <c r="Z200" s="6">
        <f t="shared" si="151"/>
        <v>0</v>
      </c>
      <c r="AA200" s="6">
        <f t="shared" si="151"/>
        <v>0</v>
      </c>
      <c r="AB200" s="6">
        <f t="shared" si="151"/>
        <v>0</v>
      </c>
      <c r="AC200" s="6">
        <f t="shared" si="151"/>
        <v>0</v>
      </c>
      <c r="AD200" s="6">
        <f t="shared" si="151"/>
        <v>0</v>
      </c>
      <c r="AE200" s="6">
        <f t="shared" si="151"/>
        <v>0</v>
      </c>
      <c r="AF200" s="6">
        <f t="shared" si="151"/>
        <v>0</v>
      </c>
      <c r="AG200" s="6">
        <f t="shared" si="151"/>
        <v>0</v>
      </c>
      <c r="AH200" s="6">
        <f t="shared" si="151"/>
        <v>0</v>
      </c>
      <c r="AI200" s="6">
        <f t="shared" si="151"/>
        <v>0</v>
      </c>
      <c r="AJ200" s="6">
        <f t="shared" si="151"/>
        <v>0</v>
      </c>
      <c r="AK200" s="6">
        <f t="shared" si="151"/>
        <v>0</v>
      </c>
      <c r="AL200" s="6">
        <f t="shared" si="151"/>
        <v>0</v>
      </c>
      <c r="AM200" s="6">
        <f t="shared" si="151"/>
        <v>0</v>
      </c>
      <c r="AN200" s="6">
        <f t="shared" si="151"/>
        <v>0</v>
      </c>
      <c r="AO200" s="6">
        <f t="shared" si="151"/>
        <v>0</v>
      </c>
      <c r="AP200" s="6">
        <f t="shared" si="151"/>
        <v>0</v>
      </c>
      <c r="AQ200" s="6">
        <f t="shared" si="151"/>
        <v>0</v>
      </c>
      <c r="AR200" s="6">
        <f t="shared" si="151"/>
        <v>0</v>
      </c>
      <c r="AS200" s="6">
        <f t="shared" si="151"/>
        <v>0</v>
      </c>
    </row>
    <row r="201" spans="1:45" ht="45" hidden="1" x14ac:dyDescent="0.25">
      <c r="A201" s="91" t="s">
        <v>508</v>
      </c>
      <c r="B201" s="87">
        <v>51</v>
      </c>
      <c r="C201" s="87">
        <v>0</v>
      </c>
      <c r="D201" s="3" t="s">
        <v>510</v>
      </c>
      <c r="E201" s="87">
        <v>851</v>
      </c>
      <c r="F201" s="3"/>
      <c r="G201" s="3"/>
      <c r="H201" s="3" t="s">
        <v>511</v>
      </c>
      <c r="I201" s="3"/>
      <c r="J201" s="6">
        <f t="shared" ref="J201:Y205" si="152">J202</f>
        <v>0</v>
      </c>
      <c r="K201" s="6">
        <f t="shared" si="152"/>
        <v>0</v>
      </c>
      <c r="L201" s="6">
        <f t="shared" si="152"/>
        <v>0</v>
      </c>
      <c r="M201" s="6">
        <f t="shared" si="152"/>
        <v>0</v>
      </c>
      <c r="N201" s="6">
        <f t="shared" si="152"/>
        <v>0</v>
      </c>
      <c r="O201" s="6">
        <f t="shared" si="152"/>
        <v>0</v>
      </c>
      <c r="P201" s="6">
        <f t="shared" si="152"/>
        <v>0</v>
      </c>
      <c r="Q201" s="6">
        <f t="shared" si="152"/>
        <v>0</v>
      </c>
      <c r="R201" s="6">
        <f t="shared" si="152"/>
        <v>0</v>
      </c>
      <c r="S201" s="6">
        <f t="shared" si="152"/>
        <v>0</v>
      </c>
      <c r="T201" s="6">
        <f t="shared" si="152"/>
        <v>0</v>
      </c>
      <c r="U201" s="6">
        <f t="shared" si="152"/>
        <v>0</v>
      </c>
      <c r="V201" s="6">
        <f t="shared" si="152"/>
        <v>0</v>
      </c>
      <c r="W201" s="6">
        <f t="shared" si="152"/>
        <v>0</v>
      </c>
      <c r="X201" s="6">
        <f t="shared" si="152"/>
        <v>0</v>
      </c>
      <c r="Y201" s="6">
        <f t="shared" si="152"/>
        <v>0</v>
      </c>
      <c r="Z201" s="6">
        <f t="shared" ref="K201:AS205" si="153">Z202</f>
        <v>0</v>
      </c>
      <c r="AA201" s="6">
        <f t="shared" si="153"/>
        <v>0</v>
      </c>
      <c r="AB201" s="6">
        <f t="shared" si="153"/>
        <v>0</v>
      </c>
      <c r="AC201" s="6">
        <f t="shared" si="153"/>
        <v>0</v>
      </c>
      <c r="AD201" s="6">
        <f t="shared" si="153"/>
        <v>0</v>
      </c>
      <c r="AE201" s="6">
        <f t="shared" si="153"/>
        <v>0</v>
      </c>
      <c r="AF201" s="6">
        <f t="shared" si="153"/>
        <v>0</v>
      </c>
      <c r="AG201" s="6">
        <f t="shared" si="153"/>
        <v>0</v>
      </c>
      <c r="AH201" s="6">
        <f t="shared" si="153"/>
        <v>0</v>
      </c>
      <c r="AI201" s="6">
        <f t="shared" si="153"/>
        <v>0</v>
      </c>
      <c r="AJ201" s="6">
        <f t="shared" si="153"/>
        <v>0</v>
      </c>
      <c r="AK201" s="6">
        <f t="shared" si="153"/>
        <v>0</v>
      </c>
      <c r="AL201" s="6">
        <f t="shared" si="153"/>
        <v>0</v>
      </c>
      <c r="AM201" s="6">
        <f t="shared" si="153"/>
        <v>0</v>
      </c>
      <c r="AN201" s="6">
        <f t="shared" si="153"/>
        <v>0</v>
      </c>
      <c r="AO201" s="6">
        <f t="shared" si="153"/>
        <v>0</v>
      </c>
      <c r="AP201" s="6">
        <f t="shared" si="153"/>
        <v>0</v>
      </c>
      <c r="AQ201" s="6">
        <f t="shared" si="153"/>
        <v>0</v>
      </c>
      <c r="AR201" s="6">
        <f t="shared" si="153"/>
        <v>0</v>
      </c>
      <c r="AS201" s="6">
        <f t="shared" si="153"/>
        <v>0</v>
      </c>
    </row>
    <row r="202" spans="1:45" ht="45" hidden="1" x14ac:dyDescent="0.25">
      <c r="A202" s="91" t="s">
        <v>20</v>
      </c>
      <c r="B202" s="87">
        <v>51</v>
      </c>
      <c r="C202" s="87">
        <v>0</v>
      </c>
      <c r="D202" s="3" t="s">
        <v>510</v>
      </c>
      <c r="E202" s="87">
        <v>851</v>
      </c>
      <c r="F202" s="3"/>
      <c r="G202" s="3"/>
      <c r="H202" s="3" t="s">
        <v>511</v>
      </c>
      <c r="I202" s="3" t="s">
        <v>21</v>
      </c>
      <c r="J202" s="6">
        <f t="shared" si="152"/>
        <v>0</v>
      </c>
      <c r="K202" s="6">
        <f t="shared" si="153"/>
        <v>0</v>
      </c>
      <c r="L202" s="6">
        <f t="shared" si="153"/>
        <v>0</v>
      </c>
      <c r="M202" s="6">
        <f t="shared" si="153"/>
        <v>0</v>
      </c>
      <c r="N202" s="6">
        <f t="shared" si="153"/>
        <v>0</v>
      </c>
      <c r="O202" s="6">
        <f t="shared" si="153"/>
        <v>0</v>
      </c>
      <c r="P202" s="6">
        <f t="shared" si="153"/>
        <v>0</v>
      </c>
      <c r="Q202" s="6">
        <f t="shared" si="153"/>
        <v>0</v>
      </c>
      <c r="R202" s="6">
        <f t="shared" si="153"/>
        <v>0</v>
      </c>
      <c r="S202" s="6">
        <f t="shared" si="153"/>
        <v>0</v>
      </c>
      <c r="T202" s="6">
        <f t="shared" si="153"/>
        <v>0</v>
      </c>
      <c r="U202" s="6">
        <f t="shared" si="153"/>
        <v>0</v>
      </c>
      <c r="V202" s="6">
        <f t="shared" si="153"/>
        <v>0</v>
      </c>
      <c r="W202" s="6">
        <f t="shared" si="153"/>
        <v>0</v>
      </c>
      <c r="X202" s="6">
        <f t="shared" si="153"/>
        <v>0</v>
      </c>
      <c r="Y202" s="6">
        <f t="shared" si="153"/>
        <v>0</v>
      </c>
      <c r="Z202" s="6">
        <f t="shared" si="153"/>
        <v>0</v>
      </c>
      <c r="AA202" s="6">
        <f t="shared" si="153"/>
        <v>0</v>
      </c>
      <c r="AB202" s="6">
        <f t="shared" si="153"/>
        <v>0</v>
      </c>
      <c r="AC202" s="6">
        <f t="shared" si="153"/>
        <v>0</v>
      </c>
      <c r="AD202" s="6">
        <f t="shared" si="153"/>
        <v>0</v>
      </c>
      <c r="AE202" s="6">
        <f t="shared" si="153"/>
        <v>0</v>
      </c>
      <c r="AF202" s="6">
        <f t="shared" si="153"/>
        <v>0</v>
      </c>
      <c r="AG202" s="6">
        <f t="shared" si="153"/>
        <v>0</v>
      </c>
      <c r="AH202" s="6">
        <f t="shared" si="153"/>
        <v>0</v>
      </c>
      <c r="AI202" s="6">
        <f t="shared" si="153"/>
        <v>0</v>
      </c>
      <c r="AJ202" s="6">
        <f t="shared" si="153"/>
        <v>0</v>
      </c>
      <c r="AK202" s="6">
        <f t="shared" si="153"/>
        <v>0</v>
      </c>
      <c r="AL202" s="6">
        <f t="shared" si="153"/>
        <v>0</v>
      </c>
      <c r="AM202" s="6">
        <f t="shared" si="153"/>
        <v>0</v>
      </c>
      <c r="AN202" s="6">
        <f t="shared" si="153"/>
        <v>0</v>
      </c>
      <c r="AO202" s="6">
        <f t="shared" si="153"/>
        <v>0</v>
      </c>
      <c r="AP202" s="6">
        <f t="shared" si="153"/>
        <v>0</v>
      </c>
      <c r="AQ202" s="6">
        <f t="shared" si="153"/>
        <v>0</v>
      </c>
      <c r="AR202" s="6">
        <f t="shared" si="153"/>
        <v>0</v>
      </c>
      <c r="AS202" s="6">
        <f t="shared" si="153"/>
        <v>0</v>
      </c>
    </row>
    <row r="203" spans="1:45" ht="45" hidden="1" x14ac:dyDescent="0.25">
      <c r="A203" s="91" t="s">
        <v>9</v>
      </c>
      <c r="B203" s="87">
        <v>51</v>
      </c>
      <c r="C203" s="87">
        <v>0</v>
      </c>
      <c r="D203" s="3" t="s">
        <v>510</v>
      </c>
      <c r="E203" s="87">
        <v>851</v>
      </c>
      <c r="F203" s="3"/>
      <c r="G203" s="3"/>
      <c r="H203" s="3" t="s">
        <v>511</v>
      </c>
      <c r="I203" s="3" t="s">
        <v>22</v>
      </c>
      <c r="J203" s="6">
        <f>'3.ВС'!J147</f>
        <v>0</v>
      </c>
      <c r="K203" s="6">
        <f>'3.ВС'!K147</f>
        <v>0</v>
      </c>
      <c r="L203" s="6">
        <f>'3.ВС'!L147</f>
        <v>0</v>
      </c>
      <c r="M203" s="6">
        <f>'3.ВС'!M147</f>
        <v>0</v>
      </c>
      <c r="N203" s="6">
        <f>'3.ВС'!N147</f>
        <v>0</v>
      </c>
      <c r="O203" s="6">
        <f>'3.ВС'!O147</f>
        <v>0</v>
      </c>
      <c r="P203" s="6">
        <f>'3.ВС'!P147</f>
        <v>0</v>
      </c>
      <c r="Q203" s="6">
        <f>'3.ВС'!Q147</f>
        <v>0</v>
      </c>
      <c r="R203" s="6">
        <f>'3.ВС'!R147</f>
        <v>0</v>
      </c>
      <c r="S203" s="6">
        <f>'3.ВС'!S147</f>
        <v>0</v>
      </c>
      <c r="T203" s="6">
        <f>'3.ВС'!T147</f>
        <v>0</v>
      </c>
      <c r="U203" s="6">
        <f>'3.ВС'!U147</f>
        <v>0</v>
      </c>
      <c r="V203" s="6">
        <f>'3.ВС'!V147</f>
        <v>0</v>
      </c>
      <c r="W203" s="6">
        <f>'3.ВС'!W147</f>
        <v>0</v>
      </c>
      <c r="X203" s="6">
        <f>'3.ВС'!X147</f>
        <v>0</v>
      </c>
      <c r="Y203" s="6">
        <f>'3.ВС'!Y147</f>
        <v>0</v>
      </c>
      <c r="Z203" s="6">
        <f>'3.ВС'!Z147</f>
        <v>0</v>
      </c>
      <c r="AA203" s="6">
        <f>'3.ВС'!AA147</f>
        <v>0</v>
      </c>
      <c r="AB203" s="6">
        <f>'3.ВС'!AB147</f>
        <v>0</v>
      </c>
      <c r="AC203" s="6">
        <f>'3.ВС'!AC147</f>
        <v>0</v>
      </c>
      <c r="AD203" s="6">
        <f>'3.ВС'!AD147</f>
        <v>0</v>
      </c>
      <c r="AE203" s="6">
        <f>'3.ВС'!AE147</f>
        <v>0</v>
      </c>
      <c r="AF203" s="6">
        <f>'3.ВС'!AF147</f>
        <v>0</v>
      </c>
      <c r="AG203" s="6">
        <f>'3.ВС'!AG147</f>
        <v>0</v>
      </c>
      <c r="AH203" s="6">
        <f>'3.ВС'!AH147</f>
        <v>0</v>
      </c>
      <c r="AI203" s="6">
        <f>'3.ВС'!AI147</f>
        <v>0</v>
      </c>
      <c r="AJ203" s="6">
        <f>'3.ВС'!AJ147</f>
        <v>0</v>
      </c>
      <c r="AK203" s="6">
        <f>'3.ВС'!AK147</f>
        <v>0</v>
      </c>
      <c r="AL203" s="6">
        <f>'3.ВС'!AL147</f>
        <v>0</v>
      </c>
      <c r="AM203" s="6">
        <f>'3.ВС'!AM147</f>
        <v>0</v>
      </c>
      <c r="AN203" s="6">
        <f>'3.ВС'!AN147</f>
        <v>0</v>
      </c>
      <c r="AO203" s="6">
        <f>'3.ВС'!AO147</f>
        <v>0</v>
      </c>
      <c r="AP203" s="6">
        <f>'3.ВС'!AP147</f>
        <v>0</v>
      </c>
      <c r="AQ203" s="6">
        <f>'3.ВС'!AQ147</f>
        <v>0</v>
      </c>
      <c r="AR203" s="6">
        <f>'3.ВС'!AR147</f>
        <v>0</v>
      </c>
      <c r="AS203" s="6">
        <f>'3.ВС'!AS147</f>
        <v>0</v>
      </c>
    </row>
    <row r="204" spans="1:45" ht="135" x14ac:dyDescent="0.25">
      <c r="A204" s="91" t="s">
        <v>301</v>
      </c>
      <c r="B204" s="87">
        <v>51</v>
      </c>
      <c r="C204" s="87">
        <v>0</v>
      </c>
      <c r="D204" s="3" t="s">
        <v>510</v>
      </c>
      <c r="E204" s="87">
        <v>851</v>
      </c>
      <c r="F204" s="3"/>
      <c r="G204" s="3"/>
      <c r="H204" s="3" t="s">
        <v>512</v>
      </c>
      <c r="I204" s="3"/>
      <c r="J204" s="6">
        <f t="shared" si="152"/>
        <v>0</v>
      </c>
      <c r="K204" s="6">
        <f t="shared" si="153"/>
        <v>0</v>
      </c>
      <c r="L204" s="6">
        <f t="shared" si="153"/>
        <v>0</v>
      </c>
      <c r="M204" s="6">
        <f t="shared" si="153"/>
        <v>0</v>
      </c>
      <c r="N204" s="6">
        <f t="shared" si="153"/>
        <v>75000</v>
      </c>
      <c r="O204" s="6">
        <f t="shared" si="153"/>
        <v>0</v>
      </c>
      <c r="P204" s="6">
        <f t="shared" si="153"/>
        <v>75000</v>
      </c>
      <c r="Q204" s="6">
        <f t="shared" si="153"/>
        <v>0</v>
      </c>
      <c r="R204" s="6">
        <f t="shared" si="153"/>
        <v>75000</v>
      </c>
      <c r="S204" s="6">
        <f t="shared" si="153"/>
        <v>0</v>
      </c>
      <c r="T204" s="6">
        <f t="shared" si="153"/>
        <v>75000</v>
      </c>
      <c r="U204" s="6">
        <f t="shared" si="153"/>
        <v>0</v>
      </c>
      <c r="V204" s="6">
        <f t="shared" si="153"/>
        <v>0</v>
      </c>
      <c r="W204" s="6">
        <f t="shared" si="153"/>
        <v>0</v>
      </c>
      <c r="X204" s="6">
        <f t="shared" si="153"/>
        <v>0</v>
      </c>
      <c r="Y204" s="6">
        <f t="shared" si="153"/>
        <v>0</v>
      </c>
      <c r="Z204" s="6">
        <f t="shared" si="153"/>
        <v>0</v>
      </c>
      <c r="AA204" s="6">
        <f t="shared" si="153"/>
        <v>0</v>
      </c>
      <c r="AB204" s="6">
        <f t="shared" si="153"/>
        <v>0</v>
      </c>
      <c r="AC204" s="6">
        <f t="shared" si="153"/>
        <v>0</v>
      </c>
      <c r="AD204" s="6">
        <f t="shared" si="153"/>
        <v>0</v>
      </c>
      <c r="AE204" s="6">
        <f t="shared" si="153"/>
        <v>0</v>
      </c>
      <c r="AF204" s="6">
        <f t="shared" si="153"/>
        <v>0</v>
      </c>
      <c r="AG204" s="6">
        <f t="shared" si="153"/>
        <v>0</v>
      </c>
      <c r="AH204" s="6">
        <f t="shared" si="153"/>
        <v>0</v>
      </c>
      <c r="AI204" s="6">
        <f t="shared" si="153"/>
        <v>0</v>
      </c>
      <c r="AJ204" s="6">
        <f t="shared" si="153"/>
        <v>0</v>
      </c>
      <c r="AK204" s="6">
        <f t="shared" si="153"/>
        <v>0</v>
      </c>
      <c r="AL204" s="6">
        <f t="shared" si="153"/>
        <v>0</v>
      </c>
      <c r="AM204" s="6">
        <f t="shared" si="153"/>
        <v>0</v>
      </c>
      <c r="AN204" s="6">
        <f t="shared" si="153"/>
        <v>0</v>
      </c>
      <c r="AO204" s="6">
        <f t="shared" si="153"/>
        <v>0</v>
      </c>
      <c r="AP204" s="6">
        <f t="shared" si="153"/>
        <v>0</v>
      </c>
      <c r="AQ204" s="6">
        <f t="shared" si="153"/>
        <v>0</v>
      </c>
      <c r="AR204" s="6">
        <f t="shared" si="153"/>
        <v>0</v>
      </c>
      <c r="AS204" s="6">
        <f t="shared" si="153"/>
        <v>0</v>
      </c>
    </row>
    <row r="205" spans="1:45" x14ac:dyDescent="0.25">
      <c r="A205" s="89" t="s">
        <v>34</v>
      </c>
      <c r="B205" s="87">
        <v>51</v>
      </c>
      <c r="C205" s="87">
        <v>0</v>
      </c>
      <c r="D205" s="3" t="s">
        <v>510</v>
      </c>
      <c r="E205" s="87">
        <v>851</v>
      </c>
      <c r="F205" s="3"/>
      <c r="G205" s="3"/>
      <c r="H205" s="3" t="s">
        <v>512</v>
      </c>
      <c r="I205" s="3" t="s">
        <v>35</v>
      </c>
      <c r="J205" s="6">
        <f t="shared" si="152"/>
        <v>0</v>
      </c>
      <c r="K205" s="6">
        <f t="shared" si="153"/>
        <v>0</v>
      </c>
      <c r="L205" s="6">
        <f t="shared" si="153"/>
        <v>0</v>
      </c>
      <c r="M205" s="6">
        <f t="shared" si="153"/>
        <v>0</v>
      </c>
      <c r="N205" s="6">
        <f t="shared" si="153"/>
        <v>75000</v>
      </c>
      <c r="O205" s="6">
        <f t="shared" si="153"/>
        <v>0</v>
      </c>
      <c r="P205" s="6">
        <f t="shared" si="153"/>
        <v>75000</v>
      </c>
      <c r="Q205" s="6">
        <f t="shared" si="153"/>
        <v>0</v>
      </c>
      <c r="R205" s="6">
        <f t="shared" si="153"/>
        <v>75000</v>
      </c>
      <c r="S205" s="6">
        <f t="shared" si="153"/>
        <v>0</v>
      </c>
      <c r="T205" s="6">
        <f t="shared" si="153"/>
        <v>75000</v>
      </c>
      <c r="U205" s="6">
        <f t="shared" si="153"/>
        <v>0</v>
      </c>
      <c r="V205" s="6">
        <f t="shared" si="153"/>
        <v>0</v>
      </c>
      <c r="W205" s="6">
        <f t="shared" si="153"/>
        <v>0</v>
      </c>
      <c r="X205" s="6">
        <f t="shared" si="153"/>
        <v>0</v>
      </c>
      <c r="Y205" s="6">
        <f t="shared" si="153"/>
        <v>0</v>
      </c>
      <c r="Z205" s="6">
        <f t="shared" si="153"/>
        <v>0</v>
      </c>
      <c r="AA205" s="6">
        <f t="shared" si="153"/>
        <v>0</v>
      </c>
      <c r="AB205" s="6">
        <f t="shared" si="153"/>
        <v>0</v>
      </c>
      <c r="AC205" s="6">
        <f t="shared" si="153"/>
        <v>0</v>
      </c>
      <c r="AD205" s="6">
        <f t="shared" si="153"/>
        <v>0</v>
      </c>
      <c r="AE205" s="6">
        <f t="shared" si="153"/>
        <v>0</v>
      </c>
      <c r="AF205" s="6">
        <f t="shared" si="153"/>
        <v>0</v>
      </c>
      <c r="AG205" s="6">
        <f t="shared" si="153"/>
        <v>0</v>
      </c>
      <c r="AH205" s="6">
        <f t="shared" si="153"/>
        <v>0</v>
      </c>
      <c r="AI205" s="6">
        <f t="shared" si="153"/>
        <v>0</v>
      </c>
      <c r="AJ205" s="6">
        <f t="shared" si="153"/>
        <v>0</v>
      </c>
      <c r="AK205" s="6">
        <f t="shared" si="153"/>
        <v>0</v>
      </c>
      <c r="AL205" s="6">
        <f t="shared" si="153"/>
        <v>0</v>
      </c>
      <c r="AM205" s="6">
        <f t="shared" si="153"/>
        <v>0</v>
      </c>
      <c r="AN205" s="6">
        <f t="shared" si="153"/>
        <v>0</v>
      </c>
      <c r="AO205" s="6">
        <f t="shared" si="153"/>
        <v>0</v>
      </c>
      <c r="AP205" s="6">
        <f t="shared" si="153"/>
        <v>0</v>
      </c>
      <c r="AQ205" s="6">
        <f t="shared" si="153"/>
        <v>0</v>
      </c>
      <c r="AR205" s="6">
        <f t="shared" si="153"/>
        <v>0</v>
      </c>
      <c r="AS205" s="6">
        <f t="shared" si="153"/>
        <v>0</v>
      </c>
    </row>
    <row r="206" spans="1:45" x14ac:dyDescent="0.25">
      <c r="A206" s="91" t="s">
        <v>59</v>
      </c>
      <c r="B206" s="87">
        <v>51</v>
      </c>
      <c r="C206" s="87">
        <v>0</v>
      </c>
      <c r="D206" s="3" t="s">
        <v>510</v>
      </c>
      <c r="E206" s="87">
        <v>851</v>
      </c>
      <c r="F206" s="3"/>
      <c r="G206" s="3"/>
      <c r="H206" s="3" t="s">
        <v>512</v>
      </c>
      <c r="I206" s="3" t="s">
        <v>60</v>
      </c>
      <c r="J206" s="6">
        <f>'3.ВС'!J150</f>
        <v>0</v>
      </c>
      <c r="K206" s="6">
        <f>'3.ВС'!K150</f>
        <v>0</v>
      </c>
      <c r="L206" s="6">
        <f>'3.ВС'!L150</f>
        <v>0</v>
      </c>
      <c r="M206" s="6">
        <f>'3.ВС'!M150</f>
        <v>0</v>
      </c>
      <c r="N206" s="6">
        <f>'3.ВС'!N150</f>
        <v>75000</v>
      </c>
      <c r="O206" s="6">
        <f>'3.ВС'!O150</f>
        <v>0</v>
      </c>
      <c r="P206" s="6">
        <f>'3.ВС'!P150</f>
        <v>75000</v>
      </c>
      <c r="Q206" s="6">
        <f>'3.ВС'!Q150</f>
        <v>0</v>
      </c>
      <c r="R206" s="6">
        <f>'3.ВС'!R150</f>
        <v>75000</v>
      </c>
      <c r="S206" s="6">
        <f>'3.ВС'!S150</f>
        <v>0</v>
      </c>
      <c r="T206" s="6">
        <f>'3.ВС'!T150</f>
        <v>75000</v>
      </c>
      <c r="U206" s="6">
        <f>'3.ВС'!U150</f>
        <v>0</v>
      </c>
      <c r="V206" s="6">
        <f>'3.ВС'!V150</f>
        <v>0</v>
      </c>
      <c r="W206" s="6">
        <f>'3.ВС'!W150</f>
        <v>0</v>
      </c>
      <c r="X206" s="6">
        <f>'3.ВС'!X150</f>
        <v>0</v>
      </c>
      <c r="Y206" s="6">
        <f>'3.ВС'!Y150</f>
        <v>0</v>
      </c>
      <c r="Z206" s="6">
        <f>'3.ВС'!Z150</f>
        <v>0</v>
      </c>
      <c r="AA206" s="6">
        <f>'3.ВС'!AA150</f>
        <v>0</v>
      </c>
      <c r="AB206" s="6">
        <f>'3.ВС'!AB150</f>
        <v>0</v>
      </c>
      <c r="AC206" s="6">
        <f>'3.ВС'!AC150</f>
        <v>0</v>
      </c>
      <c r="AD206" s="6">
        <f>'3.ВС'!AD150</f>
        <v>0</v>
      </c>
      <c r="AE206" s="6">
        <f>'3.ВС'!AE150</f>
        <v>0</v>
      </c>
      <c r="AF206" s="6">
        <f>'3.ВС'!AF150</f>
        <v>0</v>
      </c>
      <c r="AG206" s="6">
        <f>'3.ВС'!AG150</f>
        <v>0</v>
      </c>
      <c r="AH206" s="6">
        <f>'3.ВС'!AH150</f>
        <v>0</v>
      </c>
      <c r="AI206" s="6">
        <f>'3.ВС'!AI150</f>
        <v>0</v>
      </c>
      <c r="AJ206" s="6">
        <f>'3.ВС'!AJ150</f>
        <v>0</v>
      </c>
      <c r="AK206" s="6">
        <f>'3.ВС'!AK150</f>
        <v>0</v>
      </c>
      <c r="AL206" s="6">
        <f>'3.ВС'!AL150</f>
        <v>0</v>
      </c>
      <c r="AM206" s="6">
        <f>'3.ВС'!AM150</f>
        <v>0</v>
      </c>
      <c r="AN206" s="6">
        <f>'3.ВС'!AN150</f>
        <v>0</v>
      </c>
      <c r="AO206" s="6">
        <f>'3.ВС'!AO150</f>
        <v>0</v>
      </c>
      <c r="AP206" s="6">
        <f>'3.ВС'!AP150</f>
        <v>0</v>
      </c>
      <c r="AQ206" s="6">
        <f>'3.ВС'!AQ150</f>
        <v>0</v>
      </c>
      <c r="AR206" s="6">
        <f>'3.ВС'!AR150</f>
        <v>0</v>
      </c>
      <c r="AS206" s="6">
        <f>'3.ВС'!AS150</f>
        <v>0</v>
      </c>
    </row>
    <row r="207" spans="1:45" ht="30" x14ac:dyDescent="0.25">
      <c r="A207" s="89" t="s">
        <v>250</v>
      </c>
      <c r="B207" s="87">
        <v>51</v>
      </c>
      <c r="C207" s="87">
        <v>2</v>
      </c>
      <c r="D207" s="3"/>
      <c r="E207" s="87"/>
      <c r="F207" s="2"/>
      <c r="G207" s="3"/>
      <c r="H207" s="3"/>
      <c r="I207" s="2"/>
      <c r="J207" s="15">
        <f t="shared" ref="J207" si="154">J218+J223+J250+J208+J213</f>
        <v>34616215.939999998</v>
      </c>
      <c r="K207" s="15">
        <f t="shared" ref="K207:U207" si="155">K218+K223+K250+K208+K213</f>
        <v>6336024</v>
      </c>
      <c r="L207" s="15">
        <f t="shared" si="155"/>
        <v>22680191.940000001</v>
      </c>
      <c r="M207" s="15">
        <f t="shared" si="155"/>
        <v>5600000</v>
      </c>
      <c r="N207" s="15">
        <f t="shared" si="155"/>
        <v>1111288</v>
      </c>
      <c r="O207" s="15">
        <f t="shared" si="155"/>
        <v>0</v>
      </c>
      <c r="P207" s="15">
        <f t="shared" si="155"/>
        <v>1111288</v>
      </c>
      <c r="Q207" s="15">
        <f t="shared" si="155"/>
        <v>0</v>
      </c>
      <c r="R207" s="15">
        <f t="shared" si="155"/>
        <v>35727503.939999998</v>
      </c>
      <c r="S207" s="15">
        <f t="shared" si="155"/>
        <v>6336024</v>
      </c>
      <c r="T207" s="15">
        <f t="shared" si="155"/>
        <v>23791479.940000001</v>
      </c>
      <c r="U207" s="15">
        <f t="shared" si="155"/>
        <v>5600000</v>
      </c>
      <c r="V207" s="15">
        <f t="shared" ref="V207:Y207" si="156">V218+V223+V250+V208+V213</f>
        <v>25350842</v>
      </c>
      <c r="W207" s="15">
        <f t="shared" si="156"/>
        <v>188142</v>
      </c>
      <c r="X207" s="15">
        <f t="shared" si="156"/>
        <v>19562700</v>
      </c>
      <c r="Y207" s="15">
        <f t="shared" si="156"/>
        <v>5600000</v>
      </c>
      <c r="Z207" s="15">
        <f t="shared" ref="Z207:AS207" si="157">Z218+Z223+Z250+Z208+Z213</f>
        <v>0</v>
      </c>
      <c r="AA207" s="15">
        <f t="shared" si="157"/>
        <v>0</v>
      </c>
      <c r="AB207" s="15">
        <f t="shared" si="157"/>
        <v>0</v>
      </c>
      <c r="AC207" s="15">
        <f t="shared" si="157"/>
        <v>0</v>
      </c>
      <c r="AD207" s="15">
        <f t="shared" si="157"/>
        <v>25350842</v>
      </c>
      <c r="AE207" s="15">
        <f t="shared" si="157"/>
        <v>188142</v>
      </c>
      <c r="AF207" s="15">
        <f t="shared" si="157"/>
        <v>19562700</v>
      </c>
      <c r="AG207" s="15">
        <f t="shared" si="157"/>
        <v>5600000</v>
      </c>
      <c r="AH207" s="15">
        <f t="shared" si="157"/>
        <v>25352559</v>
      </c>
      <c r="AI207" s="15">
        <f t="shared" si="157"/>
        <v>189859</v>
      </c>
      <c r="AJ207" s="15">
        <f t="shared" si="157"/>
        <v>19562700</v>
      </c>
      <c r="AK207" s="15">
        <f t="shared" si="157"/>
        <v>5600000</v>
      </c>
      <c r="AL207" s="15">
        <f t="shared" si="157"/>
        <v>0</v>
      </c>
      <c r="AM207" s="41">
        <f t="shared" si="157"/>
        <v>0</v>
      </c>
      <c r="AN207" s="41">
        <f t="shared" si="157"/>
        <v>0</v>
      </c>
      <c r="AO207" s="41">
        <f t="shared" si="157"/>
        <v>0</v>
      </c>
      <c r="AP207" s="41">
        <f t="shared" si="157"/>
        <v>25352559</v>
      </c>
      <c r="AQ207" s="41">
        <f t="shared" si="157"/>
        <v>189859</v>
      </c>
      <c r="AR207" s="41">
        <f t="shared" si="157"/>
        <v>19562700</v>
      </c>
      <c r="AS207" s="41">
        <f t="shared" si="157"/>
        <v>5600000</v>
      </c>
    </row>
    <row r="208" spans="1:45" ht="30" x14ac:dyDescent="0.25">
      <c r="A208" s="32" t="s">
        <v>402</v>
      </c>
      <c r="B208" s="87">
        <v>51</v>
      </c>
      <c r="C208" s="87">
        <v>2</v>
      </c>
      <c r="D208" s="2" t="s">
        <v>403</v>
      </c>
      <c r="E208" s="87"/>
      <c r="F208" s="2"/>
      <c r="G208" s="2"/>
      <c r="H208" s="2"/>
      <c r="I208" s="4"/>
      <c r="J208" s="15">
        <f t="shared" ref="J208:AK211" si="158">J209</f>
        <v>2902860</v>
      </c>
      <c r="K208" s="15">
        <f t="shared" si="158"/>
        <v>2873831</v>
      </c>
      <c r="L208" s="15">
        <f t="shared" si="158"/>
        <v>29029</v>
      </c>
      <c r="M208" s="15">
        <f t="shared" si="158"/>
        <v>0</v>
      </c>
      <c r="N208" s="15">
        <f t="shared" si="158"/>
        <v>0</v>
      </c>
      <c r="O208" s="15">
        <f t="shared" si="158"/>
        <v>0</v>
      </c>
      <c r="P208" s="15">
        <f t="shared" si="158"/>
        <v>0</v>
      </c>
      <c r="Q208" s="15">
        <f t="shared" si="158"/>
        <v>0</v>
      </c>
      <c r="R208" s="15">
        <f t="shared" si="158"/>
        <v>2902860</v>
      </c>
      <c r="S208" s="15">
        <f t="shared" si="158"/>
        <v>2873831</v>
      </c>
      <c r="T208" s="15">
        <f t="shared" si="158"/>
        <v>29029</v>
      </c>
      <c r="U208" s="15">
        <f t="shared" si="158"/>
        <v>0</v>
      </c>
      <c r="V208" s="15">
        <f t="shared" si="158"/>
        <v>0</v>
      </c>
      <c r="W208" s="15">
        <f t="shared" si="158"/>
        <v>0</v>
      </c>
      <c r="X208" s="15">
        <f t="shared" si="158"/>
        <v>0</v>
      </c>
      <c r="Y208" s="15">
        <f t="shared" si="158"/>
        <v>0</v>
      </c>
      <c r="Z208" s="15">
        <f t="shared" si="158"/>
        <v>0</v>
      </c>
      <c r="AA208" s="15">
        <f t="shared" si="158"/>
        <v>0</v>
      </c>
      <c r="AB208" s="15">
        <f t="shared" si="158"/>
        <v>0</v>
      </c>
      <c r="AC208" s="15">
        <f t="shared" si="158"/>
        <v>0</v>
      </c>
      <c r="AD208" s="15">
        <f t="shared" si="158"/>
        <v>0</v>
      </c>
      <c r="AE208" s="15">
        <f t="shared" si="158"/>
        <v>0</v>
      </c>
      <c r="AF208" s="15">
        <f t="shared" si="158"/>
        <v>0</v>
      </c>
      <c r="AG208" s="15">
        <f t="shared" si="158"/>
        <v>0</v>
      </c>
      <c r="AH208" s="15">
        <f t="shared" si="158"/>
        <v>0</v>
      </c>
      <c r="AI208" s="15">
        <f t="shared" si="158"/>
        <v>0</v>
      </c>
      <c r="AJ208" s="15">
        <f t="shared" si="158"/>
        <v>0</v>
      </c>
      <c r="AK208" s="15">
        <f t="shared" si="158"/>
        <v>0</v>
      </c>
      <c r="AL208" s="15">
        <f t="shared" ref="Z208:AS211" si="159">AL209</f>
        <v>0</v>
      </c>
      <c r="AM208" s="41">
        <f t="shared" si="159"/>
        <v>0</v>
      </c>
      <c r="AN208" s="41">
        <f t="shared" si="159"/>
        <v>0</v>
      </c>
      <c r="AO208" s="41">
        <f t="shared" si="159"/>
        <v>0</v>
      </c>
      <c r="AP208" s="41">
        <f t="shared" si="159"/>
        <v>0</v>
      </c>
      <c r="AQ208" s="41">
        <f t="shared" si="159"/>
        <v>0</v>
      </c>
      <c r="AR208" s="41">
        <f t="shared" si="159"/>
        <v>0</v>
      </c>
      <c r="AS208" s="41">
        <f t="shared" si="159"/>
        <v>0</v>
      </c>
    </row>
    <row r="209" spans="1:45" x14ac:dyDescent="0.25">
      <c r="A209" s="89" t="s">
        <v>6</v>
      </c>
      <c r="B209" s="87">
        <v>51</v>
      </c>
      <c r="C209" s="87">
        <v>2</v>
      </c>
      <c r="D209" s="2" t="s">
        <v>403</v>
      </c>
      <c r="E209" s="87">
        <v>851</v>
      </c>
      <c r="F209" s="2"/>
      <c r="G209" s="2"/>
      <c r="H209" s="2"/>
      <c r="I209" s="4"/>
      <c r="J209" s="15">
        <f>J210</f>
        <v>2902860</v>
      </c>
      <c r="K209" s="15">
        <f t="shared" si="158"/>
        <v>2873831</v>
      </c>
      <c r="L209" s="15">
        <f t="shared" si="158"/>
        <v>29029</v>
      </c>
      <c r="M209" s="15">
        <f t="shared" si="158"/>
        <v>0</v>
      </c>
      <c r="N209" s="15">
        <f t="shared" si="158"/>
        <v>0</v>
      </c>
      <c r="O209" s="15">
        <f t="shared" si="158"/>
        <v>0</v>
      </c>
      <c r="P209" s="15">
        <f t="shared" si="158"/>
        <v>0</v>
      </c>
      <c r="Q209" s="15">
        <f t="shared" si="158"/>
        <v>0</v>
      </c>
      <c r="R209" s="15">
        <f t="shared" si="158"/>
        <v>2902860</v>
      </c>
      <c r="S209" s="15">
        <f t="shared" si="158"/>
        <v>2873831</v>
      </c>
      <c r="T209" s="15">
        <f t="shared" si="158"/>
        <v>29029</v>
      </c>
      <c r="U209" s="15">
        <f t="shared" si="158"/>
        <v>0</v>
      </c>
      <c r="V209" s="15">
        <f>V210</f>
        <v>0</v>
      </c>
      <c r="W209" s="15">
        <f t="shared" si="158"/>
        <v>0</v>
      </c>
      <c r="X209" s="15">
        <f t="shared" si="158"/>
        <v>0</v>
      </c>
      <c r="Y209" s="15">
        <f t="shared" si="158"/>
        <v>0</v>
      </c>
      <c r="Z209" s="15">
        <f t="shared" si="159"/>
        <v>0</v>
      </c>
      <c r="AA209" s="15">
        <f t="shared" si="159"/>
        <v>0</v>
      </c>
      <c r="AB209" s="15">
        <f t="shared" si="159"/>
        <v>0</v>
      </c>
      <c r="AC209" s="15">
        <f t="shared" si="159"/>
        <v>0</v>
      </c>
      <c r="AD209" s="15">
        <f t="shared" si="159"/>
        <v>0</v>
      </c>
      <c r="AE209" s="15">
        <f t="shared" si="159"/>
        <v>0</v>
      </c>
      <c r="AF209" s="15">
        <f t="shared" si="159"/>
        <v>0</v>
      </c>
      <c r="AG209" s="15">
        <f t="shared" si="159"/>
        <v>0</v>
      </c>
      <c r="AH209" s="15">
        <f t="shared" si="159"/>
        <v>0</v>
      </c>
      <c r="AI209" s="15">
        <f t="shared" si="159"/>
        <v>0</v>
      </c>
      <c r="AJ209" s="15">
        <f t="shared" si="159"/>
        <v>0</v>
      </c>
      <c r="AK209" s="15">
        <f t="shared" si="159"/>
        <v>0</v>
      </c>
      <c r="AL209" s="15">
        <f t="shared" si="159"/>
        <v>0</v>
      </c>
      <c r="AM209" s="15">
        <f t="shared" si="159"/>
        <v>0</v>
      </c>
      <c r="AN209" s="15">
        <f t="shared" si="159"/>
        <v>0</v>
      </c>
      <c r="AO209" s="15">
        <f t="shared" si="159"/>
        <v>0</v>
      </c>
      <c r="AP209" s="15">
        <f t="shared" si="159"/>
        <v>0</v>
      </c>
      <c r="AQ209" s="15">
        <f t="shared" si="159"/>
        <v>0</v>
      </c>
      <c r="AR209" s="15">
        <f t="shared" si="159"/>
        <v>0</v>
      </c>
      <c r="AS209" s="15">
        <f t="shared" si="159"/>
        <v>0</v>
      </c>
    </row>
    <row r="210" spans="1:45" ht="30" x14ac:dyDescent="0.25">
      <c r="A210" s="91" t="s">
        <v>435</v>
      </c>
      <c r="B210" s="87">
        <v>51</v>
      </c>
      <c r="C210" s="87">
        <v>2</v>
      </c>
      <c r="D210" s="2" t="s">
        <v>403</v>
      </c>
      <c r="E210" s="2" t="s">
        <v>256</v>
      </c>
      <c r="F210" s="2"/>
      <c r="G210" s="2"/>
      <c r="H210" s="2" t="s">
        <v>440</v>
      </c>
      <c r="I210" s="4"/>
      <c r="J210" s="15">
        <f>J211</f>
        <v>2902860</v>
      </c>
      <c r="K210" s="15">
        <f t="shared" si="158"/>
        <v>2873831</v>
      </c>
      <c r="L210" s="15">
        <f t="shared" si="158"/>
        <v>29029</v>
      </c>
      <c r="M210" s="15">
        <f t="shared" si="158"/>
        <v>0</v>
      </c>
      <c r="N210" s="15">
        <f t="shared" si="158"/>
        <v>0</v>
      </c>
      <c r="O210" s="15">
        <f t="shared" si="158"/>
        <v>0</v>
      </c>
      <c r="P210" s="15">
        <f t="shared" si="158"/>
        <v>0</v>
      </c>
      <c r="Q210" s="15">
        <f t="shared" si="158"/>
        <v>0</v>
      </c>
      <c r="R210" s="15">
        <f t="shared" si="158"/>
        <v>2902860</v>
      </c>
      <c r="S210" s="15">
        <f t="shared" si="158"/>
        <v>2873831</v>
      </c>
      <c r="T210" s="15">
        <f t="shared" si="158"/>
        <v>29029</v>
      </c>
      <c r="U210" s="15">
        <f t="shared" si="158"/>
        <v>0</v>
      </c>
      <c r="V210" s="15">
        <f>V211</f>
        <v>0</v>
      </c>
      <c r="W210" s="15">
        <f t="shared" si="158"/>
        <v>0</v>
      </c>
      <c r="X210" s="15">
        <f t="shared" si="158"/>
        <v>0</v>
      </c>
      <c r="Y210" s="15">
        <f t="shared" si="158"/>
        <v>0</v>
      </c>
      <c r="Z210" s="15">
        <f t="shared" si="159"/>
        <v>0</v>
      </c>
      <c r="AA210" s="15">
        <f t="shared" si="159"/>
        <v>0</v>
      </c>
      <c r="AB210" s="15">
        <f t="shared" si="159"/>
        <v>0</v>
      </c>
      <c r="AC210" s="15">
        <f t="shared" si="159"/>
        <v>0</v>
      </c>
      <c r="AD210" s="15">
        <f t="shared" si="159"/>
        <v>0</v>
      </c>
      <c r="AE210" s="15">
        <f t="shared" si="159"/>
        <v>0</v>
      </c>
      <c r="AF210" s="15">
        <f t="shared" si="159"/>
        <v>0</v>
      </c>
      <c r="AG210" s="15">
        <f t="shared" si="159"/>
        <v>0</v>
      </c>
      <c r="AH210" s="15">
        <f t="shared" si="159"/>
        <v>0</v>
      </c>
      <c r="AI210" s="15">
        <f t="shared" si="159"/>
        <v>0</v>
      </c>
      <c r="AJ210" s="15">
        <f t="shared" si="159"/>
        <v>0</v>
      </c>
      <c r="AK210" s="15">
        <f t="shared" si="159"/>
        <v>0</v>
      </c>
      <c r="AL210" s="15">
        <f t="shared" si="159"/>
        <v>0</v>
      </c>
      <c r="AM210" s="41">
        <f t="shared" si="159"/>
        <v>0</v>
      </c>
      <c r="AN210" s="41">
        <f t="shared" si="159"/>
        <v>0</v>
      </c>
      <c r="AO210" s="41">
        <f t="shared" si="159"/>
        <v>0</v>
      </c>
      <c r="AP210" s="41">
        <f t="shared" si="159"/>
        <v>0</v>
      </c>
      <c r="AQ210" s="41">
        <f t="shared" si="159"/>
        <v>0</v>
      </c>
      <c r="AR210" s="41">
        <f t="shared" si="159"/>
        <v>0</v>
      </c>
      <c r="AS210" s="41">
        <f t="shared" si="159"/>
        <v>0</v>
      </c>
    </row>
    <row r="211" spans="1:45" ht="45" x14ac:dyDescent="0.25">
      <c r="A211" s="91" t="s">
        <v>40</v>
      </c>
      <c r="B211" s="87">
        <v>51</v>
      </c>
      <c r="C211" s="87">
        <v>2</v>
      </c>
      <c r="D211" s="2" t="s">
        <v>403</v>
      </c>
      <c r="E211" s="2" t="s">
        <v>256</v>
      </c>
      <c r="F211" s="2"/>
      <c r="G211" s="2"/>
      <c r="H211" s="2" t="s">
        <v>440</v>
      </c>
      <c r="I211" s="4">
        <v>600</v>
      </c>
      <c r="J211" s="15">
        <f>J212</f>
        <v>2902860</v>
      </c>
      <c r="K211" s="15">
        <f t="shared" si="158"/>
        <v>2873831</v>
      </c>
      <c r="L211" s="15">
        <f t="shared" si="158"/>
        <v>29029</v>
      </c>
      <c r="M211" s="15">
        <f t="shared" si="158"/>
        <v>0</v>
      </c>
      <c r="N211" s="15">
        <f t="shared" si="158"/>
        <v>0</v>
      </c>
      <c r="O211" s="15">
        <f t="shared" si="158"/>
        <v>0</v>
      </c>
      <c r="P211" s="15">
        <f t="shared" si="158"/>
        <v>0</v>
      </c>
      <c r="Q211" s="15">
        <f t="shared" si="158"/>
        <v>0</v>
      </c>
      <c r="R211" s="15">
        <f t="shared" si="158"/>
        <v>2902860</v>
      </c>
      <c r="S211" s="15">
        <f t="shared" si="158"/>
        <v>2873831</v>
      </c>
      <c r="T211" s="15">
        <f t="shared" si="158"/>
        <v>29029</v>
      </c>
      <c r="U211" s="15">
        <f t="shared" si="158"/>
        <v>0</v>
      </c>
      <c r="V211" s="15">
        <f>V212</f>
        <v>0</v>
      </c>
      <c r="W211" s="15">
        <f t="shared" si="158"/>
        <v>0</v>
      </c>
      <c r="X211" s="15">
        <f t="shared" si="158"/>
        <v>0</v>
      </c>
      <c r="Y211" s="15">
        <f t="shared" si="158"/>
        <v>0</v>
      </c>
      <c r="Z211" s="15">
        <f t="shared" si="159"/>
        <v>0</v>
      </c>
      <c r="AA211" s="15">
        <f t="shared" si="159"/>
        <v>0</v>
      </c>
      <c r="AB211" s="15">
        <f t="shared" si="159"/>
        <v>0</v>
      </c>
      <c r="AC211" s="15">
        <f t="shared" si="159"/>
        <v>0</v>
      </c>
      <c r="AD211" s="15">
        <f t="shared" si="159"/>
        <v>0</v>
      </c>
      <c r="AE211" s="15">
        <f t="shared" si="159"/>
        <v>0</v>
      </c>
      <c r="AF211" s="15">
        <f t="shared" si="159"/>
        <v>0</v>
      </c>
      <c r="AG211" s="15">
        <f t="shared" si="159"/>
        <v>0</v>
      </c>
      <c r="AH211" s="15">
        <f t="shared" si="159"/>
        <v>0</v>
      </c>
      <c r="AI211" s="15">
        <f t="shared" si="159"/>
        <v>0</v>
      </c>
      <c r="AJ211" s="15">
        <f t="shared" si="159"/>
        <v>0</v>
      </c>
      <c r="AK211" s="15">
        <f t="shared" si="159"/>
        <v>0</v>
      </c>
      <c r="AL211" s="15">
        <f t="shared" si="159"/>
        <v>0</v>
      </c>
      <c r="AM211" s="41">
        <f t="shared" si="159"/>
        <v>0</v>
      </c>
      <c r="AN211" s="41">
        <f t="shared" si="159"/>
        <v>0</v>
      </c>
      <c r="AO211" s="41">
        <f t="shared" si="159"/>
        <v>0</v>
      </c>
      <c r="AP211" s="41">
        <f t="shared" si="159"/>
        <v>0</v>
      </c>
      <c r="AQ211" s="41">
        <f t="shared" si="159"/>
        <v>0</v>
      </c>
      <c r="AR211" s="41">
        <f t="shared" si="159"/>
        <v>0</v>
      </c>
      <c r="AS211" s="41">
        <f t="shared" si="159"/>
        <v>0</v>
      </c>
    </row>
    <row r="212" spans="1:45" x14ac:dyDescent="0.25">
      <c r="A212" s="91" t="s">
        <v>41</v>
      </c>
      <c r="B212" s="87">
        <v>51</v>
      </c>
      <c r="C212" s="87">
        <v>2</v>
      </c>
      <c r="D212" s="2" t="s">
        <v>403</v>
      </c>
      <c r="E212" s="2" t="s">
        <v>256</v>
      </c>
      <c r="F212" s="2"/>
      <c r="G212" s="2"/>
      <c r="H212" s="2" t="s">
        <v>440</v>
      </c>
      <c r="I212" s="4">
        <v>610</v>
      </c>
      <c r="J212" s="15">
        <f>'3.ВС'!J206</f>
        <v>2902860</v>
      </c>
      <c r="K212" s="15">
        <f>'3.ВС'!K206</f>
        <v>2873831</v>
      </c>
      <c r="L212" s="15">
        <f>'3.ВС'!L206</f>
        <v>29029</v>
      </c>
      <c r="M212" s="15">
        <f>'3.ВС'!M206</f>
        <v>0</v>
      </c>
      <c r="N212" s="15">
        <f>'3.ВС'!N206</f>
        <v>0</v>
      </c>
      <c r="O212" s="15">
        <f>'3.ВС'!O206</f>
        <v>0</v>
      </c>
      <c r="P212" s="15">
        <f>'3.ВС'!P206</f>
        <v>0</v>
      </c>
      <c r="Q212" s="15">
        <f>'3.ВС'!Q206</f>
        <v>0</v>
      </c>
      <c r="R212" s="15">
        <f>'3.ВС'!R206</f>
        <v>2902860</v>
      </c>
      <c r="S212" s="15">
        <f>'3.ВС'!S206</f>
        <v>2873831</v>
      </c>
      <c r="T212" s="15">
        <f>'3.ВС'!T206</f>
        <v>29029</v>
      </c>
      <c r="U212" s="15">
        <f>'3.ВС'!U206</f>
        <v>0</v>
      </c>
      <c r="V212" s="15">
        <f>'3.ВС'!V206</f>
        <v>0</v>
      </c>
      <c r="W212" s="15">
        <f>'3.ВС'!W206</f>
        <v>0</v>
      </c>
      <c r="X212" s="15">
        <f>'3.ВС'!X206</f>
        <v>0</v>
      </c>
      <c r="Y212" s="15">
        <f>'3.ВС'!Y206</f>
        <v>0</v>
      </c>
      <c r="Z212" s="15">
        <f>'3.ВС'!Z206</f>
        <v>0</v>
      </c>
      <c r="AA212" s="15">
        <f>'3.ВС'!AA206</f>
        <v>0</v>
      </c>
      <c r="AB212" s="15">
        <f>'3.ВС'!AB206</f>
        <v>0</v>
      </c>
      <c r="AC212" s="15">
        <f>'3.ВС'!AC206</f>
        <v>0</v>
      </c>
      <c r="AD212" s="15">
        <f>'3.ВС'!AD206</f>
        <v>0</v>
      </c>
      <c r="AE212" s="15">
        <f>'3.ВС'!AE206</f>
        <v>0</v>
      </c>
      <c r="AF212" s="15">
        <f>'3.ВС'!AF206</f>
        <v>0</v>
      </c>
      <c r="AG212" s="15">
        <f>'3.ВС'!AG206</f>
        <v>0</v>
      </c>
      <c r="AH212" s="15">
        <f>'3.ВС'!AH206</f>
        <v>0</v>
      </c>
      <c r="AI212" s="15">
        <f>'3.ВС'!AI206</f>
        <v>0</v>
      </c>
      <c r="AJ212" s="15">
        <f>'3.ВС'!AJ206</f>
        <v>0</v>
      </c>
      <c r="AK212" s="15">
        <f>'3.ВС'!AK206</f>
        <v>0</v>
      </c>
      <c r="AL212" s="15">
        <f>'3.ВС'!AL206</f>
        <v>0</v>
      </c>
      <c r="AM212" s="41">
        <f>'3.ВС'!AM206</f>
        <v>0</v>
      </c>
      <c r="AN212" s="41">
        <f>'3.ВС'!AN206</f>
        <v>0</v>
      </c>
      <c r="AO212" s="41">
        <f>'3.ВС'!AO206</f>
        <v>0</v>
      </c>
      <c r="AP212" s="41">
        <f>'3.ВС'!AP206</f>
        <v>0</v>
      </c>
      <c r="AQ212" s="41">
        <f>'3.ВС'!AQ206</f>
        <v>0</v>
      </c>
      <c r="AR212" s="41">
        <f>'3.ВС'!AR206</f>
        <v>0</v>
      </c>
      <c r="AS212" s="41">
        <f>'3.ВС'!AS206</f>
        <v>0</v>
      </c>
    </row>
    <row r="213" spans="1:45" ht="30" hidden="1" x14ac:dyDescent="0.25">
      <c r="A213" s="91" t="s">
        <v>300</v>
      </c>
      <c r="B213" s="87">
        <v>51</v>
      </c>
      <c r="C213" s="87">
        <v>2</v>
      </c>
      <c r="D213" s="2" t="s">
        <v>298</v>
      </c>
      <c r="E213" s="87"/>
      <c r="F213" s="2"/>
      <c r="G213" s="2"/>
      <c r="H213" s="2"/>
      <c r="I213" s="2"/>
      <c r="J213" s="15">
        <f t="shared" ref="J213:AK216" si="160">J214</f>
        <v>0</v>
      </c>
      <c r="K213" s="15">
        <f t="shared" si="160"/>
        <v>0</v>
      </c>
      <c r="L213" s="15">
        <f t="shared" si="160"/>
        <v>0</v>
      </c>
      <c r="M213" s="15">
        <f t="shared" si="160"/>
        <v>0</v>
      </c>
      <c r="N213" s="15">
        <f t="shared" si="160"/>
        <v>0</v>
      </c>
      <c r="O213" s="15">
        <f t="shared" si="160"/>
        <v>0</v>
      </c>
      <c r="P213" s="15">
        <f t="shared" si="160"/>
        <v>0</v>
      </c>
      <c r="Q213" s="15">
        <f t="shared" si="160"/>
        <v>0</v>
      </c>
      <c r="R213" s="15">
        <f t="shared" si="160"/>
        <v>0</v>
      </c>
      <c r="S213" s="15">
        <f t="shared" si="160"/>
        <v>0</v>
      </c>
      <c r="T213" s="15">
        <f t="shared" si="160"/>
        <v>0</v>
      </c>
      <c r="U213" s="15">
        <f t="shared" si="160"/>
        <v>0</v>
      </c>
      <c r="V213" s="15">
        <f t="shared" si="160"/>
        <v>0</v>
      </c>
      <c r="W213" s="15">
        <f t="shared" si="160"/>
        <v>0</v>
      </c>
      <c r="X213" s="15">
        <f t="shared" si="160"/>
        <v>0</v>
      </c>
      <c r="Y213" s="15">
        <f t="shared" si="160"/>
        <v>0</v>
      </c>
      <c r="Z213" s="15">
        <f t="shared" si="160"/>
        <v>0</v>
      </c>
      <c r="AA213" s="15">
        <f t="shared" si="160"/>
        <v>0</v>
      </c>
      <c r="AB213" s="15">
        <f t="shared" si="160"/>
        <v>0</v>
      </c>
      <c r="AC213" s="15">
        <f t="shared" si="160"/>
        <v>0</v>
      </c>
      <c r="AD213" s="15">
        <f t="shared" si="160"/>
        <v>0</v>
      </c>
      <c r="AE213" s="15">
        <f t="shared" si="160"/>
        <v>0</v>
      </c>
      <c r="AF213" s="15">
        <f t="shared" si="160"/>
        <v>0</v>
      </c>
      <c r="AG213" s="15">
        <f t="shared" si="160"/>
        <v>0</v>
      </c>
      <c r="AH213" s="15">
        <f t="shared" si="160"/>
        <v>0</v>
      </c>
      <c r="AI213" s="15">
        <f t="shared" si="160"/>
        <v>0</v>
      </c>
      <c r="AJ213" s="15">
        <f t="shared" si="160"/>
        <v>0</v>
      </c>
      <c r="AK213" s="15">
        <f t="shared" si="160"/>
        <v>0</v>
      </c>
      <c r="AL213" s="15">
        <f t="shared" ref="Z213:AS216" si="161">AL214</f>
        <v>0</v>
      </c>
      <c r="AM213" s="41">
        <f t="shared" si="161"/>
        <v>0</v>
      </c>
      <c r="AN213" s="41">
        <f t="shared" si="161"/>
        <v>0</v>
      </c>
      <c r="AO213" s="41">
        <f t="shared" si="161"/>
        <v>0</v>
      </c>
      <c r="AP213" s="41">
        <f t="shared" si="161"/>
        <v>0</v>
      </c>
      <c r="AQ213" s="41">
        <f t="shared" si="161"/>
        <v>0</v>
      </c>
      <c r="AR213" s="41">
        <f t="shared" si="161"/>
        <v>0</v>
      </c>
      <c r="AS213" s="41">
        <f t="shared" si="161"/>
        <v>0</v>
      </c>
    </row>
    <row r="214" spans="1:45" hidden="1" x14ac:dyDescent="0.25">
      <c r="A214" s="91" t="s">
        <v>6</v>
      </c>
      <c r="B214" s="87">
        <v>51</v>
      </c>
      <c r="C214" s="87">
        <v>2</v>
      </c>
      <c r="D214" s="2" t="s">
        <v>298</v>
      </c>
      <c r="E214" s="2" t="s">
        <v>256</v>
      </c>
      <c r="F214" s="2"/>
      <c r="G214" s="2"/>
      <c r="H214" s="2"/>
      <c r="I214" s="2"/>
      <c r="J214" s="15">
        <f t="shared" si="160"/>
        <v>0</v>
      </c>
      <c r="K214" s="15">
        <f t="shared" si="160"/>
        <v>0</v>
      </c>
      <c r="L214" s="15">
        <f t="shared" si="160"/>
        <v>0</v>
      </c>
      <c r="M214" s="15">
        <f t="shared" si="160"/>
        <v>0</v>
      </c>
      <c r="N214" s="15">
        <f t="shared" si="160"/>
        <v>0</v>
      </c>
      <c r="O214" s="15">
        <f t="shared" si="160"/>
        <v>0</v>
      </c>
      <c r="P214" s="15">
        <f t="shared" si="160"/>
        <v>0</v>
      </c>
      <c r="Q214" s="15">
        <f t="shared" si="160"/>
        <v>0</v>
      </c>
      <c r="R214" s="15">
        <f t="shared" si="160"/>
        <v>0</v>
      </c>
      <c r="S214" s="15">
        <f t="shared" si="160"/>
        <v>0</v>
      </c>
      <c r="T214" s="15">
        <f t="shared" si="160"/>
        <v>0</v>
      </c>
      <c r="U214" s="15">
        <f t="shared" si="160"/>
        <v>0</v>
      </c>
      <c r="V214" s="15">
        <f t="shared" si="160"/>
        <v>0</v>
      </c>
      <c r="W214" s="15">
        <f t="shared" si="160"/>
        <v>0</v>
      </c>
      <c r="X214" s="15">
        <f t="shared" si="160"/>
        <v>0</v>
      </c>
      <c r="Y214" s="15">
        <f t="shared" si="160"/>
        <v>0</v>
      </c>
      <c r="Z214" s="15">
        <f t="shared" si="161"/>
        <v>0</v>
      </c>
      <c r="AA214" s="15">
        <f t="shared" si="161"/>
        <v>0</v>
      </c>
      <c r="AB214" s="15">
        <f t="shared" si="161"/>
        <v>0</v>
      </c>
      <c r="AC214" s="15">
        <f t="shared" si="161"/>
        <v>0</v>
      </c>
      <c r="AD214" s="15">
        <f t="shared" si="161"/>
        <v>0</v>
      </c>
      <c r="AE214" s="15">
        <f t="shared" si="161"/>
        <v>0</v>
      </c>
      <c r="AF214" s="15">
        <f t="shared" si="161"/>
        <v>0</v>
      </c>
      <c r="AG214" s="15">
        <f t="shared" si="161"/>
        <v>0</v>
      </c>
      <c r="AH214" s="15">
        <f t="shared" si="161"/>
        <v>0</v>
      </c>
      <c r="AI214" s="15">
        <f t="shared" si="161"/>
        <v>0</v>
      </c>
      <c r="AJ214" s="15">
        <f t="shared" si="161"/>
        <v>0</v>
      </c>
      <c r="AK214" s="15">
        <f t="shared" si="161"/>
        <v>0</v>
      </c>
      <c r="AL214" s="15">
        <f t="shared" si="161"/>
        <v>0</v>
      </c>
      <c r="AM214" s="41">
        <f t="shared" si="161"/>
        <v>0</v>
      </c>
      <c r="AN214" s="41">
        <f t="shared" si="161"/>
        <v>0</v>
      </c>
      <c r="AO214" s="41">
        <f t="shared" si="161"/>
        <v>0</v>
      </c>
      <c r="AP214" s="41">
        <f t="shared" si="161"/>
        <v>0</v>
      </c>
      <c r="AQ214" s="41">
        <f t="shared" si="161"/>
        <v>0</v>
      </c>
      <c r="AR214" s="41">
        <f t="shared" si="161"/>
        <v>0</v>
      </c>
      <c r="AS214" s="41">
        <f t="shared" si="161"/>
        <v>0</v>
      </c>
    </row>
    <row r="215" spans="1:45" ht="30" hidden="1" x14ac:dyDescent="0.25">
      <c r="A215" s="91" t="s">
        <v>297</v>
      </c>
      <c r="B215" s="87">
        <v>51</v>
      </c>
      <c r="C215" s="87">
        <v>2</v>
      </c>
      <c r="D215" s="2" t="s">
        <v>298</v>
      </c>
      <c r="E215" s="2" t="s">
        <v>256</v>
      </c>
      <c r="F215" s="2"/>
      <c r="G215" s="2"/>
      <c r="H215" s="2" t="s">
        <v>299</v>
      </c>
      <c r="I215" s="2"/>
      <c r="J215" s="15">
        <f t="shared" si="160"/>
        <v>0</v>
      </c>
      <c r="K215" s="15">
        <f t="shared" si="160"/>
        <v>0</v>
      </c>
      <c r="L215" s="15">
        <f t="shared" si="160"/>
        <v>0</v>
      </c>
      <c r="M215" s="15">
        <f t="shared" si="160"/>
        <v>0</v>
      </c>
      <c r="N215" s="15">
        <f t="shared" si="160"/>
        <v>0</v>
      </c>
      <c r="O215" s="15">
        <f t="shared" si="160"/>
        <v>0</v>
      </c>
      <c r="P215" s="15">
        <f t="shared" si="160"/>
        <v>0</v>
      </c>
      <c r="Q215" s="15">
        <f t="shared" si="160"/>
        <v>0</v>
      </c>
      <c r="R215" s="15">
        <f t="shared" si="160"/>
        <v>0</v>
      </c>
      <c r="S215" s="15">
        <f t="shared" si="160"/>
        <v>0</v>
      </c>
      <c r="T215" s="15">
        <f t="shared" si="160"/>
        <v>0</v>
      </c>
      <c r="U215" s="15">
        <f t="shared" si="160"/>
        <v>0</v>
      </c>
      <c r="V215" s="15">
        <f t="shared" si="160"/>
        <v>0</v>
      </c>
      <c r="W215" s="15">
        <f t="shared" si="160"/>
        <v>0</v>
      </c>
      <c r="X215" s="15">
        <f t="shared" si="160"/>
        <v>0</v>
      </c>
      <c r="Y215" s="15">
        <f t="shared" si="160"/>
        <v>0</v>
      </c>
      <c r="Z215" s="15">
        <f t="shared" si="161"/>
        <v>0</v>
      </c>
      <c r="AA215" s="15">
        <f t="shared" si="161"/>
        <v>0</v>
      </c>
      <c r="AB215" s="15">
        <f t="shared" si="161"/>
        <v>0</v>
      </c>
      <c r="AC215" s="15">
        <f t="shared" si="161"/>
        <v>0</v>
      </c>
      <c r="AD215" s="15">
        <f t="shared" si="161"/>
        <v>0</v>
      </c>
      <c r="AE215" s="15">
        <f t="shared" si="161"/>
        <v>0</v>
      </c>
      <c r="AF215" s="15">
        <f t="shared" si="161"/>
        <v>0</v>
      </c>
      <c r="AG215" s="15">
        <f t="shared" si="161"/>
        <v>0</v>
      </c>
      <c r="AH215" s="15">
        <f t="shared" si="161"/>
        <v>0</v>
      </c>
      <c r="AI215" s="15">
        <f t="shared" si="161"/>
        <v>0</v>
      </c>
      <c r="AJ215" s="15">
        <f t="shared" si="161"/>
        <v>0</v>
      </c>
      <c r="AK215" s="15">
        <f t="shared" si="161"/>
        <v>0</v>
      </c>
      <c r="AL215" s="15">
        <f t="shared" si="161"/>
        <v>0</v>
      </c>
      <c r="AM215" s="41">
        <f t="shared" si="161"/>
        <v>0</v>
      </c>
      <c r="AN215" s="41">
        <f t="shared" si="161"/>
        <v>0</v>
      </c>
      <c r="AO215" s="41">
        <f t="shared" si="161"/>
        <v>0</v>
      </c>
      <c r="AP215" s="41">
        <f t="shared" si="161"/>
        <v>0</v>
      </c>
      <c r="AQ215" s="41">
        <f t="shared" si="161"/>
        <v>0</v>
      </c>
      <c r="AR215" s="41">
        <f t="shared" si="161"/>
        <v>0</v>
      </c>
      <c r="AS215" s="41">
        <f t="shared" si="161"/>
        <v>0</v>
      </c>
    </row>
    <row r="216" spans="1:45" ht="45" hidden="1" x14ac:dyDescent="0.25">
      <c r="A216" s="91" t="s">
        <v>40</v>
      </c>
      <c r="B216" s="87">
        <v>51</v>
      </c>
      <c r="C216" s="87">
        <v>2</v>
      </c>
      <c r="D216" s="2" t="s">
        <v>298</v>
      </c>
      <c r="E216" s="2" t="s">
        <v>256</v>
      </c>
      <c r="F216" s="2"/>
      <c r="G216" s="2"/>
      <c r="H216" s="2" t="s">
        <v>299</v>
      </c>
      <c r="I216" s="2" t="s">
        <v>80</v>
      </c>
      <c r="J216" s="15">
        <f t="shared" si="160"/>
        <v>0</v>
      </c>
      <c r="K216" s="15">
        <f t="shared" si="160"/>
        <v>0</v>
      </c>
      <c r="L216" s="15">
        <f t="shared" si="160"/>
        <v>0</v>
      </c>
      <c r="M216" s="15">
        <f t="shared" si="160"/>
        <v>0</v>
      </c>
      <c r="N216" s="15">
        <f t="shared" si="160"/>
        <v>0</v>
      </c>
      <c r="O216" s="15">
        <f t="shared" si="160"/>
        <v>0</v>
      </c>
      <c r="P216" s="15">
        <f t="shared" si="160"/>
        <v>0</v>
      </c>
      <c r="Q216" s="15">
        <f t="shared" si="160"/>
        <v>0</v>
      </c>
      <c r="R216" s="15">
        <f t="shared" si="160"/>
        <v>0</v>
      </c>
      <c r="S216" s="15">
        <f t="shared" si="160"/>
        <v>0</v>
      </c>
      <c r="T216" s="15">
        <f t="shared" si="160"/>
        <v>0</v>
      </c>
      <c r="U216" s="15">
        <f t="shared" si="160"/>
        <v>0</v>
      </c>
      <c r="V216" s="15">
        <f t="shared" si="160"/>
        <v>0</v>
      </c>
      <c r="W216" s="15">
        <f t="shared" si="160"/>
        <v>0</v>
      </c>
      <c r="X216" s="15">
        <f t="shared" si="160"/>
        <v>0</v>
      </c>
      <c r="Y216" s="15">
        <f t="shared" si="160"/>
        <v>0</v>
      </c>
      <c r="Z216" s="15">
        <f t="shared" si="161"/>
        <v>0</v>
      </c>
      <c r="AA216" s="15">
        <f t="shared" si="161"/>
        <v>0</v>
      </c>
      <c r="AB216" s="15">
        <f t="shared" si="161"/>
        <v>0</v>
      </c>
      <c r="AC216" s="15">
        <f t="shared" si="161"/>
        <v>0</v>
      </c>
      <c r="AD216" s="15">
        <f t="shared" si="161"/>
        <v>0</v>
      </c>
      <c r="AE216" s="15">
        <f t="shared" si="161"/>
        <v>0</v>
      </c>
      <c r="AF216" s="15">
        <f t="shared" si="161"/>
        <v>0</v>
      </c>
      <c r="AG216" s="15">
        <f t="shared" si="161"/>
        <v>0</v>
      </c>
      <c r="AH216" s="15">
        <f t="shared" si="161"/>
        <v>0</v>
      </c>
      <c r="AI216" s="15">
        <f t="shared" si="161"/>
        <v>0</v>
      </c>
      <c r="AJ216" s="15">
        <f t="shared" si="161"/>
        <v>0</v>
      </c>
      <c r="AK216" s="15">
        <f t="shared" si="161"/>
        <v>0</v>
      </c>
      <c r="AL216" s="15">
        <f t="shared" si="161"/>
        <v>0</v>
      </c>
      <c r="AM216" s="41">
        <f t="shared" si="161"/>
        <v>0</v>
      </c>
      <c r="AN216" s="41">
        <f t="shared" si="161"/>
        <v>0</v>
      </c>
      <c r="AO216" s="41">
        <f t="shared" si="161"/>
        <v>0</v>
      </c>
      <c r="AP216" s="41">
        <f t="shared" si="161"/>
        <v>0</v>
      </c>
      <c r="AQ216" s="41">
        <f t="shared" si="161"/>
        <v>0</v>
      </c>
      <c r="AR216" s="41">
        <f t="shared" si="161"/>
        <v>0</v>
      </c>
      <c r="AS216" s="41">
        <f t="shared" si="161"/>
        <v>0</v>
      </c>
    </row>
    <row r="217" spans="1:45" hidden="1" x14ac:dyDescent="0.25">
      <c r="A217" s="91" t="s">
        <v>81</v>
      </c>
      <c r="B217" s="87">
        <v>51</v>
      </c>
      <c r="C217" s="87">
        <v>2</v>
      </c>
      <c r="D217" s="2" t="s">
        <v>298</v>
      </c>
      <c r="E217" s="2" t="s">
        <v>256</v>
      </c>
      <c r="F217" s="2"/>
      <c r="G217" s="2"/>
      <c r="H217" s="2" t="s">
        <v>299</v>
      </c>
      <c r="I217" s="2" t="s">
        <v>82</v>
      </c>
      <c r="J217" s="15">
        <f>'3.ВС'!J209</f>
        <v>0</v>
      </c>
      <c r="K217" s="15">
        <f>'3.ВС'!K209</f>
        <v>0</v>
      </c>
      <c r="L217" s="15">
        <f>'3.ВС'!L209</f>
        <v>0</v>
      </c>
      <c r="M217" s="15">
        <f>'3.ВС'!M209</f>
        <v>0</v>
      </c>
      <c r="N217" s="15">
        <f>'3.ВС'!N209</f>
        <v>0</v>
      </c>
      <c r="O217" s="15">
        <f>'3.ВС'!O209</f>
        <v>0</v>
      </c>
      <c r="P217" s="15">
        <f>'3.ВС'!P209</f>
        <v>0</v>
      </c>
      <c r="Q217" s="15">
        <f>'3.ВС'!Q209</f>
        <v>0</v>
      </c>
      <c r="R217" s="15">
        <f>'3.ВС'!R209</f>
        <v>0</v>
      </c>
      <c r="S217" s="15">
        <f>'3.ВС'!S209</f>
        <v>0</v>
      </c>
      <c r="T217" s="15">
        <f>'3.ВС'!T209</f>
        <v>0</v>
      </c>
      <c r="U217" s="15">
        <f>'3.ВС'!U209</f>
        <v>0</v>
      </c>
      <c r="V217" s="15">
        <f>'3.ВС'!V209</f>
        <v>0</v>
      </c>
      <c r="W217" s="15">
        <f>'3.ВС'!W209</f>
        <v>0</v>
      </c>
      <c r="X217" s="15">
        <f>'3.ВС'!X209</f>
        <v>0</v>
      </c>
      <c r="Y217" s="15">
        <f>'3.ВС'!Y209</f>
        <v>0</v>
      </c>
      <c r="Z217" s="15">
        <f>'3.ВС'!Z209</f>
        <v>0</v>
      </c>
      <c r="AA217" s="15">
        <f>'3.ВС'!AA209</f>
        <v>0</v>
      </c>
      <c r="AB217" s="15">
        <f>'3.ВС'!AB209</f>
        <v>0</v>
      </c>
      <c r="AC217" s="15">
        <f>'3.ВС'!AC209</f>
        <v>0</v>
      </c>
      <c r="AD217" s="15">
        <f>'3.ВС'!AD209</f>
        <v>0</v>
      </c>
      <c r="AE217" s="15">
        <f>'3.ВС'!AE209</f>
        <v>0</v>
      </c>
      <c r="AF217" s="15">
        <f>'3.ВС'!AF209</f>
        <v>0</v>
      </c>
      <c r="AG217" s="15">
        <f>'3.ВС'!AG209</f>
        <v>0</v>
      </c>
      <c r="AH217" s="15">
        <f>'3.ВС'!AH209</f>
        <v>0</v>
      </c>
      <c r="AI217" s="15">
        <f>'3.ВС'!AI209</f>
        <v>0</v>
      </c>
      <c r="AJ217" s="15">
        <f>'3.ВС'!AJ209</f>
        <v>0</v>
      </c>
      <c r="AK217" s="15">
        <f>'3.ВС'!AK209</f>
        <v>0</v>
      </c>
      <c r="AL217" s="15">
        <f>'3.ВС'!AL209</f>
        <v>0</v>
      </c>
      <c r="AM217" s="41">
        <f>'3.ВС'!AM209</f>
        <v>0</v>
      </c>
      <c r="AN217" s="41">
        <f>'3.ВС'!AN209</f>
        <v>0</v>
      </c>
      <c r="AO217" s="41">
        <f>'3.ВС'!AO209</f>
        <v>0</v>
      </c>
      <c r="AP217" s="41">
        <f>'3.ВС'!AP209</f>
        <v>0</v>
      </c>
      <c r="AQ217" s="41">
        <f>'3.ВС'!AQ209</f>
        <v>0</v>
      </c>
      <c r="AR217" s="41">
        <f>'3.ВС'!AR209</f>
        <v>0</v>
      </c>
      <c r="AS217" s="41">
        <f>'3.ВС'!AS209</f>
        <v>0</v>
      </c>
    </row>
    <row r="218" spans="1:45" ht="30" x14ac:dyDescent="0.25">
      <c r="A218" s="89" t="s">
        <v>387</v>
      </c>
      <c r="B218" s="87">
        <v>51</v>
      </c>
      <c r="C218" s="87">
        <v>2</v>
      </c>
      <c r="D218" s="3" t="s">
        <v>33</v>
      </c>
      <c r="E218" s="87"/>
      <c r="F218" s="2"/>
      <c r="G218" s="3"/>
      <c r="H218" s="3"/>
      <c r="I218" s="2"/>
      <c r="J218" s="15">
        <f t="shared" ref="J218:AK221" si="162">J219</f>
        <v>122400</v>
      </c>
      <c r="K218" s="15">
        <f t="shared" si="162"/>
        <v>122400</v>
      </c>
      <c r="L218" s="15">
        <f t="shared" si="162"/>
        <v>0</v>
      </c>
      <c r="M218" s="15">
        <f t="shared" si="162"/>
        <v>0</v>
      </c>
      <c r="N218" s="15">
        <f t="shared" si="162"/>
        <v>0</v>
      </c>
      <c r="O218" s="15">
        <f t="shared" si="162"/>
        <v>0</v>
      </c>
      <c r="P218" s="15">
        <f t="shared" si="162"/>
        <v>0</v>
      </c>
      <c r="Q218" s="15">
        <f t="shared" si="162"/>
        <v>0</v>
      </c>
      <c r="R218" s="15">
        <f t="shared" si="162"/>
        <v>122400</v>
      </c>
      <c r="S218" s="15">
        <f t="shared" si="162"/>
        <v>122400</v>
      </c>
      <c r="T218" s="15">
        <f t="shared" si="162"/>
        <v>0</v>
      </c>
      <c r="U218" s="15">
        <f t="shared" si="162"/>
        <v>0</v>
      </c>
      <c r="V218" s="15">
        <f t="shared" si="162"/>
        <v>122400</v>
      </c>
      <c r="W218" s="15">
        <f t="shared" si="162"/>
        <v>122400</v>
      </c>
      <c r="X218" s="15">
        <f t="shared" si="162"/>
        <v>0</v>
      </c>
      <c r="Y218" s="15">
        <f t="shared" si="162"/>
        <v>0</v>
      </c>
      <c r="Z218" s="15">
        <f t="shared" si="162"/>
        <v>0</v>
      </c>
      <c r="AA218" s="15">
        <f t="shared" si="162"/>
        <v>0</v>
      </c>
      <c r="AB218" s="15">
        <f t="shared" si="162"/>
        <v>0</v>
      </c>
      <c r="AC218" s="15">
        <f t="shared" si="162"/>
        <v>0</v>
      </c>
      <c r="AD218" s="15">
        <f t="shared" si="162"/>
        <v>122400</v>
      </c>
      <c r="AE218" s="15">
        <f t="shared" si="162"/>
        <v>122400</v>
      </c>
      <c r="AF218" s="15">
        <f t="shared" si="162"/>
        <v>0</v>
      </c>
      <c r="AG218" s="15">
        <f t="shared" si="162"/>
        <v>0</v>
      </c>
      <c r="AH218" s="15">
        <f t="shared" si="162"/>
        <v>122400</v>
      </c>
      <c r="AI218" s="15">
        <f t="shared" si="162"/>
        <v>122400</v>
      </c>
      <c r="AJ218" s="15">
        <f t="shared" si="162"/>
        <v>0</v>
      </c>
      <c r="AK218" s="15">
        <f t="shared" si="162"/>
        <v>0</v>
      </c>
      <c r="AL218" s="15">
        <f t="shared" ref="Z218:AS221" si="163">AL219</f>
        <v>0</v>
      </c>
      <c r="AM218" s="41">
        <f t="shared" si="163"/>
        <v>0</v>
      </c>
      <c r="AN218" s="41">
        <f t="shared" si="163"/>
        <v>0</v>
      </c>
      <c r="AO218" s="41">
        <f t="shared" si="163"/>
        <v>0</v>
      </c>
      <c r="AP218" s="41">
        <f t="shared" si="163"/>
        <v>122400</v>
      </c>
      <c r="AQ218" s="41">
        <f t="shared" si="163"/>
        <v>122400</v>
      </c>
      <c r="AR218" s="41">
        <f t="shared" si="163"/>
        <v>0</v>
      </c>
      <c r="AS218" s="41">
        <f t="shared" si="163"/>
        <v>0</v>
      </c>
    </row>
    <row r="219" spans="1:45" x14ac:dyDescent="0.25">
      <c r="A219" s="89" t="s">
        <v>6</v>
      </c>
      <c r="B219" s="87">
        <v>51</v>
      </c>
      <c r="C219" s="87">
        <v>2</v>
      </c>
      <c r="D219" s="3" t="s">
        <v>33</v>
      </c>
      <c r="E219" s="87">
        <v>851</v>
      </c>
      <c r="F219" s="2"/>
      <c r="G219" s="3"/>
      <c r="H219" s="3"/>
      <c r="I219" s="2"/>
      <c r="J219" s="15">
        <f t="shared" si="162"/>
        <v>122400</v>
      </c>
      <c r="K219" s="15">
        <f t="shared" si="162"/>
        <v>122400</v>
      </c>
      <c r="L219" s="15">
        <f t="shared" si="162"/>
        <v>0</v>
      </c>
      <c r="M219" s="15">
        <f t="shared" si="162"/>
        <v>0</v>
      </c>
      <c r="N219" s="15">
        <f t="shared" si="162"/>
        <v>0</v>
      </c>
      <c r="O219" s="15">
        <f t="shared" si="162"/>
        <v>0</v>
      </c>
      <c r="P219" s="15">
        <f t="shared" si="162"/>
        <v>0</v>
      </c>
      <c r="Q219" s="15">
        <f t="shared" si="162"/>
        <v>0</v>
      </c>
      <c r="R219" s="15">
        <f t="shared" si="162"/>
        <v>122400</v>
      </c>
      <c r="S219" s="15">
        <f t="shared" si="162"/>
        <v>122400</v>
      </c>
      <c r="T219" s="15">
        <f t="shared" si="162"/>
        <v>0</v>
      </c>
      <c r="U219" s="15">
        <f t="shared" si="162"/>
        <v>0</v>
      </c>
      <c r="V219" s="15">
        <f t="shared" si="162"/>
        <v>122400</v>
      </c>
      <c r="W219" s="15">
        <f t="shared" si="162"/>
        <v>122400</v>
      </c>
      <c r="X219" s="15">
        <f t="shared" si="162"/>
        <v>0</v>
      </c>
      <c r="Y219" s="15">
        <f t="shared" si="162"/>
        <v>0</v>
      </c>
      <c r="Z219" s="15">
        <f t="shared" si="163"/>
        <v>0</v>
      </c>
      <c r="AA219" s="15">
        <f t="shared" si="163"/>
        <v>0</v>
      </c>
      <c r="AB219" s="15">
        <f t="shared" si="163"/>
        <v>0</v>
      </c>
      <c r="AC219" s="15">
        <f t="shared" si="163"/>
        <v>0</v>
      </c>
      <c r="AD219" s="15">
        <f t="shared" si="163"/>
        <v>122400</v>
      </c>
      <c r="AE219" s="15">
        <f t="shared" si="163"/>
        <v>122400</v>
      </c>
      <c r="AF219" s="15">
        <f t="shared" si="163"/>
        <v>0</v>
      </c>
      <c r="AG219" s="15">
        <f t="shared" si="163"/>
        <v>0</v>
      </c>
      <c r="AH219" s="15">
        <f t="shared" si="163"/>
        <v>122400</v>
      </c>
      <c r="AI219" s="15">
        <f t="shared" si="163"/>
        <v>122400</v>
      </c>
      <c r="AJ219" s="15">
        <f t="shared" si="163"/>
        <v>0</v>
      </c>
      <c r="AK219" s="15">
        <f t="shared" si="163"/>
        <v>0</v>
      </c>
      <c r="AL219" s="15">
        <f t="shared" si="163"/>
        <v>0</v>
      </c>
      <c r="AM219" s="41">
        <f t="shared" si="163"/>
        <v>0</v>
      </c>
      <c r="AN219" s="41">
        <f t="shared" si="163"/>
        <v>0</v>
      </c>
      <c r="AO219" s="41">
        <f t="shared" si="163"/>
        <v>0</v>
      </c>
      <c r="AP219" s="41">
        <f t="shared" si="163"/>
        <v>122400</v>
      </c>
      <c r="AQ219" s="41">
        <f t="shared" si="163"/>
        <v>122400</v>
      </c>
      <c r="AR219" s="41">
        <f t="shared" si="163"/>
        <v>0</v>
      </c>
      <c r="AS219" s="41">
        <f t="shared" si="163"/>
        <v>0</v>
      </c>
    </row>
    <row r="220" spans="1:45" ht="105" x14ac:dyDescent="0.25">
      <c r="A220" s="89" t="s">
        <v>85</v>
      </c>
      <c r="B220" s="87">
        <v>51</v>
      </c>
      <c r="C220" s="87">
        <v>2</v>
      </c>
      <c r="D220" s="2" t="s">
        <v>33</v>
      </c>
      <c r="E220" s="87">
        <v>851</v>
      </c>
      <c r="F220" s="2" t="s">
        <v>56</v>
      </c>
      <c r="G220" s="2" t="s">
        <v>11</v>
      </c>
      <c r="H220" s="2" t="s">
        <v>164</v>
      </c>
      <c r="I220" s="2"/>
      <c r="J220" s="15">
        <f t="shared" si="162"/>
        <v>122400</v>
      </c>
      <c r="K220" s="15">
        <f t="shared" si="162"/>
        <v>122400</v>
      </c>
      <c r="L220" s="15">
        <f t="shared" si="162"/>
        <v>0</v>
      </c>
      <c r="M220" s="15">
        <f t="shared" si="162"/>
        <v>0</v>
      </c>
      <c r="N220" s="15">
        <f t="shared" si="162"/>
        <v>0</v>
      </c>
      <c r="O220" s="15">
        <f t="shared" si="162"/>
        <v>0</v>
      </c>
      <c r="P220" s="15">
        <f t="shared" si="162"/>
        <v>0</v>
      </c>
      <c r="Q220" s="15">
        <f t="shared" si="162"/>
        <v>0</v>
      </c>
      <c r="R220" s="15">
        <f t="shared" si="162"/>
        <v>122400</v>
      </c>
      <c r="S220" s="15">
        <f t="shared" si="162"/>
        <v>122400</v>
      </c>
      <c r="T220" s="15">
        <f t="shared" si="162"/>
        <v>0</v>
      </c>
      <c r="U220" s="15">
        <f t="shared" si="162"/>
        <v>0</v>
      </c>
      <c r="V220" s="15">
        <f t="shared" si="162"/>
        <v>122400</v>
      </c>
      <c r="W220" s="15">
        <f t="shared" si="162"/>
        <v>122400</v>
      </c>
      <c r="X220" s="15">
        <f t="shared" si="162"/>
        <v>0</v>
      </c>
      <c r="Y220" s="15">
        <f t="shared" si="162"/>
        <v>0</v>
      </c>
      <c r="Z220" s="15">
        <f t="shared" si="163"/>
        <v>0</v>
      </c>
      <c r="AA220" s="15">
        <f t="shared" si="163"/>
        <v>0</v>
      </c>
      <c r="AB220" s="15">
        <f t="shared" si="163"/>
        <v>0</v>
      </c>
      <c r="AC220" s="15">
        <f t="shared" si="163"/>
        <v>0</v>
      </c>
      <c r="AD220" s="15">
        <f t="shared" si="163"/>
        <v>122400</v>
      </c>
      <c r="AE220" s="15">
        <f t="shared" si="163"/>
        <v>122400</v>
      </c>
      <c r="AF220" s="15">
        <f t="shared" si="163"/>
        <v>0</v>
      </c>
      <c r="AG220" s="15">
        <f t="shared" si="163"/>
        <v>0</v>
      </c>
      <c r="AH220" s="15">
        <f t="shared" si="163"/>
        <v>122400</v>
      </c>
      <c r="AI220" s="15">
        <f t="shared" si="163"/>
        <v>122400</v>
      </c>
      <c r="AJ220" s="15">
        <f t="shared" si="163"/>
        <v>0</v>
      </c>
      <c r="AK220" s="15">
        <f t="shared" si="163"/>
        <v>0</v>
      </c>
      <c r="AL220" s="15">
        <f t="shared" si="163"/>
        <v>0</v>
      </c>
      <c r="AM220" s="41">
        <f t="shared" si="163"/>
        <v>0</v>
      </c>
      <c r="AN220" s="41">
        <f t="shared" si="163"/>
        <v>0</v>
      </c>
      <c r="AO220" s="41">
        <f t="shared" si="163"/>
        <v>0</v>
      </c>
      <c r="AP220" s="41">
        <f t="shared" si="163"/>
        <v>122400</v>
      </c>
      <c r="AQ220" s="41">
        <f t="shared" si="163"/>
        <v>122400</v>
      </c>
      <c r="AR220" s="41">
        <f t="shared" si="163"/>
        <v>0</v>
      </c>
      <c r="AS220" s="41">
        <f t="shared" si="163"/>
        <v>0</v>
      </c>
    </row>
    <row r="221" spans="1:45" ht="45" x14ac:dyDescent="0.25">
      <c r="A221" s="91" t="s">
        <v>40</v>
      </c>
      <c r="B221" s="87">
        <v>51</v>
      </c>
      <c r="C221" s="87">
        <v>2</v>
      </c>
      <c r="D221" s="2" t="s">
        <v>33</v>
      </c>
      <c r="E221" s="87">
        <v>851</v>
      </c>
      <c r="F221" s="2" t="s">
        <v>56</v>
      </c>
      <c r="G221" s="2" t="s">
        <v>11</v>
      </c>
      <c r="H221" s="2" t="s">
        <v>164</v>
      </c>
      <c r="I221" s="2" t="s">
        <v>80</v>
      </c>
      <c r="J221" s="15">
        <f t="shared" si="162"/>
        <v>122400</v>
      </c>
      <c r="K221" s="15">
        <f t="shared" si="162"/>
        <v>122400</v>
      </c>
      <c r="L221" s="15">
        <f t="shared" si="162"/>
        <v>0</v>
      </c>
      <c r="M221" s="15">
        <f t="shared" si="162"/>
        <v>0</v>
      </c>
      <c r="N221" s="15">
        <f t="shared" si="162"/>
        <v>0</v>
      </c>
      <c r="O221" s="15">
        <f t="shared" si="162"/>
        <v>0</v>
      </c>
      <c r="P221" s="15">
        <f t="shared" si="162"/>
        <v>0</v>
      </c>
      <c r="Q221" s="15">
        <f t="shared" si="162"/>
        <v>0</v>
      </c>
      <c r="R221" s="15">
        <f t="shared" si="162"/>
        <v>122400</v>
      </c>
      <c r="S221" s="15">
        <f t="shared" si="162"/>
        <v>122400</v>
      </c>
      <c r="T221" s="15">
        <f t="shared" si="162"/>
        <v>0</v>
      </c>
      <c r="U221" s="15">
        <f t="shared" si="162"/>
        <v>0</v>
      </c>
      <c r="V221" s="15">
        <f t="shared" si="162"/>
        <v>122400</v>
      </c>
      <c r="W221" s="15">
        <f t="shared" si="162"/>
        <v>122400</v>
      </c>
      <c r="X221" s="15">
        <f t="shared" si="162"/>
        <v>0</v>
      </c>
      <c r="Y221" s="15">
        <f t="shared" si="162"/>
        <v>0</v>
      </c>
      <c r="Z221" s="15">
        <f t="shared" si="163"/>
        <v>0</v>
      </c>
      <c r="AA221" s="15">
        <f t="shared" si="163"/>
        <v>0</v>
      </c>
      <c r="AB221" s="15">
        <f t="shared" si="163"/>
        <v>0</v>
      </c>
      <c r="AC221" s="15">
        <f t="shared" si="163"/>
        <v>0</v>
      </c>
      <c r="AD221" s="15">
        <f t="shared" si="163"/>
        <v>122400</v>
      </c>
      <c r="AE221" s="15">
        <f t="shared" si="163"/>
        <v>122400</v>
      </c>
      <c r="AF221" s="15">
        <f t="shared" si="163"/>
        <v>0</v>
      </c>
      <c r="AG221" s="15">
        <f t="shared" si="163"/>
        <v>0</v>
      </c>
      <c r="AH221" s="15">
        <f t="shared" si="163"/>
        <v>122400</v>
      </c>
      <c r="AI221" s="15">
        <f t="shared" si="163"/>
        <v>122400</v>
      </c>
      <c r="AJ221" s="15">
        <f t="shared" si="163"/>
        <v>0</v>
      </c>
      <c r="AK221" s="15">
        <f t="shared" si="163"/>
        <v>0</v>
      </c>
      <c r="AL221" s="15">
        <f t="shared" si="163"/>
        <v>0</v>
      </c>
      <c r="AM221" s="41">
        <f t="shared" si="163"/>
        <v>0</v>
      </c>
      <c r="AN221" s="41">
        <f t="shared" si="163"/>
        <v>0</v>
      </c>
      <c r="AO221" s="41">
        <f t="shared" si="163"/>
        <v>0</v>
      </c>
      <c r="AP221" s="41">
        <f t="shared" si="163"/>
        <v>122400</v>
      </c>
      <c r="AQ221" s="41">
        <f t="shared" si="163"/>
        <v>122400</v>
      </c>
      <c r="AR221" s="41">
        <f t="shared" si="163"/>
        <v>0</v>
      </c>
      <c r="AS221" s="41">
        <f t="shared" si="163"/>
        <v>0</v>
      </c>
    </row>
    <row r="222" spans="1:45" x14ac:dyDescent="0.25">
      <c r="A222" s="91" t="s">
        <v>81</v>
      </c>
      <c r="B222" s="87">
        <v>51</v>
      </c>
      <c r="C222" s="87">
        <v>2</v>
      </c>
      <c r="D222" s="2" t="s">
        <v>33</v>
      </c>
      <c r="E222" s="87">
        <v>851</v>
      </c>
      <c r="F222" s="2" t="s">
        <v>56</v>
      </c>
      <c r="G222" s="2" t="s">
        <v>11</v>
      </c>
      <c r="H222" s="2" t="s">
        <v>164</v>
      </c>
      <c r="I222" s="2" t="s">
        <v>82</v>
      </c>
      <c r="J222" s="15">
        <f>'3.ВС'!J212</f>
        <v>122400</v>
      </c>
      <c r="K222" s="15">
        <f>'3.ВС'!K212</f>
        <v>122400</v>
      </c>
      <c r="L222" s="15">
        <f>'3.ВС'!L212</f>
        <v>0</v>
      </c>
      <c r="M222" s="15">
        <f>'3.ВС'!M212</f>
        <v>0</v>
      </c>
      <c r="N222" s="15">
        <f>'3.ВС'!N212</f>
        <v>0</v>
      </c>
      <c r="O222" s="15">
        <f>'3.ВС'!O212</f>
        <v>0</v>
      </c>
      <c r="P222" s="15">
        <f>'3.ВС'!P212</f>
        <v>0</v>
      </c>
      <c r="Q222" s="15">
        <f>'3.ВС'!Q212</f>
        <v>0</v>
      </c>
      <c r="R222" s="15">
        <f>'3.ВС'!R212</f>
        <v>122400</v>
      </c>
      <c r="S222" s="15">
        <f>'3.ВС'!S212</f>
        <v>122400</v>
      </c>
      <c r="T222" s="15">
        <f>'3.ВС'!T212</f>
        <v>0</v>
      </c>
      <c r="U222" s="15">
        <f>'3.ВС'!U212</f>
        <v>0</v>
      </c>
      <c r="V222" s="15">
        <f>'3.ВС'!V212</f>
        <v>122400</v>
      </c>
      <c r="W222" s="15">
        <f>'3.ВС'!W212</f>
        <v>122400</v>
      </c>
      <c r="X222" s="15">
        <f>'3.ВС'!X212</f>
        <v>0</v>
      </c>
      <c r="Y222" s="15">
        <f>'3.ВС'!Y212</f>
        <v>0</v>
      </c>
      <c r="Z222" s="15">
        <f>'3.ВС'!Z212</f>
        <v>0</v>
      </c>
      <c r="AA222" s="15">
        <f>'3.ВС'!AA212</f>
        <v>0</v>
      </c>
      <c r="AB222" s="15">
        <f>'3.ВС'!AB212</f>
        <v>0</v>
      </c>
      <c r="AC222" s="15">
        <f>'3.ВС'!AC212</f>
        <v>0</v>
      </c>
      <c r="AD222" s="15">
        <f>'3.ВС'!AD212</f>
        <v>122400</v>
      </c>
      <c r="AE222" s="15">
        <f>'3.ВС'!AE212</f>
        <v>122400</v>
      </c>
      <c r="AF222" s="15">
        <f>'3.ВС'!AF212</f>
        <v>0</v>
      </c>
      <c r="AG222" s="15">
        <f>'3.ВС'!AG212</f>
        <v>0</v>
      </c>
      <c r="AH222" s="15">
        <f>'3.ВС'!AH212</f>
        <v>122400</v>
      </c>
      <c r="AI222" s="15">
        <f>'3.ВС'!AI212</f>
        <v>122400</v>
      </c>
      <c r="AJ222" s="15">
        <f>'3.ВС'!AJ212</f>
        <v>0</v>
      </c>
      <c r="AK222" s="15">
        <f>'3.ВС'!AK212</f>
        <v>0</v>
      </c>
      <c r="AL222" s="15">
        <f>'3.ВС'!AL212</f>
        <v>0</v>
      </c>
      <c r="AM222" s="41">
        <f>'3.ВС'!AM212</f>
        <v>0</v>
      </c>
      <c r="AN222" s="41">
        <f>'3.ВС'!AN212</f>
        <v>0</v>
      </c>
      <c r="AO222" s="41">
        <f>'3.ВС'!AO212</f>
        <v>0</v>
      </c>
      <c r="AP222" s="41">
        <f>'3.ВС'!AP212</f>
        <v>122400</v>
      </c>
      <c r="AQ222" s="41">
        <f>'3.ВС'!AQ212</f>
        <v>122400</v>
      </c>
      <c r="AR222" s="41">
        <f>'3.ВС'!AR212</f>
        <v>0</v>
      </c>
      <c r="AS222" s="41">
        <f>'3.ВС'!AS212</f>
        <v>0</v>
      </c>
    </row>
    <row r="223" spans="1:45" ht="45" x14ac:dyDescent="0.25">
      <c r="A223" s="89" t="s">
        <v>163</v>
      </c>
      <c r="B223" s="87">
        <v>51</v>
      </c>
      <c r="C223" s="87">
        <v>2</v>
      </c>
      <c r="D223" s="3" t="s">
        <v>131</v>
      </c>
      <c r="E223" s="87"/>
      <c r="F223" s="2"/>
      <c r="G223" s="3"/>
      <c r="H223" s="3"/>
      <c r="I223" s="2"/>
      <c r="J223" s="15">
        <f t="shared" ref="J223:AS223" si="164">J224</f>
        <v>31590955.940000001</v>
      </c>
      <c r="K223" s="15">
        <f t="shared" si="164"/>
        <v>3339793</v>
      </c>
      <c r="L223" s="15">
        <f t="shared" si="164"/>
        <v>22651162.940000001</v>
      </c>
      <c r="M223" s="15">
        <f t="shared" si="164"/>
        <v>5600000</v>
      </c>
      <c r="N223" s="15">
        <f t="shared" si="164"/>
        <v>830293</v>
      </c>
      <c r="O223" s="15">
        <f t="shared" si="164"/>
        <v>0</v>
      </c>
      <c r="P223" s="15">
        <f t="shared" si="164"/>
        <v>830293</v>
      </c>
      <c r="Q223" s="15">
        <f t="shared" si="164"/>
        <v>0</v>
      </c>
      <c r="R223" s="15">
        <f t="shared" si="164"/>
        <v>32421248.940000001</v>
      </c>
      <c r="S223" s="15">
        <f t="shared" si="164"/>
        <v>3339793</v>
      </c>
      <c r="T223" s="15">
        <f t="shared" si="164"/>
        <v>23481455.940000001</v>
      </c>
      <c r="U223" s="15">
        <f t="shared" si="164"/>
        <v>5600000</v>
      </c>
      <c r="V223" s="15">
        <f t="shared" si="164"/>
        <v>25228442</v>
      </c>
      <c r="W223" s="15">
        <f t="shared" si="164"/>
        <v>65742</v>
      </c>
      <c r="X223" s="15">
        <f t="shared" si="164"/>
        <v>19562700</v>
      </c>
      <c r="Y223" s="15">
        <f t="shared" si="164"/>
        <v>5600000</v>
      </c>
      <c r="Z223" s="15">
        <f t="shared" si="164"/>
        <v>0</v>
      </c>
      <c r="AA223" s="15">
        <f t="shared" si="164"/>
        <v>0</v>
      </c>
      <c r="AB223" s="15">
        <f t="shared" si="164"/>
        <v>0</v>
      </c>
      <c r="AC223" s="15">
        <f t="shared" si="164"/>
        <v>0</v>
      </c>
      <c r="AD223" s="15">
        <f t="shared" si="164"/>
        <v>25228442</v>
      </c>
      <c r="AE223" s="15">
        <f t="shared" si="164"/>
        <v>65742</v>
      </c>
      <c r="AF223" s="15">
        <f t="shared" si="164"/>
        <v>19562700</v>
      </c>
      <c r="AG223" s="15">
        <f t="shared" si="164"/>
        <v>5600000</v>
      </c>
      <c r="AH223" s="15">
        <f t="shared" si="164"/>
        <v>25230159</v>
      </c>
      <c r="AI223" s="15">
        <f t="shared" si="164"/>
        <v>67459</v>
      </c>
      <c r="AJ223" s="15">
        <f t="shared" si="164"/>
        <v>19562700</v>
      </c>
      <c r="AK223" s="15">
        <f t="shared" si="164"/>
        <v>5600000</v>
      </c>
      <c r="AL223" s="15">
        <f t="shared" si="164"/>
        <v>0</v>
      </c>
      <c r="AM223" s="41">
        <f t="shared" si="164"/>
        <v>0</v>
      </c>
      <c r="AN223" s="41">
        <f t="shared" si="164"/>
        <v>0</v>
      </c>
      <c r="AO223" s="41">
        <f t="shared" si="164"/>
        <v>0</v>
      </c>
      <c r="AP223" s="41">
        <f t="shared" si="164"/>
        <v>25230159</v>
      </c>
      <c r="AQ223" s="41">
        <f t="shared" si="164"/>
        <v>67459</v>
      </c>
      <c r="AR223" s="41">
        <f t="shared" si="164"/>
        <v>19562700</v>
      </c>
      <c r="AS223" s="41">
        <f t="shared" si="164"/>
        <v>5600000</v>
      </c>
    </row>
    <row r="224" spans="1:45" x14ac:dyDescent="0.25">
      <c r="A224" s="89" t="s">
        <v>6</v>
      </c>
      <c r="B224" s="87">
        <v>51</v>
      </c>
      <c r="C224" s="87">
        <v>2</v>
      </c>
      <c r="D224" s="3" t="s">
        <v>131</v>
      </c>
      <c r="E224" s="87">
        <v>851</v>
      </c>
      <c r="F224" s="2"/>
      <c r="G224" s="3"/>
      <c r="H224" s="3"/>
      <c r="I224" s="2"/>
      <c r="J224" s="15">
        <f t="shared" ref="J224" si="165">J225+J228+J231+J236+J239+J244+J247</f>
        <v>31590955.940000001</v>
      </c>
      <c r="K224" s="15">
        <f t="shared" ref="K224:U224" si="166">K225+K228+K231+K236+K239+K244+K247</f>
        <v>3339793</v>
      </c>
      <c r="L224" s="15">
        <f t="shared" si="166"/>
        <v>22651162.940000001</v>
      </c>
      <c r="M224" s="15">
        <f t="shared" si="166"/>
        <v>5600000</v>
      </c>
      <c r="N224" s="15">
        <f t="shared" si="166"/>
        <v>830293</v>
      </c>
      <c r="O224" s="15">
        <f t="shared" si="166"/>
        <v>0</v>
      </c>
      <c r="P224" s="15">
        <f t="shared" si="166"/>
        <v>830293</v>
      </c>
      <c r="Q224" s="15">
        <f t="shared" si="166"/>
        <v>0</v>
      </c>
      <c r="R224" s="15">
        <f t="shared" si="166"/>
        <v>32421248.940000001</v>
      </c>
      <c r="S224" s="15">
        <f t="shared" si="166"/>
        <v>3339793</v>
      </c>
      <c r="T224" s="15">
        <f t="shared" si="166"/>
        <v>23481455.940000001</v>
      </c>
      <c r="U224" s="15">
        <f t="shared" si="166"/>
        <v>5600000</v>
      </c>
      <c r="V224" s="15">
        <f t="shared" ref="V224:Y224" si="167">V225+V228+V231+V236+V239+V244+V247</f>
        <v>25228442</v>
      </c>
      <c r="W224" s="15">
        <f t="shared" si="167"/>
        <v>65742</v>
      </c>
      <c r="X224" s="15">
        <f t="shared" si="167"/>
        <v>19562700</v>
      </c>
      <c r="Y224" s="15">
        <f t="shared" si="167"/>
        <v>5600000</v>
      </c>
      <c r="Z224" s="15">
        <f t="shared" ref="Z224:AS224" si="168">Z225+Z228+Z231+Z236+Z239+Z244+Z247</f>
        <v>0</v>
      </c>
      <c r="AA224" s="15">
        <f t="shared" si="168"/>
        <v>0</v>
      </c>
      <c r="AB224" s="15">
        <f t="shared" si="168"/>
        <v>0</v>
      </c>
      <c r="AC224" s="15">
        <f t="shared" si="168"/>
        <v>0</v>
      </c>
      <c r="AD224" s="15">
        <f t="shared" si="168"/>
        <v>25228442</v>
      </c>
      <c r="AE224" s="15">
        <f t="shared" si="168"/>
        <v>65742</v>
      </c>
      <c r="AF224" s="15">
        <f t="shared" si="168"/>
        <v>19562700</v>
      </c>
      <c r="AG224" s="15">
        <f t="shared" si="168"/>
        <v>5600000</v>
      </c>
      <c r="AH224" s="15">
        <f t="shared" si="168"/>
        <v>25230159</v>
      </c>
      <c r="AI224" s="15">
        <f t="shared" si="168"/>
        <v>67459</v>
      </c>
      <c r="AJ224" s="15">
        <f t="shared" si="168"/>
        <v>19562700</v>
      </c>
      <c r="AK224" s="15">
        <f t="shared" si="168"/>
        <v>5600000</v>
      </c>
      <c r="AL224" s="15">
        <f t="shared" si="168"/>
        <v>0</v>
      </c>
      <c r="AM224" s="41">
        <f t="shared" si="168"/>
        <v>0</v>
      </c>
      <c r="AN224" s="41">
        <f t="shared" si="168"/>
        <v>0</v>
      </c>
      <c r="AO224" s="41">
        <f t="shared" si="168"/>
        <v>0</v>
      </c>
      <c r="AP224" s="41">
        <f t="shared" si="168"/>
        <v>25230159</v>
      </c>
      <c r="AQ224" s="41">
        <f t="shared" si="168"/>
        <v>67459</v>
      </c>
      <c r="AR224" s="41">
        <f t="shared" si="168"/>
        <v>19562700</v>
      </c>
      <c r="AS224" s="41">
        <f t="shared" si="168"/>
        <v>5600000</v>
      </c>
    </row>
    <row r="225" spans="1:45" x14ac:dyDescent="0.25">
      <c r="A225" s="89" t="s">
        <v>79</v>
      </c>
      <c r="B225" s="87">
        <v>51</v>
      </c>
      <c r="C225" s="87">
        <v>2</v>
      </c>
      <c r="D225" s="2" t="s">
        <v>131</v>
      </c>
      <c r="E225" s="87">
        <v>851</v>
      </c>
      <c r="F225" s="2" t="s">
        <v>56</v>
      </c>
      <c r="G225" s="2" t="s">
        <v>11</v>
      </c>
      <c r="H225" s="2" t="s">
        <v>197</v>
      </c>
      <c r="I225" s="2"/>
      <c r="J225" s="15">
        <f t="shared" ref="J225:AK226" si="169">J226</f>
        <v>10407700</v>
      </c>
      <c r="K225" s="15">
        <f t="shared" si="169"/>
        <v>0</v>
      </c>
      <c r="L225" s="15">
        <f t="shared" si="169"/>
        <v>10407700</v>
      </c>
      <c r="M225" s="15">
        <f t="shared" si="169"/>
        <v>0</v>
      </c>
      <c r="N225" s="15">
        <f t="shared" si="169"/>
        <v>0</v>
      </c>
      <c r="O225" s="15">
        <f t="shared" si="169"/>
        <v>0</v>
      </c>
      <c r="P225" s="15">
        <f t="shared" si="169"/>
        <v>0</v>
      </c>
      <c r="Q225" s="15">
        <f t="shared" si="169"/>
        <v>0</v>
      </c>
      <c r="R225" s="15">
        <f t="shared" si="169"/>
        <v>10407700</v>
      </c>
      <c r="S225" s="15">
        <f t="shared" si="169"/>
        <v>0</v>
      </c>
      <c r="T225" s="15">
        <f t="shared" si="169"/>
        <v>10407700</v>
      </c>
      <c r="U225" s="15">
        <f t="shared" si="169"/>
        <v>0</v>
      </c>
      <c r="V225" s="15">
        <f t="shared" si="169"/>
        <v>9855558.3300000001</v>
      </c>
      <c r="W225" s="15">
        <f t="shared" si="169"/>
        <v>0</v>
      </c>
      <c r="X225" s="15">
        <f t="shared" si="169"/>
        <v>9855558.3300000001</v>
      </c>
      <c r="Y225" s="15">
        <f t="shared" si="169"/>
        <v>0</v>
      </c>
      <c r="Z225" s="15">
        <f t="shared" si="169"/>
        <v>0</v>
      </c>
      <c r="AA225" s="15">
        <f t="shared" si="169"/>
        <v>0</v>
      </c>
      <c r="AB225" s="15">
        <f t="shared" si="169"/>
        <v>0</v>
      </c>
      <c r="AC225" s="15">
        <f t="shared" si="169"/>
        <v>0</v>
      </c>
      <c r="AD225" s="15">
        <f t="shared" si="169"/>
        <v>9855558.3300000001</v>
      </c>
      <c r="AE225" s="15">
        <f t="shared" si="169"/>
        <v>0</v>
      </c>
      <c r="AF225" s="15">
        <f t="shared" si="169"/>
        <v>9855558.3300000001</v>
      </c>
      <c r="AG225" s="15">
        <f t="shared" si="169"/>
        <v>0</v>
      </c>
      <c r="AH225" s="15">
        <f t="shared" si="169"/>
        <v>9855523.2899999991</v>
      </c>
      <c r="AI225" s="15">
        <f t="shared" si="169"/>
        <v>0</v>
      </c>
      <c r="AJ225" s="15">
        <f t="shared" si="169"/>
        <v>9855523.2899999991</v>
      </c>
      <c r="AK225" s="15">
        <f t="shared" si="169"/>
        <v>0</v>
      </c>
      <c r="AL225" s="15">
        <f t="shared" ref="Z225:AS226" si="170">AL226</f>
        <v>0</v>
      </c>
      <c r="AM225" s="41">
        <f t="shared" si="170"/>
        <v>0</v>
      </c>
      <c r="AN225" s="41">
        <f t="shared" si="170"/>
        <v>0</v>
      </c>
      <c r="AO225" s="41">
        <f t="shared" si="170"/>
        <v>0</v>
      </c>
      <c r="AP225" s="41">
        <f t="shared" si="170"/>
        <v>9855523.2899999991</v>
      </c>
      <c r="AQ225" s="41">
        <f t="shared" si="170"/>
        <v>0</v>
      </c>
      <c r="AR225" s="41">
        <f t="shared" si="170"/>
        <v>9855523.2899999991</v>
      </c>
      <c r="AS225" s="41">
        <f t="shared" si="170"/>
        <v>0</v>
      </c>
    </row>
    <row r="226" spans="1:45" ht="45" x14ac:dyDescent="0.25">
      <c r="A226" s="91" t="s">
        <v>40</v>
      </c>
      <c r="B226" s="87">
        <v>51</v>
      </c>
      <c r="C226" s="87">
        <v>2</v>
      </c>
      <c r="D226" s="2" t="s">
        <v>131</v>
      </c>
      <c r="E226" s="87">
        <v>851</v>
      </c>
      <c r="F226" s="2" t="s">
        <v>56</v>
      </c>
      <c r="G226" s="2" t="s">
        <v>11</v>
      </c>
      <c r="H226" s="2" t="s">
        <v>197</v>
      </c>
      <c r="I226" s="2" t="s">
        <v>80</v>
      </c>
      <c r="J226" s="15">
        <f t="shared" si="169"/>
        <v>10407700</v>
      </c>
      <c r="K226" s="15">
        <f t="shared" si="169"/>
        <v>0</v>
      </c>
      <c r="L226" s="15">
        <f t="shared" si="169"/>
        <v>10407700</v>
      </c>
      <c r="M226" s="15">
        <f t="shared" si="169"/>
        <v>0</v>
      </c>
      <c r="N226" s="15">
        <f t="shared" si="169"/>
        <v>0</v>
      </c>
      <c r="O226" s="15">
        <f t="shared" si="169"/>
        <v>0</v>
      </c>
      <c r="P226" s="15">
        <f t="shared" si="169"/>
        <v>0</v>
      </c>
      <c r="Q226" s="15">
        <f t="shared" si="169"/>
        <v>0</v>
      </c>
      <c r="R226" s="15">
        <f t="shared" si="169"/>
        <v>10407700</v>
      </c>
      <c r="S226" s="15">
        <f t="shared" si="169"/>
        <v>0</v>
      </c>
      <c r="T226" s="15">
        <f t="shared" si="169"/>
        <v>10407700</v>
      </c>
      <c r="U226" s="15">
        <f t="shared" si="169"/>
        <v>0</v>
      </c>
      <c r="V226" s="15">
        <f t="shared" si="169"/>
        <v>9855558.3300000001</v>
      </c>
      <c r="W226" s="15">
        <f t="shared" si="169"/>
        <v>0</v>
      </c>
      <c r="X226" s="15">
        <f t="shared" si="169"/>
        <v>9855558.3300000001</v>
      </c>
      <c r="Y226" s="15">
        <f t="shared" si="169"/>
        <v>0</v>
      </c>
      <c r="Z226" s="15">
        <f t="shared" si="170"/>
        <v>0</v>
      </c>
      <c r="AA226" s="15">
        <f t="shared" si="170"/>
        <v>0</v>
      </c>
      <c r="AB226" s="15">
        <f t="shared" si="170"/>
        <v>0</v>
      </c>
      <c r="AC226" s="15">
        <f t="shared" si="170"/>
        <v>0</v>
      </c>
      <c r="AD226" s="15">
        <f t="shared" si="170"/>
        <v>9855558.3300000001</v>
      </c>
      <c r="AE226" s="15">
        <f t="shared" si="170"/>
        <v>0</v>
      </c>
      <c r="AF226" s="15">
        <f t="shared" si="170"/>
        <v>9855558.3300000001</v>
      </c>
      <c r="AG226" s="15">
        <f t="shared" si="170"/>
        <v>0</v>
      </c>
      <c r="AH226" s="15">
        <f t="shared" si="170"/>
        <v>9855523.2899999991</v>
      </c>
      <c r="AI226" s="15">
        <f t="shared" si="170"/>
        <v>0</v>
      </c>
      <c r="AJ226" s="15">
        <f t="shared" si="170"/>
        <v>9855523.2899999991</v>
      </c>
      <c r="AK226" s="15">
        <f t="shared" si="170"/>
        <v>0</v>
      </c>
      <c r="AL226" s="15">
        <f t="shared" si="170"/>
        <v>0</v>
      </c>
      <c r="AM226" s="41">
        <f t="shared" si="170"/>
        <v>0</v>
      </c>
      <c r="AN226" s="41">
        <f t="shared" si="170"/>
        <v>0</v>
      </c>
      <c r="AO226" s="41">
        <f t="shared" si="170"/>
        <v>0</v>
      </c>
      <c r="AP226" s="41">
        <f t="shared" si="170"/>
        <v>9855523.2899999991</v>
      </c>
      <c r="AQ226" s="41">
        <f t="shared" si="170"/>
        <v>0</v>
      </c>
      <c r="AR226" s="41">
        <f t="shared" si="170"/>
        <v>9855523.2899999991</v>
      </c>
      <c r="AS226" s="41">
        <f t="shared" si="170"/>
        <v>0</v>
      </c>
    </row>
    <row r="227" spans="1:45" x14ac:dyDescent="0.25">
      <c r="A227" s="91" t="s">
        <v>81</v>
      </c>
      <c r="B227" s="87">
        <v>51</v>
      </c>
      <c r="C227" s="87">
        <v>2</v>
      </c>
      <c r="D227" s="2" t="s">
        <v>131</v>
      </c>
      <c r="E227" s="87">
        <v>851</v>
      </c>
      <c r="F227" s="2" t="s">
        <v>56</v>
      </c>
      <c r="G227" s="2" t="s">
        <v>11</v>
      </c>
      <c r="H227" s="2" t="s">
        <v>197</v>
      </c>
      <c r="I227" s="2" t="s">
        <v>82</v>
      </c>
      <c r="J227" s="15">
        <f>'3.ВС'!J215</f>
        <v>10407700</v>
      </c>
      <c r="K227" s="15">
        <f>'3.ВС'!K215</f>
        <v>0</v>
      </c>
      <c r="L227" s="15">
        <f>'3.ВС'!L215</f>
        <v>10407700</v>
      </c>
      <c r="M227" s="15">
        <f>'3.ВС'!M215</f>
        <v>0</v>
      </c>
      <c r="N227" s="15">
        <f>'3.ВС'!N215</f>
        <v>0</v>
      </c>
      <c r="O227" s="15">
        <f>'3.ВС'!O215</f>
        <v>0</v>
      </c>
      <c r="P227" s="15">
        <f>'3.ВС'!P215</f>
        <v>0</v>
      </c>
      <c r="Q227" s="15">
        <f>'3.ВС'!Q215</f>
        <v>0</v>
      </c>
      <c r="R227" s="15">
        <f>'3.ВС'!R215</f>
        <v>10407700</v>
      </c>
      <c r="S227" s="15">
        <f>'3.ВС'!S215</f>
        <v>0</v>
      </c>
      <c r="T227" s="15">
        <f>'3.ВС'!T215</f>
        <v>10407700</v>
      </c>
      <c r="U227" s="15">
        <f>'3.ВС'!U215</f>
        <v>0</v>
      </c>
      <c r="V227" s="15">
        <f>'3.ВС'!V215</f>
        <v>9855558.3300000001</v>
      </c>
      <c r="W227" s="15">
        <f>'3.ВС'!W215</f>
        <v>0</v>
      </c>
      <c r="X227" s="15">
        <f>'3.ВС'!X215</f>
        <v>9855558.3300000001</v>
      </c>
      <c r="Y227" s="15">
        <f>'3.ВС'!Y215</f>
        <v>0</v>
      </c>
      <c r="Z227" s="15">
        <f>'3.ВС'!Z215</f>
        <v>0</v>
      </c>
      <c r="AA227" s="15">
        <f>'3.ВС'!AA215</f>
        <v>0</v>
      </c>
      <c r="AB227" s="15">
        <f>'3.ВС'!AB215</f>
        <v>0</v>
      </c>
      <c r="AC227" s="15">
        <f>'3.ВС'!AC215</f>
        <v>0</v>
      </c>
      <c r="AD227" s="15">
        <f>'3.ВС'!AD215</f>
        <v>9855558.3300000001</v>
      </c>
      <c r="AE227" s="15">
        <f>'3.ВС'!AE215</f>
        <v>0</v>
      </c>
      <c r="AF227" s="15">
        <f>'3.ВС'!AF215</f>
        <v>9855558.3300000001</v>
      </c>
      <c r="AG227" s="15">
        <f>'3.ВС'!AG215</f>
        <v>0</v>
      </c>
      <c r="AH227" s="15">
        <f>'3.ВС'!AH215</f>
        <v>9855523.2899999991</v>
      </c>
      <c r="AI227" s="15">
        <f>'3.ВС'!AI215</f>
        <v>0</v>
      </c>
      <c r="AJ227" s="15">
        <f>'3.ВС'!AJ215</f>
        <v>9855523.2899999991</v>
      </c>
      <c r="AK227" s="15">
        <f>'3.ВС'!AK215</f>
        <v>0</v>
      </c>
      <c r="AL227" s="15">
        <f>'3.ВС'!AL215</f>
        <v>0</v>
      </c>
      <c r="AM227" s="41">
        <f>'3.ВС'!AM215</f>
        <v>0</v>
      </c>
      <c r="AN227" s="41">
        <f>'3.ВС'!AN215</f>
        <v>0</v>
      </c>
      <c r="AO227" s="41">
        <f>'3.ВС'!AO215</f>
        <v>0</v>
      </c>
      <c r="AP227" s="41">
        <f>'3.ВС'!AP215</f>
        <v>9855523.2899999991</v>
      </c>
      <c r="AQ227" s="41">
        <f>'3.ВС'!AQ215</f>
        <v>0</v>
      </c>
      <c r="AR227" s="41">
        <f>'3.ВС'!AR215</f>
        <v>9855523.2899999991</v>
      </c>
      <c r="AS227" s="41">
        <f>'3.ВС'!AS215</f>
        <v>0</v>
      </c>
    </row>
    <row r="228" spans="1:45" ht="30" x14ac:dyDescent="0.25">
      <c r="A228" s="89" t="s">
        <v>83</v>
      </c>
      <c r="B228" s="87">
        <v>51</v>
      </c>
      <c r="C228" s="87">
        <v>2</v>
      </c>
      <c r="D228" s="2" t="s">
        <v>131</v>
      </c>
      <c r="E228" s="87">
        <v>851</v>
      </c>
      <c r="F228" s="2" t="s">
        <v>56</v>
      </c>
      <c r="G228" s="2" t="s">
        <v>11</v>
      </c>
      <c r="H228" s="2" t="s">
        <v>198</v>
      </c>
      <c r="I228" s="2"/>
      <c r="J228" s="15">
        <f t="shared" ref="J228:AK232" si="171">J229</f>
        <v>10874300</v>
      </c>
      <c r="K228" s="15">
        <f t="shared" si="171"/>
        <v>0</v>
      </c>
      <c r="L228" s="15">
        <f t="shared" si="171"/>
        <v>10874300</v>
      </c>
      <c r="M228" s="15">
        <f t="shared" si="171"/>
        <v>0</v>
      </c>
      <c r="N228" s="15">
        <f t="shared" si="171"/>
        <v>0</v>
      </c>
      <c r="O228" s="15">
        <f t="shared" si="171"/>
        <v>0</v>
      </c>
      <c r="P228" s="15">
        <f t="shared" si="171"/>
        <v>0</v>
      </c>
      <c r="Q228" s="15">
        <f t="shared" si="171"/>
        <v>0</v>
      </c>
      <c r="R228" s="15">
        <f t="shared" si="171"/>
        <v>10874300</v>
      </c>
      <c r="S228" s="15">
        <f t="shared" si="171"/>
        <v>0</v>
      </c>
      <c r="T228" s="15">
        <f t="shared" si="171"/>
        <v>10874300</v>
      </c>
      <c r="U228" s="15">
        <f t="shared" si="171"/>
        <v>0</v>
      </c>
      <c r="V228" s="15">
        <f t="shared" si="171"/>
        <v>9705800</v>
      </c>
      <c r="W228" s="15">
        <f t="shared" si="171"/>
        <v>0</v>
      </c>
      <c r="X228" s="15">
        <f t="shared" si="171"/>
        <v>9705800</v>
      </c>
      <c r="Y228" s="15">
        <f t="shared" si="171"/>
        <v>0</v>
      </c>
      <c r="Z228" s="15">
        <f t="shared" si="171"/>
        <v>0</v>
      </c>
      <c r="AA228" s="15">
        <f t="shared" si="171"/>
        <v>0</v>
      </c>
      <c r="AB228" s="15">
        <f t="shared" si="171"/>
        <v>0</v>
      </c>
      <c r="AC228" s="15">
        <f t="shared" si="171"/>
        <v>0</v>
      </c>
      <c r="AD228" s="15">
        <f t="shared" si="171"/>
        <v>9705800</v>
      </c>
      <c r="AE228" s="15">
        <f t="shared" si="171"/>
        <v>0</v>
      </c>
      <c r="AF228" s="15">
        <f t="shared" si="171"/>
        <v>9705800</v>
      </c>
      <c r="AG228" s="15">
        <f t="shared" si="171"/>
        <v>0</v>
      </c>
      <c r="AH228" s="15">
        <f t="shared" si="171"/>
        <v>9705800</v>
      </c>
      <c r="AI228" s="15">
        <f t="shared" si="171"/>
        <v>0</v>
      </c>
      <c r="AJ228" s="15">
        <f t="shared" si="171"/>
        <v>9705800</v>
      </c>
      <c r="AK228" s="15">
        <f t="shared" si="171"/>
        <v>0</v>
      </c>
      <c r="AL228" s="15">
        <f t="shared" ref="Z228:AS232" si="172">AL229</f>
        <v>0</v>
      </c>
      <c r="AM228" s="41">
        <f t="shared" si="172"/>
        <v>0</v>
      </c>
      <c r="AN228" s="41">
        <f t="shared" si="172"/>
        <v>0</v>
      </c>
      <c r="AO228" s="41">
        <f t="shared" si="172"/>
        <v>0</v>
      </c>
      <c r="AP228" s="41">
        <f t="shared" si="172"/>
        <v>9705800</v>
      </c>
      <c r="AQ228" s="41">
        <f t="shared" si="172"/>
        <v>0</v>
      </c>
      <c r="AR228" s="41">
        <f t="shared" si="172"/>
        <v>9705800</v>
      </c>
      <c r="AS228" s="41">
        <f t="shared" si="172"/>
        <v>0</v>
      </c>
    </row>
    <row r="229" spans="1:45" ht="45" x14ac:dyDescent="0.25">
      <c r="A229" s="91" t="s">
        <v>40</v>
      </c>
      <c r="B229" s="87">
        <v>51</v>
      </c>
      <c r="C229" s="87">
        <v>2</v>
      </c>
      <c r="D229" s="2" t="s">
        <v>131</v>
      </c>
      <c r="E229" s="87">
        <v>851</v>
      </c>
      <c r="F229" s="2" t="s">
        <v>56</v>
      </c>
      <c r="G229" s="2" t="s">
        <v>11</v>
      </c>
      <c r="H229" s="2" t="s">
        <v>198</v>
      </c>
      <c r="I229" s="4">
        <v>600</v>
      </c>
      <c r="J229" s="15">
        <f t="shared" si="171"/>
        <v>10874300</v>
      </c>
      <c r="K229" s="15">
        <f t="shared" si="171"/>
        <v>0</v>
      </c>
      <c r="L229" s="15">
        <f t="shared" si="171"/>
        <v>10874300</v>
      </c>
      <c r="M229" s="15">
        <f t="shared" si="171"/>
        <v>0</v>
      </c>
      <c r="N229" s="15">
        <f t="shared" si="171"/>
        <v>0</v>
      </c>
      <c r="O229" s="15">
        <f t="shared" si="171"/>
        <v>0</v>
      </c>
      <c r="P229" s="15">
        <f t="shared" si="171"/>
        <v>0</v>
      </c>
      <c r="Q229" s="15">
        <f t="shared" si="171"/>
        <v>0</v>
      </c>
      <c r="R229" s="15">
        <f t="shared" si="171"/>
        <v>10874300</v>
      </c>
      <c r="S229" s="15">
        <f t="shared" si="171"/>
        <v>0</v>
      </c>
      <c r="T229" s="15">
        <f t="shared" si="171"/>
        <v>10874300</v>
      </c>
      <c r="U229" s="15">
        <f t="shared" si="171"/>
        <v>0</v>
      </c>
      <c r="V229" s="15">
        <f t="shared" si="171"/>
        <v>9705800</v>
      </c>
      <c r="W229" s="15">
        <f t="shared" si="171"/>
        <v>0</v>
      </c>
      <c r="X229" s="15">
        <f t="shared" si="171"/>
        <v>9705800</v>
      </c>
      <c r="Y229" s="15">
        <f t="shared" si="171"/>
        <v>0</v>
      </c>
      <c r="Z229" s="15">
        <f t="shared" si="172"/>
        <v>0</v>
      </c>
      <c r="AA229" s="15">
        <f t="shared" si="172"/>
        <v>0</v>
      </c>
      <c r="AB229" s="15">
        <f t="shared" si="172"/>
        <v>0</v>
      </c>
      <c r="AC229" s="15">
        <f t="shared" si="172"/>
        <v>0</v>
      </c>
      <c r="AD229" s="15">
        <f t="shared" si="172"/>
        <v>9705800</v>
      </c>
      <c r="AE229" s="15">
        <f t="shared" si="172"/>
        <v>0</v>
      </c>
      <c r="AF229" s="15">
        <f t="shared" si="172"/>
        <v>9705800</v>
      </c>
      <c r="AG229" s="15">
        <f t="shared" si="172"/>
        <v>0</v>
      </c>
      <c r="AH229" s="15">
        <f t="shared" si="172"/>
        <v>9705800</v>
      </c>
      <c r="AI229" s="15">
        <f t="shared" si="172"/>
        <v>0</v>
      </c>
      <c r="AJ229" s="15">
        <f t="shared" si="172"/>
        <v>9705800</v>
      </c>
      <c r="AK229" s="15">
        <f t="shared" si="172"/>
        <v>0</v>
      </c>
      <c r="AL229" s="15">
        <f t="shared" si="172"/>
        <v>0</v>
      </c>
      <c r="AM229" s="41">
        <f t="shared" si="172"/>
        <v>0</v>
      </c>
      <c r="AN229" s="41">
        <f t="shared" si="172"/>
        <v>0</v>
      </c>
      <c r="AO229" s="41">
        <f t="shared" si="172"/>
        <v>0</v>
      </c>
      <c r="AP229" s="41">
        <f t="shared" si="172"/>
        <v>9705800</v>
      </c>
      <c r="AQ229" s="41">
        <f t="shared" si="172"/>
        <v>0</v>
      </c>
      <c r="AR229" s="41">
        <f t="shared" si="172"/>
        <v>9705800</v>
      </c>
      <c r="AS229" s="41">
        <f t="shared" si="172"/>
        <v>0</v>
      </c>
    </row>
    <row r="230" spans="1:45" x14ac:dyDescent="0.25">
      <c r="A230" s="91" t="s">
        <v>81</v>
      </c>
      <c r="B230" s="87">
        <v>51</v>
      </c>
      <c r="C230" s="87">
        <v>2</v>
      </c>
      <c r="D230" s="2" t="s">
        <v>131</v>
      </c>
      <c r="E230" s="87">
        <v>851</v>
      </c>
      <c r="F230" s="2" t="s">
        <v>56</v>
      </c>
      <c r="G230" s="2" t="s">
        <v>11</v>
      </c>
      <c r="H230" s="2" t="s">
        <v>198</v>
      </c>
      <c r="I230" s="4">
        <v>610</v>
      </c>
      <c r="J230" s="15">
        <f>'3.ВС'!J218</f>
        <v>10874300</v>
      </c>
      <c r="K230" s="15">
        <f>'3.ВС'!K218</f>
        <v>0</v>
      </c>
      <c r="L230" s="15">
        <f>'3.ВС'!L218</f>
        <v>10874300</v>
      </c>
      <c r="M230" s="15">
        <f>'3.ВС'!M218</f>
        <v>0</v>
      </c>
      <c r="N230" s="15">
        <f>'3.ВС'!N218</f>
        <v>0</v>
      </c>
      <c r="O230" s="15">
        <f>'3.ВС'!O218</f>
        <v>0</v>
      </c>
      <c r="P230" s="15">
        <f>'3.ВС'!P218</f>
        <v>0</v>
      </c>
      <c r="Q230" s="15">
        <f>'3.ВС'!Q218</f>
        <v>0</v>
      </c>
      <c r="R230" s="15">
        <f>'3.ВС'!R218</f>
        <v>10874300</v>
      </c>
      <c r="S230" s="15">
        <f>'3.ВС'!S218</f>
        <v>0</v>
      </c>
      <c r="T230" s="15">
        <f>'3.ВС'!T218</f>
        <v>10874300</v>
      </c>
      <c r="U230" s="15">
        <f>'3.ВС'!U218</f>
        <v>0</v>
      </c>
      <c r="V230" s="15">
        <f>'3.ВС'!V218</f>
        <v>9705800</v>
      </c>
      <c r="W230" s="15">
        <f>'3.ВС'!W218</f>
        <v>0</v>
      </c>
      <c r="X230" s="15">
        <f>'3.ВС'!X218</f>
        <v>9705800</v>
      </c>
      <c r="Y230" s="15">
        <f>'3.ВС'!Y218</f>
        <v>0</v>
      </c>
      <c r="Z230" s="15">
        <f>'3.ВС'!Z218</f>
        <v>0</v>
      </c>
      <c r="AA230" s="15">
        <f>'3.ВС'!AA218</f>
        <v>0</v>
      </c>
      <c r="AB230" s="15">
        <f>'3.ВС'!AB218</f>
        <v>0</v>
      </c>
      <c r="AC230" s="15">
        <f>'3.ВС'!AC218</f>
        <v>0</v>
      </c>
      <c r="AD230" s="15">
        <f>'3.ВС'!AD218</f>
        <v>9705800</v>
      </c>
      <c r="AE230" s="15">
        <f>'3.ВС'!AE218</f>
        <v>0</v>
      </c>
      <c r="AF230" s="15">
        <f>'3.ВС'!AF218</f>
        <v>9705800</v>
      </c>
      <c r="AG230" s="15">
        <f>'3.ВС'!AG218</f>
        <v>0</v>
      </c>
      <c r="AH230" s="15">
        <f>'3.ВС'!AH218</f>
        <v>9705800</v>
      </c>
      <c r="AI230" s="15">
        <f>'3.ВС'!AI218</f>
        <v>0</v>
      </c>
      <c r="AJ230" s="15">
        <f>'3.ВС'!AJ218</f>
        <v>9705800</v>
      </c>
      <c r="AK230" s="15">
        <f>'3.ВС'!AK218</f>
        <v>0</v>
      </c>
      <c r="AL230" s="15">
        <f>'3.ВС'!AL218</f>
        <v>0</v>
      </c>
      <c r="AM230" s="41">
        <f>'3.ВС'!AM218</f>
        <v>0</v>
      </c>
      <c r="AN230" s="41">
        <f>'3.ВС'!AN218</f>
        <v>0</v>
      </c>
      <c r="AO230" s="41">
        <f>'3.ВС'!AO218</f>
        <v>0</v>
      </c>
      <c r="AP230" s="41">
        <f>'3.ВС'!AP218</f>
        <v>9705800</v>
      </c>
      <c r="AQ230" s="41">
        <f>'3.ВС'!AQ218</f>
        <v>0</v>
      </c>
      <c r="AR230" s="41">
        <f>'3.ВС'!AR218</f>
        <v>9705800</v>
      </c>
      <c r="AS230" s="41">
        <f>'3.ВС'!AS218</f>
        <v>0</v>
      </c>
    </row>
    <row r="231" spans="1:45" x14ac:dyDescent="0.25">
      <c r="A231" s="89" t="s">
        <v>86</v>
      </c>
      <c r="B231" s="87">
        <v>51</v>
      </c>
      <c r="C231" s="87">
        <v>2</v>
      </c>
      <c r="D231" s="2" t="s">
        <v>131</v>
      </c>
      <c r="E231" s="87">
        <v>851</v>
      </c>
      <c r="F231" s="2" t="s">
        <v>56</v>
      </c>
      <c r="G231" s="2" t="s">
        <v>11</v>
      </c>
      <c r="H231" s="2" t="s">
        <v>200</v>
      </c>
      <c r="I231" s="4"/>
      <c r="J231" s="15">
        <f t="shared" ref="J231" si="173">J232+J234</f>
        <v>1195500</v>
      </c>
      <c r="K231" s="15">
        <f t="shared" ref="K231:U231" si="174">K232+K234</f>
        <v>0</v>
      </c>
      <c r="L231" s="15">
        <f t="shared" si="174"/>
        <v>1195500</v>
      </c>
      <c r="M231" s="15">
        <f t="shared" si="174"/>
        <v>0</v>
      </c>
      <c r="N231" s="15">
        <f t="shared" si="174"/>
        <v>830293</v>
      </c>
      <c r="O231" s="15">
        <f t="shared" si="174"/>
        <v>0</v>
      </c>
      <c r="P231" s="15">
        <f t="shared" si="174"/>
        <v>830293</v>
      </c>
      <c r="Q231" s="15">
        <f t="shared" si="174"/>
        <v>0</v>
      </c>
      <c r="R231" s="15">
        <f t="shared" si="174"/>
        <v>2025793</v>
      </c>
      <c r="S231" s="15">
        <f t="shared" si="174"/>
        <v>0</v>
      </c>
      <c r="T231" s="15">
        <f t="shared" si="174"/>
        <v>2025793</v>
      </c>
      <c r="U231" s="15">
        <f t="shared" si="174"/>
        <v>0</v>
      </c>
      <c r="V231" s="15">
        <f t="shared" ref="V231:Y231" si="175">V232+V234</f>
        <v>0</v>
      </c>
      <c r="W231" s="15">
        <f t="shared" si="175"/>
        <v>0</v>
      </c>
      <c r="X231" s="15">
        <f t="shared" si="175"/>
        <v>0</v>
      </c>
      <c r="Y231" s="15">
        <f t="shared" si="175"/>
        <v>0</v>
      </c>
      <c r="Z231" s="15">
        <f t="shared" ref="Z231:AS231" si="176">Z232+Z234</f>
        <v>0</v>
      </c>
      <c r="AA231" s="15">
        <f t="shared" si="176"/>
        <v>0</v>
      </c>
      <c r="AB231" s="15">
        <f t="shared" si="176"/>
        <v>0</v>
      </c>
      <c r="AC231" s="15">
        <f t="shared" si="176"/>
        <v>0</v>
      </c>
      <c r="AD231" s="15">
        <f t="shared" si="176"/>
        <v>0</v>
      </c>
      <c r="AE231" s="15">
        <f t="shared" si="176"/>
        <v>0</v>
      </c>
      <c r="AF231" s="15">
        <f t="shared" si="176"/>
        <v>0</v>
      </c>
      <c r="AG231" s="15">
        <f t="shared" si="176"/>
        <v>0</v>
      </c>
      <c r="AH231" s="15">
        <f t="shared" si="176"/>
        <v>0</v>
      </c>
      <c r="AI231" s="15">
        <f t="shared" si="176"/>
        <v>0</v>
      </c>
      <c r="AJ231" s="15">
        <f t="shared" si="176"/>
        <v>0</v>
      </c>
      <c r="AK231" s="15">
        <f t="shared" si="176"/>
        <v>0</v>
      </c>
      <c r="AL231" s="15">
        <f t="shared" si="176"/>
        <v>0</v>
      </c>
      <c r="AM231" s="41">
        <f t="shared" si="176"/>
        <v>0</v>
      </c>
      <c r="AN231" s="41">
        <f t="shared" si="176"/>
        <v>0</v>
      </c>
      <c r="AO231" s="41">
        <f t="shared" si="176"/>
        <v>0</v>
      </c>
      <c r="AP231" s="41">
        <f t="shared" si="176"/>
        <v>0</v>
      </c>
      <c r="AQ231" s="41">
        <f t="shared" si="176"/>
        <v>0</v>
      </c>
      <c r="AR231" s="41">
        <f t="shared" si="176"/>
        <v>0</v>
      </c>
      <c r="AS231" s="41">
        <f t="shared" si="176"/>
        <v>0</v>
      </c>
    </row>
    <row r="232" spans="1:45" ht="45" x14ac:dyDescent="0.25">
      <c r="A232" s="91" t="s">
        <v>20</v>
      </c>
      <c r="B232" s="87">
        <v>51</v>
      </c>
      <c r="C232" s="87">
        <v>2</v>
      </c>
      <c r="D232" s="2" t="s">
        <v>131</v>
      </c>
      <c r="E232" s="87">
        <v>851</v>
      </c>
      <c r="F232" s="2" t="s">
        <v>56</v>
      </c>
      <c r="G232" s="2" t="s">
        <v>11</v>
      </c>
      <c r="H232" s="2" t="s">
        <v>200</v>
      </c>
      <c r="I232" s="4">
        <v>200</v>
      </c>
      <c r="J232" s="15">
        <f t="shared" si="171"/>
        <v>135500</v>
      </c>
      <c r="K232" s="15">
        <f t="shared" si="171"/>
        <v>0</v>
      </c>
      <c r="L232" s="15">
        <f t="shared" si="171"/>
        <v>135500</v>
      </c>
      <c r="M232" s="15">
        <f t="shared" si="171"/>
        <v>0</v>
      </c>
      <c r="N232" s="15">
        <f t="shared" si="171"/>
        <v>0</v>
      </c>
      <c r="O232" s="15">
        <f t="shared" si="171"/>
        <v>0</v>
      </c>
      <c r="P232" s="15">
        <f t="shared" si="171"/>
        <v>0</v>
      </c>
      <c r="Q232" s="15">
        <f t="shared" si="171"/>
        <v>0</v>
      </c>
      <c r="R232" s="15">
        <f t="shared" si="171"/>
        <v>135500</v>
      </c>
      <c r="S232" s="15">
        <f t="shared" si="171"/>
        <v>0</v>
      </c>
      <c r="T232" s="15">
        <f t="shared" si="171"/>
        <v>135500</v>
      </c>
      <c r="U232" s="15">
        <f t="shared" si="171"/>
        <v>0</v>
      </c>
      <c r="V232" s="15">
        <f t="shared" si="171"/>
        <v>0</v>
      </c>
      <c r="W232" s="15">
        <f t="shared" si="171"/>
        <v>0</v>
      </c>
      <c r="X232" s="15">
        <f t="shared" si="171"/>
        <v>0</v>
      </c>
      <c r="Y232" s="15">
        <f t="shared" si="171"/>
        <v>0</v>
      </c>
      <c r="Z232" s="15">
        <f t="shared" si="172"/>
        <v>0</v>
      </c>
      <c r="AA232" s="15">
        <f t="shared" si="172"/>
        <v>0</v>
      </c>
      <c r="AB232" s="15">
        <f t="shared" si="172"/>
        <v>0</v>
      </c>
      <c r="AC232" s="15">
        <f t="shared" si="172"/>
        <v>0</v>
      </c>
      <c r="AD232" s="15">
        <f t="shared" si="172"/>
        <v>0</v>
      </c>
      <c r="AE232" s="15">
        <f t="shared" si="172"/>
        <v>0</v>
      </c>
      <c r="AF232" s="15">
        <f t="shared" si="172"/>
        <v>0</v>
      </c>
      <c r="AG232" s="15">
        <f t="shared" si="172"/>
        <v>0</v>
      </c>
      <c r="AH232" s="15">
        <f t="shared" si="172"/>
        <v>0</v>
      </c>
      <c r="AI232" s="15">
        <f t="shared" si="172"/>
        <v>0</v>
      </c>
      <c r="AJ232" s="15">
        <f t="shared" si="172"/>
        <v>0</v>
      </c>
      <c r="AK232" s="15">
        <f t="shared" si="172"/>
        <v>0</v>
      </c>
      <c r="AL232" s="15">
        <f t="shared" si="172"/>
        <v>0</v>
      </c>
      <c r="AM232" s="41">
        <f t="shared" si="172"/>
        <v>0</v>
      </c>
      <c r="AN232" s="41">
        <f t="shared" si="172"/>
        <v>0</v>
      </c>
      <c r="AO232" s="41">
        <f t="shared" si="172"/>
        <v>0</v>
      </c>
      <c r="AP232" s="41">
        <f t="shared" si="172"/>
        <v>0</v>
      </c>
      <c r="AQ232" s="41">
        <f t="shared" si="172"/>
        <v>0</v>
      </c>
      <c r="AR232" s="41">
        <f t="shared" si="172"/>
        <v>0</v>
      </c>
      <c r="AS232" s="41">
        <f t="shared" si="172"/>
        <v>0</v>
      </c>
    </row>
    <row r="233" spans="1:45" ht="45" x14ac:dyDescent="0.25">
      <c r="A233" s="91" t="s">
        <v>9</v>
      </c>
      <c r="B233" s="87">
        <v>51</v>
      </c>
      <c r="C233" s="87">
        <v>2</v>
      </c>
      <c r="D233" s="2" t="s">
        <v>131</v>
      </c>
      <c r="E233" s="87">
        <v>851</v>
      </c>
      <c r="F233" s="2" t="s">
        <v>56</v>
      </c>
      <c r="G233" s="2" t="s">
        <v>11</v>
      </c>
      <c r="H233" s="2" t="s">
        <v>200</v>
      </c>
      <c r="I233" s="4">
        <v>240</v>
      </c>
      <c r="J233" s="15">
        <f>'3.ВС'!J221</f>
        <v>135500</v>
      </c>
      <c r="K233" s="15">
        <f>'3.ВС'!K221</f>
        <v>0</v>
      </c>
      <c r="L233" s="15">
        <f>'3.ВС'!L221</f>
        <v>135500</v>
      </c>
      <c r="M233" s="15">
        <f>'3.ВС'!M221</f>
        <v>0</v>
      </c>
      <c r="N233" s="15">
        <f>'3.ВС'!N221</f>
        <v>0</v>
      </c>
      <c r="O233" s="15">
        <f>'3.ВС'!O221</f>
        <v>0</v>
      </c>
      <c r="P233" s="15">
        <f>'3.ВС'!P221</f>
        <v>0</v>
      </c>
      <c r="Q233" s="15">
        <f>'3.ВС'!Q221</f>
        <v>0</v>
      </c>
      <c r="R233" s="15">
        <f>'3.ВС'!R221</f>
        <v>135500</v>
      </c>
      <c r="S233" s="15">
        <f>'3.ВС'!S221</f>
        <v>0</v>
      </c>
      <c r="T233" s="15">
        <f>'3.ВС'!T221</f>
        <v>135500</v>
      </c>
      <c r="U233" s="15">
        <f>'3.ВС'!U221</f>
        <v>0</v>
      </c>
      <c r="V233" s="15">
        <f>'3.ВС'!V221</f>
        <v>0</v>
      </c>
      <c r="W233" s="15">
        <f>'3.ВС'!W221</f>
        <v>0</v>
      </c>
      <c r="X233" s="15">
        <f>'3.ВС'!X221</f>
        <v>0</v>
      </c>
      <c r="Y233" s="15">
        <f>'3.ВС'!Y221</f>
        <v>0</v>
      </c>
      <c r="Z233" s="15">
        <f>'3.ВС'!Z221</f>
        <v>0</v>
      </c>
      <c r="AA233" s="15">
        <f>'3.ВС'!AA221</f>
        <v>0</v>
      </c>
      <c r="AB233" s="15">
        <f>'3.ВС'!AB221</f>
        <v>0</v>
      </c>
      <c r="AC233" s="15">
        <f>'3.ВС'!AC221</f>
        <v>0</v>
      </c>
      <c r="AD233" s="15">
        <f>'3.ВС'!AD221</f>
        <v>0</v>
      </c>
      <c r="AE233" s="15">
        <f>'3.ВС'!AE221</f>
        <v>0</v>
      </c>
      <c r="AF233" s="15">
        <f>'3.ВС'!AF221</f>
        <v>0</v>
      </c>
      <c r="AG233" s="15">
        <f>'3.ВС'!AG221</f>
        <v>0</v>
      </c>
      <c r="AH233" s="15">
        <f>'3.ВС'!AH221</f>
        <v>0</v>
      </c>
      <c r="AI233" s="15">
        <f>'3.ВС'!AI221</f>
        <v>0</v>
      </c>
      <c r="AJ233" s="15">
        <f>'3.ВС'!AJ221</f>
        <v>0</v>
      </c>
      <c r="AK233" s="15">
        <f>'3.ВС'!AK221</f>
        <v>0</v>
      </c>
      <c r="AL233" s="15">
        <f>'3.ВС'!AL221</f>
        <v>0</v>
      </c>
      <c r="AM233" s="41">
        <f>'3.ВС'!AM221</f>
        <v>0</v>
      </c>
      <c r="AN233" s="41">
        <f>'3.ВС'!AN221</f>
        <v>0</v>
      </c>
      <c r="AO233" s="41">
        <f>'3.ВС'!AO221</f>
        <v>0</v>
      </c>
      <c r="AP233" s="41">
        <f>'3.ВС'!AP221</f>
        <v>0</v>
      </c>
      <c r="AQ233" s="41">
        <f>'3.ВС'!AQ221</f>
        <v>0</v>
      </c>
      <c r="AR233" s="41">
        <f>'3.ВС'!AR221</f>
        <v>0</v>
      </c>
      <c r="AS233" s="41">
        <f>'3.ВС'!AS221</f>
        <v>0</v>
      </c>
    </row>
    <row r="234" spans="1:45" ht="45" x14ac:dyDescent="0.25">
      <c r="A234" s="91" t="s">
        <v>40</v>
      </c>
      <c r="B234" s="87">
        <v>51</v>
      </c>
      <c r="C234" s="87">
        <v>2</v>
      </c>
      <c r="D234" s="2" t="s">
        <v>131</v>
      </c>
      <c r="E234" s="87">
        <v>851</v>
      </c>
      <c r="F234" s="2" t="s">
        <v>56</v>
      </c>
      <c r="G234" s="2" t="s">
        <v>11</v>
      </c>
      <c r="H234" s="2" t="s">
        <v>200</v>
      </c>
      <c r="I234" s="4">
        <v>600</v>
      </c>
      <c r="J234" s="15">
        <f t="shared" ref="J234:AS234" si="177">J235</f>
        <v>1060000</v>
      </c>
      <c r="K234" s="15">
        <f t="shared" si="177"/>
        <v>0</v>
      </c>
      <c r="L234" s="15">
        <f t="shared" si="177"/>
        <v>1060000</v>
      </c>
      <c r="M234" s="15">
        <f t="shared" si="177"/>
        <v>0</v>
      </c>
      <c r="N234" s="15">
        <f t="shared" si="177"/>
        <v>830293</v>
      </c>
      <c r="O234" s="15">
        <f t="shared" si="177"/>
        <v>0</v>
      </c>
      <c r="P234" s="15">
        <f t="shared" si="177"/>
        <v>830293</v>
      </c>
      <c r="Q234" s="15">
        <f t="shared" si="177"/>
        <v>0</v>
      </c>
      <c r="R234" s="15">
        <f t="shared" si="177"/>
        <v>1890293</v>
      </c>
      <c r="S234" s="15">
        <f t="shared" si="177"/>
        <v>0</v>
      </c>
      <c r="T234" s="15">
        <f t="shared" si="177"/>
        <v>1890293</v>
      </c>
      <c r="U234" s="15">
        <f t="shared" si="177"/>
        <v>0</v>
      </c>
      <c r="V234" s="15">
        <f t="shared" si="177"/>
        <v>0</v>
      </c>
      <c r="W234" s="15">
        <f t="shared" si="177"/>
        <v>0</v>
      </c>
      <c r="X234" s="15">
        <f t="shared" si="177"/>
        <v>0</v>
      </c>
      <c r="Y234" s="15">
        <f t="shared" si="177"/>
        <v>0</v>
      </c>
      <c r="Z234" s="15">
        <f t="shared" si="177"/>
        <v>0</v>
      </c>
      <c r="AA234" s="15">
        <f t="shared" si="177"/>
        <v>0</v>
      </c>
      <c r="AB234" s="15">
        <f t="shared" si="177"/>
        <v>0</v>
      </c>
      <c r="AC234" s="15">
        <f t="shared" si="177"/>
        <v>0</v>
      </c>
      <c r="AD234" s="15">
        <f t="shared" si="177"/>
        <v>0</v>
      </c>
      <c r="AE234" s="15">
        <f t="shared" si="177"/>
        <v>0</v>
      </c>
      <c r="AF234" s="15">
        <f t="shared" si="177"/>
        <v>0</v>
      </c>
      <c r="AG234" s="15">
        <f t="shared" si="177"/>
        <v>0</v>
      </c>
      <c r="AH234" s="15">
        <f t="shared" si="177"/>
        <v>0</v>
      </c>
      <c r="AI234" s="15">
        <f t="shared" si="177"/>
        <v>0</v>
      </c>
      <c r="AJ234" s="15">
        <f t="shared" si="177"/>
        <v>0</v>
      </c>
      <c r="AK234" s="15">
        <f t="shared" si="177"/>
        <v>0</v>
      </c>
      <c r="AL234" s="15">
        <f t="shared" si="177"/>
        <v>0</v>
      </c>
      <c r="AM234" s="41">
        <f t="shared" si="177"/>
        <v>0</v>
      </c>
      <c r="AN234" s="41">
        <f t="shared" si="177"/>
        <v>0</v>
      </c>
      <c r="AO234" s="41">
        <f t="shared" si="177"/>
        <v>0</v>
      </c>
      <c r="AP234" s="41">
        <f t="shared" si="177"/>
        <v>0</v>
      </c>
      <c r="AQ234" s="41">
        <f t="shared" si="177"/>
        <v>0</v>
      </c>
      <c r="AR234" s="41">
        <f t="shared" si="177"/>
        <v>0</v>
      </c>
      <c r="AS234" s="41">
        <f t="shared" si="177"/>
        <v>0</v>
      </c>
    </row>
    <row r="235" spans="1:45" x14ac:dyDescent="0.25">
      <c r="A235" s="91" t="s">
        <v>81</v>
      </c>
      <c r="B235" s="87">
        <v>51</v>
      </c>
      <c r="C235" s="87">
        <v>2</v>
      </c>
      <c r="D235" s="2" t="s">
        <v>131</v>
      </c>
      <c r="E235" s="87">
        <v>851</v>
      </c>
      <c r="F235" s="2" t="s">
        <v>56</v>
      </c>
      <c r="G235" s="2" t="s">
        <v>11</v>
      </c>
      <c r="H235" s="2" t="s">
        <v>200</v>
      </c>
      <c r="I235" s="4">
        <v>610</v>
      </c>
      <c r="J235" s="15">
        <f>'3.ВС'!J223</f>
        <v>1060000</v>
      </c>
      <c r="K235" s="15">
        <f>'3.ВС'!K223</f>
        <v>0</v>
      </c>
      <c r="L235" s="15">
        <f>'3.ВС'!L223</f>
        <v>1060000</v>
      </c>
      <c r="M235" s="15">
        <f>'3.ВС'!M223</f>
        <v>0</v>
      </c>
      <c r="N235" s="15">
        <f>'3.ВС'!N223</f>
        <v>830293</v>
      </c>
      <c r="O235" s="15">
        <f>'3.ВС'!O223</f>
        <v>0</v>
      </c>
      <c r="P235" s="15">
        <f>'3.ВС'!P223</f>
        <v>830293</v>
      </c>
      <c r="Q235" s="15">
        <f>'3.ВС'!Q223</f>
        <v>0</v>
      </c>
      <c r="R235" s="15">
        <f>'3.ВС'!R223</f>
        <v>1890293</v>
      </c>
      <c r="S235" s="15">
        <f>'3.ВС'!S223</f>
        <v>0</v>
      </c>
      <c r="T235" s="15">
        <f>'3.ВС'!T223</f>
        <v>1890293</v>
      </c>
      <c r="U235" s="15">
        <f>'3.ВС'!U223</f>
        <v>0</v>
      </c>
      <c r="V235" s="15">
        <f>'3.ВС'!V223</f>
        <v>0</v>
      </c>
      <c r="W235" s="15">
        <f>'3.ВС'!W223</f>
        <v>0</v>
      </c>
      <c r="X235" s="15">
        <f>'3.ВС'!X223</f>
        <v>0</v>
      </c>
      <c r="Y235" s="15">
        <f>'3.ВС'!Y223</f>
        <v>0</v>
      </c>
      <c r="Z235" s="15">
        <f>'3.ВС'!Z223</f>
        <v>0</v>
      </c>
      <c r="AA235" s="15">
        <f>'3.ВС'!AA223</f>
        <v>0</v>
      </c>
      <c r="AB235" s="15">
        <f>'3.ВС'!AB223</f>
        <v>0</v>
      </c>
      <c r="AC235" s="15">
        <f>'3.ВС'!AC223</f>
        <v>0</v>
      </c>
      <c r="AD235" s="15">
        <f>'3.ВС'!AD223</f>
        <v>0</v>
      </c>
      <c r="AE235" s="15">
        <f>'3.ВС'!AE223</f>
        <v>0</v>
      </c>
      <c r="AF235" s="15">
        <f>'3.ВС'!AF223</f>
        <v>0</v>
      </c>
      <c r="AG235" s="15">
        <f>'3.ВС'!AG223</f>
        <v>0</v>
      </c>
      <c r="AH235" s="15">
        <f>'3.ВС'!AH223</f>
        <v>0</v>
      </c>
      <c r="AI235" s="15">
        <f>'3.ВС'!AI223</f>
        <v>0</v>
      </c>
      <c r="AJ235" s="15">
        <f>'3.ВС'!AJ223</f>
        <v>0</v>
      </c>
      <c r="AK235" s="15">
        <f>'3.ВС'!AK223</f>
        <v>0</v>
      </c>
      <c r="AL235" s="15">
        <f>'3.ВС'!AL223</f>
        <v>0</v>
      </c>
      <c r="AM235" s="41">
        <f>'3.ВС'!AM223</f>
        <v>0</v>
      </c>
      <c r="AN235" s="41">
        <f>'3.ВС'!AN223</f>
        <v>0</v>
      </c>
      <c r="AO235" s="41">
        <f>'3.ВС'!AO223</f>
        <v>0</v>
      </c>
      <c r="AP235" s="41">
        <f>'3.ВС'!AP223</f>
        <v>0</v>
      </c>
      <c r="AQ235" s="41">
        <f>'3.ВС'!AQ223</f>
        <v>0</v>
      </c>
      <c r="AR235" s="41">
        <f>'3.ВС'!AR223</f>
        <v>0</v>
      </c>
      <c r="AS235" s="41">
        <f>'3.ВС'!AS223</f>
        <v>0</v>
      </c>
    </row>
    <row r="236" spans="1:45" ht="30" hidden="1" x14ac:dyDescent="0.25">
      <c r="A236" s="91" t="s">
        <v>114</v>
      </c>
      <c r="B236" s="87">
        <v>51</v>
      </c>
      <c r="C236" s="87">
        <v>2</v>
      </c>
      <c r="D236" s="2" t="s">
        <v>131</v>
      </c>
      <c r="E236" s="87">
        <v>851</v>
      </c>
      <c r="F236" s="2"/>
      <c r="G236" s="2"/>
      <c r="H236" s="2" t="s">
        <v>281</v>
      </c>
      <c r="I236" s="4"/>
      <c r="J236" s="15">
        <f t="shared" ref="J236:AK237" si="178">J237</f>
        <v>0</v>
      </c>
      <c r="K236" s="15">
        <f t="shared" si="178"/>
        <v>0</v>
      </c>
      <c r="L236" s="15">
        <f t="shared" si="178"/>
        <v>0</v>
      </c>
      <c r="M236" s="15">
        <f t="shared" si="178"/>
        <v>0</v>
      </c>
      <c r="N236" s="15">
        <f t="shared" si="178"/>
        <v>0</v>
      </c>
      <c r="O236" s="15">
        <f t="shared" si="178"/>
        <v>0</v>
      </c>
      <c r="P236" s="15">
        <f t="shared" si="178"/>
        <v>0</v>
      </c>
      <c r="Q236" s="15">
        <f t="shared" si="178"/>
        <v>0</v>
      </c>
      <c r="R236" s="15">
        <f t="shared" si="178"/>
        <v>0</v>
      </c>
      <c r="S236" s="15">
        <f t="shared" si="178"/>
        <v>0</v>
      </c>
      <c r="T236" s="15">
        <f t="shared" si="178"/>
        <v>0</v>
      </c>
      <c r="U236" s="15">
        <f t="shared" si="178"/>
        <v>0</v>
      </c>
      <c r="V236" s="15">
        <f t="shared" si="178"/>
        <v>0</v>
      </c>
      <c r="W236" s="15">
        <f t="shared" si="178"/>
        <v>0</v>
      </c>
      <c r="X236" s="15">
        <f t="shared" si="178"/>
        <v>0</v>
      </c>
      <c r="Y236" s="15">
        <f t="shared" si="178"/>
        <v>0</v>
      </c>
      <c r="Z236" s="15">
        <f t="shared" si="178"/>
        <v>0</v>
      </c>
      <c r="AA236" s="15">
        <f t="shared" si="178"/>
        <v>0</v>
      </c>
      <c r="AB236" s="15">
        <f t="shared" si="178"/>
        <v>0</v>
      </c>
      <c r="AC236" s="15">
        <f t="shared" si="178"/>
        <v>0</v>
      </c>
      <c r="AD236" s="15">
        <f t="shared" si="178"/>
        <v>0</v>
      </c>
      <c r="AE236" s="15">
        <f t="shared" si="178"/>
        <v>0</v>
      </c>
      <c r="AF236" s="15">
        <f t="shared" si="178"/>
        <v>0</v>
      </c>
      <c r="AG236" s="15">
        <f t="shared" si="178"/>
        <v>0</v>
      </c>
      <c r="AH236" s="15">
        <f t="shared" si="178"/>
        <v>0</v>
      </c>
      <c r="AI236" s="15">
        <f t="shared" si="178"/>
        <v>0</v>
      </c>
      <c r="AJ236" s="15">
        <f t="shared" si="178"/>
        <v>0</v>
      </c>
      <c r="AK236" s="15">
        <f t="shared" si="178"/>
        <v>0</v>
      </c>
      <c r="AL236" s="15">
        <f t="shared" ref="Z236:AS237" si="179">AL237</f>
        <v>0</v>
      </c>
      <c r="AM236" s="41">
        <f t="shared" si="179"/>
        <v>0</v>
      </c>
      <c r="AN236" s="41">
        <f t="shared" si="179"/>
        <v>0</v>
      </c>
      <c r="AO236" s="41">
        <f t="shared" si="179"/>
        <v>0</v>
      </c>
      <c r="AP236" s="41">
        <f t="shared" si="179"/>
        <v>0</v>
      </c>
      <c r="AQ236" s="41">
        <f t="shared" si="179"/>
        <v>0</v>
      </c>
      <c r="AR236" s="41">
        <f t="shared" si="179"/>
        <v>0</v>
      </c>
      <c r="AS236" s="41">
        <f t="shared" si="179"/>
        <v>0</v>
      </c>
    </row>
    <row r="237" spans="1:45" ht="45" hidden="1" x14ac:dyDescent="0.25">
      <c r="A237" s="91" t="s">
        <v>40</v>
      </c>
      <c r="B237" s="87">
        <v>51</v>
      </c>
      <c r="C237" s="87">
        <v>2</v>
      </c>
      <c r="D237" s="2" t="s">
        <v>131</v>
      </c>
      <c r="E237" s="87">
        <v>851</v>
      </c>
      <c r="F237" s="2" t="s">
        <v>56</v>
      </c>
      <c r="G237" s="2" t="s">
        <v>11</v>
      </c>
      <c r="H237" s="2" t="s">
        <v>281</v>
      </c>
      <c r="I237" s="4">
        <v>600</v>
      </c>
      <c r="J237" s="15">
        <f t="shared" si="178"/>
        <v>0</v>
      </c>
      <c r="K237" s="15">
        <f t="shared" si="178"/>
        <v>0</v>
      </c>
      <c r="L237" s="15">
        <f t="shared" si="178"/>
        <v>0</v>
      </c>
      <c r="M237" s="15">
        <f t="shared" si="178"/>
        <v>0</v>
      </c>
      <c r="N237" s="15">
        <f t="shared" si="178"/>
        <v>0</v>
      </c>
      <c r="O237" s="15">
        <f t="shared" si="178"/>
        <v>0</v>
      </c>
      <c r="P237" s="15">
        <f t="shared" si="178"/>
        <v>0</v>
      </c>
      <c r="Q237" s="15">
        <f t="shared" si="178"/>
        <v>0</v>
      </c>
      <c r="R237" s="15">
        <f t="shared" si="178"/>
        <v>0</v>
      </c>
      <c r="S237" s="15">
        <f t="shared" si="178"/>
        <v>0</v>
      </c>
      <c r="T237" s="15">
        <f t="shared" si="178"/>
        <v>0</v>
      </c>
      <c r="U237" s="15">
        <f t="shared" si="178"/>
        <v>0</v>
      </c>
      <c r="V237" s="15">
        <f t="shared" si="178"/>
        <v>0</v>
      </c>
      <c r="W237" s="15">
        <f t="shared" si="178"/>
        <v>0</v>
      </c>
      <c r="X237" s="15">
        <f t="shared" si="178"/>
        <v>0</v>
      </c>
      <c r="Y237" s="15">
        <f t="shared" si="178"/>
        <v>0</v>
      </c>
      <c r="Z237" s="15">
        <f t="shared" si="179"/>
        <v>0</v>
      </c>
      <c r="AA237" s="15">
        <f t="shared" si="179"/>
        <v>0</v>
      </c>
      <c r="AB237" s="15">
        <f t="shared" si="179"/>
        <v>0</v>
      </c>
      <c r="AC237" s="15">
        <f t="shared" si="179"/>
        <v>0</v>
      </c>
      <c r="AD237" s="15">
        <f t="shared" si="179"/>
        <v>0</v>
      </c>
      <c r="AE237" s="15">
        <f t="shared" si="179"/>
        <v>0</v>
      </c>
      <c r="AF237" s="15">
        <f t="shared" si="179"/>
        <v>0</v>
      </c>
      <c r="AG237" s="15">
        <f t="shared" si="179"/>
        <v>0</v>
      </c>
      <c r="AH237" s="15">
        <f t="shared" si="179"/>
        <v>0</v>
      </c>
      <c r="AI237" s="15">
        <f t="shared" si="179"/>
        <v>0</v>
      </c>
      <c r="AJ237" s="15">
        <f t="shared" si="179"/>
        <v>0</v>
      </c>
      <c r="AK237" s="15">
        <f t="shared" si="179"/>
        <v>0</v>
      </c>
      <c r="AL237" s="15">
        <f t="shared" si="179"/>
        <v>0</v>
      </c>
      <c r="AM237" s="41">
        <f t="shared" si="179"/>
        <v>0</v>
      </c>
      <c r="AN237" s="41">
        <f t="shared" si="179"/>
        <v>0</v>
      </c>
      <c r="AO237" s="41">
        <f t="shared" si="179"/>
        <v>0</v>
      </c>
      <c r="AP237" s="41">
        <f t="shared" si="179"/>
        <v>0</v>
      </c>
      <c r="AQ237" s="41">
        <f t="shared" si="179"/>
        <v>0</v>
      </c>
      <c r="AR237" s="41">
        <f t="shared" si="179"/>
        <v>0</v>
      </c>
      <c r="AS237" s="41">
        <f t="shared" si="179"/>
        <v>0</v>
      </c>
    </row>
    <row r="238" spans="1:45" hidden="1" x14ac:dyDescent="0.25">
      <c r="A238" s="91" t="s">
        <v>81</v>
      </c>
      <c r="B238" s="87">
        <v>51</v>
      </c>
      <c r="C238" s="87">
        <v>2</v>
      </c>
      <c r="D238" s="2" t="s">
        <v>131</v>
      </c>
      <c r="E238" s="87">
        <v>851</v>
      </c>
      <c r="F238" s="2" t="s">
        <v>56</v>
      </c>
      <c r="G238" s="2" t="s">
        <v>11</v>
      </c>
      <c r="H238" s="2" t="s">
        <v>281</v>
      </c>
      <c r="I238" s="4">
        <v>610</v>
      </c>
      <c r="J238" s="15">
        <f>'3.ВС'!J226</f>
        <v>0</v>
      </c>
      <c r="K238" s="15">
        <f>'3.ВС'!K226</f>
        <v>0</v>
      </c>
      <c r="L238" s="15">
        <f>'3.ВС'!L226</f>
        <v>0</v>
      </c>
      <c r="M238" s="15">
        <f>'3.ВС'!M226</f>
        <v>0</v>
      </c>
      <c r="N238" s="15">
        <f>'3.ВС'!N226</f>
        <v>0</v>
      </c>
      <c r="O238" s="15">
        <f>'3.ВС'!O226</f>
        <v>0</v>
      </c>
      <c r="P238" s="15">
        <f>'3.ВС'!P226</f>
        <v>0</v>
      </c>
      <c r="Q238" s="15">
        <f>'3.ВС'!Q226</f>
        <v>0</v>
      </c>
      <c r="R238" s="15">
        <f>'3.ВС'!R226</f>
        <v>0</v>
      </c>
      <c r="S238" s="15">
        <f>'3.ВС'!S226</f>
        <v>0</v>
      </c>
      <c r="T238" s="15">
        <f>'3.ВС'!T226</f>
        <v>0</v>
      </c>
      <c r="U238" s="15">
        <f>'3.ВС'!U226</f>
        <v>0</v>
      </c>
      <c r="V238" s="15">
        <f>'3.ВС'!V226</f>
        <v>0</v>
      </c>
      <c r="W238" s="15">
        <f>'3.ВС'!W226</f>
        <v>0</v>
      </c>
      <c r="X238" s="15">
        <f>'3.ВС'!X226</f>
        <v>0</v>
      </c>
      <c r="Y238" s="15">
        <f>'3.ВС'!Y226</f>
        <v>0</v>
      </c>
      <c r="Z238" s="15">
        <f>'3.ВС'!Z226</f>
        <v>0</v>
      </c>
      <c r="AA238" s="15">
        <f>'3.ВС'!AA226</f>
        <v>0</v>
      </c>
      <c r="AB238" s="15">
        <f>'3.ВС'!AB226</f>
        <v>0</v>
      </c>
      <c r="AC238" s="15">
        <f>'3.ВС'!AC226</f>
        <v>0</v>
      </c>
      <c r="AD238" s="15">
        <f>'3.ВС'!AD226</f>
        <v>0</v>
      </c>
      <c r="AE238" s="15">
        <f>'3.ВС'!AE226</f>
        <v>0</v>
      </c>
      <c r="AF238" s="15">
        <f>'3.ВС'!AF226</f>
        <v>0</v>
      </c>
      <c r="AG238" s="15">
        <f>'3.ВС'!AG226</f>
        <v>0</v>
      </c>
      <c r="AH238" s="15">
        <f>'3.ВС'!AH226</f>
        <v>0</v>
      </c>
      <c r="AI238" s="15">
        <f>'3.ВС'!AI226</f>
        <v>0</v>
      </c>
      <c r="AJ238" s="15">
        <f>'3.ВС'!AJ226</f>
        <v>0</v>
      </c>
      <c r="AK238" s="15">
        <f>'3.ВС'!AK226</f>
        <v>0</v>
      </c>
      <c r="AL238" s="15">
        <f>'3.ВС'!AL226</f>
        <v>0</v>
      </c>
      <c r="AM238" s="41">
        <f>'3.ВС'!AM226</f>
        <v>0</v>
      </c>
      <c r="AN238" s="41">
        <f>'3.ВС'!AN226</f>
        <v>0</v>
      </c>
      <c r="AO238" s="41">
        <f>'3.ВС'!AO226</f>
        <v>0</v>
      </c>
      <c r="AP238" s="41">
        <f>'3.ВС'!AP226</f>
        <v>0</v>
      </c>
      <c r="AQ238" s="41">
        <f>'3.ВС'!AQ226</f>
        <v>0</v>
      </c>
      <c r="AR238" s="41">
        <f>'3.ВС'!AR226</f>
        <v>0</v>
      </c>
      <c r="AS238" s="41">
        <f>'3.ВС'!AS226</f>
        <v>0</v>
      </c>
    </row>
    <row r="239" spans="1:45" ht="105" x14ac:dyDescent="0.25">
      <c r="A239" s="89" t="s">
        <v>84</v>
      </c>
      <c r="B239" s="87">
        <v>51</v>
      </c>
      <c r="C239" s="87">
        <v>2</v>
      </c>
      <c r="D239" s="2" t="s">
        <v>131</v>
      </c>
      <c r="E239" s="87">
        <v>851</v>
      </c>
      <c r="F239" s="2" t="s">
        <v>56</v>
      </c>
      <c r="G239" s="2" t="s">
        <v>11</v>
      </c>
      <c r="H239" s="2" t="s">
        <v>199</v>
      </c>
      <c r="I239" s="4"/>
      <c r="J239" s="15">
        <f t="shared" ref="J239" si="180">J240+J242</f>
        <v>5600000</v>
      </c>
      <c r="K239" s="15">
        <f t="shared" ref="K239:U239" si="181">K240+K242</f>
        <v>0</v>
      </c>
      <c r="L239" s="15">
        <f t="shared" si="181"/>
        <v>0</v>
      </c>
      <c r="M239" s="15">
        <f t="shared" si="181"/>
        <v>5600000</v>
      </c>
      <c r="N239" s="15">
        <f t="shared" si="181"/>
        <v>0</v>
      </c>
      <c r="O239" s="15">
        <f t="shared" si="181"/>
        <v>0</v>
      </c>
      <c r="P239" s="15">
        <f t="shared" si="181"/>
        <v>0</v>
      </c>
      <c r="Q239" s="15">
        <f t="shared" si="181"/>
        <v>0</v>
      </c>
      <c r="R239" s="15">
        <f t="shared" si="181"/>
        <v>5600000</v>
      </c>
      <c r="S239" s="15">
        <f t="shared" si="181"/>
        <v>0</v>
      </c>
      <c r="T239" s="15">
        <f t="shared" si="181"/>
        <v>0</v>
      </c>
      <c r="U239" s="15">
        <f t="shared" si="181"/>
        <v>5600000</v>
      </c>
      <c r="V239" s="15">
        <f t="shared" ref="V239:Y239" si="182">V240+V242</f>
        <v>5600000</v>
      </c>
      <c r="W239" s="15">
        <f t="shared" si="182"/>
        <v>0</v>
      </c>
      <c r="X239" s="15">
        <f t="shared" si="182"/>
        <v>0</v>
      </c>
      <c r="Y239" s="15">
        <f t="shared" si="182"/>
        <v>5600000</v>
      </c>
      <c r="Z239" s="15">
        <f t="shared" ref="Z239:AS239" si="183">Z240+Z242</f>
        <v>0</v>
      </c>
      <c r="AA239" s="15">
        <f t="shared" si="183"/>
        <v>0</v>
      </c>
      <c r="AB239" s="15">
        <f t="shared" si="183"/>
        <v>0</v>
      </c>
      <c r="AC239" s="15">
        <f t="shared" si="183"/>
        <v>0</v>
      </c>
      <c r="AD239" s="15">
        <f t="shared" si="183"/>
        <v>5600000</v>
      </c>
      <c r="AE239" s="15">
        <f t="shared" si="183"/>
        <v>0</v>
      </c>
      <c r="AF239" s="15">
        <f t="shared" si="183"/>
        <v>0</v>
      </c>
      <c r="AG239" s="15">
        <f t="shared" si="183"/>
        <v>5600000</v>
      </c>
      <c r="AH239" s="15">
        <f t="shared" si="183"/>
        <v>5600000</v>
      </c>
      <c r="AI239" s="15">
        <f t="shared" si="183"/>
        <v>0</v>
      </c>
      <c r="AJ239" s="15">
        <f t="shared" si="183"/>
        <v>0</v>
      </c>
      <c r="AK239" s="15">
        <f t="shared" si="183"/>
        <v>5600000</v>
      </c>
      <c r="AL239" s="15">
        <f t="shared" si="183"/>
        <v>0</v>
      </c>
      <c r="AM239" s="41">
        <f t="shared" si="183"/>
        <v>0</v>
      </c>
      <c r="AN239" s="41">
        <f t="shared" si="183"/>
        <v>0</v>
      </c>
      <c r="AO239" s="41">
        <f t="shared" si="183"/>
        <v>0</v>
      </c>
      <c r="AP239" s="41">
        <f t="shared" si="183"/>
        <v>5600000</v>
      </c>
      <c r="AQ239" s="41">
        <f t="shared" si="183"/>
        <v>0</v>
      </c>
      <c r="AR239" s="41">
        <f t="shared" si="183"/>
        <v>0</v>
      </c>
      <c r="AS239" s="41">
        <f t="shared" si="183"/>
        <v>5600000</v>
      </c>
    </row>
    <row r="240" spans="1:45" ht="45" x14ac:dyDescent="0.25">
      <c r="A240" s="91" t="s">
        <v>20</v>
      </c>
      <c r="B240" s="87">
        <v>51</v>
      </c>
      <c r="C240" s="87">
        <v>2</v>
      </c>
      <c r="D240" s="2" t="s">
        <v>131</v>
      </c>
      <c r="E240" s="87">
        <v>851</v>
      </c>
      <c r="F240" s="2" t="s">
        <v>56</v>
      </c>
      <c r="G240" s="2" t="s">
        <v>11</v>
      </c>
      <c r="H240" s="2" t="s">
        <v>199</v>
      </c>
      <c r="I240" s="4">
        <v>200</v>
      </c>
      <c r="J240" s="15">
        <f t="shared" ref="J240:AK242" si="184">J241</f>
        <v>381500</v>
      </c>
      <c r="K240" s="15">
        <f t="shared" si="184"/>
        <v>0</v>
      </c>
      <c r="L240" s="15">
        <f t="shared" si="184"/>
        <v>0</v>
      </c>
      <c r="M240" s="15">
        <f t="shared" si="184"/>
        <v>381500</v>
      </c>
      <c r="N240" s="15">
        <f t="shared" si="184"/>
        <v>0</v>
      </c>
      <c r="O240" s="15">
        <f t="shared" si="184"/>
        <v>0</v>
      </c>
      <c r="P240" s="15">
        <f t="shared" si="184"/>
        <v>0</v>
      </c>
      <c r="Q240" s="15">
        <f t="shared" si="184"/>
        <v>0</v>
      </c>
      <c r="R240" s="15">
        <f t="shared" si="184"/>
        <v>381500</v>
      </c>
      <c r="S240" s="15">
        <f t="shared" si="184"/>
        <v>0</v>
      </c>
      <c r="T240" s="15">
        <f t="shared" si="184"/>
        <v>0</v>
      </c>
      <c r="U240" s="15">
        <f t="shared" si="184"/>
        <v>381500</v>
      </c>
      <c r="V240" s="15">
        <f t="shared" si="184"/>
        <v>381500</v>
      </c>
      <c r="W240" s="15">
        <f t="shared" si="184"/>
        <v>0</v>
      </c>
      <c r="X240" s="15">
        <f t="shared" si="184"/>
        <v>0</v>
      </c>
      <c r="Y240" s="15">
        <f t="shared" si="184"/>
        <v>381500</v>
      </c>
      <c r="Z240" s="15">
        <f t="shared" si="184"/>
        <v>0</v>
      </c>
      <c r="AA240" s="15">
        <f t="shared" si="184"/>
        <v>0</v>
      </c>
      <c r="AB240" s="15">
        <f t="shared" si="184"/>
        <v>0</v>
      </c>
      <c r="AC240" s="15">
        <f t="shared" si="184"/>
        <v>0</v>
      </c>
      <c r="AD240" s="15">
        <f t="shared" si="184"/>
        <v>381500</v>
      </c>
      <c r="AE240" s="15">
        <f t="shared" si="184"/>
        <v>0</v>
      </c>
      <c r="AF240" s="15">
        <f t="shared" si="184"/>
        <v>0</v>
      </c>
      <c r="AG240" s="15">
        <f t="shared" si="184"/>
        <v>381500</v>
      </c>
      <c r="AH240" s="15">
        <f t="shared" si="184"/>
        <v>381500</v>
      </c>
      <c r="AI240" s="15">
        <f t="shared" si="184"/>
        <v>0</v>
      </c>
      <c r="AJ240" s="15">
        <f t="shared" si="184"/>
        <v>0</v>
      </c>
      <c r="AK240" s="15">
        <f t="shared" si="184"/>
        <v>381500</v>
      </c>
      <c r="AL240" s="15">
        <f t="shared" ref="Z240:AS242" si="185">AL241</f>
        <v>0</v>
      </c>
      <c r="AM240" s="41">
        <f t="shared" si="185"/>
        <v>0</v>
      </c>
      <c r="AN240" s="41">
        <f t="shared" si="185"/>
        <v>0</v>
      </c>
      <c r="AO240" s="41">
        <f t="shared" si="185"/>
        <v>0</v>
      </c>
      <c r="AP240" s="41">
        <f t="shared" si="185"/>
        <v>381500</v>
      </c>
      <c r="AQ240" s="41">
        <f t="shared" si="185"/>
        <v>0</v>
      </c>
      <c r="AR240" s="41">
        <f t="shared" si="185"/>
        <v>0</v>
      </c>
      <c r="AS240" s="41">
        <f t="shared" si="185"/>
        <v>381500</v>
      </c>
    </row>
    <row r="241" spans="1:45" ht="45" x14ac:dyDescent="0.25">
      <c r="A241" s="91" t="s">
        <v>9</v>
      </c>
      <c r="B241" s="87">
        <v>51</v>
      </c>
      <c r="C241" s="87">
        <v>2</v>
      </c>
      <c r="D241" s="2" t="s">
        <v>131</v>
      </c>
      <c r="E241" s="87">
        <v>851</v>
      </c>
      <c r="F241" s="2" t="s">
        <v>56</v>
      </c>
      <c r="G241" s="2" t="s">
        <v>11</v>
      </c>
      <c r="H241" s="2" t="s">
        <v>199</v>
      </c>
      <c r="I241" s="4">
        <v>240</v>
      </c>
      <c r="J241" s="15">
        <f>'3.ВС'!J229</f>
        <v>381500</v>
      </c>
      <c r="K241" s="15">
        <f>'3.ВС'!K229</f>
        <v>0</v>
      </c>
      <c r="L241" s="15">
        <f>'3.ВС'!L229</f>
        <v>0</v>
      </c>
      <c r="M241" s="15">
        <f>'3.ВС'!M229</f>
        <v>381500</v>
      </c>
      <c r="N241" s="15">
        <f>'3.ВС'!N229</f>
        <v>0</v>
      </c>
      <c r="O241" s="15">
        <f>'3.ВС'!O229</f>
        <v>0</v>
      </c>
      <c r="P241" s="15">
        <f>'3.ВС'!P229</f>
        <v>0</v>
      </c>
      <c r="Q241" s="15">
        <f>'3.ВС'!Q229</f>
        <v>0</v>
      </c>
      <c r="R241" s="15">
        <f>'3.ВС'!R229</f>
        <v>381500</v>
      </c>
      <c r="S241" s="15">
        <f>'3.ВС'!S229</f>
        <v>0</v>
      </c>
      <c r="T241" s="15">
        <f>'3.ВС'!T229</f>
        <v>0</v>
      </c>
      <c r="U241" s="15">
        <f>'3.ВС'!U229</f>
        <v>381500</v>
      </c>
      <c r="V241" s="15">
        <f>'3.ВС'!V229</f>
        <v>381500</v>
      </c>
      <c r="W241" s="15">
        <f>'3.ВС'!W229</f>
        <v>0</v>
      </c>
      <c r="X241" s="15">
        <f>'3.ВС'!X229</f>
        <v>0</v>
      </c>
      <c r="Y241" s="15">
        <f>'3.ВС'!Y229</f>
        <v>381500</v>
      </c>
      <c r="Z241" s="15">
        <f>'3.ВС'!Z229</f>
        <v>0</v>
      </c>
      <c r="AA241" s="15">
        <f>'3.ВС'!AA229</f>
        <v>0</v>
      </c>
      <c r="AB241" s="15">
        <f>'3.ВС'!AB229</f>
        <v>0</v>
      </c>
      <c r="AC241" s="15">
        <f>'3.ВС'!AC229</f>
        <v>0</v>
      </c>
      <c r="AD241" s="15">
        <f>'3.ВС'!AD229</f>
        <v>381500</v>
      </c>
      <c r="AE241" s="15">
        <f>'3.ВС'!AE229</f>
        <v>0</v>
      </c>
      <c r="AF241" s="15">
        <f>'3.ВС'!AF229</f>
        <v>0</v>
      </c>
      <c r="AG241" s="15">
        <f>'3.ВС'!AG229</f>
        <v>381500</v>
      </c>
      <c r="AH241" s="15">
        <f>'3.ВС'!AH229</f>
        <v>381500</v>
      </c>
      <c r="AI241" s="15">
        <f>'3.ВС'!AI229</f>
        <v>0</v>
      </c>
      <c r="AJ241" s="15">
        <f>'3.ВС'!AJ229</f>
        <v>0</v>
      </c>
      <c r="AK241" s="15">
        <f>'3.ВС'!AK229</f>
        <v>381500</v>
      </c>
      <c r="AL241" s="15">
        <f>'3.ВС'!AL229</f>
        <v>0</v>
      </c>
      <c r="AM241" s="41">
        <f>'3.ВС'!AM229</f>
        <v>0</v>
      </c>
      <c r="AN241" s="41">
        <f>'3.ВС'!AN229</f>
        <v>0</v>
      </c>
      <c r="AO241" s="41">
        <f>'3.ВС'!AO229</f>
        <v>0</v>
      </c>
      <c r="AP241" s="41">
        <f>'3.ВС'!AP229</f>
        <v>381500</v>
      </c>
      <c r="AQ241" s="41">
        <f>'3.ВС'!AQ229</f>
        <v>0</v>
      </c>
      <c r="AR241" s="41">
        <f>'3.ВС'!AR229</f>
        <v>0</v>
      </c>
      <c r="AS241" s="41">
        <f>'3.ВС'!AS229</f>
        <v>381500</v>
      </c>
    </row>
    <row r="242" spans="1:45" ht="45" x14ac:dyDescent="0.25">
      <c r="A242" s="91" t="s">
        <v>40</v>
      </c>
      <c r="B242" s="87">
        <v>51</v>
      </c>
      <c r="C242" s="87">
        <v>2</v>
      </c>
      <c r="D242" s="2" t="s">
        <v>131</v>
      </c>
      <c r="E242" s="87">
        <v>851</v>
      </c>
      <c r="F242" s="2" t="s">
        <v>56</v>
      </c>
      <c r="G242" s="2" t="s">
        <v>11</v>
      </c>
      <c r="H242" s="2" t="s">
        <v>199</v>
      </c>
      <c r="I242" s="4">
        <v>600</v>
      </c>
      <c r="J242" s="15">
        <f t="shared" si="184"/>
        <v>5218500</v>
      </c>
      <c r="K242" s="15">
        <f t="shared" si="184"/>
        <v>0</v>
      </c>
      <c r="L242" s="15">
        <f t="shared" si="184"/>
        <v>0</v>
      </c>
      <c r="M242" s="15">
        <f t="shared" si="184"/>
        <v>5218500</v>
      </c>
      <c r="N242" s="15">
        <f t="shared" si="184"/>
        <v>0</v>
      </c>
      <c r="O242" s="15">
        <f t="shared" si="184"/>
        <v>0</v>
      </c>
      <c r="P242" s="15">
        <f t="shared" si="184"/>
        <v>0</v>
      </c>
      <c r="Q242" s="15">
        <f t="shared" si="184"/>
        <v>0</v>
      </c>
      <c r="R242" s="15">
        <f t="shared" si="184"/>
        <v>5218500</v>
      </c>
      <c r="S242" s="15">
        <f t="shared" si="184"/>
        <v>0</v>
      </c>
      <c r="T242" s="15">
        <f t="shared" si="184"/>
        <v>0</v>
      </c>
      <c r="U242" s="15">
        <f t="shared" si="184"/>
        <v>5218500</v>
      </c>
      <c r="V242" s="15">
        <f t="shared" si="184"/>
        <v>5218500</v>
      </c>
      <c r="W242" s="15">
        <f t="shared" si="184"/>
        <v>0</v>
      </c>
      <c r="X242" s="15">
        <f t="shared" si="184"/>
        <v>0</v>
      </c>
      <c r="Y242" s="15">
        <f t="shared" si="184"/>
        <v>5218500</v>
      </c>
      <c r="Z242" s="15">
        <f t="shared" si="185"/>
        <v>0</v>
      </c>
      <c r="AA242" s="15">
        <f t="shared" si="185"/>
        <v>0</v>
      </c>
      <c r="AB242" s="15">
        <f t="shared" si="185"/>
        <v>0</v>
      </c>
      <c r="AC242" s="15">
        <f t="shared" si="185"/>
        <v>0</v>
      </c>
      <c r="AD242" s="15">
        <f t="shared" si="185"/>
        <v>5218500</v>
      </c>
      <c r="AE242" s="15">
        <f t="shared" si="185"/>
        <v>0</v>
      </c>
      <c r="AF242" s="15">
        <f t="shared" si="185"/>
        <v>0</v>
      </c>
      <c r="AG242" s="15">
        <f t="shared" si="185"/>
        <v>5218500</v>
      </c>
      <c r="AH242" s="15">
        <f t="shared" si="185"/>
        <v>5218500</v>
      </c>
      <c r="AI242" s="15">
        <f t="shared" si="185"/>
        <v>0</v>
      </c>
      <c r="AJ242" s="15">
        <f t="shared" si="185"/>
        <v>0</v>
      </c>
      <c r="AK242" s="15">
        <f t="shared" si="185"/>
        <v>5218500</v>
      </c>
      <c r="AL242" s="15">
        <f t="shared" si="185"/>
        <v>0</v>
      </c>
      <c r="AM242" s="41">
        <f t="shared" si="185"/>
        <v>0</v>
      </c>
      <c r="AN242" s="41">
        <f t="shared" si="185"/>
        <v>0</v>
      </c>
      <c r="AO242" s="41">
        <f t="shared" si="185"/>
        <v>0</v>
      </c>
      <c r="AP242" s="41">
        <f t="shared" si="185"/>
        <v>5218500</v>
      </c>
      <c r="AQ242" s="41">
        <f t="shared" si="185"/>
        <v>0</v>
      </c>
      <c r="AR242" s="41">
        <f t="shared" si="185"/>
        <v>0</v>
      </c>
      <c r="AS242" s="41">
        <f t="shared" si="185"/>
        <v>5218500</v>
      </c>
    </row>
    <row r="243" spans="1:45" x14ac:dyDescent="0.25">
      <c r="A243" s="91" t="s">
        <v>81</v>
      </c>
      <c r="B243" s="87">
        <v>51</v>
      </c>
      <c r="C243" s="87">
        <v>2</v>
      </c>
      <c r="D243" s="2" t="s">
        <v>131</v>
      </c>
      <c r="E243" s="87">
        <v>851</v>
      </c>
      <c r="F243" s="2" t="s">
        <v>56</v>
      </c>
      <c r="G243" s="2" t="s">
        <v>11</v>
      </c>
      <c r="H243" s="2" t="s">
        <v>199</v>
      </c>
      <c r="I243" s="4">
        <v>610</v>
      </c>
      <c r="J243" s="15">
        <f>'3.ВС'!J231</f>
        <v>5218500</v>
      </c>
      <c r="K243" s="15">
        <f>'3.ВС'!K231</f>
        <v>0</v>
      </c>
      <c r="L243" s="15">
        <f>'3.ВС'!L231</f>
        <v>0</v>
      </c>
      <c r="M243" s="15">
        <f>'3.ВС'!M231</f>
        <v>5218500</v>
      </c>
      <c r="N243" s="15">
        <f>'3.ВС'!N231</f>
        <v>0</v>
      </c>
      <c r="O243" s="15">
        <f>'3.ВС'!O231</f>
        <v>0</v>
      </c>
      <c r="P243" s="15">
        <f>'3.ВС'!P231</f>
        <v>0</v>
      </c>
      <c r="Q243" s="15">
        <f>'3.ВС'!Q231</f>
        <v>0</v>
      </c>
      <c r="R243" s="15">
        <f>'3.ВС'!R231</f>
        <v>5218500</v>
      </c>
      <c r="S243" s="15">
        <f>'3.ВС'!S231</f>
        <v>0</v>
      </c>
      <c r="T243" s="15">
        <f>'3.ВС'!T231</f>
        <v>0</v>
      </c>
      <c r="U243" s="15">
        <f>'3.ВС'!U231</f>
        <v>5218500</v>
      </c>
      <c r="V243" s="15">
        <f>'3.ВС'!V231</f>
        <v>5218500</v>
      </c>
      <c r="W243" s="15">
        <f>'3.ВС'!W231</f>
        <v>0</v>
      </c>
      <c r="X243" s="15">
        <f>'3.ВС'!X231</f>
        <v>0</v>
      </c>
      <c r="Y243" s="15">
        <f>'3.ВС'!Y231</f>
        <v>5218500</v>
      </c>
      <c r="Z243" s="15">
        <f>'3.ВС'!Z231</f>
        <v>0</v>
      </c>
      <c r="AA243" s="15">
        <f>'3.ВС'!AA231</f>
        <v>0</v>
      </c>
      <c r="AB243" s="15">
        <f>'3.ВС'!AB231</f>
        <v>0</v>
      </c>
      <c r="AC243" s="15">
        <f>'3.ВС'!AC231</f>
        <v>0</v>
      </c>
      <c r="AD243" s="15">
        <f>'3.ВС'!AD231</f>
        <v>5218500</v>
      </c>
      <c r="AE243" s="15">
        <f>'3.ВС'!AE231</f>
        <v>0</v>
      </c>
      <c r="AF243" s="15">
        <f>'3.ВС'!AF231</f>
        <v>0</v>
      </c>
      <c r="AG243" s="15">
        <f>'3.ВС'!AG231</f>
        <v>5218500</v>
      </c>
      <c r="AH243" s="15">
        <f>'3.ВС'!AH231</f>
        <v>5218500</v>
      </c>
      <c r="AI243" s="15">
        <f>'3.ВС'!AI231</f>
        <v>0</v>
      </c>
      <c r="AJ243" s="15">
        <f>'3.ВС'!AJ231</f>
        <v>0</v>
      </c>
      <c r="AK243" s="15">
        <f>'3.ВС'!AK231</f>
        <v>5218500</v>
      </c>
      <c r="AL243" s="15">
        <f>'3.ВС'!AL231</f>
        <v>0</v>
      </c>
      <c r="AM243" s="41">
        <f>'3.ВС'!AM231</f>
        <v>0</v>
      </c>
      <c r="AN243" s="41">
        <f>'3.ВС'!AN231</f>
        <v>0</v>
      </c>
      <c r="AO243" s="41">
        <f>'3.ВС'!AO231</f>
        <v>0</v>
      </c>
      <c r="AP243" s="41">
        <f>'3.ВС'!AP231</f>
        <v>5218500</v>
      </c>
      <c r="AQ243" s="41">
        <f>'3.ВС'!AQ231</f>
        <v>0</v>
      </c>
      <c r="AR243" s="41">
        <f>'3.ВС'!AR231</f>
        <v>0</v>
      </c>
      <c r="AS243" s="41">
        <f>'3.ВС'!AS231</f>
        <v>5218500</v>
      </c>
    </row>
    <row r="244" spans="1:45" ht="60" x14ac:dyDescent="0.25">
      <c r="A244" s="89" t="s">
        <v>235</v>
      </c>
      <c r="B244" s="87">
        <v>51</v>
      </c>
      <c r="C244" s="87">
        <v>2</v>
      </c>
      <c r="D244" s="2" t="s">
        <v>131</v>
      </c>
      <c r="E244" s="87">
        <v>851</v>
      </c>
      <c r="F244" s="2" t="s">
        <v>56</v>
      </c>
      <c r="G244" s="2" t="s">
        <v>11</v>
      </c>
      <c r="H244" s="2" t="s">
        <v>231</v>
      </c>
      <c r="I244" s="2"/>
      <c r="J244" s="15">
        <f t="shared" ref="J244:AK245" si="186">J245</f>
        <v>3446459</v>
      </c>
      <c r="K244" s="15">
        <f t="shared" si="186"/>
        <v>3274136</v>
      </c>
      <c r="L244" s="15">
        <f t="shared" si="186"/>
        <v>172323</v>
      </c>
      <c r="M244" s="15">
        <f t="shared" si="186"/>
        <v>0</v>
      </c>
      <c r="N244" s="15">
        <f t="shared" si="186"/>
        <v>0</v>
      </c>
      <c r="O244" s="15">
        <f t="shared" si="186"/>
        <v>0</v>
      </c>
      <c r="P244" s="15">
        <f t="shared" si="186"/>
        <v>0</v>
      </c>
      <c r="Q244" s="15">
        <f t="shared" si="186"/>
        <v>0</v>
      </c>
      <c r="R244" s="15">
        <f t="shared" si="186"/>
        <v>3446459</v>
      </c>
      <c r="S244" s="15">
        <f t="shared" si="186"/>
        <v>3274136</v>
      </c>
      <c r="T244" s="15">
        <f t="shared" si="186"/>
        <v>172323</v>
      </c>
      <c r="U244" s="15">
        <f t="shared" si="186"/>
        <v>0</v>
      </c>
      <c r="V244" s="15">
        <f t="shared" si="186"/>
        <v>0</v>
      </c>
      <c r="W244" s="15">
        <f t="shared" si="186"/>
        <v>0</v>
      </c>
      <c r="X244" s="15">
        <f t="shared" si="186"/>
        <v>0</v>
      </c>
      <c r="Y244" s="15">
        <f t="shared" si="186"/>
        <v>0</v>
      </c>
      <c r="Z244" s="15">
        <f t="shared" si="186"/>
        <v>0</v>
      </c>
      <c r="AA244" s="15">
        <f t="shared" si="186"/>
        <v>0</v>
      </c>
      <c r="AB244" s="15">
        <f t="shared" si="186"/>
        <v>0</v>
      </c>
      <c r="AC244" s="15">
        <f t="shared" si="186"/>
        <v>0</v>
      </c>
      <c r="AD244" s="15">
        <f t="shared" si="186"/>
        <v>0</v>
      </c>
      <c r="AE244" s="15">
        <f t="shared" si="186"/>
        <v>0</v>
      </c>
      <c r="AF244" s="15">
        <f t="shared" si="186"/>
        <v>0</v>
      </c>
      <c r="AG244" s="15">
        <f t="shared" si="186"/>
        <v>0</v>
      </c>
      <c r="AH244" s="15">
        <f t="shared" si="186"/>
        <v>0</v>
      </c>
      <c r="AI244" s="15">
        <f t="shared" si="186"/>
        <v>0</v>
      </c>
      <c r="AJ244" s="15">
        <f t="shared" si="186"/>
        <v>0</v>
      </c>
      <c r="AK244" s="15">
        <f t="shared" si="186"/>
        <v>0</v>
      </c>
      <c r="AL244" s="15">
        <f t="shared" ref="Z244:AS245" si="187">AL245</f>
        <v>0</v>
      </c>
      <c r="AM244" s="41">
        <f t="shared" si="187"/>
        <v>0</v>
      </c>
      <c r="AN244" s="41">
        <f t="shared" si="187"/>
        <v>0</v>
      </c>
      <c r="AO244" s="41">
        <f t="shared" si="187"/>
        <v>0</v>
      </c>
      <c r="AP244" s="41">
        <f t="shared" si="187"/>
        <v>0</v>
      </c>
      <c r="AQ244" s="41">
        <f t="shared" si="187"/>
        <v>0</v>
      </c>
      <c r="AR244" s="41">
        <f t="shared" si="187"/>
        <v>0</v>
      </c>
      <c r="AS244" s="41">
        <f t="shared" si="187"/>
        <v>0</v>
      </c>
    </row>
    <row r="245" spans="1:45" ht="45" x14ac:dyDescent="0.25">
      <c r="A245" s="91" t="s">
        <v>40</v>
      </c>
      <c r="B245" s="87">
        <v>51</v>
      </c>
      <c r="C245" s="87">
        <v>2</v>
      </c>
      <c r="D245" s="2" t="s">
        <v>131</v>
      </c>
      <c r="E245" s="87">
        <v>851</v>
      </c>
      <c r="F245" s="2" t="s">
        <v>56</v>
      </c>
      <c r="G245" s="2" t="s">
        <v>11</v>
      </c>
      <c r="H245" s="2" t="s">
        <v>231</v>
      </c>
      <c r="I245" s="2" t="s">
        <v>80</v>
      </c>
      <c r="J245" s="15">
        <f t="shared" si="186"/>
        <v>3446459</v>
      </c>
      <c r="K245" s="15">
        <f t="shared" si="186"/>
        <v>3274136</v>
      </c>
      <c r="L245" s="15">
        <f t="shared" si="186"/>
        <v>172323</v>
      </c>
      <c r="M245" s="15">
        <f t="shared" si="186"/>
        <v>0</v>
      </c>
      <c r="N245" s="15">
        <f t="shared" si="186"/>
        <v>0</v>
      </c>
      <c r="O245" s="15">
        <f t="shared" si="186"/>
        <v>0</v>
      </c>
      <c r="P245" s="15">
        <f t="shared" si="186"/>
        <v>0</v>
      </c>
      <c r="Q245" s="15">
        <f t="shared" si="186"/>
        <v>0</v>
      </c>
      <c r="R245" s="15">
        <f t="shared" si="186"/>
        <v>3446459</v>
      </c>
      <c r="S245" s="15">
        <f t="shared" si="186"/>
        <v>3274136</v>
      </c>
      <c r="T245" s="15">
        <f t="shared" si="186"/>
        <v>172323</v>
      </c>
      <c r="U245" s="15">
        <f t="shared" si="186"/>
        <v>0</v>
      </c>
      <c r="V245" s="15">
        <f t="shared" si="186"/>
        <v>0</v>
      </c>
      <c r="W245" s="15">
        <f t="shared" si="186"/>
        <v>0</v>
      </c>
      <c r="X245" s="15">
        <f t="shared" si="186"/>
        <v>0</v>
      </c>
      <c r="Y245" s="15">
        <f t="shared" si="186"/>
        <v>0</v>
      </c>
      <c r="Z245" s="15">
        <f t="shared" si="187"/>
        <v>0</v>
      </c>
      <c r="AA245" s="15">
        <f t="shared" si="187"/>
        <v>0</v>
      </c>
      <c r="AB245" s="15">
        <f t="shared" si="187"/>
        <v>0</v>
      </c>
      <c r="AC245" s="15">
        <f t="shared" si="187"/>
        <v>0</v>
      </c>
      <c r="AD245" s="15">
        <f t="shared" si="187"/>
        <v>0</v>
      </c>
      <c r="AE245" s="15">
        <f t="shared" si="187"/>
        <v>0</v>
      </c>
      <c r="AF245" s="15">
        <f t="shared" si="187"/>
        <v>0</v>
      </c>
      <c r="AG245" s="15">
        <f t="shared" si="187"/>
        <v>0</v>
      </c>
      <c r="AH245" s="15">
        <f t="shared" si="187"/>
        <v>0</v>
      </c>
      <c r="AI245" s="15">
        <f t="shared" si="187"/>
        <v>0</v>
      </c>
      <c r="AJ245" s="15">
        <f t="shared" si="187"/>
        <v>0</v>
      </c>
      <c r="AK245" s="15">
        <f t="shared" si="187"/>
        <v>0</v>
      </c>
      <c r="AL245" s="15">
        <f t="shared" si="187"/>
        <v>0</v>
      </c>
      <c r="AM245" s="41">
        <f t="shared" si="187"/>
        <v>0</v>
      </c>
      <c r="AN245" s="41">
        <f t="shared" si="187"/>
        <v>0</v>
      </c>
      <c r="AO245" s="41">
        <f t="shared" si="187"/>
        <v>0</v>
      </c>
      <c r="AP245" s="41">
        <f t="shared" si="187"/>
        <v>0</v>
      </c>
      <c r="AQ245" s="41">
        <f t="shared" si="187"/>
        <v>0</v>
      </c>
      <c r="AR245" s="41">
        <f t="shared" si="187"/>
        <v>0</v>
      </c>
      <c r="AS245" s="41">
        <f t="shared" si="187"/>
        <v>0</v>
      </c>
    </row>
    <row r="246" spans="1:45" x14ac:dyDescent="0.25">
      <c r="A246" s="91" t="s">
        <v>81</v>
      </c>
      <c r="B246" s="87">
        <v>51</v>
      </c>
      <c r="C246" s="87">
        <v>2</v>
      </c>
      <c r="D246" s="2" t="s">
        <v>131</v>
      </c>
      <c r="E246" s="87">
        <v>851</v>
      </c>
      <c r="F246" s="2" t="s">
        <v>56</v>
      </c>
      <c r="G246" s="2" t="s">
        <v>11</v>
      </c>
      <c r="H246" s="2" t="s">
        <v>231</v>
      </c>
      <c r="I246" s="2" t="s">
        <v>82</v>
      </c>
      <c r="J246" s="15">
        <f>'3.ВС'!J234</f>
        <v>3446459</v>
      </c>
      <c r="K246" s="15">
        <f>'3.ВС'!K234</f>
        <v>3274136</v>
      </c>
      <c r="L246" s="15">
        <f>'3.ВС'!L234</f>
        <v>172323</v>
      </c>
      <c r="M246" s="15">
        <f>'3.ВС'!M234</f>
        <v>0</v>
      </c>
      <c r="N246" s="15">
        <f>'3.ВС'!N234</f>
        <v>0</v>
      </c>
      <c r="O246" s="15">
        <f>'3.ВС'!O234</f>
        <v>0</v>
      </c>
      <c r="P246" s="15">
        <f>'3.ВС'!P234</f>
        <v>0</v>
      </c>
      <c r="Q246" s="15">
        <f>'3.ВС'!Q234</f>
        <v>0</v>
      </c>
      <c r="R246" s="15">
        <f>'3.ВС'!R234</f>
        <v>3446459</v>
      </c>
      <c r="S246" s="15">
        <f>'3.ВС'!S234</f>
        <v>3274136</v>
      </c>
      <c r="T246" s="15">
        <f>'3.ВС'!T234</f>
        <v>172323</v>
      </c>
      <c r="U246" s="15">
        <f>'3.ВС'!U234</f>
        <v>0</v>
      </c>
      <c r="V246" s="15">
        <f>'3.ВС'!V234</f>
        <v>0</v>
      </c>
      <c r="W246" s="15">
        <f>'3.ВС'!W234</f>
        <v>0</v>
      </c>
      <c r="X246" s="15">
        <f>'3.ВС'!X234</f>
        <v>0</v>
      </c>
      <c r="Y246" s="15">
        <f>'3.ВС'!Y234</f>
        <v>0</v>
      </c>
      <c r="Z246" s="15">
        <f>'3.ВС'!Z234</f>
        <v>0</v>
      </c>
      <c r="AA246" s="15">
        <f>'3.ВС'!AA234</f>
        <v>0</v>
      </c>
      <c r="AB246" s="15">
        <f>'3.ВС'!AB234</f>
        <v>0</v>
      </c>
      <c r="AC246" s="15">
        <f>'3.ВС'!AC234</f>
        <v>0</v>
      </c>
      <c r="AD246" s="15">
        <f>'3.ВС'!AD234</f>
        <v>0</v>
      </c>
      <c r="AE246" s="15">
        <f>'3.ВС'!AE234</f>
        <v>0</v>
      </c>
      <c r="AF246" s="15">
        <f>'3.ВС'!AF234</f>
        <v>0</v>
      </c>
      <c r="AG246" s="15">
        <f>'3.ВС'!AG234</f>
        <v>0</v>
      </c>
      <c r="AH246" s="15">
        <f>'3.ВС'!AH234</f>
        <v>0</v>
      </c>
      <c r="AI246" s="15">
        <f>'3.ВС'!AI234</f>
        <v>0</v>
      </c>
      <c r="AJ246" s="15">
        <f>'3.ВС'!AJ234</f>
        <v>0</v>
      </c>
      <c r="AK246" s="15">
        <f>'3.ВС'!AK234</f>
        <v>0</v>
      </c>
      <c r="AL246" s="15">
        <f>'3.ВС'!AL234</f>
        <v>0</v>
      </c>
      <c r="AM246" s="41">
        <f>'3.ВС'!AM234</f>
        <v>0</v>
      </c>
      <c r="AN246" s="41">
        <f>'3.ВС'!AN234</f>
        <v>0</v>
      </c>
      <c r="AO246" s="41">
        <f>'3.ВС'!AO234</f>
        <v>0</v>
      </c>
      <c r="AP246" s="41">
        <f>'3.ВС'!AP234</f>
        <v>0</v>
      </c>
      <c r="AQ246" s="41">
        <f>'3.ВС'!AQ234</f>
        <v>0</v>
      </c>
      <c r="AR246" s="41">
        <f>'3.ВС'!AR234</f>
        <v>0</v>
      </c>
      <c r="AS246" s="41">
        <f>'3.ВС'!AS234</f>
        <v>0</v>
      </c>
    </row>
    <row r="247" spans="1:45" ht="30" x14ac:dyDescent="0.25">
      <c r="A247" s="91" t="s">
        <v>438</v>
      </c>
      <c r="B247" s="87">
        <v>51</v>
      </c>
      <c r="C247" s="87">
        <v>2</v>
      </c>
      <c r="D247" s="2" t="s">
        <v>131</v>
      </c>
      <c r="E247" s="87">
        <v>851</v>
      </c>
      <c r="F247" s="2" t="s">
        <v>56</v>
      </c>
      <c r="G247" s="2" t="s">
        <v>11</v>
      </c>
      <c r="H247" s="2" t="s">
        <v>234</v>
      </c>
      <c r="I247" s="2"/>
      <c r="J247" s="15">
        <f t="shared" ref="J247:AK248" si="188">J248</f>
        <v>66996.94</v>
      </c>
      <c r="K247" s="15">
        <f t="shared" si="188"/>
        <v>65657</v>
      </c>
      <c r="L247" s="15">
        <f t="shared" si="188"/>
        <v>1339.94</v>
      </c>
      <c r="M247" s="15">
        <f t="shared" si="188"/>
        <v>0</v>
      </c>
      <c r="N247" s="15">
        <f t="shared" si="188"/>
        <v>0</v>
      </c>
      <c r="O247" s="15">
        <f t="shared" si="188"/>
        <v>0</v>
      </c>
      <c r="P247" s="15">
        <f t="shared" si="188"/>
        <v>0</v>
      </c>
      <c r="Q247" s="15">
        <f t="shared" si="188"/>
        <v>0</v>
      </c>
      <c r="R247" s="15">
        <f t="shared" si="188"/>
        <v>66996.94</v>
      </c>
      <c r="S247" s="15">
        <f t="shared" si="188"/>
        <v>65657</v>
      </c>
      <c r="T247" s="15">
        <f t="shared" si="188"/>
        <v>1339.94</v>
      </c>
      <c r="U247" s="15">
        <f t="shared" si="188"/>
        <v>0</v>
      </c>
      <c r="V247" s="15">
        <f t="shared" si="188"/>
        <v>67083.67</v>
      </c>
      <c r="W247" s="15">
        <f t="shared" si="188"/>
        <v>65742</v>
      </c>
      <c r="X247" s="15">
        <f t="shared" si="188"/>
        <v>1341.67</v>
      </c>
      <c r="Y247" s="15">
        <f t="shared" si="188"/>
        <v>0</v>
      </c>
      <c r="Z247" s="15">
        <f t="shared" si="188"/>
        <v>0</v>
      </c>
      <c r="AA247" s="15">
        <f t="shared" si="188"/>
        <v>0</v>
      </c>
      <c r="AB247" s="15">
        <f t="shared" si="188"/>
        <v>0</v>
      </c>
      <c r="AC247" s="15">
        <f t="shared" si="188"/>
        <v>0</v>
      </c>
      <c r="AD247" s="15">
        <f t="shared" si="188"/>
        <v>67083.67</v>
      </c>
      <c r="AE247" s="15">
        <f t="shared" si="188"/>
        <v>65742</v>
      </c>
      <c r="AF247" s="15">
        <f t="shared" si="188"/>
        <v>1341.67</v>
      </c>
      <c r="AG247" s="15">
        <f t="shared" si="188"/>
        <v>0</v>
      </c>
      <c r="AH247" s="15">
        <f t="shared" si="188"/>
        <v>68835.710000000006</v>
      </c>
      <c r="AI247" s="15">
        <f t="shared" si="188"/>
        <v>67459</v>
      </c>
      <c r="AJ247" s="15">
        <f t="shared" si="188"/>
        <v>1376.71</v>
      </c>
      <c r="AK247" s="15">
        <f t="shared" si="188"/>
        <v>0</v>
      </c>
      <c r="AL247" s="15">
        <f t="shared" ref="Z247:AS248" si="189">AL248</f>
        <v>0</v>
      </c>
      <c r="AM247" s="41">
        <f t="shared" si="189"/>
        <v>0</v>
      </c>
      <c r="AN247" s="41">
        <f t="shared" si="189"/>
        <v>0</v>
      </c>
      <c r="AO247" s="41">
        <f t="shared" si="189"/>
        <v>0</v>
      </c>
      <c r="AP247" s="41">
        <f t="shared" si="189"/>
        <v>68835.710000000006</v>
      </c>
      <c r="AQ247" s="41">
        <f t="shared" si="189"/>
        <v>67459</v>
      </c>
      <c r="AR247" s="41">
        <f t="shared" si="189"/>
        <v>1376.71</v>
      </c>
      <c r="AS247" s="41">
        <f t="shared" si="189"/>
        <v>0</v>
      </c>
    </row>
    <row r="248" spans="1:45" ht="45" x14ac:dyDescent="0.25">
      <c r="A248" s="91" t="s">
        <v>40</v>
      </c>
      <c r="B248" s="87">
        <v>51</v>
      </c>
      <c r="C248" s="87">
        <v>2</v>
      </c>
      <c r="D248" s="2" t="s">
        <v>131</v>
      </c>
      <c r="E248" s="87">
        <v>851</v>
      </c>
      <c r="F248" s="2" t="s">
        <v>56</v>
      </c>
      <c r="G248" s="2" t="s">
        <v>11</v>
      </c>
      <c r="H248" s="2" t="s">
        <v>234</v>
      </c>
      <c r="I248" s="2" t="s">
        <v>80</v>
      </c>
      <c r="J248" s="15">
        <f t="shared" si="188"/>
        <v>66996.94</v>
      </c>
      <c r="K248" s="15">
        <f t="shared" si="188"/>
        <v>65657</v>
      </c>
      <c r="L248" s="15">
        <f t="shared" si="188"/>
        <v>1339.94</v>
      </c>
      <c r="M248" s="15">
        <f t="shared" si="188"/>
        <v>0</v>
      </c>
      <c r="N248" s="15">
        <f t="shared" si="188"/>
        <v>0</v>
      </c>
      <c r="O248" s="15">
        <f t="shared" si="188"/>
        <v>0</v>
      </c>
      <c r="P248" s="15">
        <f t="shared" si="188"/>
        <v>0</v>
      </c>
      <c r="Q248" s="15">
        <f t="shared" si="188"/>
        <v>0</v>
      </c>
      <c r="R248" s="15">
        <f t="shared" si="188"/>
        <v>66996.94</v>
      </c>
      <c r="S248" s="15">
        <f t="shared" si="188"/>
        <v>65657</v>
      </c>
      <c r="T248" s="15">
        <f t="shared" si="188"/>
        <v>1339.94</v>
      </c>
      <c r="U248" s="15">
        <f t="shared" si="188"/>
        <v>0</v>
      </c>
      <c r="V248" s="15">
        <f t="shared" si="188"/>
        <v>67083.67</v>
      </c>
      <c r="W248" s="15">
        <f t="shared" si="188"/>
        <v>65742</v>
      </c>
      <c r="X248" s="15">
        <f t="shared" si="188"/>
        <v>1341.67</v>
      </c>
      <c r="Y248" s="15">
        <f t="shared" si="188"/>
        <v>0</v>
      </c>
      <c r="Z248" s="15">
        <f t="shared" si="189"/>
        <v>0</v>
      </c>
      <c r="AA248" s="15">
        <f t="shared" si="189"/>
        <v>0</v>
      </c>
      <c r="AB248" s="15">
        <f t="shared" si="189"/>
        <v>0</v>
      </c>
      <c r="AC248" s="15">
        <f t="shared" si="189"/>
        <v>0</v>
      </c>
      <c r="AD248" s="15">
        <f t="shared" si="189"/>
        <v>67083.67</v>
      </c>
      <c r="AE248" s="15">
        <f t="shared" si="189"/>
        <v>65742</v>
      </c>
      <c r="AF248" s="15">
        <f t="shared" si="189"/>
        <v>1341.67</v>
      </c>
      <c r="AG248" s="15">
        <f t="shared" si="189"/>
        <v>0</v>
      </c>
      <c r="AH248" s="15">
        <f t="shared" si="189"/>
        <v>68835.710000000006</v>
      </c>
      <c r="AI248" s="15">
        <f t="shared" si="189"/>
        <v>67459</v>
      </c>
      <c r="AJ248" s="15">
        <f t="shared" si="189"/>
        <v>1376.71</v>
      </c>
      <c r="AK248" s="15">
        <f t="shared" si="189"/>
        <v>0</v>
      </c>
      <c r="AL248" s="15">
        <f t="shared" si="189"/>
        <v>0</v>
      </c>
      <c r="AM248" s="41">
        <f t="shared" si="189"/>
        <v>0</v>
      </c>
      <c r="AN248" s="41">
        <f t="shared" si="189"/>
        <v>0</v>
      </c>
      <c r="AO248" s="41">
        <f t="shared" si="189"/>
        <v>0</v>
      </c>
      <c r="AP248" s="41">
        <f t="shared" si="189"/>
        <v>68835.710000000006</v>
      </c>
      <c r="AQ248" s="41">
        <f t="shared" si="189"/>
        <v>67459</v>
      </c>
      <c r="AR248" s="41">
        <f t="shared" si="189"/>
        <v>1376.71</v>
      </c>
      <c r="AS248" s="41">
        <f t="shared" si="189"/>
        <v>0</v>
      </c>
    </row>
    <row r="249" spans="1:45" x14ac:dyDescent="0.25">
      <c r="A249" s="91" t="s">
        <v>41</v>
      </c>
      <c r="B249" s="87">
        <v>51</v>
      </c>
      <c r="C249" s="87">
        <v>2</v>
      </c>
      <c r="D249" s="2" t="s">
        <v>131</v>
      </c>
      <c r="E249" s="87">
        <v>851</v>
      </c>
      <c r="F249" s="2" t="s">
        <v>56</v>
      </c>
      <c r="G249" s="2" t="s">
        <v>11</v>
      </c>
      <c r="H249" s="2" t="s">
        <v>234</v>
      </c>
      <c r="I249" s="2" t="s">
        <v>82</v>
      </c>
      <c r="J249" s="15">
        <f>'3.ВС'!J237</f>
        <v>66996.94</v>
      </c>
      <c r="K249" s="15">
        <f>'3.ВС'!K237</f>
        <v>65657</v>
      </c>
      <c r="L249" s="15">
        <f>'3.ВС'!L237</f>
        <v>1339.94</v>
      </c>
      <c r="M249" s="15">
        <f>'3.ВС'!M237</f>
        <v>0</v>
      </c>
      <c r="N249" s="15">
        <f>'3.ВС'!N237</f>
        <v>0</v>
      </c>
      <c r="O249" s="15">
        <f>'3.ВС'!O237</f>
        <v>0</v>
      </c>
      <c r="P249" s="15">
        <f>'3.ВС'!P237</f>
        <v>0</v>
      </c>
      <c r="Q249" s="15">
        <f>'3.ВС'!Q237</f>
        <v>0</v>
      </c>
      <c r="R249" s="15">
        <f>'3.ВС'!R237</f>
        <v>66996.94</v>
      </c>
      <c r="S249" s="15">
        <f>'3.ВС'!S237</f>
        <v>65657</v>
      </c>
      <c r="T249" s="15">
        <f>'3.ВС'!T237</f>
        <v>1339.94</v>
      </c>
      <c r="U249" s="15">
        <f>'3.ВС'!U237</f>
        <v>0</v>
      </c>
      <c r="V249" s="15">
        <f>'3.ВС'!V237</f>
        <v>67083.67</v>
      </c>
      <c r="W249" s="15">
        <f>'3.ВС'!W237</f>
        <v>65742</v>
      </c>
      <c r="X249" s="15">
        <f>'3.ВС'!X237</f>
        <v>1341.67</v>
      </c>
      <c r="Y249" s="15">
        <f>'3.ВС'!Y237</f>
        <v>0</v>
      </c>
      <c r="Z249" s="15">
        <f>'3.ВС'!Z237</f>
        <v>0</v>
      </c>
      <c r="AA249" s="15">
        <f>'3.ВС'!AA237</f>
        <v>0</v>
      </c>
      <c r="AB249" s="15">
        <f>'3.ВС'!AB237</f>
        <v>0</v>
      </c>
      <c r="AC249" s="15">
        <f>'3.ВС'!AC237</f>
        <v>0</v>
      </c>
      <c r="AD249" s="15">
        <f>'3.ВС'!AD237</f>
        <v>67083.67</v>
      </c>
      <c r="AE249" s="15">
        <f>'3.ВС'!AE237</f>
        <v>65742</v>
      </c>
      <c r="AF249" s="15">
        <f>'3.ВС'!AF237</f>
        <v>1341.67</v>
      </c>
      <c r="AG249" s="15">
        <f>'3.ВС'!AG237</f>
        <v>0</v>
      </c>
      <c r="AH249" s="15">
        <f>'3.ВС'!AH237</f>
        <v>68835.710000000006</v>
      </c>
      <c r="AI249" s="15">
        <f>'3.ВС'!AI237</f>
        <v>67459</v>
      </c>
      <c r="AJ249" s="15">
        <f>'3.ВС'!AJ237</f>
        <v>1376.71</v>
      </c>
      <c r="AK249" s="15">
        <f>'3.ВС'!AK237</f>
        <v>0</v>
      </c>
      <c r="AL249" s="15">
        <f>'3.ВС'!AL237</f>
        <v>0</v>
      </c>
      <c r="AM249" s="41">
        <f>'3.ВС'!AM237</f>
        <v>0</v>
      </c>
      <c r="AN249" s="41">
        <f>'3.ВС'!AN237</f>
        <v>0</v>
      </c>
      <c r="AO249" s="41">
        <f>'3.ВС'!AO237</f>
        <v>0</v>
      </c>
      <c r="AP249" s="41">
        <f>'3.ВС'!AP237</f>
        <v>68835.710000000006</v>
      </c>
      <c r="AQ249" s="41">
        <f>'3.ВС'!AQ237</f>
        <v>67459</v>
      </c>
      <c r="AR249" s="41">
        <f>'3.ВС'!AR237</f>
        <v>1376.71</v>
      </c>
      <c r="AS249" s="41">
        <f>'3.ВС'!AS237</f>
        <v>0</v>
      </c>
    </row>
    <row r="250" spans="1:45" ht="60" x14ac:dyDescent="0.25">
      <c r="A250" s="91" t="s">
        <v>386</v>
      </c>
      <c r="B250" s="87">
        <v>51</v>
      </c>
      <c r="C250" s="87">
        <v>2</v>
      </c>
      <c r="D250" s="2" t="s">
        <v>385</v>
      </c>
      <c r="E250" s="87"/>
      <c r="F250" s="2"/>
      <c r="G250" s="2"/>
      <c r="H250" s="2"/>
      <c r="I250" s="4"/>
      <c r="J250" s="15">
        <f t="shared" ref="J250:AK253" si="190">J251</f>
        <v>0</v>
      </c>
      <c r="K250" s="15">
        <f t="shared" si="190"/>
        <v>0</v>
      </c>
      <c r="L250" s="15">
        <f t="shared" si="190"/>
        <v>0</v>
      </c>
      <c r="M250" s="15">
        <f t="shared" si="190"/>
        <v>0</v>
      </c>
      <c r="N250" s="15">
        <f t="shared" si="190"/>
        <v>280995</v>
      </c>
      <c r="O250" s="15">
        <f t="shared" si="190"/>
        <v>0</v>
      </c>
      <c r="P250" s="15">
        <f t="shared" si="190"/>
        <v>280995</v>
      </c>
      <c r="Q250" s="15">
        <f t="shared" si="190"/>
        <v>0</v>
      </c>
      <c r="R250" s="15">
        <f t="shared" si="190"/>
        <v>280995</v>
      </c>
      <c r="S250" s="15">
        <f t="shared" si="190"/>
        <v>0</v>
      </c>
      <c r="T250" s="15">
        <f t="shared" si="190"/>
        <v>280995</v>
      </c>
      <c r="U250" s="15">
        <f t="shared" si="190"/>
        <v>0</v>
      </c>
      <c r="V250" s="15">
        <f t="shared" si="190"/>
        <v>0</v>
      </c>
      <c r="W250" s="15">
        <f t="shared" si="190"/>
        <v>0</v>
      </c>
      <c r="X250" s="15">
        <f t="shared" si="190"/>
        <v>0</v>
      </c>
      <c r="Y250" s="15">
        <f t="shared" si="190"/>
        <v>0</v>
      </c>
      <c r="Z250" s="15">
        <f t="shared" si="190"/>
        <v>0</v>
      </c>
      <c r="AA250" s="15">
        <f t="shared" si="190"/>
        <v>0</v>
      </c>
      <c r="AB250" s="15">
        <f t="shared" si="190"/>
        <v>0</v>
      </c>
      <c r="AC250" s="15">
        <f t="shared" si="190"/>
        <v>0</v>
      </c>
      <c r="AD250" s="15">
        <f t="shared" si="190"/>
        <v>0</v>
      </c>
      <c r="AE250" s="15">
        <f t="shared" si="190"/>
        <v>0</v>
      </c>
      <c r="AF250" s="15">
        <f t="shared" si="190"/>
        <v>0</v>
      </c>
      <c r="AG250" s="15">
        <f t="shared" si="190"/>
        <v>0</v>
      </c>
      <c r="AH250" s="15">
        <f t="shared" si="190"/>
        <v>0</v>
      </c>
      <c r="AI250" s="15">
        <f t="shared" si="190"/>
        <v>0</v>
      </c>
      <c r="AJ250" s="15">
        <f t="shared" si="190"/>
        <v>0</v>
      </c>
      <c r="AK250" s="15">
        <f t="shared" si="190"/>
        <v>0</v>
      </c>
      <c r="AL250" s="15">
        <f t="shared" ref="Z250:AS253" si="191">AL251</f>
        <v>0</v>
      </c>
      <c r="AM250" s="41">
        <f t="shared" si="191"/>
        <v>0</v>
      </c>
      <c r="AN250" s="41">
        <f t="shared" si="191"/>
        <v>0</v>
      </c>
      <c r="AO250" s="41">
        <f t="shared" si="191"/>
        <v>0</v>
      </c>
      <c r="AP250" s="41">
        <f t="shared" si="191"/>
        <v>0</v>
      </c>
      <c r="AQ250" s="41">
        <f t="shared" si="191"/>
        <v>0</v>
      </c>
      <c r="AR250" s="41">
        <f t="shared" si="191"/>
        <v>0</v>
      </c>
      <c r="AS250" s="41">
        <f t="shared" si="191"/>
        <v>0</v>
      </c>
    </row>
    <row r="251" spans="1:45" x14ac:dyDescent="0.25">
      <c r="A251" s="89" t="s">
        <v>6</v>
      </c>
      <c r="B251" s="87">
        <v>51</v>
      </c>
      <c r="C251" s="87">
        <v>2</v>
      </c>
      <c r="D251" s="2" t="s">
        <v>385</v>
      </c>
      <c r="E251" s="87">
        <v>851</v>
      </c>
      <c r="F251" s="2"/>
      <c r="G251" s="3"/>
      <c r="H251" s="3"/>
      <c r="I251" s="2"/>
      <c r="J251" s="15">
        <f t="shared" si="190"/>
        <v>0</v>
      </c>
      <c r="K251" s="15">
        <f t="shared" si="190"/>
        <v>0</v>
      </c>
      <c r="L251" s="15">
        <f t="shared" si="190"/>
        <v>0</v>
      </c>
      <c r="M251" s="15">
        <f t="shared" si="190"/>
        <v>0</v>
      </c>
      <c r="N251" s="15">
        <f t="shared" si="190"/>
        <v>280995</v>
      </c>
      <c r="O251" s="15">
        <f t="shared" si="190"/>
        <v>0</v>
      </c>
      <c r="P251" s="15">
        <f t="shared" si="190"/>
        <v>280995</v>
      </c>
      <c r="Q251" s="15">
        <f t="shared" si="190"/>
        <v>0</v>
      </c>
      <c r="R251" s="15">
        <f t="shared" si="190"/>
        <v>280995</v>
      </c>
      <c r="S251" s="15">
        <f t="shared" si="190"/>
        <v>0</v>
      </c>
      <c r="T251" s="15">
        <f t="shared" si="190"/>
        <v>280995</v>
      </c>
      <c r="U251" s="15">
        <f t="shared" si="190"/>
        <v>0</v>
      </c>
      <c r="V251" s="15">
        <f t="shared" si="190"/>
        <v>0</v>
      </c>
      <c r="W251" s="15">
        <f t="shared" si="190"/>
        <v>0</v>
      </c>
      <c r="X251" s="15">
        <f t="shared" si="190"/>
        <v>0</v>
      </c>
      <c r="Y251" s="15">
        <f t="shared" si="190"/>
        <v>0</v>
      </c>
      <c r="Z251" s="15">
        <f t="shared" si="191"/>
        <v>0</v>
      </c>
      <c r="AA251" s="15">
        <f t="shared" si="191"/>
        <v>0</v>
      </c>
      <c r="AB251" s="15">
        <f t="shared" si="191"/>
        <v>0</v>
      </c>
      <c r="AC251" s="15">
        <f t="shared" si="191"/>
        <v>0</v>
      </c>
      <c r="AD251" s="15">
        <f t="shared" si="191"/>
        <v>0</v>
      </c>
      <c r="AE251" s="15">
        <f t="shared" si="191"/>
        <v>0</v>
      </c>
      <c r="AF251" s="15">
        <f t="shared" si="191"/>
        <v>0</v>
      </c>
      <c r="AG251" s="15">
        <f t="shared" si="191"/>
        <v>0</v>
      </c>
      <c r="AH251" s="15">
        <f t="shared" si="191"/>
        <v>0</v>
      </c>
      <c r="AI251" s="15">
        <f t="shared" si="191"/>
        <v>0</v>
      </c>
      <c r="AJ251" s="15">
        <f t="shared" si="191"/>
        <v>0</v>
      </c>
      <c r="AK251" s="15">
        <f t="shared" si="191"/>
        <v>0</v>
      </c>
      <c r="AL251" s="15">
        <f t="shared" si="191"/>
        <v>0</v>
      </c>
      <c r="AM251" s="41">
        <f t="shared" si="191"/>
        <v>0</v>
      </c>
      <c r="AN251" s="41">
        <f t="shared" si="191"/>
        <v>0</v>
      </c>
      <c r="AO251" s="41">
        <f t="shared" si="191"/>
        <v>0</v>
      </c>
      <c r="AP251" s="41">
        <f t="shared" si="191"/>
        <v>0</v>
      </c>
      <c r="AQ251" s="41">
        <f t="shared" si="191"/>
        <v>0</v>
      </c>
      <c r="AR251" s="41">
        <f t="shared" si="191"/>
        <v>0</v>
      </c>
      <c r="AS251" s="41">
        <f t="shared" si="191"/>
        <v>0</v>
      </c>
    </row>
    <row r="252" spans="1:45" ht="30" x14ac:dyDescent="0.25">
      <c r="A252" s="91" t="s">
        <v>229</v>
      </c>
      <c r="B252" s="87">
        <v>51</v>
      </c>
      <c r="C252" s="87">
        <v>2</v>
      </c>
      <c r="D252" s="2" t="s">
        <v>385</v>
      </c>
      <c r="E252" s="87">
        <v>851</v>
      </c>
      <c r="F252" s="2" t="s">
        <v>56</v>
      </c>
      <c r="G252" s="2" t="s">
        <v>11</v>
      </c>
      <c r="H252" s="2" t="s">
        <v>230</v>
      </c>
      <c r="I252" s="4"/>
      <c r="J252" s="15">
        <f t="shared" si="190"/>
        <v>0</v>
      </c>
      <c r="K252" s="15">
        <f t="shared" si="190"/>
        <v>0</v>
      </c>
      <c r="L252" s="15">
        <f t="shared" si="190"/>
        <v>0</v>
      </c>
      <c r="M252" s="15">
        <f t="shared" si="190"/>
        <v>0</v>
      </c>
      <c r="N252" s="15">
        <f t="shared" si="190"/>
        <v>280995</v>
      </c>
      <c r="O252" s="15">
        <f t="shared" si="190"/>
        <v>0</v>
      </c>
      <c r="P252" s="15">
        <f t="shared" si="190"/>
        <v>280995</v>
      </c>
      <c r="Q252" s="15">
        <f t="shared" si="190"/>
        <v>0</v>
      </c>
      <c r="R252" s="15">
        <f t="shared" si="190"/>
        <v>280995</v>
      </c>
      <c r="S252" s="15">
        <f t="shared" si="190"/>
        <v>0</v>
      </c>
      <c r="T252" s="15">
        <f t="shared" si="190"/>
        <v>280995</v>
      </c>
      <c r="U252" s="15">
        <f t="shared" si="190"/>
        <v>0</v>
      </c>
      <c r="V252" s="15">
        <f t="shared" si="190"/>
        <v>0</v>
      </c>
      <c r="W252" s="15">
        <f t="shared" si="190"/>
        <v>0</v>
      </c>
      <c r="X252" s="15">
        <f t="shared" si="190"/>
        <v>0</v>
      </c>
      <c r="Y252" s="15">
        <f t="shared" si="190"/>
        <v>0</v>
      </c>
      <c r="Z252" s="15">
        <f t="shared" si="191"/>
        <v>0</v>
      </c>
      <c r="AA252" s="15">
        <f t="shared" si="191"/>
        <v>0</v>
      </c>
      <c r="AB252" s="15">
        <f t="shared" si="191"/>
        <v>0</v>
      </c>
      <c r="AC252" s="15">
        <f t="shared" si="191"/>
        <v>0</v>
      </c>
      <c r="AD252" s="15">
        <f t="shared" si="191"/>
        <v>0</v>
      </c>
      <c r="AE252" s="15">
        <f t="shared" si="191"/>
        <v>0</v>
      </c>
      <c r="AF252" s="15">
        <f t="shared" si="191"/>
        <v>0</v>
      </c>
      <c r="AG252" s="15">
        <f t="shared" si="191"/>
        <v>0</v>
      </c>
      <c r="AH252" s="15">
        <f t="shared" si="191"/>
        <v>0</v>
      </c>
      <c r="AI252" s="15">
        <f t="shared" si="191"/>
        <v>0</v>
      </c>
      <c r="AJ252" s="15">
        <f t="shared" si="191"/>
        <v>0</v>
      </c>
      <c r="AK252" s="15">
        <f t="shared" si="191"/>
        <v>0</v>
      </c>
      <c r="AL252" s="15">
        <f t="shared" si="191"/>
        <v>0</v>
      </c>
      <c r="AM252" s="41">
        <f t="shared" si="191"/>
        <v>0</v>
      </c>
      <c r="AN252" s="41">
        <f t="shared" si="191"/>
        <v>0</v>
      </c>
      <c r="AO252" s="41">
        <f t="shared" si="191"/>
        <v>0</v>
      </c>
      <c r="AP252" s="41">
        <f t="shared" si="191"/>
        <v>0</v>
      </c>
      <c r="AQ252" s="41">
        <f t="shared" si="191"/>
        <v>0</v>
      </c>
      <c r="AR252" s="41">
        <f t="shared" si="191"/>
        <v>0</v>
      </c>
      <c r="AS252" s="41">
        <f t="shared" si="191"/>
        <v>0</v>
      </c>
    </row>
    <row r="253" spans="1:45" ht="45" x14ac:dyDescent="0.25">
      <c r="A253" s="91" t="s">
        <v>20</v>
      </c>
      <c r="B253" s="87">
        <v>51</v>
      </c>
      <c r="C253" s="87">
        <v>2</v>
      </c>
      <c r="D253" s="2" t="s">
        <v>385</v>
      </c>
      <c r="E253" s="87">
        <v>851</v>
      </c>
      <c r="F253" s="2" t="s">
        <v>56</v>
      </c>
      <c r="G253" s="2" t="s">
        <v>11</v>
      </c>
      <c r="H253" s="2" t="s">
        <v>230</v>
      </c>
      <c r="I253" s="4">
        <v>200</v>
      </c>
      <c r="J253" s="15">
        <f t="shared" si="190"/>
        <v>0</v>
      </c>
      <c r="K253" s="15">
        <f t="shared" si="190"/>
        <v>0</v>
      </c>
      <c r="L253" s="15">
        <f t="shared" si="190"/>
        <v>0</v>
      </c>
      <c r="M253" s="15">
        <f t="shared" si="190"/>
        <v>0</v>
      </c>
      <c r="N253" s="15">
        <f t="shared" si="190"/>
        <v>280995</v>
      </c>
      <c r="O253" s="15">
        <f t="shared" si="190"/>
        <v>0</v>
      </c>
      <c r="P253" s="15">
        <f t="shared" si="190"/>
        <v>280995</v>
      </c>
      <c r="Q253" s="15">
        <f t="shared" si="190"/>
        <v>0</v>
      </c>
      <c r="R253" s="15">
        <f t="shared" si="190"/>
        <v>280995</v>
      </c>
      <c r="S253" s="15">
        <f t="shared" si="190"/>
        <v>0</v>
      </c>
      <c r="T253" s="15">
        <f t="shared" si="190"/>
        <v>280995</v>
      </c>
      <c r="U253" s="15">
        <f t="shared" si="190"/>
        <v>0</v>
      </c>
      <c r="V253" s="15">
        <f t="shared" si="190"/>
        <v>0</v>
      </c>
      <c r="W253" s="15">
        <f t="shared" si="190"/>
        <v>0</v>
      </c>
      <c r="X253" s="15">
        <f t="shared" si="190"/>
        <v>0</v>
      </c>
      <c r="Y253" s="15">
        <f t="shared" si="190"/>
        <v>0</v>
      </c>
      <c r="Z253" s="15">
        <f t="shared" si="191"/>
        <v>0</v>
      </c>
      <c r="AA253" s="15">
        <f t="shared" si="191"/>
        <v>0</v>
      </c>
      <c r="AB253" s="15">
        <f t="shared" si="191"/>
        <v>0</v>
      </c>
      <c r="AC253" s="15">
        <f t="shared" si="191"/>
        <v>0</v>
      </c>
      <c r="AD253" s="15">
        <f t="shared" si="191"/>
        <v>0</v>
      </c>
      <c r="AE253" s="15">
        <f t="shared" si="191"/>
        <v>0</v>
      </c>
      <c r="AF253" s="15">
        <f t="shared" si="191"/>
        <v>0</v>
      </c>
      <c r="AG253" s="15">
        <f t="shared" si="191"/>
        <v>0</v>
      </c>
      <c r="AH253" s="15">
        <f t="shared" si="191"/>
        <v>0</v>
      </c>
      <c r="AI253" s="15">
        <f t="shared" si="191"/>
        <v>0</v>
      </c>
      <c r="AJ253" s="15">
        <f t="shared" si="191"/>
        <v>0</v>
      </c>
      <c r="AK253" s="15">
        <f t="shared" si="191"/>
        <v>0</v>
      </c>
      <c r="AL253" s="15">
        <f t="shared" si="191"/>
        <v>0</v>
      </c>
      <c r="AM253" s="41">
        <f t="shared" si="191"/>
        <v>0</v>
      </c>
      <c r="AN253" s="41">
        <f t="shared" si="191"/>
        <v>0</v>
      </c>
      <c r="AO253" s="41">
        <f t="shared" si="191"/>
        <v>0</v>
      </c>
      <c r="AP253" s="41">
        <f t="shared" si="191"/>
        <v>0</v>
      </c>
      <c r="AQ253" s="41">
        <f t="shared" si="191"/>
        <v>0</v>
      </c>
      <c r="AR253" s="41">
        <f t="shared" si="191"/>
        <v>0</v>
      </c>
      <c r="AS253" s="41">
        <f t="shared" si="191"/>
        <v>0</v>
      </c>
    </row>
    <row r="254" spans="1:45" ht="45" x14ac:dyDescent="0.25">
      <c r="A254" s="91" t="s">
        <v>9</v>
      </c>
      <c r="B254" s="87">
        <v>51</v>
      </c>
      <c r="C254" s="87">
        <v>2</v>
      </c>
      <c r="D254" s="2" t="s">
        <v>385</v>
      </c>
      <c r="E254" s="87">
        <v>851</v>
      </c>
      <c r="F254" s="2" t="s">
        <v>56</v>
      </c>
      <c r="G254" s="2" t="s">
        <v>11</v>
      </c>
      <c r="H254" s="2" t="s">
        <v>230</v>
      </c>
      <c r="I254" s="4">
        <v>240</v>
      </c>
      <c r="J254" s="15">
        <f>'3.ВС'!J240</f>
        <v>0</v>
      </c>
      <c r="K254" s="15">
        <f>'3.ВС'!K240</f>
        <v>0</v>
      </c>
      <c r="L254" s="15">
        <f>'3.ВС'!L240</f>
        <v>0</v>
      </c>
      <c r="M254" s="15">
        <f>'3.ВС'!M240</f>
        <v>0</v>
      </c>
      <c r="N254" s="15">
        <f>'3.ВС'!N240</f>
        <v>280995</v>
      </c>
      <c r="O254" s="15">
        <f>'3.ВС'!O240</f>
        <v>0</v>
      </c>
      <c r="P254" s="15">
        <f>'3.ВС'!P240</f>
        <v>280995</v>
      </c>
      <c r="Q254" s="15">
        <f>'3.ВС'!Q240</f>
        <v>0</v>
      </c>
      <c r="R254" s="15">
        <f>'3.ВС'!R240</f>
        <v>280995</v>
      </c>
      <c r="S254" s="15">
        <f>'3.ВС'!S240</f>
        <v>0</v>
      </c>
      <c r="T254" s="15">
        <f>'3.ВС'!T240</f>
        <v>280995</v>
      </c>
      <c r="U254" s="15">
        <f>'3.ВС'!U240</f>
        <v>0</v>
      </c>
      <c r="V254" s="15">
        <f>'3.ВС'!V240</f>
        <v>0</v>
      </c>
      <c r="W254" s="15">
        <f>'3.ВС'!W240</f>
        <v>0</v>
      </c>
      <c r="X254" s="15">
        <f>'3.ВС'!X240</f>
        <v>0</v>
      </c>
      <c r="Y254" s="15">
        <f>'3.ВС'!Y240</f>
        <v>0</v>
      </c>
      <c r="Z254" s="15">
        <f>'3.ВС'!Z240</f>
        <v>0</v>
      </c>
      <c r="AA254" s="15">
        <f>'3.ВС'!AA240</f>
        <v>0</v>
      </c>
      <c r="AB254" s="15">
        <f>'3.ВС'!AB240</f>
        <v>0</v>
      </c>
      <c r="AC254" s="15">
        <f>'3.ВС'!AC240</f>
        <v>0</v>
      </c>
      <c r="AD254" s="15">
        <f>'3.ВС'!AD240</f>
        <v>0</v>
      </c>
      <c r="AE254" s="15">
        <f>'3.ВС'!AE240</f>
        <v>0</v>
      </c>
      <c r="AF254" s="15">
        <f>'3.ВС'!AF240</f>
        <v>0</v>
      </c>
      <c r="AG254" s="15">
        <f>'3.ВС'!AG240</f>
        <v>0</v>
      </c>
      <c r="AH254" s="15">
        <f>'3.ВС'!AH240</f>
        <v>0</v>
      </c>
      <c r="AI254" s="15">
        <f>'3.ВС'!AI240</f>
        <v>0</v>
      </c>
      <c r="AJ254" s="15">
        <f>'3.ВС'!AJ240</f>
        <v>0</v>
      </c>
      <c r="AK254" s="15">
        <f>'3.ВС'!AK240</f>
        <v>0</v>
      </c>
      <c r="AL254" s="15">
        <f>'3.ВС'!AL240</f>
        <v>0</v>
      </c>
      <c r="AM254" s="41">
        <f>'3.ВС'!AM240</f>
        <v>0</v>
      </c>
      <c r="AN254" s="41">
        <f>'3.ВС'!AN240</f>
        <v>0</v>
      </c>
      <c r="AO254" s="41">
        <f>'3.ВС'!AO240</f>
        <v>0</v>
      </c>
      <c r="AP254" s="41">
        <f>'3.ВС'!AP240</f>
        <v>0</v>
      </c>
      <c r="AQ254" s="41">
        <f>'3.ВС'!AQ240</f>
        <v>0</v>
      </c>
      <c r="AR254" s="41">
        <f>'3.ВС'!AR240</f>
        <v>0</v>
      </c>
      <c r="AS254" s="41">
        <f>'3.ВС'!AS240</f>
        <v>0</v>
      </c>
    </row>
    <row r="255" spans="1:45" ht="45" x14ac:dyDescent="0.25">
      <c r="A255" s="89" t="s">
        <v>249</v>
      </c>
      <c r="B255" s="87">
        <v>51</v>
      </c>
      <c r="C255" s="87">
        <v>3</v>
      </c>
      <c r="D255" s="2"/>
      <c r="E255" s="87"/>
      <c r="F255" s="2"/>
      <c r="G255" s="3"/>
      <c r="H255" s="3"/>
      <c r="I255" s="2"/>
      <c r="J255" s="15">
        <f t="shared" ref="J255" si="192">J257</f>
        <v>5000</v>
      </c>
      <c r="K255" s="15">
        <f t="shared" ref="K255:U255" si="193">K257</f>
        <v>0</v>
      </c>
      <c r="L255" s="15">
        <f t="shared" si="193"/>
        <v>5000</v>
      </c>
      <c r="M255" s="15">
        <f t="shared" si="193"/>
        <v>0</v>
      </c>
      <c r="N255" s="15">
        <f t="shared" si="193"/>
        <v>0</v>
      </c>
      <c r="O255" s="15">
        <f t="shared" si="193"/>
        <v>0</v>
      </c>
      <c r="P255" s="15">
        <f t="shared" si="193"/>
        <v>0</v>
      </c>
      <c r="Q255" s="15">
        <f t="shared" si="193"/>
        <v>0</v>
      </c>
      <c r="R255" s="15">
        <f t="shared" si="193"/>
        <v>5000</v>
      </c>
      <c r="S255" s="15">
        <f t="shared" si="193"/>
        <v>0</v>
      </c>
      <c r="T255" s="15">
        <f t="shared" si="193"/>
        <v>5000</v>
      </c>
      <c r="U255" s="15">
        <f t="shared" si="193"/>
        <v>0</v>
      </c>
      <c r="V255" s="15">
        <f t="shared" ref="V255:Y255" si="194">V257</f>
        <v>0</v>
      </c>
      <c r="W255" s="15">
        <f t="shared" si="194"/>
        <v>0</v>
      </c>
      <c r="X255" s="15">
        <f t="shared" si="194"/>
        <v>0</v>
      </c>
      <c r="Y255" s="15">
        <f t="shared" si="194"/>
        <v>0</v>
      </c>
      <c r="Z255" s="15">
        <f t="shared" ref="Z255:AS255" si="195">Z257</f>
        <v>0</v>
      </c>
      <c r="AA255" s="15">
        <f t="shared" si="195"/>
        <v>0</v>
      </c>
      <c r="AB255" s="15">
        <f t="shared" si="195"/>
        <v>0</v>
      </c>
      <c r="AC255" s="15">
        <f t="shared" si="195"/>
        <v>0</v>
      </c>
      <c r="AD255" s="15">
        <f t="shared" si="195"/>
        <v>0</v>
      </c>
      <c r="AE255" s="15">
        <f t="shared" si="195"/>
        <v>0</v>
      </c>
      <c r="AF255" s="15">
        <f t="shared" si="195"/>
        <v>0</v>
      </c>
      <c r="AG255" s="15">
        <f t="shared" si="195"/>
        <v>0</v>
      </c>
      <c r="AH255" s="15">
        <f t="shared" si="195"/>
        <v>0</v>
      </c>
      <c r="AI255" s="15">
        <f t="shared" si="195"/>
        <v>0</v>
      </c>
      <c r="AJ255" s="15">
        <f t="shared" si="195"/>
        <v>0</v>
      </c>
      <c r="AK255" s="15">
        <f t="shared" si="195"/>
        <v>0</v>
      </c>
      <c r="AL255" s="15">
        <f t="shared" si="195"/>
        <v>0</v>
      </c>
      <c r="AM255" s="41">
        <f t="shared" si="195"/>
        <v>0</v>
      </c>
      <c r="AN255" s="41">
        <f t="shared" si="195"/>
        <v>0</v>
      </c>
      <c r="AO255" s="41">
        <f t="shared" si="195"/>
        <v>0</v>
      </c>
      <c r="AP255" s="41">
        <f t="shared" si="195"/>
        <v>0</v>
      </c>
      <c r="AQ255" s="41">
        <f t="shared" si="195"/>
        <v>0</v>
      </c>
      <c r="AR255" s="41">
        <f t="shared" si="195"/>
        <v>0</v>
      </c>
      <c r="AS255" s="41">
        <f t="shared" si="195"/>
        <v>0</v>
      </c>
    </row>
    <row r="256" spans="1:45" ht="60" x14ac:dyDescent="0.25">
      <c r="A256" s="89" t="s">
        <v>165</v>
      </c>
      <c r="B256" s="87">
        <v>51</v>
      </c>
      <c r="C256" s="87">
        <v>3</v>
      </c>
      <c r="D256" s="2" t="s">
        <v>388</v>
      </c>
      <c r="E256" s="87"/>
      <c r="F256" s="2"/>
      <c r="G256" s="3"/>
      <c r="H256" s="3"/>
      <c r="I256" s="2"/>
      <c r="J256" s="15">
        <f t="shared" ref="J256:AK259" si="196">J257</f>
        <v>5000</v>
      </c>
      <c r="K256" s="15">
        <f t="shared" si="196"/>
        <v>0</v>
      </c>
      <c r="L256" s="15">
        <f t="shared" si="196"/>
        <v>5000</v>
      </c>
      <c r="M256" s="15">
        <f t="shared" si="196"/>
        <v>0</v>
      </c>
      <c r="N256" s="15">
        <f t="shared" si="196"/>
        <v>0</v>
      </c>
      <c r="O256" s="15">
        <f t="shared" si="196"/>
        <v>0</v>
      </c>
      <c r="P256" s="15">
        <f t="shared" si="196"/>
        <v>0</v>
      </c>
      <c r="Q256" s="15">
        <f t="shared" si="196"/>
        <v>0</v>
      </c>
      <c r="R256" s="15">
        <f t="shared" si="196"/>
        <v>5000</v>
      </c>
      <c r="S256" s="15">
        <f t="shared" si="196"/>
        <v>0</v>
      </c>
      <c r="T256" s="15">
        <f t="shared" si="196"/>
        <v>5000</v>
      </c>
      <c r="U256" s="15">
        <f t="shared" si="196"/>
        <v>0</v>
      </c>
      <c r="V256" s="15">
        <f t="shared" si="196"/>
        <v>0</v>
      </c>
      <c r="W256" s="15">
        <f t="shared" si="196"/>
        <v>0</v>
      </c>
      <c r="X256" s="15">
        <f t="shared" si="196"/>
        <v>0</v>
      </c>
      <c r="Y256" s="15">
        <f t="shared" si="196"/>
        <v>0</v>
      </c>
      <c r="Z256" s="15">
        <f t="shared" si="196"/>
        <v>0</v>
      </c>
      <c r="AA256" s="15">
        <f t="shared" si="196"/>
        <v>0</v>
      </c>
      <c r="AB256" s="15">
        <f t="shared" si="196"/>
        <v>0</v>
      </c>
      <c r="AC256" s="15">
        <f t="shared" si="196"/>
        <v>0</v>
      </c>
      <c r="AD256" s="15">
        <f t="shared" si="196"/>
        <v>0</v>
      </c>
      <c r="AE256" s="15">
        <f t="shared" si="196"/>
        <v>0</v>
      </c>
      <c r="AF256" s="15">
        <f t="shared" si="196"/>
        <v>0</v>
      </c>
      <c r="AG256" s="15">
        <f t="shared" si="196"/>
        <v>0</v>
      </c>
      <c r="AH256" s="15">
        <f t="shared" si="196"/>
        <v>0</v>
      </c>
      <c r="AI256" s="15">
        <f t="shared" si="196"/>
        <v>0</v>
      </c>
      <c r="AJ256" s="15">
        <f t="shared" si="196"/>
        <v>0</v>
      </c>
      <c r="AK256" s="15">
        <f t="shared" si="196"/>
        <v>0</v>
      </c>
      <c r="AL256" s="15">
        <f t="shared" ref="Z256:AS259" si="197">AL257</f>
        <v>0</v>
      </c>
      <c r="AM256" s="41">
        <f t="shared" si="197"/>
        <v>0</v>
      </c>
      <c r="AN256" s="41">
        <f t="shared" si="197"/>
        <v>0</v>
      </c>
      <c r="AO256" s="41">
        <f t="shared" si="197"/>
        <v>0</v>
      </c>
      <c r="AP256" s="41">
        <f t="shared" si="197"/>
        <v>0</v>
      </c>
      <c r="AQ256" s="41">
        <f t="shared" si="197"/>
        <v>0</v>
      </c>
      <c r="AR256" s="41">
        <f t="shared" si="197"/>
        <v>0</v>
      </c>
      <c r="AS256" s="41">
        <f t="shared" si="197"/>
        <v>0</v>
      </c>
    </row>
    <row r="257" spans="1:45" x14ac:dyDescent="0.25">
      <c r="A257" s="89" t="s">
        <v>6</v>
      </c>
      <c r="B257" s="87">
        <v>51</v>
      </c>
      <c r="C257" s="87">
        <v>3</v>
      </c>
      <c r="D257" s="2" t="s">
        <v>388</v>
      </c>
      <c r="E257" s="87">
        <v>851</v>
      </c>
      <c r="F257" s="2"/>
      <c r="G257" s="3"/>
      <c r="H257" s="3"/>
      <c r="I257" s="2"/>
      <c r="J257" s="15">
        <f t="shared" si="196"/>
        <v>5000</v>
      </c>
      <c r="K257" s="15">
        <f t="shared" si="196"/>
        <v>0</v>
      </c>
      <c r="L257" s="15">
        <f t="shared" si="196"/>
        <v>5000</v>
      </c>
      <c r="M257" s="15">
        <f t="shared" si="196"/>
        <v>0</v>
      </c>
      <c r="N257" s="15">
        <f t="shared" si="196"/>
        <v>0</v>
      </c>
      <c r="O257" s="15">
        <f t="shared" si="196"/>
        <v>0</v>
      </c>
      <c r="P257" s="15">
        <f t="shared" si="196"/>
        <v>0</v>
      </c>
      <c r="Q257" s="15">
        <f t="shared" si="196"/>
        <v>0</v>
      </c>
      <c r="R257" s="15">
        <f t="shared" si="196"/>
        <v>5000</v>
      </c>
      <c r="S257" s="15">
        <f t="shared" si="196"/>
        <v>0</v>
      </c>
      <c r="T257" s="15">
        <f t="shared" si="196"/>
        <v>5000</v>
      </c>
      <c r="U257" s="15">
        <f t="shared" si="196"/>
        <v>0</v>
      </c>
      <c r="V257" s="15">
        <f t="shared" si="196"/>
        <v>0</v>
      </c>
      <c r="W257" s="15">
        <f t="shared" si="196"/>
        <v>0</v>
      </c>
      <c r="X257" s="15">
        <f t="shared" si="196"/>
        <v>0</v>
      </c>
      <c r="Y257" s="15">
        <f t="shared" si="196"/>
        <v>0</v>
      </c>
      <c r="Z257" s="15">
        <f t="shared" si="197"/>
        <v>0</v>
      </c>
      <c r="AA257" s="15">
        <f t="shared" si="197"/>
        <v>0</v>
      </c>
      <c r="AB257" s="15">
        <f t="shared" si="197"/>
        <v>0</v>
      </c>
      <c r="AC257" s="15">
        <f t="shared" si="197"/>
        <v>0</v>
      </c>
      <c r="AD257" s="15">
        <f t="shared" si="197"/>
        <v>0</v>
      </c>
      <c r="AE257" s="15">
        <f t="shared" si="197"/>
        <v>0</v>
      </c>
      <c r="AF257" s="15">
        <f t="shared" si="197"/>
        <v>0</v>
      </c>
      <c r="AG257" s="15">
        <f t="shared" si="197"/>
        <v>0</v>
      </c>
      <c r="AH257" s="15">
        <f t="shared" si="197"/>
        <v>0</v>
      </c>
      <c r="AI257" s="15">
        <f t="shared" si="197"/>
        <v>0</v>
      </c>
      <c r="AJ257" s="15">
        <f t="shared" si="197"/>
        <v>0</v>
      </c>
      <c r="AK257" s="15">
        <f t="shared" si="197"/>
        <v>0</v>
      </c>
      <c r="AL257" s="15">
        <f t="shared" si="197"/>
        <v>0</v>
      </c>
      <c r="AM257" s="41">
        <f t="shared" si="197"/>
        <v>0</v>
      </c>
      <c r="AN257" s="41">
        <f t="shared" si="197"/>
        <v>0</v>
      </c>
      <c r="AO257" s="41">
        <f t="shared" si="197"/>
        <v>0</v>
      </c>
      <c r="AP257" s="41">
        <f t="shared" si="197"/>
        <v>0</v>
      </c>
      <c r="AQ257" s="41">
        <f t="shared" si="197"/>
        <v>0</v>
      </c>
      <c r="AR257" s="41">
        <f t="shared" si="197"/>
        <v>0</v>
      </c>
      <c r="AS257" s="41">
        <f t="shared" si="197"/>
        <v>0</v>
      </c>
    </row>
    <row r="258" spans="1:45" ht="30" x14ac:dyDescent="0.25">
      <c r="A258" s="89" t="s">
        <v>88</v>
      </c>
      <c r="B258" s="87">
        <v>51</v>
      </c>
      <c r="C258" s="87">
        <v>3</v>
      </c>
      <c r="D258" s="2" t="s">
        <v>388</v>
      </c>
      <c r="E258" s="87">
        <v>851</v>
      </c>
      <c r="F258" s="2" t="s">
        <v>56</v>
      </c>
      <c r="G258" s="2" t="s">
        <v>13</v>
      </c>
      <c r="H258" s="2" t="s">
        <v>201</v>
      </c>
      <c r="I258" s="2"/>
      <c r="J258" s="15">
        <f t="shared" si="196"/>
        <v>5000</v>
      </c>
      <c r="K258" s="15">
        <f t="shared" si="196"/>
        <v>0</v>
      </c>
      <c r="L258" s="15">
        <f t="shared" si="196"/>
        <v>5000</v>
      </c>
      <c r="M258" s="15">
        <f t="shared" si="196"/>
        <v>0</v>
      </c>
      <c r="N258" s="15">
        <f t="shared" si="196"/>
        <v>0</v>
      </c>
      <c r="O258" s="15">
        <f t="shared" si="196"/>
        <v>0</v>
      </c>
      <c r="P258" s="15">
        <f t="shared" si="196"/>
        <v>0</v>
      </c>
      <c r="Q258" s="15">
        <f t="shared" si="196"/>
        <v>0</v>
      </c>
      <c r="R258" s="15">
        <f t="shared" si="196"/>
        <v>5000</v>
      </c>
      <c r="S258" s="15">
        <f t="shared" si="196"/>
        <v>0</v>
      </c>
      <c r="T258" s="15">
        <f t="shared" si="196"/>
        <v>5000</v>
      </c>
      <c r="U258" s="15">
        <f t="shared" si="196"/>
        <v>0</v>
      </c>
      <c r="V258" s="15">
        <f t="shared" si="196"/>
        <v>0</v>
      </c>
      <c r="W258" s="15">
        <f t="shared" si="196"/>
        <v>0</v>
      </c>
      <c r="X258" s="15">
        <f t="shared" si="196"/>
        <v>0</v>
      </c>
      <c r="Y258" s="15">
        <f t="shared" si="196"/>
        <v>0</v>
      </c>
      <c r="Z258" s="15">
        <f t="shared" si="197"/>
        <v>0</v>
      </c>
      <c r="AA258" s="15">
        <f t="shared" si="197"/>
        <v>0</v>
      </c>
      <c r="AB258" s="15">
        <f t="shared" si="197"/>
        <v>0</v>
      </c>
      <c r="AC258" s="15">
        <f t="shared" si="197"/>
        <v>0</v>
      </c>
      <c r="AD258" s="15">
        <f t="shared" si="197"/>
        <v>0</v>
      </c>
      <c r="AE258" s="15">
        <f t="shared" si="197"/>
        <v>0</v>
      </c>
      <c r="AF258" s="15">
        <f t="shared" si="197"/>
        <v>0</v>
      </c>
      <c r="AG258" s="15">
        <f t="shared" si="197"/>
        <v>0</v>
      </c>
      <c r="AH258" s="15">
        <f t="shared" si="197"/>
        <v>0</v>
      </c>
      <c r="AI258" s="15">
        <f t="shared" si="197"/>
        <v>0</v>
      </c>
      <c r="AJ258" s="15">
        <f t="shared" si="197"/>
        <v>0</v>
      </c>
      <c r="AK258" s="15">
        <f t="shared" si="197"/>
        <v>0</v>
      </c>
      <c r="AL258" s="15">
        <f t="shared" si="197"/>
        <v>0</v>
      </c>
      <c r="AM258" s="41">
        <f t="shared" si="197"/>
        <v>0</v>
      </c>
      <c r="AN258" s="41">
        <f t="shared" si="197"/>
        <v>0</v>
      </c>
      <c r="AO258" s="41">
        <f t="shared" si="197"/>
        <v>0</v>
      </c>
      <c r="AP258" s="41">
        <f t="shared" si="197"/>
        <v>0</v>
      </c>
      <c r="AQ258" s="41">
        <f t="shared" si="197"/>
        <v>0</v>
      </c>
      <c r="AR258" s="41">
        <f t="shared" si="197"/>
        <v>0</v>
      </c>
      <c r="AS258" s="41">
        <f t="shared" si="197"/>
        <v>0</v>
      </c>
    </row>
    <row r="259" spans="1:45" ht="45" x14ac:dyDescent="0.25">
      <c r="A259" s="91" t="s">
        <v>20</v>
      </c>
      <c r="B259" s="87">
        <v>51</v>
      </c>
      <c r="C259" s="87">
        <v>3</v>
      </c>
      <c r="D259" s="2" t="s">
        <v>388</v>
      </c>
      <c r="E259" s="87">
        <v>851</v>
      </c>
      <c r="F259" s="2" t="s">
        <v>56</v>
      </c>
      <c r="G259" s="2" t="s">
        <v>13</v>
      </c>
      <c r="H259" s="2" t="s">
        <v>201</v>
      </c>
      <c r="I259" s="2" t="s">
        <v>21</v>
      </c>
      <c r="J259" s="15">
        <f t="shared" si="196"/>
        <v>5000</v>
      </c>
      <c r="K259" s="15">
        <f t="shared" si="196"/>
        <v>0</v>
      </c>
      <c r="L259" s="15">
        <f t="shared" si="196"/>
        <v>5000</v>
      </c>
      <c r="M259" s="15">
        <f t="shared" si="196"/>
        <v>0</v>
      </c>
      <c r="N259" s="15">
        <f t="shared" si="196"/>
        <v>0</v>
      </c>
      <c r="O259" s="15">
        <f t="shared" si="196"/>
        <v>0</v>
      </c>
      <c r="P259" s="15">
        <f t="shared" si="196"/>
        <v>0</v>
      </c>
      <c r="Q259" s="15">
        <f t="shared" si="196"/>
        <v>0</v>
      </c>
      <c r="R259" s="15">
        <f t="shared" si="196"/>
        <v>5000</v>
      </c>
      <c r="S259" s="15">
        <f t="shared" si="196"/>
        <v>0</v>
      </c>
      <c r="T259" s="15">
        <f t="shared" si="196"/>
        <v>5000</v>
      </c>
      <c r="U259" s="15">
        <f t="shared" si="196"/>
        <v>0</v>
      </c>
      <c r="V259" s="15">
        <f t="shared" si="196"/>
        <v>0</v>
      </c>
      <c r="W259" s="15">
        <f t="shared" si="196"/>
        <v>0</v>
      </c>
      <c r="X259" s="15">
        <f t="shared" si="196"/>
        <v>0</v>
      </c>
      <c r="Y259" s="15">
        <f t="shared" si="196"/>
        <v>0</v>
      </c>
      <c r="Z259" s="15">
        <f t="shared" si="197"/>
        <v>0</v>
      </c>
      <c r="AA259" s="15">
        <f t="shared" si="197"/>
        <v>0</v>
      </c>
      <c r="AB259" s="15">
        <f t="shared" si="197"/>
        <v>0</v>
      </c>
      <c r="AC259" s="15">
        <f t="shared" si="197"/>
        <v>0</v>
      </c>
      <c r="AD259" s="15">
        <f t="shared" si="197"/>
        <v>0</v>
      </c>
      <c r="AE259" s="15">
        <f t="shared" si="197"/>
        <v>0</v>
      </c>
      <c r="AF259" s="15">
        <f t="shared" si="197"/>
        <v>0</v>
      </c>
      <c r="AG259" s="15">
        <f t="shared" si="197"/>
        <v>0</v>
      </c>
      <c r="AH259" s="15">
        <f t="shared" si="197"/>
        <v>0</v>
      </c>
      <c r="AI259" s="15">
        <f t="shared" si="197"/>
        <v>0</v>
      </c>
      <c r="AJ259" s="15">
        <f t="shared" si="197"/>
        <v>0</v>
      </c>
      <c r="AK259" s="15">
        <f t="shared" si="197"/>
        <v>0</v>
      </c>
      <c r="AL259" s="15">
        <f t="shared" si="197"/>
        <v>0</v>
      </c>
      <c r="AM259" s="41">
        <f t="shared" si="197"/>
        <v>0</v>
      </c>
      <c r="AN259" s="41">
        <f t="shared" si="197"/>
        <v>0</v>
      </c>
      <c r="AO259" s="41">
        <f t="shared" si="197"/>
        <v>0</v>
      </c>
      <c r="AP259" s="41">
        <f t="shared" si="197"/>
        <v>0</v>
      </c>
      <c r="AQ259" s="41">
        <f t="shared" si="197"/>
        <v>0</v>
      </c>
      <c r="AR259" s="41">
        <f t="shared" si="197"/>
        <v>0</v>
      </c>
      <c r="AS259" s="41">
        <f t="shared" si="197"/>
        <v>0</v>
      </c>
    </row>
    <row r="260" spans="1:45" ht="45" x14ac:dyDescent="0.25">
      <c r="A260" s="91" t="s">
        <v>9</v>
      </c>
      <c r="B260" s="87">
        <v>51</v>
      </c>
      <c r="C260" s="87">
        <v>3</v>
      </c>
      <c r="D260" s="2" t="s">
        <v>388</v>
      </c>
      <c r="E260" s="87">
        <v>851</v>
      </c>
      <c r="F260" s="2" t="s">
        <v>56</v>
      </c>
      <c r="G260" s="2" t="s">
        <v>13</v>
      </c>
      <c r="H260" s="2" t="s">
        <v>201</v>
      </c>
      <c r="I260" s="2" t="s">
        <v>22</v>
      </c>
      <c r="J260" s="15">
        <f>'3.ВС'!J244</f>
        <v>5000</v>
      </c>
      <c r="K260" s="15">
        <f>'3.ВС'!K244</f>
        <v>0</v>
      </c>
      <c r="L260" s="15">
        <f>'3.ВС'!L244</f>
        <v>5000</v>
      </c>
      <c r="M260" s="15">
        <f>'3.ВС'!M244</f>
        <v>0</v>
      </c>
      <c r="N260" s="15">
        <f>'3.ВС'!N244</f>
        <v>0</v>
      </c>
      <c r="O260" s="15">
        <f>'3.ВС'!O244</f>
        <v>0</v>
      </c>
      <c r="P260" s="15">
        <f>'3.ВС'!P244</f>
        <v>0</v>
      </c>
      <c r="Q260" s="15">
        <f>'3.ВС'!Q244</f>
        <v>0</v>
      </c>
      <c r="R260" s="15">
        <f>'3.ВС'!R244</f>
        <v>5000</v>
      </c>
      <c r="S260" s="15">
        <f>'3.ВС'!S244</f>
        <v>0</v>
      </c>
      <c r="T260" s="15">
        <f>'3.ВС'!T244</f>
        <v>5000</v>
      </c>
      <c r="U260" s="15">
        <f>'3.ВС'!U244</f>
        <v>0</v>
      </c>
      <c r="V260" s="15">
        <f>'3.ВС'!V244</f>
        <v>0</v>
      </c>
      <c r="W260" s="15">
        <f>'3.ВС'!W244</f>
        <v>0</v>
      </c>
      <c r="X260" s="15">
        <f>'3.ВС'!X244</f>
        <v>0</v>
      </c>
      <c r="Y260" s="15">
        <f>'3.ВС'!Y244</f>
        <v>0</v>
      </c>
      <c r="Z260" s="15">
        <f>'3.ВС'!Z244</f>
        <v>0</v>
      </c>
      <c r="AA260" s="15">
        <f>'3.ВС'!AA244</f>
        <v>0</v>
      </c>
      <c r="AB260" s="15">
        <f>'3.ВС'!AB244</f>
        <v>0</v>
      </c>
      <c r="AC260" s="15">
        <f>'3.ВС'!AC244</f>
        <v>0</v>
      </c>
      <c r="AD260" s="15">
        <f>'3.ВС'!AD244</f>
        <v>0</v>
      </c>
      <c r="AE260" s="15">
        <f>'3.ВС'!AE244</f>
        <v>0</v>
      </c>
      <c r="AF260" s="15">
        <f>'3.ВС'!AF244</f>
        <v>0</v>
      </c>
      <c r="AG260" s="15">
        <f>'3.ВС'!AG244</f>
        <v>0</v>
      </c>
      <c r="AH260" s="15">
        <f>'3.ВС'!AH244</f>
        <v>0</v>
      </c>
      <c r="AI260" s="15">
        <f>'3.ВС'!AI244</f>
        <v>0</v>
      </c>
      <c r="AJ260" s="15">
        <f>'3.ВС'!AJ244</f>
        <v>0</v>
      </c>
      <c r="AK260" s="15">
        <f>'3.ВС'!AK244</f>
        <v>0</v>
      </c>
      <c r="AL260" s="15">
        <f>'3.ВС'!AL244</f>
        <v>0</v>
      </c>
      <c r="AM260" s="41">
        <f>'3.ВС'!AM244</f>
        <v>0</v>
      </c>
      <c r="AN260" s="41">
        <f>'3.ВС'!AN244</f>
        <v>0</v>
      </c>
      <c r="AO260" s="41">
        <f>'3.ВС'!AO244</f>
        <v>0</v>
      </c>
      <c r="AP260" s="41">
        <f>'3.ВС'!AP244</f>
        <v>0</v>
      </c>
      <c r="AQ260" s="41">
        <f>'3.ВС'!AQ244</f>
        <v>0</v>
      </c>
      <c r="AR260" s="41">
        <f>'3.ВС'!AR244</f>
        <v>0</v>
      </c>
      <c r="AS260" s="41">
        <f>'3.ВС'!AS244</f>
        <v>0</v>
      </c>
    </row>
    <row r="261" spans="1:45" ht="45" x14ac:dyDescent="0.25">
      <c r="A261" s="89" t="s">
        <v>248</v>
      </c>
      <c r="B261" s="87">
        <v>51</v>
      </c>
      <c r="C261" s="87">
        <v>4</v>
      </c>
      <c r="D261" s="3"/>
      <c r="E261" s="87"/>
      <c r="F261" s="2"/>
      <c r="G261" s="3"/>
      <c r="H261" s="3"/>
      <c r="I261" s="2"/>
      <c r="J261" s="15">
        <f t="shared" ref="J261:AK262" si="198">J262</f>
        <v>553800</v>
      </c>
      <c r="K261" s="15">
        <f t="shared" si="198"/>
        <v>0</v>
      </c>
      <c r="L261" s="15">
        <f t="shared" si="198"/>
        <v>285800</v>
      </c>
      <c r="M261" s="15">
        <f t="shared" si="198"/>
        <v>268000</v>
      </c>
      <c r="N261" s="15">
        <f t="shared" si="198"/>
        <v>3832986</v>
      </c>
      <c r="O261" s="15">
        <f t="shared" si="198"/>
        <v>0</v>
      </c>
      <c r="P261" s="15">
        <f t="shared" si="198"/>
        <v>3832986</v>
      </c>
      <c r="Q261" s="15">
        <f t="shared" si="198"/>
        <v>0</v>
      </c>
      <c r="R261" s="15">
        <f t="shared" si="198"/>
        <v>4386786</v>
      </c>
      <c r="S261" s="15">
        <f t="shared" si="198"/>
        <v>0</v>
      </c>
      <c r="T261" s="15">
        <f t="shared" si="198"/>
        <v>4118786</v>
      </c>
      <c r="U261" s="15">
        <f t="shared" si="198"/>
        <v>268000</v>
      </c>
      <c r="V261" s="15">
        <f t="shared" si="198"/>
        <v>268000</v>
      </c>
      <c r="W261" s="15">
        <f t="shared" si="198"/>
        <v>0</v>
      </c>
      <c r="X261" s="15">
        <f t="shared" si="198"/>
        <v>0</v>
      </c>
      <c r="Y261" s="15">
        <f t="shared" si="198"/>
        <v>268000</v>
      </c>
      <c r="Z261" s="15">
        <f t="shared" si="198"/>
        <v>0</v>
      </c>
      <c r="AA261" s="15">
        <f t="shared" si="198"/>
        <v>0</v>
      </c>
      <c r="AB261" s="15">
        <f t="shared" si="198"/>
        <v>0</v>
      </c>
      <c r="AC261" s="15">
        <f t="shared" si="198"/>
        <v>0</v>
      </c>
      <c r="AD261" s="15">
        <f t="shared" si="198"/>
        <v>268000</v>
      </c>
      <c r="AE261" s="15">
        <f t="shared" si="198"/>
        <v>0</v>
      </c>
      <c r="AF261" s="15">
        <f t="shared" si="198"/>
        <v>0</v>
      </c>
      <c r="AG261" s="15">
        <f t="shared" si="198"/>
        <v>268000</v>
      </c>
      <c r="AH261" s="15">
        <f t="shared" si="198"/>
        <v>268000</v>
      </c>
      <c r="AI261" s="15">
        <f t="shared" si="198"/>
        <v>0</v>
      </c>
      <c r="AJ261" s="15">
        <f t="shared" si="198"/>
        <v>0</v>
      </c>
      <c r="AK261" s="15">
        <f t="shared" si="198"/>
        <v>268000</v>
      </c>
      <c r="AL261" s="15">
        <f t="shared" ref="Z261:AS262" si="199">AL262</f>
        <v>0</v>
      </c>
      <c r="AM261" s="41">
        <f t="shared" si="199"/>
        <v>0</v>
      </c>
      <c r="AN261" s="41">
        <f t="shared" si="199"/>
        <v>0</v>
      </c>
      <c r="AO261" s="41">
        <f t="shared" si="199"/>
        <v>0</v>
      </c>
      <c r="AP261" s="41">
        <f t="shared" si="199"/>
        <v>268000</v>
      </c>
      <c r="AQ261" s="41">
        <f t="shared" si="199"/>
        <v>0</v>
      </c>
      <c r="AR261" s="41">
        <f t="shared" si="199"/>
        <v>0</v>
      </c>
      <c r="AS261" s="41">
        <f t="shared" si="199"/>
        <v>268000</v>
      </c>
    </row>
    <row r="262" spans="1:45" ht="30" x14ac:dyDescent="0.25">
      <c r="A262" s="89" t="s">
        <v>166</v>
      </c>
      <c r="B262" s="87">
        <v>51</v>
      </c>
      <c r="C262" s="87">
        <v>4</v>
      </c>
      <c r="D262" s="3" t="s">
        <v>389</v>
      </c>
      <c r="E262" s="87"/>
      <c r="F262" s="2"/>
      <c r="G262" s="3"/>
      <c r="H262" s="3"/>
      <c r="I262" s="2"/>
      <c r="J262" s="15">
        <f t="shared" si="198"/>
        <v>553800</v>
      </c>
      <c r="K262" s="15">
        <f t="shared" si="198"/>
        <v>0</v>
      </c>
      <c r="L262" s="15">
        <f t="shared" si="198"/>
        <v>285800</v>
      </c>
      <c r="M262" s="15">
        <f t="shared" si="198"/>
        <v>268000</v>
      </c>
      <c r="N262" s="15">
        <f t="shared" si="198"/>
        <v>3832986</v>
      </c>
      <c r="O262" s="15">
        <f t="shared" si="198"/>
        <v>0</v>
      </c>
      <c r="P262" s="15">
        <f t="shared" si="198"/>
        <v>3832986</v>
      </c>
      <c r="Q262" s="15">
        <f t="shared" si="198"/>
        <v>0</v>
      </c>
      <c r="R262" s="15">
        <f t="shared" si="198"/>
        <v>4386786</v>
      </c>
      <c r="S262" s="15">
        <f t="shared" si="198"/>
        <v>0</v>
      </c>
      <c r="T262" s="15">
        <f t="shared" si="198"/>
        <v>4118786</v>
      </c>
      <c r="U262" s="15">
        <f t="shared" si="198"/>
        <v>268000</v>
      </c>
      <c r="V262" s="15">
        <f t="shared" si="198"/>
        <v>268000</v>
      </c>
      <c r="W262" s="15">
        <f t="shared" si="198"/>
        <v>0</v>
      </c>
      <c r="X262" s="15">
        <f t="shared" si="198"/>
        <v>0</v>
      </c>
      <c r="Y262" s="15">
        <f t="shared" si="198"/>
        <v>268000</v>
      </c>
      <c r="Z262" s="15">
        <f t="shared" si="199"/>
        <v>0</v>
      </c>
      <c r="AA262" s="15">
        <f t="shared" si="199"/>
        <v>0</v>
      </c>
      <c r="AB262" s="15">
        <f t="shared" si="199"/>
        <v>0</v>
      </c>
      <c r="AC262" s="15">
        <f t="shared" si="199"/>
        <v>0</v>
      </c>
      <c r="AD262" s="15">
        <f t="shared" si="199"/>
        <v>268000</v>
      </c>
      <c r="AE262" s="15">
        <f t="shared" si="199"/>
        <v>0</v>
      </c>
      <c r="AF262" s="15">
        <f t="shared" si="199"/>
        <v>0</v>
      </c>
      <c r="AG262" s="15">
        <f t="shared" si="199"/>
        <v>268000</v>
      </c>
      <c r="AH262" s="15">
        <f t="shared" si="199"/>
        <v>268000</v>
      </c>
      <c r="AI262" s="15">
        <f t="shared" si="199"/>
        <v>0</v>
      </c>
      <c r="AJ262" s="15">
        <f t="shared" si="199"/>
        <v>0</v>
      </c>
      <c r="AK262" s="15">
        <f t="shared" si="199"/>
        <v>268000</v>
      </c>
      <c r="AL262" s="15">
        <f t="shared" si="199"/>
        <v>0</v>
      </c>
      <c r="AM262" s="41">
        <f t="shared" si="199"/>
        <v>0</v>
      </c>
      <c r="AN262" s="41">
        <f t="shared" si="199"/>
        <v>0</v>
      </c>
      <c r="AO262" s="41">
        <f t="shared" si="199"/>
        <v>0</v>
      </c>
      <c r="AP262" s="41">
        <f t="shared" si="199"/>
        <v>268000</v>
      </c>
      <c r="AQ262" s="41">
        <f t="shared" si="199"/>
        <v>0</v>
      </c>
      <c r="AR262" s="41">
        <f t="shared" si="199"/>
        <v>0</v>
      </c>
      <c r="AS262" s="41">
        <f t="shared" si="199"/>
        <v>268000</v>
      </c>
    </row>
    <row r="263" spans="1:45" x14ac:dyDescent="0.25">
      <c r="A263" s="89" t="s">
        <v>6</v>
      </c>
      <c r="B263" s="87">
        <v>51</v>
      </c>
      <c r="C263" s="87">
        <v>4</v>
      </c>
      <c r="D263" s="2" t="s">
        <v>389</v>
      </c>
      <c r="E263" s="87">
        <v>851</v>
      </c>
      <c r="F263" s="2"/>
      <c r="G263" s="3"/>
      <c r="H263" s="3"/>
      <c r="I263" s="2"/>
      <c r="J263" s="15">
        <f>J264+J267+J270+J273+J276</f>
        <v>553800</v>
      </c>
      <c r="K263" s="15">
        <f t="shared" ref="K263:AS263" si="200">K264+K267+K270+K273+K276</f>
        <v>0</v>
      </c>
      <c r="L263" s="15">
        <f t="shared" si="200"/>
        <v>285800</v>
      </c>
      <c r="M263" s="15">
        <f t="shared" si="200"/>
        <v>268000</v>
      </c>
      <c r="N263" s="15">
        <f t="shared" si="200"/>
        <v>3832986</v>
      </c>
      <c r="O263" s="15">
        <f t="shared" si="200"/>
        <v>0</v>
      </c>
      <c r="P263" s="15">
        <f t="shared" si="200"/>
        <v>3832986</v>
      </c>
      <c r="Q263" s="15">
        <f t="shared" si="200"/>
        <v>0</v>
      </c>
      <c r="R263" s="15">
        <f t="shared" si="200"/>
        <v>4386786</v>
      </c>
      <c r="S263" s="15">
        <f t="shared" si="200"/>
        <v>0</v>
      </c>
      <c r="T263" s="15">
        <f t="shared" si="200"/>
        <v>4118786</v>
      </c>
      <c r="U263" s="15">
        <f t="shared" si="200"/>
        <v>268000</v>
      </c>
      <c r="V263" s="15">
        <f t="shared" si="200"/>
        <v>268000</v>
      </c>
      <c r="W263" s="15">
        <f t="shared" si="200"/>
        <v>0</v>
      </c>
      <c r="X263" s="15">
        <f t="shared" si="200"/>
        <v>0</v>
      </c>
      <c r="Y263" s="15">
        <f t="shared" si="200"/>
        <v>268000</v>
      </c>
      <c r="Z263" s="15">
        <f t="shared" si="200"/>
        <v>0</v>
      </c>
      <c r="AA263" s="15">
        <f t="shared" si="200"/>
        <v>0</v>
      </c>
      <c r="AB263" s="15">
        <f t="shared" si="200"/>
        <v>0</v>
      </c>
      <c r="AC263" s="15">
        <f t="shared" si="200"/>
        <v>0</v>
      </c>
      <c r="AD263" s="15">
        <f t="shared" si="200"/>
        <v>268000</v>
      </c>
      <c r="AE263" s="15">
        <f t="shared" si="200"/>
        <v>0</v>
      </c>
      <c r="AF263" s="15">
        <f t="shared" si="200"/>
        <v>0</v>
      </c>
      <c r="AG263" s="15">
        <f t="shared" si="200"/>
        <v>268000</v>
      </c>
      <c r="AH263" s="15">
        <f t="shared" si="200"/>
        <v>268000</v>
      </c>
      <c r="AI263" s="15">
        <f t="shared" si="200"/>
        <v>0</v>
      </c>
      <c r="AJ263" s="15">
        <f t="shared" si="200"/>
        <v>0</v>
      </c>
      <c r="AK263" s="15">
        <f t="shared" si="200"/>
        <v>268000</v>
      </c>
      <c r="AL263" s="15">
        <f t="shared" si="200"/>
        <v>0</v>
      </c>
      <c r="AM263" s="15">
        <f t="shared" si="200"/>
        <v>0</v>
      </c>
      <c r="AN263" s="15">
        <f t="shared" si="200"/>
        <v>0</v>
      </c>
      <c r="AO263" s="15">
        <f t="shared" si="200"/>
        <v>0</v>
      </c>
      <c r="AP263" s="15">
        <f t="shared" si="200"/>
        <v>268000</v>
      </c>
      <c r="AQ263" s="15">
        <f t="shared" si="200"/>
        <v>0</v>
      </c>
      <c r="AR263" s="15">
        <f t="shared" si="200"/>
        <v>0</v>
      </c>
      <c r="AS263" s="15">
        <f t="shared" si="200"/>
        <v>268000</v>
      </c>
    </row>
    <row r="264" spans="1:45" ht="45" x14ac:dyDescent="0.25">
      <c r="A264" s="91" t="s">
        <v>515</v>
      </c>
      <c r="B264" s="87">
        <v>51</v>
      </c>
      <c r="C264" s="87">
        <v>4</v>
      </c>
      <c r="D264" s="2" t="s">
        <v>389</v>
      </c>
      <c r="E264" s="87">
        <v>851</v>
      </c>
      <c r="F264" s="2"/>
      <c r="G264" s="3"/>
      <c r="H264" s="3" t="s">
        <v>196</v>
      </c>
      <c r="I264" s="2"/>
      <c r="J264" s="15">
        <f>J265</f>
        <v>0</v>
      </c>
      <c r="K264" s="15">
        <f t="shared" ref="K264:AS265" si="201">K265</f>
        <v>0</v>
      </c>
      <c r="L264" s="15">
        <f t="shared" si="201"/>
        <v>0</v>
      </c>
      <c r="M264" s="15">
        <f t="shared" si="201"/>
        <v>0</v>
      </c>
      <c r="N264" s="15">
        <f t="shared" si="201"/>
        <v>3832986</v>
      </c>
      <c r="O264" s="15">
        <f t="shared" si="201"/>
        <v>0</v>
      </c>
      <c r="P264" s="15">
        <f t="shared" si="201"/>
        <v>3832986</v>
      </c>
      <c r="Q264" s="15">
        <f t="shared" si="201"/>
        <v>0</v>
      </c>
      <c r="R264" s="15">
        <f t="shared" si="201"/>
        <v>3832986</v>
      </c>
      <c r="S264" s="15">
        <f t="shared" si="201"/>
        <v>0</v>
      </c>
      <c r="T264" s="15">
        <f t="shared" si="201"/>
        <v>3832986</v>
      </c>
      <c r="U264" s="15">
        <f t="shared" si="201"/>
        <v>0</v>
      </c>
      <c r="V264" s="15">
        <f t="shared" si="201"/>
        <v>0</v>
      </c>
      <c r="W264" s="15">
        <f t="shared" si="201"/>
        <v>0</v>
      </c>
      <c r="X264" s="15">
        <f t="shared" si="201"/>
        <v>0</v>
      </c>
      <c r="Y264" s="15">
        <f t="shared" si="201"/>
        <v>0</v>
      </c>
      <c r="Z264" s="15">
        <f t="shared" si="201"/>
        <v>0</v>
      </c>
      <c r="AA264" s="15">
        <f t="shared" si="201"/>
        <v>0</v>
      </c>
      <c r="AB264" s="15">
        <f t="shared" si="201"/>
        <v>0</v>
      </c>
      <c r="AC264" s="15">
        <f t="shared" si="201"/>
        <v>0</v>
      </c>
      <c r="AD264" s="15">
        <f t="shared" si="201"/>
        <v>0</v>
      </c>
      <c r="AE264" s="15">
        <f t="shared" si="201"/>
        <v>0</v>
      </c>
      <c r="AF264" s="15">
        <f t="shared" si="201"/>
        <v>0</v>
      </c>
      <c r="AG264" s="15">
        <f t="shared" si="201"/>
        <v>0</v>
      </c>
      <c r="AH264" s="15">
        <f t="shared" si="201"/>
        <v>0</v>
      </c>
      <c r="AI264" s="15">
        <f t="shared" si="201"/>
        <v>0</v>
      </c>
      <c r="AJ264" s="15">
        <f t="shared" si="201"/>
        <v>0</v>
      </c>
      <c r="AK264" s="15">
        <f t="shared" si="201"/>
        <v>0</v>
      </c>
      <c r="AL264" s="15">
        <f t="shared" si="201"/>
        <v>0</v>
      </c>
      <c r="AM264" s="15">
        <f t="shared" si="201"/>
        <v>0</v>
      </c>
      <c r="AN264" s="15">
        <f t="shared" si="201"/>
        <v>0</v>
      </c>
      <c r="AO264" s="15">
        <f t="shared" si="201"/>
        <v>0</v>
      </c>
      <c r="AP264" s="15">
        <f t="shared" si="201"/>
        <v>0</v>
      </c>
      <c r="AQ264" s="15">
        <f t="shared" si="201"/>
        <v>0</v>
      </c>
      <c r="AR264" s="15">
        <f t="shared" si="201"/>
        <v>0</v>
      </c>
      <c r="AS264" s="15">
        <f t="shared" si="201"/>
        <v>0</v>
      </c>
    </row>
    <row r="265" spans="1:45" ht="45" x14ac:dyDescent="0.25">
      <c r="A265" s="91" t="s">
        <v>69</v>
      </c>
      <c r="B265" s="87">
        <v>51</v>
      </c>
      <c r="C265" s="87">
        <v>4</v>
      </c>
      <c r="D265" s="3" t="s">
        <v>389</v>
      </c>
      <c r="E265" s="87">
        <v>851</v>
      </c>
      <c r="F265" s="2"/>
      <c r="G265" s="3"/>
      <c r="H265" s="3" t="s">
        <v>196</v>
      </c>
      <c r="I265" s="2" t="s">
        <v>70</v>
      </c>
      <c r="J265" s="15">
        <f>J266</f>
        <v>0</v>
      </c>
      <c r="K265" s="15">
        <f t="shared" si="201"/>
        <v>0</v>
      </c>
      <c r="L265" s="15">
        <f t="shared" si="201"/>
        <v>0</v>
      </c>
      <c r="M265" s="15">
        <f t="shared" si="201"/>
        <v>0</v>
      </c>
      <c r="N265" s="15">
        <f t="shared" si="201"/>
        <v>3832986</v>
      </c>
      <c r="O265" s="15">
        <f t="shared" si="201"/>
        <v>0</v>
      </c>
      <c r="P265" s="15">
        <f t="shared" si="201"/>
        <v>3832986</v>
      </c>
      <c r="Q265" s="15">
        <f t="shared" si="201"/>
        <v>0</v>
      </c>
      <c r="R265" s="15">
        <f t="shared" si="201"/>
        <v>3832986</v>
      </c>
      <c r="S265" s="15">
        <f t="shared" si="201"/>
        <v>0</v>
      </c>
      <c r="T265" s="15">
        <f t="shared" si="201"/>
        <v>3832986</v>
      </c>
      <c r="U265" s="15">
        <f t="shared" si="201"/>
        <v>0</v>
      </c>
      <c r="V265" s="15">
        <f t="shared" si="201"/>
        <v>0</v>
      </c>
      <c r="W265" s="15">
        <f t="shared" si="201"/>
        <v>0</v>
      </c>
      <c r="X265" s="15">
        <f t="shared" si="201"/>
        <v>0</v>
      </c>
      <c r="Y265" s="15">
        <f t="shared" si="201"/>
        <v>0</v>
      </c>
      <c r="Z265" s="15">
        <f t="shared" si="201"/>
        <v>0</v>
      </c>
      <c r="AA265" s="15">
        <f t="shared" si="201"/>
        <v>0</v>
      </c>
      <c r="AB265" s="15">
        <f t="shared" si="201"/>
        <v>0</v>
      </c>
      <c r="AC265" s="15">
        <f t="shared" si="201"/>
        <v>0</v>
      </c>
      <c r="AD265" s="15">
        <f t="shared" si="201"/>
        <v>0</v>
      </c>
      <c r="AE265" s="15">
        <f t="shared" si="201"/>
        <v>0</v>
      </c>
      <c r="AF265" s="15">
        <f t="shared" si="201"/>
        <v>0</v>
      </c>
      <c r="AG265" s="15">
        <f t="shared" si="201"/>
        <v>0</v>
      </c>
      <c r="AH265" s="15">
        <f t="shared" si="201"/>
        <v>0</v>
      </c>
      <c r="AI265" s="15">
        <f t="shared" si="201"/>
        <v>0</v>
      </c>
      <c r="AJ265" s="15">
        <f t="shared" si="201"/>
        <v>0</v>
      </c>
      <c r="AK265" s="15">
        <f t="shared" si="201"/>
        <v>0</v>
      </c>
      <c r="AL265" s="15">
        <f t="shared" si="201"/>
        <v>0</v>
      </c>
      <c r="AM265" s="15">
        <f t="shared" si="201"/>
        <v>0</v>
      </c>
      <c r="AN265" s="15">
        <f t="shared" si="201"/>
        <v>0</v>
      </c>
      <c r="AO265" s="15">
        <f t="shared" si="201"/>
        <v>0</v>
      </c>
      <c r="AP265" s="15">
        <f t="shared" si="201"/>
        <v>0</v>
      </c>
      <c r="AQ265" s="15">
        <f t="shared" si="201"/>
        <v>0</v>
      </c>
      <c r="AR265" s="15">
        <f t="shared" si="201"/>
        <v>0</v>
      </c>
      <c r="AS265" s="15">
        <f t="shared" si="201"/>
        <v>0</v>
      </c>
    </row>
    <row r="266" spans="1:45" x14ac:dyDescent="0.25">
      <c r="A266" s="91" t="s">
        <v>71</v>
      </c>
      <c r="B266" s="87">
        <v>51</v>
      </c>
      <c r="C266" s="87">
        <v>4</v>
      </c>
      <c r="D266" s="2" t="s">
        <v>389</v>
      </c>
      <c r="E266" s="87">
        <v>851</v>
      </c>
      <c r="F266" s="2"/>
      <c r="G266" s="3"/>
      <c r="H266" s="3" t="s">
        <v>196</v>
      </c>
      <c r="I266" s="2" t="s">
        <v>72</v>
      </c>
      <c r="J266" s="15">
        <f>'3.ВС'!J279</f>
        <v>0</v>
      </c>
      <c r="K266" s="15">
        <f>'3.ВС'!K279</f>
        <v>0</v>
      </c>
      <c r="L266" s="15">
        <f>'3.ВС'!L279</f>
        <v>0</v>
      </c>
      <c r="M266" s="15">
        <f>'3.ВС'!M279</f>
        <v>0</v>
      </c>
      <c r="N266" s="15">
        <f>'3.ВС'!N279</f>
        <v>3832986</v>
      </c>
      <c r="O266" s="15">
        <f>'3.ВС'!O279</f>
        <v>0</v>
      </c>
      <c r="P266" s="15">
        <f>'3.ВС'!P279</f>
        <v>3832986</v>
      </c>
      <c r="Q266" s="15">
        <f>'3.ВС'!Q279</f>
        <v>0</v>
      </c>
      <c r="R266" s="15">
        <f>'3.ВС'!R279</f>
        <v>3832986</v>
      </c>
      <c r="S266" s="15">
        <f>'3.ВС'!S279</f>
        <v>0</v>
      </c>
      <c r="T266" s="15">
        <f>'3.ВС'!T279</f>
        <v>3832986</v>
      </c>
      <c r="U266" s="15">
        <f>'3.ВС'!U279</f>
        <v>0</v>
      </c>
      <c r="V266" s="15">
        <f>'3.ВС'!V279</f>
        <v>0</v>
      </c>
      <c r="W266" s="15">
        <f>'3.ВС'!W279</f>
        <v>0</v>
      </c>
      <c r="X266" s="15">
        <f>'3.ВС'!X279</f>
        <v>0</v>
      </c>
      <c r="Y266" s="15">
        <f>'3.ВС'!Y279</f>
        <v>0</v>
      </c>
      <c r="Z266" s="15">
        <f>'3.ВС'!Z279</f>
        <v>0</v>
      </c>
      <c r="AA266" s="15">
        <f>'3.ВС'!AA279</f>
        <v>0</v>
      </c>
      <c r="AB266" s="15">
        <f>'3.ВС'!AB279</f>
        <v>0</v>
      </c>
      <c r="AC266" s="15">
        <f>'3.ВС'!AC279</f>
        <v>0</v>
      </c>
      <c r="AD266" s="15">
        <f>'3.ВС'!AD279</f>
        <v>0</v>
      </c>
      <c r="AE266" s="15">
        <f>'3.ВС'!AE279</f>
        <v>0</v>
      </c>
      <c r="AF266" s="15">
        <f>'3.ВС'!AF279</f>
        <v>0</v>
      </c>
      <c r="AG266" s="15">
        <f>'3.ВС'!AG279</f>
        <v>0</v>
      </c>
      <c r="AH266" s="15">
        <f>'3.ВС'!AH279</f>
        <v>0</v>
      </c>
      <c r="AI266" s="15">
        <f>'3.ВС'!AI279</f>
        <v>0</v>
      </c>
      <c r="AJ266" s="15">
        <f>'3.ВС'!AJ279</f>
        <v>0</v>
      </c>
      <c r="AK266" s="15">
        <f>'3.ВС'!AK279</f>
        <v>0</v>
      </c>
      <c r="AL266" s="15">
        <f>'3.ВС'!AL279</f>
        <v>0</v>
      </c>
      <c r="AM266" s="15">
        <f>'3.ВС'!AM279</f>
        <v>0</v>
      </c>
      <c r="AN266" s="15">
        <f>'3.ВС'!AN279</f>
        <v>0</v>
      </c>
      <c r="AO266" s="15">
        <f>'3.ВС'!AO279</f>
        <v>0</v>
      </c>
      <c r="AP266" s="15">
        <f>'3.ВС'!AP279</f>
        <v>0</v>
      </c>
      <c r="AQ266" s="15">
        <f>'3.ВС'!AQ279</f>
        <v>0</v>
      </c>
      <c r="AR266" s="15">
        <f>'3.ВС'!AR279</f>
        <v>0</v>
      </c>
      <c r="AS266" s="15">
        <f>'3.ВС'!AS279</f>
        <v>0</v>
      </c>
    </row>
    <row r="267" spans="1:45" ht="30" x14ac:dyDescent="0.25">
      <c r="A267" s="89" t="s">
        <v>106</v>
      </c>
      <c r="B267" s="87">
        <v>51</v>
      </c>
      <c r="C267" s="87">
        <v>4</v>
      </c>
      <c r="D267" s="2" t="s">
        <v>389</v>
      </c>
      <c r="E267" s="87">
        <v>851</v>
      </c>
      <c r="F267" s="2" t="s">
        <v>104</v>
      </c>
      <c r="G267" s="2" t="s">
        <v>43</v>
      </c>
      <c r="H267" s="2" t="s">
        <v>203</v>
      </c>
      <c r="I267" s="2"/>
      <c r="J267" s="15">
        <f>J268</f>
        <v>275800</v>
      </c>
      <c r="K267" s="15">
        <f t="shared" ref="K267:AS267" si="202">K268</f>
        <v>0</v>
      </c>
      <c r="L267" s="15">
        <f t="shared" si="202"/>
        <v>275800</v>
      </c>
      <c r="M267" s="15">
        <f t="shared" si="202"/>
        <v>0</v>
      </c>
      <c r="N267" s="15">
        <f t="shared" si="202"/>
        <v>0</v>
      </c>
      <c r="O267" s="15">
        <f t="shared" si="202"/>
        <v>0</v>
      </c>
      <c r="P267" s="15">
        <f t="shared" si="202"/>
        <v>0</v>
      </c>
      <c r="Q267" s="15">
        <f t="shared" si="202"/>
        <v>0</v>
      </c>
      <c r="R267" s="15">
        <f t="shared" si="202"/>
        <v>275800</v>
      </c>
      <c r="S267" s="15">
        <f t="shared" si="202"/>
        <v>0</v>
      </c>
      <c r="T267" s="15">
        <f t="shared" si="202"/>
        <v>275800</v>
      </c>
      <c r="U267" s="15">
        <f t="shared" si="202"/>
        <v>0</v>
      </c>
      <c r="V267" s="15">
        <f t="shared" si="202"/>
        <v>0</v>
      </c>
      <c r="W267" s="15">
        <f t="shared" si="202"/>
        <v>0</v>
      </c>
      <c r="X267" s="15">
        <f t="shared" si="202"/>
        <v>0</v>
      </c>
      <c r="Y267" s="15">
        <f t="shared" si="202"/>
        <v>0</v>
      </c>
      <c r="Z267" s="15">
        <f t="shared" si="202"/>
        <v>0</v>
      </c>
      <c r="AA267" s="15">
        <f t="shared" si="202"/>
        <v>0</v>
      </c>
      <c r="AB267" s="15">
        <f t="shared" si="202"/>
        <v>0</v>
      </c>
      <c r="AC267" s="15">
        <f t="shared" si="202"/>
        <v>0</v>
      </c>
      <c r="AD267" s="15">
        <f t="shared" si="202"/>
        <v>0</v>
      </c>
      <c r="AE267" s="15">
        <f t="shared" si="202"/>
        <v>0</v>
      </c>
      <c r="AF267" s="15">
        <f t="shared" si="202"/>
        <v>0</v>
      </c>
      <c r="AG267" s="15">
        <f t="shared" si="202"/>
        <v>0</v>
      </c>
      <c r="AH267" s="15">
        <f t="shared" si="202"/>
        <v>0</v>
      </c>
      <c r="AI267" s="15">
        <f t="shared" si="202"/>
        <v>0</v>
      </c>
      <c r="AJ267" s="15">
        <f t="shared" si="202"/>
        <v>0</v>
      </c>
      <c r="AK267" s="15">
        <f t="shared" si="202"/>
        <v>0</v>
      </c>
      <c r="AL267" s="15">
        <f t="shared" si="202"/>
        <v>0</v>
      </c>
      <c r="AM267" s="15">
        <f t="shared" si="202"/>
        <v>0</v>
      </c>
      <c r="AN267" s="15">
        <f t="shared" si="202"/>
        <v>0</v>
      </c>
      <c r="AO267" s="15">
        <f t="shared" si="202"/>
        <v>0</v>
      </c>
      <c r="AP267" s="15">
        <f t="shared" si="202"/>
        <v>0</v>
      </c>
      <c r="AQ267" s="15">
        <f t="shared" si="202"/>
        <v>0</v>
      </c>
      <c r="AR267" s="15">
        <f t="shared" si="202"/>
        <v>0</v>
      </c>
      <c r="AS267" s="15">
        <f t="shared" si="202"/>
        <v>0</v>
      </c>
    </row>
    <row r="268" spans="1:45" ht="45" x14ac:dyDescent="0.25">
      <c r="A268" s="91" t="s">
        <v>20</v>
      </c>
      <c r="B268" s="87">
        <v>51</v>
      </c>
      <c r="C268" s="87">
        <v>4</v>
      </c>
      <c r="D268" s="2" t="s">
        <v>389</v>
      </c>
      <c r="E268" s="87">
        <v>851</v>
      </c>
      <c r="F268" s="2" t="s">
        <v>104</v>
      </c>
      <c r="G268" s="2" t="s">
        <v>43</v>
      </c>
      <c r="H268" s="2" t="s">
        <v>203</v>
      </c>
      <c r="I268" s="2" t="s">
        <v>21</v>
      </c>
      <c r="J268" s="15">
        <f t="shared" ref="J268:AS268" si="203">J269</f>
        <v>275800</v>
      </c>
      <c r="K268" s="15">
        <f t="shared" si="203"/>
        <v>0</v>
      </c>
      <c r="L268" s="15">
        <f t="shared" si="203"/>
        <v>275800</v>
      </c>
      <c r="M268" s="15">
        <f t="shared" si="203"/>
        <v>0</v>
      </c>
      <c r="N268" s="15">
        <f t="shared" si="203"/>
        <v>0</v>
      </c>
      <c r="O268" s="15">
        <f t="shared" si="203"/>
        <v>0</v>
      </c>
      <c r="P268" s="15">
        <f t="shared" si="203"/>
        <v>0</v>
      </c>
      <c r="Q268" s="15">
        <f t="shared" si="203"/>
        <v>0</v>
      </c>
      <c r="R268" s="15">
        <f t="shared" si="203"/>
        <v>275800</v>
      </c>
      <c r="S268" s="15">
        <f t="shared" si="203"/>
        <v>0</v>
      </c>
      <c r="T268" s="15">
        <f t="shared" si="203"/>
        <v>275800</v>
      </c>
      <c r="U268" s="15">
        <f t="shared" si="203"/>
        <v>0</v>
      </c>
      <c r="V268" s="15">
        <f t="shared" si="203"/>
        <v>0</v>
      </c>
      <c r="W268" s="15">
        <f t="shared" si="203"/>
        <v>0</v>
      </c>
      <c r="X268" s="15">
        <f t="shared" si="203"/>
        <v>0</v>
      </c>
      <c r="Y268" s="15">
        <f t="shared" si="203"/>
        <v>0</v>
      </c>
      <c r="Z268" s="15">
        <f t="shared" si="203"/>
        <v>0</v>
      </c>
      <c r="AA268" s="15">
        <f t="shared" si="203"/>
        <v>0</v>
      </c>
      <c r="AB268" s="15">
        <f t="shared" si="203"/>
        <v>0</v>
      </c>
      <c r="AC268" s="15">
        <f t="shared" si="203"/>
        <v>0</v>
      </c>
      <c r="AD268" s="15">
        <f t="shared" si="203"/>
        <v>0</v>
      </c>
      <c r="AE268" s="15">
        <f t="shared" si="203"/>
        <v>0</v>
      </c>
      <c r="AF268" s="15">
        <f t="shared" si="203"/>
        <v>0</v>
      </c>
      <c r="AG268" s="15">
        <f t="shared" si="203"/>
        <v>0</v>
      </c>
      <c r="AH268" s="15">
        <f t="shared" si="203"/>
        <v>0</v>
      </c>
      <c r="AI268" s="15">
        <f t="shared" si="203"/>
        <v>0</v>
      </c>
      <c r="AJ268" s="15">
        <f t="shared" si="203"/>
        <v>0</v>
      </c>
      <c r="AK268" s="15">
        <f t="shared" si="203"/>
        <v>0</v>
      </c>
      <c r="AL268" s="15">
        <f t="shared" si="203"/>
        <v>0</v>
      </c>
      <c r="AM268" s="41">
        <f t="shared" si="203"/>
        <v>0</v>
      </c>
      <c r="AN268" s="41">
        <f t="shared" si="203"/>
        <v>0</v>
      </c>
      <c r="AO268" s="41">
        <f t="shared" si="203"/>
        <v>0</v>
      </c>
      <c r="AP268" s="41">
        <f t="shared" si="203"/>
        <v>0</v>
      </c>
      <c r="AQ268" s="41">
        <f t="shared" si="203"/>
        <v>0</v>
      </c>
      <c r="AR268" s="41">
        <f t="shared" si="203"/>
        <v>0</v>
      </c>
      <c r="AS268" s="41">
        <f t="shared" si="203"/>
        <v>0</v>
      </c>
    </row>
    <row r="269" spans="1:45" ht="45" x14ac:dyDescent="0.25">
      <c r="A269" s="91" t="s">
        <v>9</v>
      </c>
      <c r="B269" s="87">
        <v>51</v>
      </c>
      <c r="C269" s="87">
        <v>4</v>
      </c>
      <c r="D269" s="3" t="s">
        <v>389</v>
      </c>
      <c r="E269" s="87">
        <v>851</v>
      </c>
      <c r="F269" s="2" t="s">
        <v>104</v>
      </c>
      <c r="G269" s="2" t="s">
        <v>43</v>
      </c>
      <c r="H269" s="2" t="s">
        <v>203</v>
      </c>
      <c r="I269" s="2" t="s">
        <v>22</v>
      </c>
      <c r="J269" s="15">
        <f>'3.ВС'!J282</f>
        <v>275800</v>
      </c>
      <c r="K269" s="15">
        <f>'3.ВС'!K282</f>
        <v>0</v>
      </c>
      <c r="L269" s="15">
        <f>'3.ВС'!L282</f>
        <v>275800</v>
      </c>
      <c r="M269" s="15">
        <f>'3.ВС'!M282</f>
        <v>0</v>
      </c>
      <c r="N269" s="15">
        <f>'3.ВС'!N282</f>
        <v>0</v>
      </c>
      <c r="O269" s="15">
        <f>'3.ВС'!O282</f>
        <v>0</v>
      </c>
      <c r="P269" s="15">
        <f>'3.ВС'!P282</f>
        <v>0</v>
      </c>
      <c r="Q269" s="15">
        <f>'3.ВС'!Q282</f>
        <v>0</v>
      </c>
      <c r="R269" s="15">
        <f>'3.ВС'!R282</f>
        <v>275800</v>
      </c>
      <c r="S269" s="15">
        <f>'3.ВС'!S282</f>
        <v>0</v>
      </c>
      <c r="T269" s="15">
        <f>'3.ВС'!T282</f>
        <v>275800</v>
      </c>
      <c r="U269" s="15">
        <f>'3.ВС'!U282</f>
        <v>0</v>
      </c>
      <c r="V269" s="15">
        <f>'3.ВС'!V282</f>
        <v>0</v>
      </c>
      <c r="W269" s="15">
        <f>'3.ВС'!W282</f>
        <v>0</v>
      </c>
      <c r="X269" s="15">
        <f>'3.ВС'!X282</f>
        <v>0</v>
      </c>
      <c r="Y269" s="15">
        <f>'3.ВС'!Y282</f>
        <v>0</v>
      </c>
      <c r="Z269" s="15">
        <f>'3.ВС'!Z282</f>
        <v>0</v>
      </c>
      <c r="AA269" s="15">
        <f>'3.ВС'!AA282</f>
        <v>0</v>
      </c>
      <c r="AB269" s="15">
        <f>'3.ВС'!AB282</f>
        <v>0</v>
      </c>
      <c r="AC269" s="15">
        <f>'3.ВС'!AC282</f>
        <v>0</v>
      </c>
      <c r="AD269" s="15">
        <f>'3.ВС'!AD282</f>
        <v>0</v>
      </c>
      <c r="AE269" s="15">
        <f>'3.ВС'!AE282</f>
        <v>0</v>
      </c>
      <c r="AF269" s="15">
        <f>'3.ВС'!AF282</f>
        <v>0</v>
      </c>
      <c r="AG269" s="15">
        <f>'3.ВС'!AG282</f>
        <v>0</v>
      </c>
      <c r="AH269" s="15">
        <f>'3.ВС'!AH282</f>
        <v>0</v>
      </c>
      <c r="AI269" s="15">
        <f>'3.ВС'!AI282</f>
        <v>0</v>
      </c>
      <c r="AJ269" s="15">
        <f>'3.ВС'!AJ282</f>
        <v>0</v>
      </c>
      <c r="AK269" s="15">
        <f>'3.ВС'!AK282</f>
        <v>0</v>
      </c>
      <c r="AL269" s="15">
        <f>'3.ВС'!AL282</f>
        <v>0</v>
      </c>
      <c r="AM269" s="41">
        <f>'3.ВС'!AM282</f>
        <v>0</v>
      </c>
      <c r="AN269" s="41">
        <f>'3.ВС'!AN282</f>
        <v>0</v>
      </c>
      <c r="AO269" s="41">
        <f>'3.ВС'!AO282</f>
        <v>0</v>
      </c>
      <c r="AP269" s="41">
        <f>'3.ВС'!AP282</f>
        <v>0</v>
      </c>
      <c r="AQ269" s="41">
        <f>'3.ВС'!AQ282</f>
        <v>0</v>
      </c>
      <c r="AR269" s="41">
        <f>'3.ВС'!AR282</f>
        <v>0</v>
      </c>
      <c r="AS269" s="41">
        <f>'3.ВС'!AS282</f>
        <v>0</v>
      </c>
    </row>
    <row r="270" spans="1:45" ht="30" hidden="1" x14ac:dyDescent="0.25">
      <c r="A270" s="89" t="s">
        <v>107</v>
      </c>
      <c r="B270" s="4">
        <v>51</v>
      </c>
      <c r="C270" s="87">
        <v>4</v>
      </c>
      <c r="D270" s="2" t="s">
        <v>389</v>
      </c>
      <c r="E270" s="87">
        <v>851</v>
      </c>
      <c r="F270" s="2" t="s">
        <v>104</v>
      </c>
      <c r="G270" s="2" t="s">
        <v>43</v>
      </c>
      <c r="H270" s="2" t="s">
        <v>204</v>
      </c>
      <c r="I270" s="2"/>
      <c r="J270" s="15">
        <f>J271</f>
        <v>0</v>
      </c>
      <c r="K270" s="15">
        <f t="shared" ref="K270:AS270" si="204">K271</f>
        <v>0</v>
      </c>
      <c r="L270" s="15">
        <f t="shared" si="204"/>
        <v>0</v>
      </c>
      <c r="M270" s="15">
        <f t="shared" si="204"/>
        <v>0</v>
      </c>
      <c r="N270" s="15">
        <f t="shared" si="204"/>
        <v>0</v>
      </c>
      <c r="O270" s="15">
        <f t="shared" si="204"/>
        <v>0</v>
      </c>
      <c r="P270" s="15">
        <f t="shared" si="204"/>
        <v>0</v>
      </c>
      <c r="Q270" s="15">
        <f t="shared" si="204"/>
        <v>0</v>
      </c>
      <c r="R270" s="15">
        <f t="shared" si="204"/>
        <v>0</v>
      </c>
      <c r="S270" s="15">
        <f t="shared" si="204"/>
        <v>0</v>
      </c>
      <c r="T270" s="15">
        <f t="shared" si="204"/>
        <v>0</v>
      </c>
      <c r="U270" s="15">
        <f t="shared" si="204"/>
        <v>0</v>
      </c>
      <c r="V270" s="15">
        <f t="shared" si="204"/>
        <v>0</v>
      </c>
      <c r="W270" s="15">
        <f t="shared" si="204"/>
        <v>0</v>
      </c>
      <c r="X270" s="15">
        <f t="shared" si="204"/>
        <v>0</v>
      </c>
      <c r="Y270" s="15">
        <f t="shared" si="204"/>
        <v>0</v>
      </c>
      <c r="Z270" s="15">
        <f t="shared" si="204"/>
        <v>0</v>
      </c>
      <c r="AA270" s="15">
        <f t="shared" si="204"/>
        <v>0</v>
      </c>
      <c r="AB270" s="15">
        <f t="shared" si="204"/>
        <v>0</v>
      </c>
      <c r="AC270" s="15">
        <f t="shared" si="204"/>
        <v>0</v>
      </c>
      <c r="AD270" s="15">
        <f t="shared" si="204"/>
        <v>0</v>
      </c>
      <c r="AE270" s="15">
        <f t="shared" si="204"/>
        <v>0</v>
      </c>
      <c r="AF270" s="15">
        <f t="shared" si="204"/>
        <v>0</v>
      </c>
      <c r="AG270" s="15">
        <f t="shared" si="204"/>
        <v>0</v>
      </c>
      <c r="AH270" s="15">
        <f t="shared" si="204"/>
        <v>0</v>
      </c>
      <c r="AI270" s="15">
        <f t="shared" si="204"/>
        <v>0</v>
      </c>
      <c r="AJ270" s="15">
        <f t="shared" si="204"/>
        <v>0</v>
      </c>
      <c r="AK270" s="15">
        <f t="shared" si="204"/>
        <v>0</v>
      </c>
      <c r="AL270" s="15">
        <f t="shared" si="204"/>
        <v>0</v>
      </c>
      <c r="AM270" s="15">
        <f t="shared" si="204"/>
        <v>0</v>
      </c>
      <c r="AN270" s="15">
        <f t="shared" si="204"/>
        <v>0</v>
      </c>
      <c r="AO270" s="15">
        <f t="shared" si="204"/>
        <v>0</v>
      </c>
      <c r="AP270" s="15">
        <f t="shared" si="204"/>
        <v>0</v>
      </c>
      <c r="AQ270" s="15">
        <f t="shared" si="204"/>
        <v>0</v>
      </c>
      <c r="AR270" s="15">
        <f t="shared" si="204"/>
        <v>0</v>
      </c>
      <c r="AS270" s="15">
        <f t="shared" si="204"/>
        <v>0</v>
      </c>
    </row>
    <row r="271" spans="1:45" ht="45" hidden="1" x14ac:dyDescent="0.25">
      <c r="A271" s="91" t="s">
        <v>20</v>
      </c>
      <c r="B271" s="4">
        <v>51</v>
      </c>
      <c r="C271" s="87">
        <v>4</v>
      </c>
      <c r="D271" s="2" t="s">
        <v>389</v>
      </c>
      <c r="E271" s="87">
        <v>851</v>
      </c>
      <c r="F271" s="2" t="s">
        <v>104</v>
      </c>
      <c r="G271" s="2" t="s">
        <v>43</v>
      </c>
      <c r="H271" s="2" t="s">
        <v>204</v>
      </c>
      <c r="I271" s="2" t="s">
        <v>21</v>
      </c>
      <c r="J271" s="15">
        <f t="shared" ref="J271:AK277" si="205">J272</f>
        <v>0</v>
      </c>
      <c r="K271" s="15">
        <f t="shared" si="205"/>
        <v>0</v>
      </c>
      <c r="L271" s="15">
        <f t="shared" si="205"/>
        <v>0</v>
      </c>
      <c r="M271" s="15">
        <f t="shared" si="205"/>
        <v>0</v>
      </c>
      <c r="N271" s="15">
        <f t="shared" si="205"/>
        <v>0</v>
      </c>
      <c r="O271" s="15">
        <f t="shared" si="205"/>
        <v>0</v>
      </c>
      <c r="P271" s="15">
        <f t="shared" si="205"/>
        <v>0</v>
      </c>
      <c r="Q271" s="15">
        <f t="shared" si="205"/>
        <v>0</v>
      </c>
      <c r="R271" s="15">
        <f t="shared" si="205"/>
        <v>0</v>
      </c>
      <c r="S271" s="15">
        <f t="shared" si="205"/>
        <v>0</v>
      </c>
      <c r="T271" s="15">
        <f t="shared" si="205"/>
        <v>0</v>
      </c>
      <c r="U271" s="15">
        <f t="shared" si="205"/>
        <v>0</v>
      </c>
      <c r="V271" s="15">
        <f t="shared" si="205"/>
        <v>0</v>
      </c>
      <c r="W271" s="15">
        <f t="shared" si="205"/>
        <v>0</v>
      </c>
      <c r="X271" s="15">
        <f t="shared" si="205"/>
        <v>0</v>
      </c>
      <c r="Y271" s="15">
        <f t="shared" si="205"/>
        <v>0</v>
      </c>
      <c r="Z271" s="15">
        <f t="shared" si="205"/>
        <v>0</v>
      </c>
      <c r="AA271" s="15">
        <f t="shared" si="205"/>
        <v>0</v>
      </c>
      <c r="AB271" s="15">
        <f t="shared" si="205"/>
        <v>0</v>
      </c>
      <c r="AC271" s="15">
        <f t="shared" si="205"/>
        <v>0</v>
      </c>
      <c r="AD271" s="15">
        <f t="shared" si="205"/>
        <v>0</v>
      </c>
      <c r="AE271" s="15">
        <f t="shared" si="205"/>
        <v>0</v>
      </c>
      <c r="AF271" s="15">
        <f t="shared" si="205"/>
        <v>0</v>
      </c>
      <c r="AG271" s="15">
        <f t="shared" si="205"/>
        <v>0</v>
      </c>
      <c r="AH271" s="15">
        <f t="shared" si="205"/>
        <v>0</v>
      </c>
      <c r="AI271" s="15">
        <f t="shared" si="205"/>
        <v>0</v>
      </c>
      <c r="AJ271" s="15">
        <f t="shared" si="205"/>
        <v>0</v>
      </c>
      <c r="AK271" s="15">
        <f t="shared" si="205"/>
        <v>0</v>
      </c>
      <c r="AL271" s="15">
        <f t="shared" ref="Z271:AS277" si="206">AL272</f>
        <v>0</v>
      </c>
      <c r="AM271" s="41">
        <f t="shared" si="206"/>
        <v>0</v>
      </c>
      <c r="AN271" s="41">
        <f t="shared" si="206"/>
        <v>0</v>
      </c>
      <c r="AO271" s="41">
        <f t="shared" si="206"/>
        <v>0</v>
      </c>
      <c r="AP271" s="41">
        <f t="shared" si="206"/>
        <v>0</v>
      </c>
      <c r="AQ271" s="41">
        <f t="shared" si="206"/>
        <v>0</v>
      </c>
      <c r="AR271" s="41">
        <f t="shared" si="206"/>
        <v>0</v>
      </c>
      <c r="AS271" s="41">
        <f t="shared" si="206"/>
        <v>0</v>
      </c>
    </row>
    <row r="272" spans="1:45" ht="45" hidden="1" x14ac:dyDescent="0.25">
      <c r="A272" s="91" t="s">
        <v>9</v>
      </c>
      <c r="B272" s="4">
        <v>51</v>
      </c>
      <c r="C272" s="87">
        <v>4</v>
      </c>
      <c r="D272" s="2" t="s">
        <v>389</v>
      </c>
      <c r="E272" s="87">
        <v>851</v>
      </c>
      <c r="F272" s="2" t="s">
        <v>104</v>
      </c>
      <c r="G272" s="2" t="s">
        <v>43</v>
      </c>
      <c r="H272" s="2" t="s">
        <v>204</v>
      </c>
      <c r="I272" s="2" t="s">
        <v>22</v>
      </c>
      <c r="J272" s="15">
        <f>'3.ВС'!J285</f>
        <v>0</v>
      </c>
      <c r="K272" s="15">
        <f>'3.ВС'!K285</f>
        <v>0</v>
      </c>
      <c r="L272" s="15">
        <f>'3.ВС'!L285</f>
        <v>0</v>
      </c>
      <c r="M272" s="15">
        <f>'3.ВС'!M285</f>
        <v>0</v>
      </c>
      <c r="N272" s="15">
        <f>'3.ВС'!N285</f>
        <v>0</v>
      </c>
      <c r="O272" s="15">
        <f>'3.ВС'!O285</f>
        <v>0</v>
      </c>
      <c r="P272" s="15">
        <f>'3.ВС'!P285</f>
        <v>0</v>
      </c>
      <c r="Q272" s="15">
        <f>'3.ВС'!Q285</f>
        <v>0</v>
      </c>
      <c r="R272" s="15">
        <f>'3.ВС'!R285</f>
        <v>0</v>
      </c>
      <c r="S272" s="15">
        <f>'3.ВС'!S285</f>
        <v>0</v>
      </c>
      <c r="T272" s="15">
        <f>'3.ВС'!T285</f>
        <v>0</v>
      </c>
      <c r="U272" s="15">
        <f>'3.ВС'!U285</f>
        <v>0</v>
      </c>
      <c r="V272" s="15">
        <f>'3.ВС'!V285</f>
        <v>0</v>
      </c>
      <c r="W272" s="15">
        <f>'3.ВС'!W285</f>
        <v>0</v>
      </c>
      <c r="X272" s="15">
        <f>'3.ВС'!X285</f>
        <v>0</v>
      </c>
      <c r="Y272" s="15">
        <f>'3.ВС'!Y285</f>
        <v>0</v>
      </c>
      <c r="Z272" s="15">
        <f>'3.ВС'!Z285</f>
        <v>0</v>
      </c>
      <c r="AA272" s="15">
        <f>'3.ВС'!AA285</f>
        <v>0</v>
      </c>
      <c r="AB272" s="15">
        <f>'3.ВС'!AB285</f>
        <v>0</v>
      </c>
      <c r="AC272" s="15">
        <f>'3.ВС'!AC285</f>
        <v>0</v>
      </c>
      <c r="AD272" s="15">
        <f>'3.ВС'!AD285</f>
        <v>0</v>
      </c>
      <c r="AE272" s="15">
        <f>'3.ВС'!AE285</f>
        <v>0</v>
      </c>
      <c r="AF272" s="15">
        <f>'3.ВС'!AF285</f>
        <v>0</v>
      </c>
      <c r="AG272" s="15">
        <f>'3.ВС'!AG285</f>
        <v>0</v>
      </c>
      <c r="AH272" s="15">
        <f>'3.ВС'!AH285</f>
        <v>0</v>
      </c>
      <c r="AI272" s="15">
        <f>'3.ВС'!AI285</f>
        <v>0</v>
      </c>
      <c r="AJ272" s="15">
        <f>'3.ВС'!AJ285</f>
        <v>0</v>
      </c>
      <c r="AK272" s="15">
        <f>'3.ВС'!AK285</f>
        <v>0</v>
      </c>
      <c r="AL272" s="15">
        <f>'3.ВС'!AL285</f>
        <v>0</v>
      </c>
      <c r="AM272" s="41">
        <f>'3.ВС'!AM285</f>
        <v>0</v>
      </c>
      <c r="AN272" s="41">
        <f>'3.ВС'!AN285</f>
        <v>0</v>
      </c>
      <c r="AO272" s="41">
        <f>'3.ВС'!AO285</f>
        <v>0</v>
      </c>
      <c r="AP272" s="41">
        <f>'3.ВС'!AP285</f>
        <v>0</v>
      </c>
      <c r="AQ272" s="41">
        <f>'3.ВС'!AQ285</f>
        <v>0</v>
      </c>
      <c r="AR272" s="41">
        <f>'3.ВС'!AR285</f>
        <v>0</v>
      </c>
      <c r="AS272" s="41">
        <f>'3.ВС'!AS285</f>
        <v>0</v>
      </c>
    </row>
    <row r="273" spans="1:45" s="1" customFormat="1" ht="60" x14ac:dyDescent="0.25">
      <c r="A273" s="89" t="s">
        <v>109</v>
      </c>
      <c r="B273" s="4">
        <v>51</v>
      </c>
      <c r="C273" s="87">
        <v>4</v>
      </c>
      <c r="D273" s="3" t="s">
        <v>389</v>
      </c>
      <c r="E273" s="87">
        <v>851</v>
      </c>
      <c r="F273" s="2" t="s">
        <v>104</v>
      </c>
      <c r="G273" s="2" t="s">
        <v>43</v>
      </c>
      <c r="H273" s="2" t="s">
        <v>206</v>
      </c>
      <c r="I273" s="2"/>
      <c r="J273" s="15">
        <f t="shared" ref="J273:AK274" si="207">J274</f>
        <v>10000</v>
      </c>
      <c r="K273" s="15">
        <f t="shared" si="207"/>
        <v>0</v>
      </c>
      <c r="L273" s="15">
        <f t="shared" si="207"/>
        <v>10000</v>
      </c>
      <c r="M273" s="15">
        <f t="shared" si="207"/>
        <v>0</v>
      </c>
      <c r="N273" s="15">
        <f t="shared" si="207"/>
        <v>0</v>
      </c>
      <c r="O273" s="15">
        <f t="shared" si="207"/>
        <v>0</v>
      </c>
      <c r="P273" s="15">
        <f t="shared" si="207"/>
        <v>0</v>
      </c>
      <c r="Q273" s="15">
        <f t="shared" si="207"/>
        <v>0</v>
      </c>
      <c r="R273" s="15">
        <f t="shared" si="207"/>
        <v>10000</v>
      </c>
      <c r="S273" s="15">
        <f t="shared" si="207"/>
        <v>0</v>
      </c>
      <c r="T273" s="15">
        <f t="shared" si="207"/>
        <v>10000</v>
      </c>
      <c r="U273" s="15">
        <f t="shared" si="207"/>
        <v>0</v>
      </c>
      <c r="V273" s="15">
        <f t="shared" si="207"/>
        <v>0</v>
      </c>
      <c r="W273" s="15">
        <f t="shared" si="207"/>
        <v>0</v>
      </c>
      <c r="X273" s="15">
        <f t="shared" si="207"/>
        <v>0</v>
      </c>
      <c r="Y273" s="15">
        <f t="shared" si="207"/>
        <v>0</v>
      </c>
      <c r="Z273" s="15">
        <f t="shared" si="207"/>
        <v>0</v>
      </c>
      <c r="AA273" s="15">
        <f t="shared" si="207"/>
        <v>0</v>
      </c>
      <c r="AB273" s="15">
        <f t="shared" si="207"/>
        <v>0</v>
      </c>
      <c r="AC273" s="15">
        <f t="shared" si="207"/>
        <v>0</v>
      </c>
      <c r="AD273" s="15">
        <f t="shared" si="207"/>
        <v>0</v>
      </c>
      <c r="AE273" s="15">
        <f t="shared" si="207"/>
        <v>0</v>
      </c>
      <c r="AF273" s="15">
        <f t="shared" si="207"/>
        <v>0</v>
      </c>
      <c r="AG273" s="15">
        <f t="shared" si="207"/>
        <v>0</v>
      </c>
      <c r="AH273" s="15">
        <f t="shared" si="207"/>
        <v>0</v>
      </c>
      <c r="AI273" s="15">
        <f t="shared" si="207"/>
        <v>0</v>
      </c>
      <c r="AJ273" s="15">
        <f t="shared" si="207"/>
        <v>0</v>
      </c>
      <c r="AK273" s="15">
        <f t="shared" si="207"/>
        <v>0</v>
      </c>
      <c r="AL273" s="15">
        <f t="shared" ref="Z273:AS274" si="208">AL274</f>
        <v>0</v>
      </c>
      <c r="AM273" s="41">
        <f t="shared" si="208"/>
        <v>0</v>
      </c>
      <c r="AN273" s="41">
        <f t="shared" si="208"/>
        <v>0</v>
      </c>
      <c r="AO273" s="41">
        <f t="shared" si="208"/>
        <v>0</v>
      </c>
      <c r="AP273" s="41">
        <f t="shared" si="208"/>
        <v>0</v>
      </c>
      <c r="AQ273" s="41">
        <f t="shared" si="208"/>
        <v>0</v>
      </c>
      <c r="AR273" s="41">
        <f t="shared" si="208"/>
        <v>0</v>
      </c>
      <c r="AS273" s="41">
        <f t="shared" si="208"/>
        <v>0</v>
      </c>
    </row>
    <row r="274" spans="1:45" s="1" customFormat="1" ht="45" x14ac:dyDescent="0.25">
      <c r="A274" s="91" t="s">
        <v>20</v>
      </c>
      <c r="B274" s="4">
        <v>51</v>
      </c>
      <c r="C274" s="87">
        <v>4</v>
      </c>
      <c r="D274" s="2" t="s">
        <v>389</v>
      </c>
      <c r="E274" s="87">
        <v>851</v>
      </c>
      <c r="F274" s="2" t="s">
        <v>104</v>
      </c>
      <c r="G274" s="2" t="s">
        <v>43</v>
      </c>
      <c r="H274" s="2" t="s">
        <v>206</v>
      </c>
      <c r="I274" s="2" t="s">
        <v>21</v>
      </c>
      <c r="J274" s="15">
        <f t="shared" si="207"/>
        <v>10000</v>
      </c>
      <c r="K274" s="15">
        <f t="shared" si="207"/>
        <v>0</v>
      </c>
      <c r="L274" s="15">
        <f t="shared" si="207"/>
        <v>10000</v>
      </c>
      <c r="M274" s="15">
        <f t="shared" si="207"/>
        <v>0</v>
      </c>
      <c r="N274" s="15">
        <f t="shared" si="207"/>
        <v>0</v>
      </c>
      <c r="O274" s="15">
        <f t="shared" si="207"/>
        <v>0</v>
      </c>
      <c r="P274" s="15">
        <f t="shared" si="207"/>
        <v>0</v>
      </c>
      <c r="Q274" s="15">
        <f t="shared" si="207"/>
        <v>0</v>
      </c>
      <c r="R274" s="15">
        <f t="shared" si="207"/>
        <v>10000</v>
      </c>
      <c r="S274" s="15">
        <f t="shared" si="207"/>
        <v>0</v>
      </c>
      <c r="T274" s="15">
        <f t="shared" si="207"/>
        <v>10000</v>
      </c>
      <c r="U274" s="15">
        <f t="shared" si="207"/>
        <v>0</v>
      </c>
      <c r="V274" s="15">
        <f t="shared" si="207"/>
        <v>0</v>
      </c>
      <c r="W274" s="15">
        <f t="shared" si="207"/>
        <v>0</v>
      </c>
      <c r="X274" s="15">
        <f t="shared" si="207"/>
        <v>0</v>
      </c>
      <c r="Y274" s="15">
        <f t="shared" si="207"/>
        <v>0</v>
      </c>
      <c r="Z274" s="15">
        <f t="shared" si="208"/>
        <v>0</v>
      </c>
      <c r="AA274" s="15">
        <f t="shared" si="208"/>
        <v>0</v>
      </c>
      <c r="AB274" s="15">
        <f t="shared" si="208"/>
        <v>0</v>
      </c>
      <c r="AC274" s="15">
        <f t="shared" si="208"/>
        <v>0</v>
      </c>
      <c r="AD274" s="15">
        <f t="shared" si="208"/>
        <v>0</v>
      </c>
      <c r="AE274" s="15">
        <f t="shared" si="208"/>
        <v>0</v>
      </c>
      <c r="AF274" s="15">
        <f t="shared" si="208"/>
        <v>0</v>
      </c>
      <c r="AG274" s="15">
        <f t="shared" si="208"/>
        <v>0</v>
      </c>
      <c r="AH274" s="15">
        <f t="shared" si="208"/>
        <v>0</v>
      </c>
      <c r="AI274" s="15">
        <f t="shared" si="208"/>
        <v>0</v>
      </c>
      <c r="AJ274" s="15">
        <f t="shared" si="208"/>
        <v>0</v>
      </c>
      <c r="AK274" s="15">
        <f t="shared" si="208"/>
        <v>0</v>
      </c>
      <c r="AL274" s="15">
        <f t="shared" si="208"/>
        <v>0</v>
      </c>
      <c r="AM274" s="41">
        <f t="shared" si="208"/>
        <v>0</v>
      </c>
      <c r="AN274" s="41">
        <f t="shared" si="208"/>
        <v>0</v>
      </c>
      <c r="AO274" s="41">
        <f t="shared" si="208"/>
        <v>0</v>
      </c>
      <c r="AP274" s="41">
        <f t="shared" si="208"/>
        <v>0</v>
      </c>
      <c r="AQ274" s="41">
        <f t="shared" si="208"/>
        <v>0</v>
      </c>
      <c r="AR274" s="41">
        <f t="shared" si="208"/>
        <v>0</v>
      </c>
      <c r="AS274" s="41">
        <f t="shared" si="208"/>
        <v>0</v>
      </c>
    </row>
    <row r="275" spans="1:45" s="1" customFormat="1" ht="45" x14ac:dyDescent="0.25">
      <c r="A275" s="91" t="s">
        <v>9</v>
      </c>
      <c r="B275" s="4">
        <v>51</v>
      </c>
      <c r="C275" s="87">
        <v>4</v>
      </c>
      <c r="D275" s="2" t="s">
        <v>389</v>
      </c>
      <c r="E275" s="87">
        <v>851</v>
      </c>
      <c r="F275" s="2" t="s">
        <v>104</v>
      </c>
      <c r="G275" s="2" t="s">
        <v>43</v>
      </c>
      <c r="H275" s="2" t="s">
        <v>206</v>
      </c>
      <c r="I275" s="2" t="s">
        <v>22</v>
      </c>
      <c r="J275" s="15">
        <f>'3.ВС'!J288</f>
        <v>10000</v>
      </c>
      <c r="K275" s="15">
        <f>'3.ВС'!K288</f>
        <v>0</v>
      </c>
      <c r="L275" s="15">
        <f>'3.ВС'!L288</f>
        <v>10000</v>
      </c>
      <c r="M275" s="15">
        <f>'3.ВС'!M288</f>
        <v>0</v>
      </c>
      <c r="N275" s="15">
        <f>'3.ВС'!N288</f>
        <v>0</v>
      </c>
      <c r="O275" s="15">
        <f>'3.ВС'!O288</f>
        <v>0</v>
      </c>
      <c r="P275" s="15">
        <f>'3.ВС'!P288</f>
        <v>0</v>
      </c>
      <c r="Q275" s="15">
        <f>'3.ВС'!Q288</f>
        <v>0</v>
      </c>
      <c r="R275" s="15">
        <f>'3.ВС'!R288</f>
        <v>10000</v>
      </c>
      <c r="S275" s="15">
        <f>'3.ВС'!S288</f>
        <v>0</v>
      </c>
      <c r="T275" s="15">
        <f>'3.ВС'!T288</f>
        <v>10000</v>
      </c>
      <c r="U275" s="15">
        <f>'3.ВС'!U288</f>
        <v>0</v>
      </c>
      <c r="V275" s="15">
        <f>'3.ВС'!V288</f>
        <v>0</v>
      </c>
      <c r="W275" s="15">
        <f>'3.ВС'!W288</f>
        <v>0</v>
      </c>
      <c r="X275" s="15">
        <f>'3.ВС'!X288</f>
        <v>0</v>
      </c>
      <c r="Y275" s="15">
        <f>'3.ВС'!Y288</f>
        <v>0</v>
      </c>
      <c r="Z275" s="15">
        <f>'3.ВС'!Z288</f>
        <v>0</v>
      </c>
      <c r="AA275" s="15">
        <f>'3.ВС'!AA288</f>
        <v>0</v>
      </c>
      <c r="AB275" s="15">
        <f>'3.ВС'!AB288</f>
        <v>0</v>
      </c>
      <c r="AC275" s="15">
        <f>'3.ВС'!AC288</f>
        <v>0</v>
      </c>
      <c r="AD275" s="15">
        <f>'3.ВС'!AD288</f>
        <v>0</v>
      </c>
      <c r="AE275" s="15">
        <f>'3.ВС'!AE288</f>
        <v>0</v>
      </c>
      <c r="AF275" s="15">
        <f>'3.ВС'!AF288</f>
        <v>0</v>
      </c>
      <c r="AG275" s="15">
        <f>'3.ВС'!AG288</f>
        <v>0</v>
      </c>
      <c r="AH275" s="15">
        <f>'3.ВС'!AH288</f>
        <v>0</v>
      </c>
      <c r="AI275" s="15">
        <f>'3.ВС'!AI288</f>
        <v>0</v>
      </c>
      <c r="AJ275" s="15">
        <f>'3.ВС'!AJ288</f>
        <v>0</v>
      </c>
      <c r="AK275" s="15">
        <f>'3.ВС'!AK288</f>
        <v>0</v>
      </c>
      <c r="AL275" s="15">
        <f>'3.ВС'!AL288</f>
        <v>0</v>
      </c>
      <c r="AM275" s="41">
        <f>'3.ВС'!AM288</f>
        <v>0</v>
      </c>
      <c r="AN275" s="41">
        <f>'3.ВС'!AN288</f>
        <v>0</v>
      </c>
      <c r="AO275" s="41">
        <f>'3.ВС'!AO288</f>
        <v>0</v>
      </c>
      <c r="AP275" s="41">
        <f>'3.ВС'!AP288</f>
        <v>0</v>
      </c>
      <c r="AQ275" s="41">
        <f>'3.ВС'!AQ288</f>
        <v>0</v>
      </c>
      <c r="AR275" s="41">
        <f>'3.ВС'!AR288</f>
        <v>0</v>
      </c>
      <c r="AS275" s="41">
        <f>'3.ВС'!AS288</f>
        <v>0</v>
      </c>
    </row>
    <row r="276" spans="1:45" ht="150" x14ac:dyDescent="0.25">
      <c r="A276" s="89" t="s">
        <v>108</v>
      </c>
      <c r="B276" s="4">
        <v>51</v>
      </c>
      <c r="C276" s="87">
        <v>4</v>
      </c>
      <c r="D276" s="3" t="s">
        <v>389</v>
      </c>
      <c r="E276" s="87">
        <v>851</v>
      </c>
      <c r="F276" s="2" t="s">
        <v>104</v>
      </c>
      <c r="G276" s="2" t="s">
        <v>43</v>
      </c>
      <c r="H276" s="2" t="s">
        <v>205</v>
      </c>
      <c r="I276" s="2"/>
      <c r="J276" s="15">
        <f>J277</f>
        <v>268000</v>
      </c>
      <c r="K276" s="15">
        <f t="shared" ref="K276:AS276" si="209">K277</f>
        <v>0</v>
      </c>
      <c r="L276" s="15">
        <f t="shared" si="209"/>
        <v>0</v>
      </c>
      <c r="M276" s="15">
        <f t="shared" si="209"/>
        <v>268000</v>
      </c>
      <c r="N276" s="15">
        <f t="shared" si="209"/>
        <v>0</v>
      </c>
      <c r="O276" s="15">
        <f t="shared" si="209"/>
        <v>0</v>
      </c>
      <c r="P276" s="15">
        <f t="shared" si="209"/>
        <v>0</v>
      </c>
      <c r="Q276" s="15">
        <f t="shared" si="209"/>
        <v>0</v>
      </c>
      <c r="R276" s="15">
        <f t="shared" si="209"/>
        <v>268000</v>
      </c>
      <c r="S276" s="15">
        <f t="shared" si="209"/>
        <v>0</v>
      </c>
      <c r="T276" s="15">
        <f t="shared" si="209"/>
        <v>0</v>
      </c>
      <c r="U276" s="15">
        <f t="shared" si="209"/>
        <v>268000</v>
      </c>
      <c r="V276" s="15">
        <f t="shared" si="209"/>
        <v>268000</v>
      </c>
      <c r="W276" s="15">
        <f t="shared" si="209"/>
        <v>0</v>
      </c>
      <c r="X276" s="15">
        <f t="shared" si="209"/>
        <v>0</v>
      </c>
      <c r="Y276" s="15">
        <f t="shared" si="209"/>
        <v>268000</v>
      </c>
      <c r="Z276" s="15">
        <f t="shared" si="209"/>
        <v>0</v>
      </c>
      <c r="AA276" s="15">
        <f t="shared" si="209"/>
        <v>0</v>
      </c>
      <c r="AB276" s="15">
        <f t="shared" si="209"/>
        <v>0</v>
      </c>
      <c r="AC276" s="15">
        <f t="shared" si="209"/>
        <v>0</v>
      </c>
      <c r="AD276" s="15">
        <f t="shared" si="209"/>
        <v>268000</v>
      </c>
      <c r="AE276" s="15">
        <f t="shared" si="209"/>
        <v>0</v>
      </c>
      <c r="AF276" s="15">
        <f t="shared" si="209"/>
        <v>0</v>
      </c>
      <c r="AG276" s="15">
        <f t="shared" si="209"/>
        <v>268000</v>
      </c>
      <c r="AH276" s="15">
        <f t="shared" si="209"/>
        <v>268000</v>
      </c>
      <c r="AI276" s="15">
        <f t="shared" si="209"/>
        <v>0</v>
      </c>
      <c r="AJ276" s="15">
        <f t="shared" si="209"/>
        <v>0</v>
      </c>
      <c r="AK276" s="15">
        <f t="shared" si="209"/>
        <v>268000</v>
      </c>
      <c r="AL276" s="15">
        <f t="shared" si="209"/>
        <v>0</v>
      </c>
      <c r="AM276" s="15">
        <f t="shared" si="209"/>
        <v>0</v>
      </c>
      <c r="AN276" s="15">
        <f t="shared" si="209"/>
        <v>0</v>
      </c>
      <c r="AO276" s="15">
        <f t="shared" si="209"/>
        <v>0</v>
      </c>
      <c r="AP276" s="15">
        <f t="shared" si="209"/>
        <v>268000</v>
      </c>
      <c r="AQ276" s="15">
        <f t="shared" si="209"/>
        <v>0</v>
      </c>
      <c r="AR276" s="15">
        <f t="shared" si="209"/>
        <v>0</v>
      </c>
      <c r="AS276" s="15">
        <f t="shared" si="209"/>
        <v>268000</v>
      </c>
    </row>
    <row r="277" spans="1:45" ht="45" x14ac:dyDescent="0.25">
      <c r="A277" s="91" t="s">
        <v>20</v>
      </c>
      <c r="B277" s="4">
        <v>51</v>
      </c>
      <c r="C277" s="87">
        <v>4</v>
      </c>
      <c r="D277" s="2" t="s">
        <v>389</v>
      </c>
      <c r="E277" s="87">
        <v>851</v>
      </c>
      <c r="F277" s="2" t="s">
        <v>104</v>
      </c>
      <c r="G277" s="2" t="s">
        <v>43</v>
      </c>
      <c r="H277" s="2" t="s">
        <v>205</v>
      </c>
      <c r="I277" s="2" t="s">
        <v>21</v>
      </c>
      <c r="J277" s="15">
        <f t="shared" si="205"/>
        <v>268000</v>
      </c>
      <c r="K277" s="15">
        <f t="shared" si="205"/>
        <v>0</v>
      </c>
      <c r="L277" s="15">
        <f t="shared" si="205"/>
        <v>0</v>
      </c>
      <c r="M277" s="15">
        <f t="shared" si="205"/>
        <v>268000</v>
      </c>
      <c r="N277" s="15">
        <f t="shared" si="205"/>
        <v>0</v>
      </c>
      <c r="O277" s="15">
        <f t="shared" si="205"/>
        <v>0</v>
      </c>
      <c r="P277" s="15">
        <f t="shared" si="205"/>
        <v>0</v>
      </c>
      <c r="Q277" s="15">
        <f t="shared" si="205"/>
        <v>0</v>
      </c>
      <c r="R277" s="15">
        <f t="shared" si="205"/>
        <v>268000</v>
      </c>
      <c r="S277" s="15">
        <f t="shared" si="205"/>
        <v>0</v>
      </c>
      <c r="T277" s="15">
        <f t="shared" si="205"/>
        <v>0</v>
      </c>
      <c r="U277" s="15">
        <f t="shared" si="205"/>
        <v>268000</v>
      </c>
      <c r="V277" s="15">
        <f t="shared" si="205"/>
        <v>268000</v>
      </c>
      <c r="W277" s="15">
        <f t="shared" si="205"/>
        <v>0</v>
      </c>
      <c r="X277" s="15">
        <f t="shared" si="205"/>
        <v>0</v>
      </c>
      <c r="Y277" s="15">
        <f t="shared" si="205"/>
        <v>268000</v>
      </c>
      <c r="Z277" s="15">
        <f t="shared" si="206"/>
        <v>0</v>
      </c>
      <c r="AA277" s="15">
        <f t="shared" si="206"/>
        <v>0</v>
      </c>
      <c r="AB277" s="15">
        <f t="shared" si="206"/>
        <v>0</v>
      </c>
      <c r="AC277" s="15">
        <f t="shared" si="206"/>
        <v>0</v>
      </c>
      <c r="AD277" s="15">
        <f t="shared" si="206"/>
        <v>268000</v>
      </c>
      <c r="AE277" s="15">
        <f t="shared" si="206"/>
        <v>0</v>
      </c>
      <c r="AF277" s="15">
        <f t="shared" si="206"/>
        <v>0</v>
      </c>
      <c r="AG277" s="15">
        <f t="shared" si="206"/>
        <v>268000</v>
      </c>
      <c r="AH277" s="15">
        <f t="shared" si="206"/>
        <v>268000</v>
      </c>
      <c r="AI277" s="15">
        <f t="shared" si="206"/>
        <v>0</v>
      </c>
      <c r="AJ277" s="15">
        <f t="shared" si="206"/>
        <v>0</v>
      </c>
      <c r="AK277" s="15">
        <f t="shared" si="206"/>
        <v>268000</v>
      </c>
      <c r="AL277" s="15">
        <f t="shared" si="206"/>
        <v>0</v>
      </c>
      <c r="AM277" s="41">
        <f t="shared" si="206"/>
        <v>0</v>
      </c>
      <c r="AN277" s="41">
        <f t="shared" si="206"/>
        <v>0</v>
      </c>
      <c r="AO277" s="41">
        <f t="shared" si="206"/>
        <v>0</v>
      </c>
      <c r="AP277" s="41">
        <f t="shared" si="206"/>
        <v>268000</v>
      </c>
      <c r="AQ277" s="41">
        <f t="shared" si="206"/>
        <v>0</v>
      </c>
      <c r="AR277" s="41">
        <f t="shared" si="206"/>
        <v>0</v>
      </c>
      <c r="AS277" s="41">
        <f t="shared" si="206"/>
        <v>268000</v>
      </c>
    </row>
    <row r="278" spans="1:45" s="1" customFormat="1" ht="45" x14ac:dyDescent="0.25">
      <c r="A278" s="91" t="s">
        <v>9</v>
      </c>
      <c r="B278" s="4">
        <v>51</v>
      </c>
      <c r="C278" s="87">
        <v>4</v>
      </c>
      <c r="D278" s="2" t="s">
        <v>389</v>
      </c>
      <c r="E278" s="87">
        <v>851</v>
      </c>
      <c r="F278" s="2" t="s">
        <v>104</v>
      </c>
      <c r="G278" s="2" t="s">
        <v>43</v>
      </c>
      <c r="H278" s="2" t="s">
        <v>205</v>
      </c>
      <c r="I278" s="2" t="s">
        <v>22</v>
      </c>
      <c r="J278" s="15">
        <f>'3.ВС'!J291</f>
        <v>268000</v>
      </c>
      <c r="K278" s="15">
        <f>'3.ВС'!K291</f>
        <v>0</v>
      </c>
      <c r="L278" s="15">
        <f>'3.ВС'!L291</f>
        <v>0</v>
      </c>
      <c r="M278" s="15">
        <f>'3.ВС'!M291</f>
        <v>268000</v>
      </c>
      <c r="N278" s="15">
        <f>'3.ВС'!N291</f>
        <v>0</v>
      </c>
      <c r="O278" s="15">
        <f>'3.ВС'!O291</f>
        <v>0</v>
      </c>
      <c r="P278" s="15">
        <f>'3.ВС'!P291</f>
        <v>0</v>
      </c>
      <c r="Q278" s="15">
        <f>'3.ВС'!Q291</f>
        <v>0</v>
      </c>
      <c r="R278" s="15">
        <f>'3.ВС'!R291</f>
        <v>268000</v>
      </c>
      <c r="S278" s="15">
        <f>'3.ВС'!S291</f>
        <v>0</v>
      </c>
      <c r="T278" s="15">
        <f>'3.ВС'!T291</f>
        <v>0</v>
      </c>
      <c r="U278" s="15">
        <f>'3.ВС'!U291</f>
        <v>268000</v>
      </c>
      <c r="V278" s="15">
        <f>'3.ВС'!V291</f>
        <v>268000</v>
      </c>
      <c r="W278" s="15">
        <f>'3.ВС'!W291</f>
        <v>0</v>
      </c>
      <c r="X278" s="15">
        <f>'3.ВС'!X291</f>
        <v>0</v>
      </c>
      <c r="Y278" s="15">
        <f>'3.ВС'!Y291</f>
        <v>268000</v>
      </c>
      <c r="Z278" s="15">
        <f>'3.ВС'!Z291</f>
        <v>0</v>
      </c>
      <c r="AA278" s="15">
        <f>'3.ВС'!AA291</f>
        <v>0</v>
      </c>
      <c r="AB278" s="15">
        <f>'3.ВС'!AB291</f>
        <v>0</v>
      </c>
      <c r="AC278" s="15">
        <f>'3.ВС'!AC291</f>
        <v>0</v>
      </c>
      <c r="AD278" s="15">
        <f>'3.ВС'!AD291</f>
        <v>268000</v>
      </c>
      <c r="AE278" s="15">
        <f>'3.ВС'!AE291</f>
        <v>0</v>
      </c>
      <c r="AF278" s="15">
        <f>'3.ВС'!AF291</f>
        <v>0</v>
      </c>
      <c r="AG278" s="15">
        <f>'3.ВС'!AG291</f>
        <v>268000</v>
      </c>
      <c r="AH278" s="15">
        <f>'3.ВС'!AH291</f>
        <v>268000</v>
      </c>
      <c r="AI278" s="15">
        <f>'3.ВС'!AI291</f>
        <v>0</v>
      </c>
      <c r="AJ278" s="15">
        <f>'3.ВС'!AJ291</f>
        <v>0</v>
      </c>
      <c r="AK278" s="15">
        <f>'3.ВС'!AK291</f>
        <v>268000</v>
      </c>
      <c r="AL278" s="15">
        <f>'3.ВС'!AL291</f>
        <v>0</v>
      </c>
      <c r="AM278" s="41">
        <f>'3.ВС'!AM291</f>
        <v>0</v>
      </c>
      <c r="AN278" s="41">
        <f>'3.ВС'!AN291</f>
        <v>0</v>
      </c>
      <c r="AO278" s="41">
        <f>'3.ВС'!AO291</f>
        <v>0</v>
      </c>
      <c r="AP278" s="41">
        <f>'3.ВС'!AP291</f>
        <v>268000</v>
      </c>
      <c r="AQ278" s="41">
        <f>'3.ВС'!AQ291</f>
        <v>0</v>
      </c>
      <c r="AR278" s="41">
        <f>'3.ВС'!AR291</f>
        <v>0</v>
      </c>
      <c r="AS278" s="41">
        <f>'3.ВС'!AS291</f>
        <v>268000</v>
      </c>
    </row>
    <row r="279" spans="1:45" ht="30" x14ac:dyDescent="0.25">
      <c r="A279" s="89" t="s">
        <v>247</v>
      </c>
      <c r="B279" s="87">
        <v>51</v>
      </c>
      <c r="C279" s="87">
        <v>5</v>
      </c>
      <c r="D279" s="2"/>
      <c r="E279" s="87"/>
      <c r="F279" s="2"/>
      <c r="G279" s="3"/>
      <c r="H279" s="3"/>
      <c r="I279" s="2"/>
      <c r="J279" s="15">
        <f t="shared" ref="J279" si="210">J280+J285</f>
        <v>16196900</v>
      </c>
      <c r="K279" s="15">
        <f t="shared" ref="K279:U279" si="211">K280+K285</f>
        <v>12728100</v>
      </c>
      <c r="L279" s="15">
        <f t="shared" si="211"/>
        <v>3468800</v>
      </c>
      <c r="M279" s="15">
        <f t="shared" si="211"/>
        <v>0</v>
      </c>
      <c r="N279" s="15">
        <f t="shared" si="211"/>
        <v>0</v>
      </c>
      <c r="O279" s="15">
        <f t="shared" si="211"/>
        <v>0</v>
      </c>
      <c r="P279" s="15">
        <f t="shared" si="211"/>
        <v>0</v>
      </c>
      <c r="Q279" s="15">
        <f t="shared" si="211"/>
        <v>0</v>
      </c>
      <c r="R279" s="15">
        <f t="shared" si="211"/>
        <v>16196900</v>
      </c>
      <c r="S279" s="15">
        <f t="shared" si="211"/>
        <v>12728100</v>
      </c>
      <c r="T279" s="15">
        <f t="shared" si="211"/>
        <v>3468800</v>
      </c>
      <c r="U279" s="15">
        <f t="shared" si="211"/>
        <v>0</v>
      </c>
      <c r="V279" s="15">
        <f t="shared" ref="V279:Y279" si="212">V280+V285</f>
        <v>18972200</v>
      </c>
      <c r="W279" s="15">
        <f t="shared" si="212"/>
        <v>15503400</v>
      </c>
      <c r="X279" s="15">
        <f t="shared" si="212"/>
        <v>3468800</v>
      </c>
      <c r="Y279" s="15">
        <f t="shared" si="212"/>
        <v>0</v>
      </c>
      <c r="Z279" s="15">
        <f t="shared" ref="Z279:AS279" si="213">Z280+Z285</f>
        <v>0</v>
      </c>
      <c r="AA279" s="15">
        <f t="shared" si="213"/>
        <v>0</v>
      </c>
      <c r="AB279" s="15">
        <f t="shared" si="213"/>
        <v>0</v>
      </c>
      <c r="AC279" s="15">
        <f t="shared" si="213"/>
        <v>0</v>
      </c>
      <c r="AD279" s="15">
        <f t="shared" si="213"/>
        <v>18972200</v>
      </c>
      <c r="AE279" s="15">
        <f t="shared" si="213"/>
        <v>15503400</v>
      </c>
      <c r="AF279" s="15">
        <f t="shared" si="213"/>
        <v>3468800</v>
      </c>
      <c r="AG279" s="15">
        <f t="shared" si="213"/>
        <v>0</v>
      </c>
      <c r="AH279" s="15">
        <f t="shared" si="213"/>
        <v>21556100</v>
      </c>
      <c r="AI279" s="15">
        <f t="shared" si="213"/>
        <v>18087300</v>
      </c>
      <c r="AJ279" s="15">
        <f t="shared" si="213"/>
        <v>3468800</v>
      </c>
      <c r="AK279" s="15">
        <f t="shared" si="213"/>
        <v>0</v>
      </c>
      <c r="AL279" s="15">
        <f t="shared" si="213"/>
        <v>0</v>
      </c>
      <c r="AM279" s="41">
        <f t="shared" si="213"/>
        <v>0</v>
      </c>
      <c r="AN279" s="41">
        <f t="shared" si="213"/>
        <v>0</v>
      </c>
      <c r="AO279" s="41">
        <f t="shared" si="213"/>
        <v>0</v>
      </c>
      <c r="AP279" s="41">
        <f t="shared" si="213"/>
        <v>21556100</v>
      </c>
      <c r="AQ279" s="41">
        <f t="shared" si="213"/>
        <v>18087300</v>
      </c>
      <c r="AR279" s="41">
        <f t="shared" si="213"/>
        <v>3468800</v>
      </c>
      <c r="AS279" s="41">
        <f t="shared" si="213"/>
        <v>0</v>
      </c>
    </row>
    <row r="280" spans="1:45" ht="30" x14ac:dyDescent="0.25">
      <c r="A280" s="89" t="s">
        <v>393</v>
      </c>
      <c r="B280" s="87">
        <v>51</v>
      </c>
      <c r="C280" s="87">
        <v>5</v>
      </c>
      <c r="D280" s="2" t="s">
        <v>390</v>
      </c>
      <c r="E280" s="87"/>
      <c r="F280" s="2"/>
      <c r="G280" s="3"/>
      <c r="H280" s="3"/>
      <c r="I280" s="2"/>
      <c r="J280" s="15">
        <f t="shared" ref="J280:AK283" si="214">J281</f>
        <v>3468800</v>
      </c>
      <c r="K280" s="15">
        <f t="shared" si="214"/>
        <v>0</v>
      </c>
      <c r="L280" s="15">
        <f t="shared" si="214"/>
        <v>3468800</v>
      </c>
      <c r="M280" s="15">
        <f t="shared" si="214"/>
        <v>0</v>
      </c>
      <c r="N280" s="15">
        <f t="shared" si="214"/>
        <v>0</v>
      </c>
      <c r="O280" s="15">
        <f t="shared" si="214"/>
        <v>0</v>
      </c>
      <c r="P280" s="15">
        <f t="shared" si="214"/>
        <v>0</v>
      </c>
      <c r="Q280" s="15">
        <f t="shared" si="214"/>
        <v>0</v>
      </c>
      <c r="R280" s="15">
        <f t="shared" si="214"/>
        <v>3468800</v>
      </c>
      <c r="S280" s="15">
        <f t="shared" si="214"/>
        <v>0</v>
      </c>
      <c r="T280" s="15">
        <f t="shared" si="214"/>
        <v>3468800</v>
      </c>
      <c r="U280" s="15">
        <f t="shared" si="214"/>
        <v>0</v>
      </c>
      <c r="V280" s="15">
        <f t="shared" si="214"/>
        <v>3468800</v>
      </c>
      <c r="W280" s="15">
        <f t="shared" si="214"/>
        <v>0</v>
      </c>
      <c r="X280" s="15">
        <f t="shared" si="214"/>
        <v>3468800</v>
      </c>
      <c r="Y280" s="15">
        <f t="shared" si="214"/>
        <v>0</v>
      </c>
      <c r="Z280" s="15">
        <f t="shared" si="214"/>
        <v>0</v>
      </c>
      <c r="AA280" s="15">
        <f t="shared" si="214"/>
        <v>0</v>
      </c>
      <c r="AB280" s="15">
        <f t="shared" si="214"/>
        <v>0</v>
      </c>
      <c r="AC280" s="15">
        <f t="shared" si="214"/>
        <v>0</v>
      </c>
      <c r="AD280" s="15">
        <f t="shared" si="214"/>
        <v>3468800</v>
      </c>
      <c r="AE280" s="15">
        <f t="shared" si="214"/>
        <v>0</v>
      </c>
      <c r="AF280" s="15">
        <f t="shared" si="214"/>
        <v>3468800</v>
      </c>
      <c r="AG280" s="15">
        <f t="shared" si="214"/>
        <v>0</v>
      </c>
      <c r="AH280" s="15">
        <f t="shared" si="214"/>
        <v>3468800</v>
      </c>
      <c r="AI280" s="15">
        <f t="shared" si="214"/>
        <v>0</v>
      </c>
      <c r="AJ280" s="15">
        <f t="shared" si="214"/>
        <v>3468800</v>
      </c>
      <c r="AK280" s="15">
        <f t="shared" si="214"/>
        <v>0</v>
      </c>
      <c r="AL280" s="15">
        <f t="shared" ref="Z280:AS283" si="215">AL281</f>
        <v>0</v>
      </c>
      <c r="AM280" s="41">
        <f t="shared" si="215"/>
        <v>0</v>
      </c>
      <c r="AN280" s="41">
        <f t="shared" si="215"/>
        <v>0</v>
      </c>
      <c r="AO280" s="41">
        <f t="shared" si="215"/>
        <v>0</v>
      </c>
      <c r="AP280" s="41">
        <f t="shared" si="215"/>
        <v>3468800</v>
      </c>
      <c r="AQ280" s="41">
        <f t="shared" si="215"/>
        <v>0</v>
      </c>
      <c r="AR280" s="41">
        <f t="shared" si="215"/>
        <v>3468800</v>
      </c>
      <c r="AS280" s="41">
        <f t="shared" si="215"/>
        <v>0</v>
      </c>
    </row>
    <row r="281" spans="1:45" x14ac:dyDescent="0.25">
      <c r="A281" s="89" t="s">
        <v>6</v>
      </c>
      <c r="B281" s="87">
        <v>51</v>
      </c>
      <c r="C281" s="87">
        <v>5</v>
      </c>
      <c r="D281" s="2" t="s">
        <v>390</v>
      </c>
      <c r="E281" s="87">
        <v>851</v>
      </c>
      <c r="F281" s="2"/>
      <c r="G281" s="3"/>
      <c r="H281" s="3"/>
      <c r="I281" s="2"/>
      <c r="J281" s="15">
        <f t="shared" si="214"/>
        <v>3468800</v>
      </c>
      <c r="K281" s="15">
        <f t="shared" si="214"/>
        <v>0</v>
      </c>
      <c r="L281" s="15">
        <f t="shared" si="214"/>
        <v>3468800</v>
      </c>
      <c r="M281" s="15">
        <f t="shared" si="214"/>
        <v>0</v>
      </c>
      <c r="N281" s="15">
        <f t="shared" si="214"/>
        <v>0</v>
      </c>
      <c r="O281" s="15">
        <f t="shared" si="214"/>
        <v>0</v>
      </c>
      <c r="P281" s="15">
        <f t="shared" si="214"/>
        <v>0</v>
      </c>
      <c r="Q281" s="15">
        <f t="shared" si="214"/>
        <v>0</v>
      </c>
      <c r="R281" s="15">
        <f t="shared" si="214"/>
        <v>3468800</v>
      </c>
      <c r="S281" s="15">
        <f t="shared" si="214"/>
        <v>0</v>
      </c>
      <c r="T281" s="15">
        <f t="shared" si="214"/>
        <v>3468800</v>
      </c>
      <c r="U281" s="15">
        <f t="shared" si="214"/>
        <v>0</v>
      </c>
      <c r="V281" s="15">
        <f t="shared" si="214"/>
        <v>3468800</v>
      </c>
      <c r="W281" s="15">
        <f t="shared" si="214"/>
        <v>0</v>
      </c>
      <c r="X281" s="15">
        <f t="shared" si="214"/>
        <v>3468800</v>
      </c>
      <c r="Y281" s="15">
        <f t="shared" si="214"/>
        <v>0</v>
      </c>
      <c r="Z281" s="15">
        <f t="shared" si="215"/>
        <v>0</v>
      </c>
      <c r="AA281" s="15">
        <f t="shared" si="215"/>
        <v>0</v>
      </c>
      <c r="AB281" s="15">
        <f t="shared" si="215"/>
        <v>0</v>
      </c>
      <c r="AC281" s="15">
        <f t="shared" si="215"/>
        <v>0</v>
      </c>
      <c r="AD281" s="15">
        <f t="shared" si="215"/>
        <v>3468800</v>
      </c>
      <c r="AE281" s="15">
        <f t="shared" si="215"/>
        <v>0</v>
      </c>
      <c r="AF281" s="15">
        <f t="shared" si="215"/>
        <v>3468800</v>
      </c>
      <c r="AG281" s="15">
        <f t="shared" si="215"/>
        <v>0</v>
      </c>
      <c r="AH281" s="15">
        <f t="shared" si="215"/>
        <v>3468800</v>
      </c>
      <c r="AI281" s="15">
        <f t="shared" si="215"/>
        <v>0</v>
      </c>
      <c r="AJ281" s="15">
        <f t="shared" si="215"/>
        <v>3468800</v>
      </c>
      <c r="AK281" s="15">
        <f t="shared" si="215"/>
        <v>0</v>
      </c>
      <c r="AL281" s="15">
        <f t="shared" si="215"/>
        <v>0</v>
      </c>
      <c r="AM281" s="41">
        <f t="shared" si="215"/>
        <v>0</v>
      </c>
      <c r="AN281" s="41">
        <f t="shared" si="215"/>
        <v>0</v>
      </c>
      <c r="AO281" s="41">
        <f t="shared" si="215"/>
        <v>0</v>
      </c>
      <c r="AP281" s="41">
        <f t="shared" si="215"/>
        <v>3468800</v>
      </c>
      <c r="AQ281" s="41">
        <f t="shared" si="215"/>
        <v>0</v>
      </c>
      <c r="AR281" s="41">
        <f t="shared" si="215"/>
        <v>3468800</v>
      </c>
      <c r="AS281" s="41">
        <f t="shared" si="215"/>
        <v>0</v>
      </c>
    </row>
    <row r="282" spans="1:45" ht="30" x14ac:dyDescent="0.25">
      <c r="A282" s="89" t="s">
        <v>92</v>
      </c>
      <c r="B282" s="87">
        <v>51</v>
      </c>
      <c r="C282" s="87">
        <v>5</v>
      </c>
      <c r="D282" s="2" t="s">
        <v>390</v>
      </c>
      <c r="E282" s="87">
        <v>851</v>
      </c>
      <c r="F282" s="2" t="s">
        <v>90</v>
      </c>
      <c r="G282" s="2" t="s">
        <v>11</v>
      </c>
      <c r="H282" s="2" t="s">
        <v>202</v>
      </c>
      <c r="I282" s="2"/>
      <c r="J282" s="15">
        <f t="shared" si="214"/>
        <v>3468800</v>
      </c>
      <c r="K282" s="15">
        <f t="shared" si="214"/>
        <v>0</v>
      </c>
      <c r="L282" s="15">
        <f t="shared" si="214"/>
        <v>3468800</v>
      </c>
      <c r="M282" s="15">
        <f t="shared" si="214"/>
        <v>0</v>
      </c>
      <c r="N282" s="15">
        <f t="shared" si="214"/>
        <v>0</v>
      </c>
      <c r="O282" s="15">
        <f t="shared" si="214"/>
        <v>0</v>
      </c>
      <c r="P282" s="15">
        <f t="shared" si="214"/>
        <v>0</v>
      </c>
      <c r="Q282" s="15">
        <f t="shared" si="214"/>
        <v>0</v>
      </c>
      <c r="R282" s="15">
        <f t="shared" si="214"/>
        <v>3468800</v>
      </c>
      <c r="S282" s="15">
        <f t="shared" si="214"/>
        <v>0</v>
      </c>
      <c r="T282" s="15">
        <f t="shared" si="214"/>
        <v>3468800</v>
      </c>
      <c r="U282" s="15">
        <f t="shared" si="214"/>
        <v>0</v>
      </c>
      <c r="V282" s="15">
        <f t="shared" si="214"/>
        <v>3468800</v>
      </c>
      <c r="W282" s="15">
        <f t="shared" si="214"/>
        <v>0</v>
      </c>
      <c r="X282" s="15">
        <f t="shared" si="214"/>
        <v>3468800</v>
      </c>
      <c r="Y282" s="15">
        <f t="shared" si="214"/>
        <v>0</v>
      </c>
      <c r="Z282" s="15">
        <f t="shared" si="215"/>
        <v>0</v>
      </c>
      <c r="AA282" s="15">
        <f t="shared" si="215"/>
        <v>0</v>
      </c>
      <c r="AB282" s="15">
        <f t="shared" si="215"/>
        <v>0</v>
      </c>
      <c r="AC282" s="15">
        <f t="shared" si="215"/>
        <v>0</v>
      </c>
      <c r="AD282" s="15">
        <f t="shared" si="215"/>
        <v>3468800</v>
      </c>
      <c r="AE282" s="15">
        <f t="shared" si="215"/>
        <v>0</v>
      </c>
      <c r="AF282" s="15">
        <f t="shared" si="215"/>
        <v>3468800</v>
      </c>
      <c r="AG282" s="15">
        <f t="shared" si="215"/>
        <v>0</v>
      </c>
      <c r="AH282" s="15">
        <f t="shared" si="215"/>
        <v>3468800</v>
      </c>
      <c r="AI282" s="15">
        <f t="shared" si="215"/>
        <v>0</v>
      </c>
      <c r="AJ282" s="15">
        <f t="shared" si="215"/>
        <v>3468800</v>
      </c>
      <c r="AK282" s="15">
        <f t="shared" si="215"/>
        <v>0</v>
      </c>
      <c r="AL282" s="15">
        <f t="shared" si="215"/>
        <v>0</v>
      </c>
      <c r="AM282" s="41">
        <f t="shared" si="215"/>
        <v>0</v>
      </c>
      <c r="AN282" s="41">
        <f t="shared" si="215"/>
        <v>0</v>
      </c>
      <c r="AO282" s="41">
        <f t="shared" si="215"/>
        <v>0</v>
      </c>
      <c r="AP282" s="41">
        <f t="shared" si="215"/>
        <v>3468800</v>
      </c>
      <c r="AQ282" s="41">
        <f t="shared" si="215"/>
        <v>0</v>
      </c>
      <c r="AR282" s="41">
        <f t="shared" si="215"/>
        <v>3468800</v>
      </c>
      <c r="AS282" s="41">
        <f t="shared" si="215"/>
        <v>0</v>
      </c>
    </row>
    <row r="283" spans="1:45" ht="30" x14ac:dyDescent="0.25">
      <c r="A283" s="89" t="s">
        <v>93</v>
      </c>
      <c r="B283" s="87">
        <v>51</v>
      </c>
      <c r="C283" s="87">
        <v>5</v>
      </c>
      <c r="D283" s="2" t="s">
        <v>390</v>
      </c>
      <c r="E283" s="87">
        <v>851</v>
      </c>
      <c r="F283" s="2" t="s">
        <v>90</v>
      </c>
      <c r="G283" s="2" t="s">
        <v>11</v>
      </c>
      <c r="H283" s="2" t="s">
        <v>202</v>
      </c>
      <c r="I283" s="2" t="s">
        <v>94</v>
      </c>
      <c r="J283" s="15">
        <f t="shared" si="214"/>
        <v>3468800</v>
      </c>
      <c r="K283" s="15">
        <f t="shared" si="214"/>
        <v>0</v>
      </c>
      <c r="L283" s="15">
        <f t="shared" si="214"/>
        <v>3468800</v>
      </c>
      <c r="M283" s="15">
        <f t="shared" si="214"/>
        <v>0</v>
      </c>
      <c r="N283" s="15">
        <f t="shared" si="214"/>
        <v>0</v>
      </c>
      <c r="O283" s="15">
        <f t="shared" si="214"/>
        <v>0</v>
      </c>
      <c r="P283" s="15">
        <f t="shared" si="214"/>
        <v>0</v>
      </c>
      <c r="Q283" s="15">
        <f t="shared" si="214"/>
        <v>0</v>
      </c>
      <c r="R283" s="15">
        <f t="shared" si="214"/>
        <v>3468800</v>
      </c>
      <c r="S283" s="15">
        <f t="shared" si="214"/>
        <v>0</v>
      </c>
      <c r="T283" s="15">
        <f t="shared" si="214"/>
        <v>3468800</v>
      </c>
      <c r="U283" s="15">
        <f t="shared" si="214"/>
        <v>0</v>
      </c>
      <c r="V283" s="15">
        <f t="shared" si="214"/>
        <v>3468800</v>
      </c>
      <c r="W283" s="15">
        <f t="shared" si="214"/>
        <v>0</v>
      </c>
      <c r="X283" s="15">
        <f t="shared" si="214"/>
        <v>3468800</v>
      </c>
      <c r="Y283" s="15">
        <f t="shared" si="214"/>
        <v>0</v>
      </c>
      <c r="Z283" s="15">
        <f t="shared" si="215"/>
        <v>0</v>
      </c>
      <c r="AA283" s="15">
        <f t="shared" si="215"/>
        <v>0</v>
      </c>
      <c r="AB283" s="15">
        <f t="shared" si="215"/>
        <v>0</v>
      </c>
      <c r="AC283" s="15">
        <f t="shared" si="215"/>
        <v>0</v>
      </c>
      <c r="AD283" s="15">
        <f t="shared" si="215"/>
        <v>3468800</v>
      </c>
      <c r="AE283" s="15">
        <f t="shared" si="215"/>
        <v>0</v>
      </c>
      <c r="AF283" s="15">
        <f t="shared" si="215"/>
        <v>3468800</v>
      </c>
      <c r="AG283" s="15">
        <f t="shared" si="215"/>
        <v>0</v>
      </c>
      <c r="AH283" s="15">
        <f t="shared" si="215"/>
        <v>3468800</v>
      </c>
      <c r="AI283" s="15">
        <f t="shared" si="215"/>
        <v>0</v>
      </c>
      <c r="AJ283" s="15">
        <f t="shared" si="215"/>
        <v>3468800</v>
      </c>
      <c r="AK283" s="15">
        <f t="shared" si="215"/>
        <v>0</v>
      </c>
      <c r="AL283" s="15">
        <f t="shared" si="215"/>
        <v>0</v>
      </c>
      <c r="AM283" s="41">
        <f t="shared" si="215"/>
        <v>0</v>
      </c>
      <c r="AN283" s="41">
        <f t="shared" si="215"/>
        <v>0</v>
      </c>
      <c r="AO283" s="41">
        <f t="shared" si="215"/>
        <v>0</v>
      </c>
      <c r="AP283" s="41">
        <f t="shared" si="215"/>
        <v>3468800</v>
      </c>
      <c r="AQ283" s="41">
        <f t="shared" si="215"/>
        <v>0</v>
      </c>
      <c r="AR283" s="41">
        <f t="shared" si="215"/>
        <v>3468800</v>
      </c>
      <c r="AS283" s="41">
        <f t="shared" si="215"/>
        <v>0</v>
      </c>
    </row>
    <row r="284" spans="1:45" ht="30" x14ac:dyDescent="0.25">
      <c r="A284" s="89" t="s">
        <v>101</v>
      </c>
      <c r="B284" s="87">
        <v>51</v>
      </c>
      <c r="C284" s="87">
        <v>5</v>
      </c>
      <c r="D284" s="2" t="s">
        <v>390</v>
      </c>
      <c r="E284" s="87">
        <v>851</v>
      </c>
      <c r="F284" s="2" t="s">
        <v>90</v>
      </c>
      <c r="G284" s="2" t="s">
        <v>11</v>
      </c>
      <c r="H284" s="2" t="s">
        <v>202</v>
      </c>
      <c r="I284" s="2" t="s">
        <v>102</v>
      </c>
      <c r="J284" s="15">
        <f>'3.ВС'!J249</f>
        <v>3468800</v>
      </c>
      <c r="K284" s="15">
        <f>'3.ВС'!K249</f>
        <v>0</v>
      </c>
      <c r="L284" s="15">
        <f>'3.ВС'!L249</f>
        <v>3468800</v>
      </c>
      <c r="M284" s="15">
        <f>'3.ВС'!M249</f>
        <v>0</v>
      </c>
      <c r="N284" s="15">
        <f>'3.ВС'!N249</f>
        <v>0</v>
      </c>
      <c r="O284" s="15">
        <f>'3.ВС'!O249</f>
        <v>0</v>
      </c>
      <c r="P284" s="15">
        <f>'3.ВС'!P249</f>
        <v>0</v>
      </c>
      <c r="Q284" s="15">
        <f>'3.ВС'!Q249</f>
        <v>0</v>
      </c>
      <c r="R284" s="15">
        <f>'3.ВС'!R249</f>
        <v>3468800</v>
      </c>
      <c r="S284" s="15">
        <f>'3.ВС'!S249</f>
        <v>0</v>
      </c>
      <c r="T284" s="15">
        <f>'3.ВС'!T249</f>
        <v>3468800</v>
      </c>
      <c r="U284" s="15">
        <f>'3.ВС'!U249</f>
        <v>0</v>
      </c>
      <c r="V284" s="15">
        <f>'3.ВС'!V249</f>
        <v>3468800</v>
      </c>
      <c r="W284" s="15">
        <f>'3.ВС'!W249</f>
        <v>0</v>
      </c>
      <c r="X284" s="15">
        <f>'3.ВС'!X249</f>
        <v>3468800</v>
      </c>
      <c r="Y284" s="15">
        <f>'3.ВС'!Y249</f>
        <v>0</v>
      </c>
      <c r="Z284" s="15">
        <f>'3.ВС'!Z249</f>
        <v>0</v>
      </c>
      <c r="AA284" s="15">
        <f>'3.ВС'!AA249</f>
        <v>0</v>
      </c>
      <c r="AB284" s="15">
        <f>'3.ВС'!AB249</f>
        <v>0</v>
      </c>
      <c r="AC284" s="15">
        <f>'3.ВС'!AC249</f>
        <v>0</v>
      </c>
      <c r="AD284" s="15">
        <f>'3.ВС'!AD249</f>
        <v>3468800</v>
      </c>
      <c r="AE284" s="15">
        <f>'3.ВС'!AE249</f>
        <v>0</v>
      </c>
      <c r="AF284" s="15">
        <f>'3.ВС'!AF249</f>
        <v>3468800</v>
      </c>
      <c r="AG284" s="15">
        <f>'3.ВС'!AG249</f>
        <v>0</v>
      </c>
      <c r="AH284" s="15">
        <f>'3.ВС'!AH249</f>
        <v>3468800</v>
      </c>
      <c r="AI284" s="15">
        <f>'3.ВС'!AI249</f>
        <v>0</v>
      </c>
      <c r="AJ284" s="15">
        <f>'3.ВС'!AJ249</f>
        <v>3468800</v>
      </c>
      <c r="AK284" s="15">
        <f>'3.ВС'!AK249</f>
        <v>0</v>
      </c>
      <c r="AL284" s="15">
        <f>'3.ВС'!AL249</f>
        <v>0</v>
      </c>
      <c r="AM284" s="41">
        <f>'3.ВС'!AM249</f>
        <v>0</v>
      </c>
      <c r="AN284" s="41">
        <f>'3.ВС'!AN249</f>
        <v>0</v>
      </c>
      <c r="AO284" s="41">
        <f>'3.ВС'!AO249</f>
        <v>0</v>
      </c>
      <c r="AP284" s="41">
        <f>'3.ВС'!AP249</f>
        <v>3468800</v>
      </c>
      <c r="AQ284" s="41">
        <f>'3.ВС'!AQ249</f>
        <v>0</v>
      </c>
      <c r="AR284" s="41">
        <f>'3.ВС'!AR249</f>
        <v>3468800</v>
      </c>
      <c r="AS284" s="41">
        <f>'3.ВС'!AS249</f>
        <v>0</v>
      </c>
    </row>
    <row r="285" spans="1:45" ht="60" x14ac:dyDescent="0.25">
      <c r="A285" s="89" t="s">
        <v>167</v>
      </c>
      <c r="B285" s="87">
        <v>51</v>
      </c>
      <c r="C285" s="87">
        <v>5</v>
      </c>
      <c r="D285" s="2" t="s">
        <v>391</v>
      </c>
      <c r="E285" s="87"/>
      <c r="F285" s="2"/>
      <c r="G285" s="2"/>
      <c r="H285" s="2"/>
      <c r="I285" s="2"/>
      <c r="J285" s="15">
        <f t="shared" ref="J285:AS285" si="216">J286</f>
        <v>12728100</v>
      </c>
      <c r="K285" s="15">
        <f t="shared" si="216"/>
        <v>12728100</v>
      </c>
      <c r="L285" s="15">
        <f t="shared" si="216"/>
        <v>0</v>
      </c>
      <c r="M285" s="15">
        <f t="shared" si="216"/>
        <v>0</v>
      </c>
      <c r="N285" s="15">
        <f t="shared" si="216"/>
        <v>0</v>
      </c>
      <c r="O285" s="15">
        <f t="shared" si="216"/>
        <v>0</v>
      </c>
      <c r="P285" s="15">
        <f t="shared" si="216"/>
        <v>0</v>
      </c>
      <c r="Q285" s="15">
        <f t="shared" si="216"/>
        <v>0</v>
      </c>
      <c r="R285" s="15">
        <f t="shared" si="216"/>
        <v>12728100</v>
      </c>
      <c r="S285" s="15">
        <f t="shared" si="216"/>
        <v>12728100</v>
      </c>
      <c r="T285" s="15">
        <f t="shared" si="216"/>
        <v>0</v>
      </c>
      <c r="U285" s="15">
        <f t="shared" si="216"/>
        <v>0</v>
      </c>
      <c r="V285" s="15">
        <f t="shared" si="216"/>
        <v>15503400</v>
      </c>
      <c r="W285" s="15">
        <f t="shared" si="216"/>
        <v>15503400</v>
      </c>
      <c r="X285" s="15">
        <f t="shared" si="216"/>
        <v>0</v>
      </c>
      <c r="Y285" s="15">
        <f t="shared" si="216"/>
        <v>0</v>
      </c>
      <c r="Z285" s="15">
        <f t="shared" si="216"/>
        <v>0</v>
      </c>
      <c r="AA285" s="15">
        <f t="shared" si="216"/>
        <v>0</v>
      </c>
      <c r="AB285" s="15">
        <f t="shared" si="216"/>
        <v>0</v>
      </c>
      <c r="AC285" s="15">
        <f t="shared" si="216"/>
        <v>0</v>
      </c>
      <c r="AD285" s="15">
        <f t="shared" si="216"/>
        <v>15503400</v>
      </c>
      <c r="AE285" s="15">
        <f t="shared" si="216"/>
        <v>15503400</v>
      </c>
      <c r="AF285" s="15">
        <f t="shared" si="216"/>
        <v>0</v>
      </c>
      <c r="AG285" s="15">
        <f t="shared" si="216"/>
        <v>0</v>
      </c>
      <c r="AH285" s="15">
        <f t="shared" si="216"/>
        <v>18087300</v>
      </c>
      <c r="AI285" s="15">
        <f t="shared" si="216"/>
        <v>18087300</v>
      </c>
      <c r="AJ285" s="15">
        <f t="shared" si="216"/>
        <v>0</v>
      </c>
      <c r="AK285" s="15">
        <f t="shared" si="216"/>
        <v>0</v>
      </c>
      <c r="AL285" s="15">
        <f t="shared" si="216"/>
        <v>0</v>
      </c>
      <c r="AM285" s="41">
        <f t="shared" si="216"/>
        <v>0</v>
      </c>
      <c r="AN285" s="41">
        <f t="shared" si="216"/>
        <v>0</v>
      </c>
      <c r="AO285" s="41">
        <f t="shared" si="216"/>
        <v>0</v>
      </c>
      <c r="AP285" s="41">
        <f t="shared" si="216"/>
        <v>18087300</v>
      </c>
      <c r="AQ285" s="41">
        <f t="shared" si="216"/>
        <v>18087300</v>
      </c>
      <c r="AR285" s="41">
        <f t="shared" si="216"/>
        <v>0</v>
      </c>
      <c r="AS285" s="41">
        <f t="shared" si="216"/>
        <v>0</v>
      </c>
    </row>
    <row r="286" spans="1:45" x14ac:dyDescent="0.25">
      <c r="A286" s="89" t="s">
        <v>6</v>
      </c>
      <c r="B286" s="87">
        <v>51</v>
      </c>
      <c r="C286" s="87">
        <v>5</v>
      </c>
      <c r="D286" s="2" t="s">
        <v>391</v>
      </c>
      <c r="E286" s="87">
        <v>851</v>
      </c>
      <c r="F286" s="2"/>
      <c r="G286" s="3"/>
      <c r="H286" s="3"/>
      <c r="I286" s="2"/>
      <c r="J286" s="15">
        <f>J287+J292</f>
        <v>12728100</v>
      </c>
      <c r="K286" s="15">
        <f t="shared" ref="K286:AS286" si="217">K287+K292</f>
        <v>12728100</v>
      </c>
      <c r="L286" s="15">
        <f t="shared" si="217"/>
        <v>0</v>
      </c>
      <c r="M286" s="15">
        <f t="shared" si="217"/>
        <v>0</v>
      </c>
      <c r="N286" s="15">
        <f t="shared" si="217"/>
        <v>0</v>
      </c>
      <c r="O286" s="15">
        <f t="shared" si="217"/>
        <v>0</v>
      </c>
      <c r="P286" s="15">
        <f t="shared" si="217"/>
        <v>0</v>
      </c>
      <c r="Q286" s="15">
        <f t="shared" si="217"/>
        <v>0</v>
      </c>
      <c r="R286" s="15">
        <f t="shared" si="217"/>
        <v>12728100</v>
      </c>
      <c r="S286" s="15">
        <f t="shared" si="217"/>
        <v>12728100</v>
      </c>
      <c r="T286" s="15">
        <f t="shared" si="217"/>
        <v>0</v>
      </c>
      <c r="U286" s="15">
        <f t="shared" si="217"/>
        <v>0</v>
      </c>
      <c r="V286" s="15">
        <f t="shared" si="217"/>
        <v>15503400</v>
      </c>
      <c r="W286" s="15">
        <f t="shared" si="217"/>
        <v>15503400</v>
      </c>
      <c r="X286" s="15">
        <f t="shared" si="217"/>
        <v>0</v>
      </c>
      <c r="Y286" s="15">
        <f t="shared" si="217"/>
        <v>0</v>
      </c>
      <c r="Z286" s="15">
        <f t="shared" si="217"/>
        <v>0</v>
      </c>
      <c r="AA286" s="15">
        <f t="shared" si="217"/>
        <v>0</v>
      </c>
      <c r="AB286" s="15">
        <f t="shared" si="217"/>
        <v>0</v>
      </c>
      <c r="AC286" s="15">
        <f t="shared" si="217"/>
        <v>0</v>
      </c>
      <c r="AD286" s="15">
        <f t="shared" si="217"/>
        <v>15503400</v>
      </c>
      <c r="AE286" s="15">
        <f t="shared" si="217"/>
        <v>15503400</v>
      </c>
      <c r="AF286" s="15">
        <f t="shared" si="217"/>
        <v>0</v>
      </c>
      <c r="AG286" s="15">
        <f t="shared" si="217"/>
        <v>0</v>
      </c>
      <c r="AH286" s="15">
        <f t="shared" si="217"/>
        <v>18087300</v>
      </c>
      <c r="AI286" s="15">
        <f t="shared" si="217"/>
        <v>18087300</v>
      </c>
      <c r="AJ286" s="15">
        <f t="shared" si="217"/>
        <v>0</v>
      </c>
      <c r="AK286" s="15">
        <f t="shared" si="217"/>
        <v>0</v>
      </c>
      <c r="AL286" s="15">
        <f t="shared" si="217"/>
        <v>0</v>
      </c>
      <c r="AM286" s="15">
        <f t="shared" si="217"/>
        <v>0</v>
      </c>
      <c r="AN286" s="15">
        <f t="shared" si="217"/>
        <v>0</v>
      </c>
      <c r="AO286" s="15">
        <f t="shared" si="217"/>
        <v>0</v>
      </c>
      <c r="AP286" s="15">
        <f t="shared" si="217"/>
        <v>18087300</v>
      </c>
      <c r="AQ286" s="15">
        <f t="shared" si="217"/>
        <v>18087300</v>
      </c>
      <c r="AR286" s="15">
        <f t="shared" si="217"/>
        <v>0</v>
      </c>
      <c r="AS286" s="15">
        <f t="shared" si="217"/>
        <v>0</v>
      </c>
    </row>
    <row r="287" spans="1:45" ht="75" hidden="1" x14ac:dyDescent="0.25">
      <c r="A287" s="89" t="s">
        <v>223</v>
      </c>
      <c r="B287" s="87">
        <v>51</v>
      </c>
      <c r="C287" s="87">
        <v>5</v>
      </c>
      <c r="D287" s="2" t="s">
        <v>391</v>
      </c>
      <c r="E287" s="87">
        <v>851</v>
      </c>
      <c r="F287" s="3" t="s">
        <v>90</v>
      </c>
      <c r="G287" s="3" t="s">
        <v>13</v>
      </c>
      <c r="H287" s="3" t="s">
        <v>486</v>
      </c>
      <c r="I287" s="3"/>
      <c r="J287" s="15">
        <f>J288+J290</f>
        <v>12728100</v>
      </c>
      <c r="K287" s="15">
        <f t="shared" ref="K287:U287" si="218">K288+K290</f>
        <v>12728100</v>
      </c>
      <c r="L287" s="15">
        <f t="shared" si="218"/>
        <v>0</v>
      </c>
      <c r="M287" s="15">
        <f t="shared" si="218"/>
        <v>0</v>
      </c>
      <c r="N287" s="15">
        <f t="shared" si="218"/>
        <v>-12728100</v>
      </c>
      <c r="O287" s="15">
        <f t="shared" si="218"/>
        <v>-12728100</v>
      </c>
      <c r="P287" s="15">
        <f t="shared" si="218"/>
        <v>0</v>
      </c>
      <c r="Q287" s="15">
        <f t="shared" si="218"/>
        <v>0</v>
      </c>
      <c r="R287" s="15">
        <f t="shared" si="218"/>
        <v>0</v>
      </c>
      <c r="S287" s="15">
        <f t="shared" si="218"/>
        <v>0</v>
      </c>
      <c r="T287" s="15">
        <f t="shared" si="218"/>
        <v>0</v>
      </c>
      <c r="U287" s="15">
        <f t="shared" si="218"/>
        <v>0</v>
      </c>
      <c r="V287" s="15">
        <f>V288+V290</f>
        <v>15503400</v>
      </c>
      <c r="W287" s="15">
        <f t="shared" ref="W287" si="219">W288+W290</f>
        <v>15503400</v>
      </c>
      <c r="X287" s="15">
        <f t="shared" ref="X287" si="220">X288+X290</f>
        <v>0</v>
      </c>
      <c r="Y287" s="15">
        <f t="shared" ref="Y287:AS287" si="221">Y288+Y290</f>
        <v>0</v>
      </c>
      <c r="Z287" s="15">
        <f t="shared" si="221"/>
        <v>-15503400</v>
      </c>
      <c r="AA287" s="15">
        <f t="shared" si="221"/>
        <v>-15503400</v>
      </c>
      <c r="AB287" s="15">
        <f t="shared" si="221"/>
        <v>0</v>
      </c>
      <c r="AC287" s="15">
        <f t="shared" si="221"/>
        <v>0</v>
      </c>
      <c r="AD287" s="15">
        <f t="shared" si="221"/>
        <v>0</v>
      </c>
      <c r="AE287" s="15">
        <f t="shared" si="221"/>
        <v>0</v>
      </c>
      <c r="AF287" s="15">
        <f t="shared" si="221"/>
        <v>0</v>
      </c>
      <c r="AG287" s="15">
        <f t="shared" si="221"/>
        <v>0</v>
      </c>
      <c r="AH287" s="15">
        <f t="shared" si="221"/>
        <v>18087300</v>
      </c>
      <c r="AI287" s="15">
        <f t="shared" si="221"/>
        <v>18087300</v>
      </c>
      <c r="AJ287" s="15">
        <f t="shared" si="221"/>
        <v>0</v>
      </c>
      <c r="AK287" s="15">
        <f t="shared" si="221"/>
        <v>0</v>
      </c>
      <c r="AL287" s="15">
        <f t="shared" si="221"/>
        <v>-18087300</v>
      </c>
      <c r="AM287" s="15">
        <f t="shared" si="221"/>
        <v>-18087300</v>
      </c>
      <c r="AN287" s="15">
        <f t="shared" si="221"/>
        <v>0</v>
      </c>
      <c r="AO287" s="15">
        <f t="shared" si="221"/>
        <v>0</v>
      </c>
      <c r="AP287" s="15">
        <f t="shared" si="221"/>
        <v>0</v>
      </c>
      <c r="AQ287" s="15">
        <f t="shared" si="221"/>
        <v>0</v>
      </c>
      <c r="AR287" s="15">
        <f t="shared" si="221"/>
        <v>0</v>
      </c>
      <c r="AS287" s="15">
        <f t="shared" si="221"/>
        <v>0</v>
      </c>
    </row>
    <row r="288" spans="1:45" ht="30" hidden="1" x14ac:dyDescent="0.25">
      <c r="A288" s="91" t="s">
        <v>93</v>
      </c>
      <c r="B288" s="87">
        <v>51</v>
      </c>
      <c r="C288" s="87">
        <v>5</v>
      </c>
      <c r="D288" s="3" t="s">
        <v>391</v>
      </c>
      <c r="E288" s="87">
        <v>851</v>
      </c>
      <c r="F288" s="3" t="s">
        <v>90</v>
      </c>
      <c r="G288" s="3" t="s">
        <v>13</v>
      </c>
      <c r="H288" s="3" t="s">
        <v>486</v>
      </c>
      <c r="I288" s="3" t="s">
        <v>94</v>
      </c>
      <c r="J288" s="15">
        <f>J289</f>
        <v>2392500</v>
      </c>
      <c r="K288" s="15">
        <f t="shared" ref="K288:U288" si="222">K289</f>
        <v>2392500</v>
      </c>
      <c r="L288" s="15">
        <f t="shared" si="222"/>
        <v>0</v>
      </c>
      <c r="M288" s="15">
        <f t="shared" si="222"/>
        <v>0</v>
      </c>
      <c r="N288" s="15">
        <f t="shared" si="222"/>
        <v>-2392500</v>
      </c>
      <c r="O288" s="15">
        <f t="shared" si="222"/>
        <v>-2392500</v>
      </c>
      <c r="P288" s="15">
        <f t="shared" si="222"/>
        <v>0</v>
      </c>
      <c r="Q288" s="15">
        <f t="shared" si="222"/>
        <v>0</v>
      </c>
      <c r="R288" s="15">
        <f t="shared" si="222"/>
        <v>0</v>
      </c>
      <c r="S288" s="15">
        <f t="shared" si="222"/>
        <v>0</v>
      </c>
      <c r="T288" s="15">
        <f t="shared" si="222"/>
        <v>0</v>
      </c>
      <c r="U288" s="15">
        <f t="shared" si="222"/>
        <v>0</v>
      </c>
      <c r="V288" s="15">
        <f>V289</f>
        <v>0</v>
      </c>
      <c r="W288" s="15">
        <f t="shared" ref="W288" si="223">W289</f>
        <v>0</v>
      </c>
      <c r="X288" s="15">
        <f t="shared" ref="X288" si="224">X289</f>
        <v>0</v>
      </c>
      <c r="Y288" s="15">
        <f t="shared" ref="Y288:AS288" si="225">Y289</f>
        <v>0</v>
      </c>
      <c r="Z288" s="15">
        <f t="shared" si="225"/>
        <v>0</v>
      </c>
      <c r="AA288" s="15">
        <f t="shared" si="225"/>
        <v>0</v>
      </c>
      <c r="AB288" s="15">
        <f t="shared" si="225"/>
        <v>0</v>
      </c>
      <c r="AC288" s="15">
        <f t="shared" si="225"/>
        <v>0</v>
      </c>
      <c r="AD288" s="15">
        <f t="shared" si="225"/>
        <v>0</v>
      </c>
      <c r="AE288" s="15">
        <f t="shared" si="225"/>
        <v>0</v>
      </c>
      <c r="AF288" s="15">
        <f t="shared" si="225"/>
        <v>0</v>
      </c>
      <c r="AG288" s="15">
        <f t="shared" si="225"/>
        <v>0</v>
      </c>
      <c r="AH288" s="15">
        <f t="shared" si="225"/>
        <v>0</v>
      </c>
      <c r="AI288" s="15">
        <f t="shared" si="225"/>
        <v>0</v>
      </c>
      <c r="AJ288" s="15">
        <f t="shared" si="225"/>
        <v>0</v>
      </c>
      <c r="AK288" s="15">
        <f t="shared" si="225"/>
        <v>0</v>
      </c>
      <c r="AL288" s="15">
        <f t="shared" si="225"/>
        <v>0</v>
      </c>
      <c r="AM288" s="15">
        <f t="shared" si="225"/>
        <v>0</v>
      </c>
      <c r="AN288" s="15">
        <f t="shared" si="225"/>
        <v>0</v>
      </c>
      <c r="AO288" s="15">
        <f t="shared" si="225"/>
        <v>0</v>
      </c>
      <c r="AP288" s="15">
        <f t="shared" si="225"/>
        <v>0</v>
      </c>
      <c r="AQ288" s="15">
        <f t="shared" si="225"/>
        <v>0</v>
      </c>
      <c r="AR288" s="15">
        <f t="shared" si="225"/>
        <v>0</v>
      </c>
      <c r="AS288" s="15">
        <f t="shared" si="225"/>
        <v>0</v>
      </c>
    </row>
    <row r="289" spans="1:45" ht="30" hidden="1" x14ac:dyDescent="0.25">
      <c r="A289" s="91" t="s">
        <v>95</v>
      </c>
      <c r="B289" s="87">
        <v>51</v>
      </c>
      <c r="C289" s="87">
        <v>5</v>
      </c>
      <c r="D289" s="3" t="s">
        <v>391</v>
      </c>
      <c r="E289" s="87">
        <v>851</v>
      </c>
      <c r="F289" s="3" t="s">
        <v>90</v>
      </c>
      <c r="G289" s="3" t="s">
        <v>13</v>
      </c>
      <c r="H289" s="3" t="s">
        <v>486</v>
      </c>
      <c r="I289" s="3" t="s">
        <v>96</v>
      </c>
      <c r="J289" s="15">
        <f>'3.ВС'!J253</f>
        <v>2392500</v>
      </c>
      <c r="K289" s="15">
        <f>'3.ВС'!K253</f>
        <v>2392500</v>
      </c>
      <c r="L289" s="15">
        <f>'3.ВС'!L253</f>
        <v>0</v>
      </c>
      <c r="M289" s="15">
        <f>'3.ВС'!M253</f>
        <v>0</v>
      </c>
      <c r="N289" s="15">
        <f>'3.ВС'!N253</f>
        <v>-2392500</v>
      </c>
      <c r="O289" s="15">
        <f>'3.ВС'!O253</f>
        <v>-2392500</v>
      </c>
      <c r="P289" s="15">
        <f>'3.ВС'!P253</f>
        <v>0</v>
      </c>
      <c r="Q289" s="15">
        <f>'3.ВС'!Q253</f>
        <v>0</v>
      </c>
      <c r="R289" s="15">
        <f>'3.ВС'!R253</f>
        <v>0</v>
      </c>
      <c r="S289" s="15">
        <f>'3.ВС'!S253</f>
        <v>0</v>
      </c>
      <c r="T289" s="15">
        <f>'3.ВС'!T253</f>
        <v>0</v>
      </c>
      <c r="U289" s="15">
        <f>'3.ВС'!U253</f>
        <v>0</v>
      </c>
      <c r="V289" s="15">
        <f>'3.ВС'!V253</f>
        <v>0</v>
      </c>
      <c r="W289" s="15">
        <f>'3.ВС'!W253</f>
        <v>0</v>
      </c>
      <c r="X289" s="15">
        <f>'3.ВС'!X253</f>
        <v>0</v>
      </c>
      <c r="Y289" s="15">
        <f>'3.ВС'!Y253</f>
        <v>0</v>
      </c>
      <c r="Z289" s="15">
        <f>'3.ВС'!Z253</f>
        <v>0</v>
      </c>
      <c r="AA289" s="15">
        <f>'3.ВС'!AA253</f>
        <v>0</v>
      </c>
      <c r="AB289" s="15">
        <f>'3.ВС'!AB253</f>
        <v>0</v>
      </c>
      <c r="AC289" s="15">
        <f>'3.ВС'!AC253</f>
        <v>0</v>
      </c>
      <c r="AD289" s="15">
        <f>'3.ВС'!AD253</f>
        <v>0</v>
      </c>
      <c r="AE289" s="15">
        <f>'3.ВС'!AE253</f>
        <v>0</v>
      </c>
      <c r="AF289" s="15">
        <f>'3.ВС'!AF253</f>
        <v>0</v>
      </c>
      <c r="AG289" s="15">
        <f>'3.ВС'!AG253</f>
        <v>0</v>
      </c>
      <c r="AH289" s="15">
        <f>'3.ВС'!AH253</f>
        <v>0</v>
      </c>
      <c r="AI289" s="15">
        <f>'3.ВС'!AI253</f>
        <v>0</v>
      </c>
      <c r="AJ289" s="15">
        <f>'3.ВС'!AJ253</f>
        <v>0</v>
      </c>
      <c r="AK289" s="15">
        <f>'3.ВС'!AK253</f>
        <v>0</v>
      </c>
      <c r="AL289" s="15">
        <f>'3.ВС'!AL253</f>
        <v>0</v>
      </c>
      <c r="AM289" s="15">
        <f>'3.ВС'!AM253</f>
        <v>0</v>
      </c>
      <c r="AN289" s="15">
        <f>'3.ВС'!AN253</f>
        <v>0</v>
      </c>
      <c r="AO289" s="15">
        <f>'3.ВС'!AO253</f>
        <v>0</v>
      </c>
      <c r="AP289" s="15">
        <f>'3.ВС'!AP253</f>
        <v>0</v>
      </c>
      <c r="AQ289" s="15">
        <f>'3.ВС'!AQ253</f>
        <v>0</v>
      </c>
      <c r="AR289" s="15">
        <f>'3.ВС'!AR253</f>
        <v>0</v>
      </c>
      <c r="AS289" s="15">
        <f>'3.ВС'!AS253</f>
        <v>0</v>
      </c>
    </row>
    <row r="290" spans="1:45" ht="45" hidden="1" x14ac:dyDescent="0.25">
      <c r="A290" s="91" t="s">
        <v>69</v>
      </c>
      <c r="B290" s="87">
        <v>51</v>
      </c>
      <c r="C290" s="87">
        <v>5</v>
      </c>
      <c r="D290" s="3" t="s">
        <v>391</v>
      </c>
      <c r="E290" s="87">
        <v>851</v>
      </c>
      <c r="F290" s="3" t="s">
        <v>90</v>
      </c>
      <c r="G290" s="3" t="s">
        <v>13</v>
      </c>
      <c r="H290" s="3" t="s">
        <v>486</v>
      </c>
      <c r="I290" s="3" t="s">
        <v>70</v>
      </c>
      <c r="J290" s="6">
        <f t="shared" ref="J290:AS290" si="226">J291</f>
        <v>10335600</v>
      </c>
      <c r="K290" s="6">
        <f t="shared" si="226"/>
        <v>10335600</v>
      </c>
      <c r="L290" s="6">
        <f t="shared" si="226"/>
        <v>0</v>
      </c>
      <c r="M290" s="6">
        <f t="shared" si="226"/>
        <v>0</v>
      </c>
      <c r="N290" s="6">
        <f t="shared" si="226"/>
        <v>-10335600</v>
      </c>
      <c r="O290" s="6">
        <f t="shared" si="226"/>
        <v>-10335600</v>
      </c>
      <c r="P290" s="6">
        <f t="shared" si="226"/>
        <v>0</v>
      </c>
      <c r="Q290" s="6">
        <f t="shared" si="226"/>
        <v>0</v>
      </c>
      <c r="R290" s="6">
        <f t="shared" si="226"/>
        <v>0</v>
      </c>
      <c r="S290" s="6">
        <f t="shared" si="226"/>
        <v>0</v>
      </c>
      <c r="T290" s="6">
        <f t="shared" si="226"/>
        <v>0</v>
      </c>
      <c r="U290" s="6">
        <f t="shared" si="226"/>
        <v>0</v>
      </c>
      <c r="V290" s="6">
        <f t="shared" si="226"/>
        <v>15503400</v>
      </c>
      <c r="W290" s="6">
        <f t="shared" si="226"/>
        <v>15503400</v>
      </c>
      <c r="X290" s="6">
        <f t="shared" si="226"/>
        <v>0</v>
      </c>
      <c r="Y290" s="6">
        <f t="shared" si="226"/>
        <v>0</v>
      </c>
      <c r="Z290" s="6">
        <f t="shared" si="226"/>
        <v>-15503400</v>
      </c>
      <c r="AA290" s="6">
        <f t="shared" si="226"/>
        <v>-15503400</v>
      </c>
      <c r="AB290" s="6">
        <f t="shared" si="226"/>
        <v>0</v>
      </c>
      <c r="AC290" s="6">
        <f t="shared" si="226"/>
        <v>0</v>
      </c>
      <c r="AD290" s="6">
        <f t="shared" si="226"/>
        <v>0</v>
      </c>
      <c r="AE290" s="6">
        <f t="shared" si="226"/>
        <v>0</v>
      </c>
      <c r="AF290" s="6">
        <f t="shared" si="226"/>
        <v>0</v>
      </c>
      <c r="AG290" s="6">
        <f t="shared" si="226"/>
        <v>0</v>
      </c>
      <c r="AH290" s="6">
        <f t="shared" si="226"/>
        <v>18087300</v>
      </c>
      <c r="AI290" s="6">
        <f t="shared" si="226"/>
        <v>18087300</v>
      </c>
      <c r="AJ290" s="6">
        <f t="shared" si="226"/>
        <v>0</v>
      </c>
      <c r="AK290" s="6">
        <f t="shared" si="226"/>
        <v>0</v>
      </c>
      <c r="AL290" s="6">
        <f t="shared" si="226"/>
        <v>-18087300</v>
      </c>
      <c r="AM290" s="64">
        <f t="shared" si="226"/>
        <v>-18087300</v>
      </c>
      <c r="AN290" s="64">
        <f t="shared" si="226"/>
        <v>0</v>
      </c>
      <c r="AO290" s="64">
        <f t="shared" si="226"/>
        <v>0</v>
      </c>
      <c r="AP290" s="64">
        <f t="shared" si="226"/>
        <v>0</v>
      </c>
      <c r="AQ290" s="64">
        <f t="shared" si="226"/>
        <v>0</v>
      </c>
      <c r="AR290" s="64">
        <f t="shared" si="226"/>
        <v>0</v>
      </c>
      <c r="AS290" s="64">
        <f t="shared" si="226"/>
        <v>0</v>
      </c>
    </row>
    <row r="291" spans="1:45" hidden="1" x14ac:dyDescent="0.25">
      <c r="A291" s="91" t="s">
        <v>71</v>
      </c>
      <c r="B291" s="87">
        <v>51</v>
      </c>
      <c r="C291" s="87">
        <v>5</v>
      </c>
      <c r="D291" s="3" t="s">
        <v>391</v>
      </c>
      <c r="E291" s="87">
        <v>851</v>
      </c>
      <c r="F291" s="3" t="s">
        <v>90</v>
      </c>
      <c r="G291" s="3" t="s">
        <v>13</v>
      </c>
      <c r="H291" s="3" t="s">
        <v>486</v>
      </c>
      <c r="I291" s="3" t="s">
        <v>72</v>
      </c>
      <c r="J291" s="6">
        <f>'3.ВС'!J255</f>
        <v>10335600</v>
      </c>
      <c r="K291" s="6">
        <f>'3.ВС'!K255</f>
        <v>10335600</v>
      </c>
      <c r="L291" s="6">
        <f>'3.ВС'!L255</f>
        <v>0</v>
      </c>
      <c r="M291" s="6">
        <f>'3.ВС'!M255</f>
        <v>0</v>
      </c>
      <c r="N291" s="6">
        <f>'3.ВС'!N255</f>
        <v>-10335600</v>
      </c>
      <c r="O291" s="6">
        <f>'3.ВС'!O255</f>
        <v>-10335600</v>
      </c>
      <c r="P291" s="6">
        <f>'3.ВС'!P255</f>
        <v>0</v>
      </c>
      <c r="Q291" s="6">
        <f>'3.ВС'!Q255</f>
        <v>0</v>
      </c>
      <c r="R291" s="6">
        <f>'3.ВС'!R255</f>
        <v>0</v>
      </c>
      <c r="S291" s="6">
        <f>'3.ВС'!S255</f>
        <v>0</v>
      </c>
      <c r="T291" s="6">
        <f>'3.ВС'!T255</f>
        <v>0</v>
      </c>
      <c r="U291" s="6">
        <f>'3.ВС'!U255</f>
        <v>0</v>
      </c>
      <c r="V291" s="6">
        <f>'3.ВС'!V255</f>
        <v>15503400</v>
      </c>
      <c r="W291" s="6">
        <f>'3.ВС'!W255</f>
        <v>15503400</v>
      </c>
      <c r="X291" s="6">
        <f>'3.ВС'!X255</f>
        <v>0</v>
      </c>
      <c r="Y291" s="6">
        <f>'3.ВС'!Y255</f>
        <v>0</v>
      </c>
      <c r="Z291" s="6">
        <f>'3.ВС'!Z255</f>
        <v>-15503400</v>
      </c>
      <c r="AA291" s="6">
        <f>'3.ВС'!AA255</f>
        <v>-15503400</v>
      </c>
      <c r="AB291" s="6">
        <f>'3.ВС'!AB255</f>
        <v>0</v>
      </c>
      <c r="AC291" s="6">
        <f>'3.ВС'!AC255</f>
        <v>0</v>
      </c>
      <c r="AD291" s="6">
        <f>'3.ВС'!AD255</f>
        <v>0</v>
      </c>
      <c r="AE291" s="6">
        <f>'3.ВС'!AE255</f>
        <v>0</v>
      </c>
      <c r="AF291" s="6">
        <f>'3.ВС'!AF255</f>
        <v>0</v>
      </c>
      <c r="AG291" s="6">
        <f>'3.ВС'!AG255</f>
        <v>0</v>
      </c>
      <c r="AH291" s="6">
        <f>'3.ВС'!AH255</f>
        <v>18087300</v>
      </c>
      <c r="AI291" s="6">
        <f>'3.ВС'!AI255</f>
        <v>18087300</v>
      </c>
      <c r="AJ291" s="6">
        <f>'3.ВС'!AJ255</f>
        <v>0</v>
      </c>
      <c r="AK291" s="6">
        <f>'3.ВС'!AK255</f>
        <v>0</v>
      </c>
      <c r="AL291" s="6">
        <f>'3.ВС'!AL255</f>
        <v>-18087300</v>
      </c>
      <c r="AM291" s="64">
        <f>'3.ВС'!AM255</f>
        <v>-18087300</v>
      </c>
      <c r="AN291" s="64">
        <f>'3.ВС'!AN255</f>
        <v>0</v>
      </c>
      <c r="AO291" s="64">
        <f>'3.ВС'!AO255</f>
        <v>0</v>
      </c>
      <c r="AP291" s="64">
        <f>'3.ВС'!AP255</f>
        <v>0</v>
      </c>
      <c r="AQ291" s="64">
        <f>'3.ВС'!AQ255</f>
        <v>0</v>
      </c>
      <c r="AR291" s="64">
        <f>'3.ВС'!AR255</f>
        <v>0</v>
      </c>
      <c r="AS291" s="64">
        <f>'3.ВС'!AS255</f>
        <v>0</v>
      </c>
    </row>
    <row r="292" spans="1:45" ht="75" x14ac:dyDescent="0.25">
      <c r="A292" s="89" t="s">
        <v>223</v>
      </c>
      <c r="B292" s="87">
        <v>51</v>
      </c>
      <c r="C292" s="87">
        <v>5</v>
      </c>
      <c r="D292" s="2" t="s">
        <v>391</v>
      </c>
      <c r="E292" s="87">
        <v>851</v>
      </c>
      <c r="F292" s="3" t="s">
        <v>90</v>
      </c>
      <c r="G292" s="3" t="s">
        <v>13</v>
      </c>
      <c r="H292" s="3" t="s">
        <v>540</v>
      </c>
      <c r="I292" s="3"/>
      <c r="J292" s="15">
        <f>J293+J295</f>
        <v>0</v>
      </c>
      <c r="K292" s="15">
        <f t="shared" ref="K292:U292" si="227">K293+K295</f>
        <v>0</v>
      </c>
      <c r="L292" s="15">
        <f t="shared" si="227"/>
        <v>0</v>
      </c>
      <c r="M292" s="15">
        <f t="shared" si="227"/>
        <v>0</v>
      </c>
      <c r="N292" s="15">
        <f t="shared" si="227"/>
        <v>12728100</v>
      </c>
      <c r="O292" s="15">
        <f t="shared" si="227"/>
        <v>12728100</v>
      </c>
      <c r="P292" s="15">
        <f t="shared" si="227"/>
        <v>0</v>
      </c>
      <c r="Q292" s="15">
        <f t="shared" si="227"/>
        <v>0</v>
      </c>
      <c r="R292" s="15">
        <f t="shared" si="227"/>
        <v>12728100</v>
      </c>
      <c r="S292" s="15">
        <f t="shared" si="227"/>
        <v>12728100</v>
      </c>
      <c r="T292" s="15">
        <f t="shared" si="227"/>
        <v>0</v>
      </c>
      <c r="U292" s="15">
        <f t="shared" si="227"/>
        <v>0</v>
      </c>
      <c r="V292" s="15">
        <f>V293+V295</f>
        <v>0</v>
      </c>
      <c r="W292" s="15">
        <f t="shared" ref="W292:AS292" si="228">W293+W295</f>
        <v>0</v>
      </c>
      <c r="X292" s="15">
        <f t="shared" si="228"/>
        <v>0</v>
      </c>
      <c r="Y292" s="15">
        <f t="shared" si="228"/>
        <v>0</v>
      </c>
      <c r="Z292" s="15">
        <f t="shared" si="228"/>
        <v>15503400</v>
      </c>
      <c r="AA292" s="15">
        <f t="shared" si="228"/>
        <v>15503400</v>
      </c>
      <c r="AB292" s="15">
        <f t="shared" si="228"/>
        <v>0</v>
      </c>
      <c r="AC292" s="15">
        <f t="shared" si="228"/>
        <v>0</v>
      </c>
      <c r="AD292" s="15">
        <f t="shared" si="228"/>
        <v>15503400</v>
      </c>
      <c r="AE292" s="15">
        <f t="shared" si="228"/>
        <v>15503400</v>
      </c>
      <c r="AF292" s="15">
        <f t="shared" si="228"/>
        <v>0</v>
      </c>
      <c r="AG292" s="15">
        <f t="shared" si="228"/>
        <v>0</v>
      </c>
      <c r="AH292" s="15">
        <f t="shared" si="228"/>
        <v>0</v>
      </c>
      <c r="AI292" s="15">
        <f t="shared" si="228"/>
        <v>0</v>
      </c>
      <c r="AJ292" s="15">
        <f t="shared" si="228"/>
        <v>0</v>
      </c>
      <c r="AK292" s="15">
        <f t="shared" si="228"/>
        <v>0</v>
      </c>
      <c r="AL292" s="15">
        <f t="shared" si="228"/>
        <v>18087300</v>
      </c>
      <c r="AM292" s="15">
        <f t="shared" si="228"/>
        <v>18087300</v>
      </c>
      <c r="AN292" s="15">
        <f t="shared" si="228"/>
        <v>0</v>
      </c>
      <c r="AO292" s="15">
        <f t="shared" si="228"/>
        <v>0</v>
      </c>
      <c r="AP292" s="15">
        <f t="shared" si="228"/>
        <v>18087300</v>
      </c>
      <c r="AQ292" s="15">
        <f t="shared" si="228"/>
        <v>18087300</v>
      </c>
      <c r="AR292" s="15">
        <f t="shared" si="228"/>
        <v>0</v>
      </c>
      <c r="AS292" s="15">
        <f t="shared" si="228"/>
        <v>0</v>
      </c>
    </row>
    <row r="293" spans="1:45" ht="30" x14ac:dyDescent="0.25">
      <c r="A293" s="91" t="s">
        <v>93</v>
      </c>
      <c r="B293" s="87">
        <v>51</v>
      </c>
      <c r="C293" s="87">
        <v>5</v>
      </c>
      <c r="D293" s="3" t="s">
        <v>391</v>
      </c>
      <c r="E293" s="87">
        <v>851</v>
      </c>
      <c r="F293" s="3" t="s">
        <v>90</v>
      </c>
      <c r="G293" s="3" t="s">
        <v>13</v>
      </c>
      <c r="H293" s="3" t="s">
        <v>540</v>
      </c>
      <c r="I293" s="3" t="s">
        <v>94</v>
      </c>
      <c r="J293" s="15">
        <f>J294</f>
        <v>0</v>
      </c>
      <c r="K293" s="15">
        <f t="shared" ref="K293:U293" si="229">K294</f>
        <v>0</v>
      </c>
      <c r="L293" s="15">
        <f t="shared" si="229"/>
        <v>0</v>
      </c>
      <c r="M293" s="15">
        <f t="shared" si="229"/>
        <v>0</v>
      </c>
      <c r="N293" s="15">
        <f t="shared" si="229"/>
        <v>2392500</v>
      </c>
      <c r="O293" s="15">
        <f t="shared" si="229"/>
        <v>2392500</v>
      </c>
      <c r="P293" s="15">
        <f t="shared" si="229"/>
        <v>0</v>
      </c>
      <c r="Q293" s="15">
        <f t="shared" si="229"/>
        <v>0</v>
      </c>
      <c r="R293" s="15">
        <f t="shared" si="229"/>
        <v>2392500</v>
      </c>
      <c r="S293" s="15">
        <f t="shared" si="229"/>
        <v>2392500</v>
      </c>
      <c r="T293" s="15">
        <f t="shared" si="229"/>
        <v>0</v>
      </c>
      <c r="U293" s="15">
        <f t="shared" si="229"/>
        <v>0</v>
      </c>
      <c r="V293" s="15">
        <f>V294</f>
        <v>0</v>
      </c>
      <c r="W293" s="15">
        <f t="shared" ref="W293:AS293" si="230">W294</f>
        <v>0</v>
      </c>
      <c r="X293" s="15">
        <f t="shared" si="230"/>
        <v>0</v>
      </c>
      <c r="Y293" s="15">
        <f t="shared" si="230"/>
        <v>0</v>
      </c>
      <c r="Z293" s="15">
        <f t="shared" si="230"/>
        <v>0</v>
      </c>
      <c r="AA293" s="15">
        <f t="shared" si="230"/>
        <v>0</v>
      </c>
      <c r="AB293" s="15">
        <f t="shared" si="230"/>
        <v>0</v>
      </c>
      <c r="AC293" s="15">
        <f t="shared" si="230"/>
        <v>0</v>
      </c>
      <c r="AD293" s="15">
        <f t="shared" si="230"/>
        <v>0</v>
      </c>
      <c r="AE293" s="15">
        <f t="shared" si="230"/>
        <v>0</v>
      </c>
      <c r="AF293" s="15">
        <f t="shared" si="230"/>
        <v>0</v>
      </c>
      <c r="AG293" s="15">
        <f t="shared" si="230"/>
        <v>0</v>
      </c>
      <c r="AH293" s="15">
        <f t="shared" si="230"/>
        <v>0</v>
      </c>
      <c r="AI293" s="15">
        <f t="shared" si="230"/>
        <v>0</v>
      </c>
      <c r="AJ293" s="15">
        <f t="shared" si="230"/>
        <v>0</v>
      </c>
      <c r="AK293" s="15">
        <f t="shared" si="230"/>
        <v>0</v>
      </c>
      <c r="AL293" s="15">
        <f t="shared" si="230"/>
        <v>0</v>
      </c>
      <c r="AM293" s="15">
        <f t="shared" si="230"/>
        <v>0</v>
      </c>
      <c r="AN293" s="15">
        <f t="shared" si="230"/>
        <v>0</v>
      </c>
      <c r="AO293" s="15">
        <f t="shared" si="230"/>
        <v>0</v>
      </c>
      <c r="AP293" s="15">
        <f t="shared" si="230"/>
        <v>0</v>
      </c>
      <c r="AQ293" s="15">
        <f t="shared" si="230"/>
        <v>0</v>
      </c>
      <c r="AR293" s="15">
        <f t="shared" si="230"/>
        <v>0</v>
      </c>
      <c r="AS293" s="15">
        <f t="shared" si="230"/>
        <v>0</v>
      </c>
    </row>
    <row r="294" spans="1:45" ht="30" x14ac:dyDescent="0.25">
      <c r="A294" s="91" t="s">
        <v>95</v>
      </c>
      <c r="B294" s="87">
        <v>51</v>
      </c>
      <c r="C294" s="87">
        <v>5</v>
      </c>
      <c r="D294" s="3" t="s">
        <v>391</v>
      </c>
      <c r="E294" s="87">
        <v>851</v>
      </c>
      <c r="F294" s="3" t="s">
        <v>90</v>
      </c>
      <c r="G294" s="3" t="s">
        <v>13</v>
      </c>
      <c r="H294" s="3" t="s">
        <v>540</v>
      </c>
      <c r="I294" s="3" t="s">
        <v>96</v>
      </c>
      <c r="J294" s="6">
        <f>'3.ВС'!J258</f>
        <v>0</v>
      </c>
      <c r="K294" s="6">
        <f>'3.ВС'!K258</f>
        <v>0</v>
      </c>
      <c r="L294" s="6">
        <f>'3.ВС'!L258</f>
        <v>0</v>
      </c>
      <c r="M294" s="6">
        <f>'3.ВС'!M258</f>
        <v>0</v>
      </c>
      <c r="N294" s="6">
        <f>'3.ВС'!N258</f>
        <v>2392500</v>
      </c>
      <c r="O294" s="6">
        <f>'3.ВС'!O258</f>
        <v>2392500</v>
      </c>
      <c r="P294" s="6">
        <f>'3.ВС'!P258</f>
        <v>0</v>
      </c>
      <c r="Q294" s="6">
        <f>'3.ВС'!Q258</f>
        <v>0</v>
      </c>
      <c r="R294" s="6">
        <f>'3.ВС'!R258</f>
        <v>2392500</v>
      </c>
      <c r="S294" s="6">
        <f>'3.ВС'!S258</f>
        <v>2392500</v>
      </c>
      <c r="T294" s="6">
        <f>'3.ВС'!T258</f>
        <v>0</v>
      </c>
      <c r="U294" s="6">
        <f>'3.ВС'!U258</f>
        <v>0</v>
      </c>
      <c r="V294" s="6">
        <f>'3.ВС'!V258</f>
        <v>0</v>
      </c>
      <c r="W294" s="6">
        <f>'3.ВС'!W258</f>
        <v>0</v>
      </c>
      <c r="X294" s="6">
        <f>'3.ВС'!X258</f>
        <v>0</v>
      </c>
      <c r="Y294" s="6">
        <f>'3.ВС'!Y258</f>
        <v>0</v>
      </c>
      <c r="Z294" s="6">
        <f>'3.ВС'!Z258</f>
        <v>0</v>
      </c>
      <c r="AA294" s="6">
        <f>'3.ВС'!AA258</f>
        <v>0</v>
      </c>
      <c r="AB294" s="6">
        <f>'3.ВС'!AB258</f>
        <v>0</v>
      </c>
      <c r="AC294" s="6">
        <f>'3.ВС'!AC258</f>
        <v>0</v>
      </c>
      <c r="AD294" s="6">
        <f>'3.ВС'!AD258</f>
        <v>0</v>
      </c>
      <c r="AE294" s="6">
        <f>'3.ВС'!AE258</f>
        <v>0</v>
      </c>
      <c r="AF294" s="6">
        <f>'3.ВС'!AF258</f>
        <v>0</v>
      </c>
      <c r="AG294" s="6">
        <f>'3.ВС'!AG258</f>
        <v>0</v>
      </c>
      <c r="AH294" s="6">
        <f>'3.ВС'!AH258</f>
        <v>0</v>
      </c>
      <c r="AI294" s="6">
        <f>'3.ВС'!AI258</f>
        <v>0</v>
      </c>
      <c r="AJ294" s="6">
        <f>'3.ВС'!AJ258</f>
        <v>0</v>
      </c>
      <c r="AK294" s="6">
        <f>'3.ВС'!AK258</f>
        <v>0</v>
      </c>
      <c r="AL294" s="6">
        <f>'3.ВС'!AL258</f>
        <v>0</v>
      </c>
      <c r="AM294" s="6">
        <f>'3.ВС'!AM258</f>
        <v>0</v>
      </c>
      <c r="AN294" s="6">
        <f>'3.ВС'!AN258</f>
        <v>0</v>
      </c>
      <c r="AO294" s="6">
        <f>'3.ВС'!AO258</f>
        <v>0</v>
      </c>
      <c r="AP294" s="6">
        <f>'3.ВС'!AP258</f>
        <v>0</v>
      </c>
      <c r="AQ294" s="6">
        <f>'3.ВС'!AQ258</f>
        <v>0</v>
      </c>
      <c r="AR294" s="6">
        <f>'3.ВС'!AR258</f>
        <v>0</v>
      </c>
      <c r="AS294" s="6">
        <f>'3.ВС'!AS258</f>
        <v>0</v>
      </c>
    </row>
    <row r="295" spans="1:45" ht="45" x14ac:dyDescent="0.25">
      <c r="A295" s="91" t="s">
        <v>69</v>
      </c>
      <c r="B295" s="87">
        <v>51</v>
      </c>
      <c r="C295" s="87">
        <v>5</v>
      </c>
      <c r="D295" s="3" t="s">
        <v>391</v>
      </c>
      <c r="E295" s="87">
        <v>851</v>
      </c>
      <c r="F295" s="3" t="s">
        <v>90</v>
      </c>
      <c r="G295" s="3" t="s">
        <v>13</v>
      </c>
      <c r="H295" s="3" t="s">
        <v>540</v>
      </c>
      <c r="I295" s="3" t="s">
        <v>70</v>
      </c>
      <c r="J295" s="6">
        <f t="shared" ref="J295:AS295" si="231">J296</f>
        <v>0</v>
      </c>
      <c r="K295" s="6">
        <f t="shared" si="231"/>
        <v>0</v>
      </c>
      <c r="L295" s="6">
        <f t="shared" si="231"/>
        <v>0</v>
      </c>
      <c r="M295" s="6">
        <f t="shared" si="231"/>
        <v>0</v>
      </c>
      <c r="N295" s="6">
        <f t="shared" si="231"/>
        <v>10335600</v>
      </c>
      <c r="O295" s="6">
        <f t="shared" si="231"/>
        <v>10335600</v>
      </c>
      <c r="P295" s="6">
        <f t="shared" si="231"/>
        <v>0</v>
      </c>
      <c r="Q295" s="6">
        <f t="shared" si="231"/>
        <v>0</v>
      </c>
      <c r="R295" s="6">
        <f t="shared" si="231"/>
        <v>10335600</v>
      </c>
      <c r="S295" s="6">
        <f t="shared" si="231"/>
        <v>10335600</v>
      </c>
      <c r="T295" s="6">
        <f t="shared" si="231"/>
        <v>0</v>
      </c>
      <c r="U295" s="6">
        <f t="shared" si="231"/>
        <v>0</v>
      </c>
      <c r="V295" s="6">
        <f t="shared" si="231"/>
        <v>0</v>
      </c>
      <c r="W295" s="6">
        <f t="shared" si="231"/>
        <v>0</v>
      </c>
      <c r="X295" s="6">
        <f t="shared" si="231"/>
        <v>0</v>
      </c>
      <c r="Y295" s="6">
        <f t="shared" si="231"/>
        <v>0</v>
      </c>
      <c r="Z295" s="6">
        <f t="shared" si="231"/>
        <v>15503400</v>
      </c>
      <c r="AA295" s="6">
        <f t="shared" si="231"/>
        <v>15503400</v>
      </c>
      <c r="AB295" s="6">
        <f t="shared" si="231"/>
        <v>0</v>
      </c>
      <c r="AC295" s="6">
        <f t="shared" si="231"/>
        <v>0</v>
      </c>
      <c r="AD295" s="6">
        <f t="shared" si="231"/>
        <v>15503400</v>
      </c>
      <c r="AE295" s="6">
        <f t="shared" si="231"/>
        <v>15503400</v>
      </c>
      <c r="AF295" s="6">
        <f t="shared" si="231"/>
        <v>0</v>
      </c>
      <c r="AG295" s="6">
        <f t="shared" si="231"/>
        <v>0</v>
      </c>
      <c r="AH295" s="6">
        <f t="shared" si="231"/>
        <v>0</v>
      </c>
      <c r="AI295" s="6">
        <f t="shared" si="231"/>
        <v>0</v>
      </c>
      <c r="AJ295" s="6">
        <f t="shared" si="231"/>
        <v>0</v>
      </c>
      <c r="AK295" s="6">
        <f t="shared" si="231"/>
        <v>0</v>
      </c>
      <c r="AL295" s="6">
        <f t="shared" si="231"/>
        <v>18087300</v>
      </c>
      <c r="AM295" s="64">
        <f t="shared" si="231"/>
        <v>18087300</v>
      </c>
      <c r="AN295" s="64">
        <f t="shared" si="231"/>
        <v>0</v>
      </c>
      <c r="AO295" s="64">
        <f t="shared" si="231"/>
        <v>0</v>
      </c>
      <c r="AP295" s="64">
        <f t="shared" si="231"/>
        <v>18087300</v>
      </c>
      <c r="AQ295" s="64">
        <f t="shared" si="231"/>
        <v>18087300</v>
      </c>
      <c r="AR295" s="64">
        <f t="shared" si="231"/>
        <v>0</v>
      </c>
      <c r="AS295" s="64">
        <f t="shared" si="231"/>
        <v>0</v>
      </c>
    </row>
    <row r="296" spans="1:45" x14ac:dyDescent="0.25">
      <c r="A296" s="91" t="s">
        <v>71</v>
      </c>
      <c r="B296" s="87">
        <v>51</v>
      </c>
      <c r="C296" s="87">
        <v>5</v>
      </c>
      <c r="D296" s="3" t="s">
        <v>391</v>
      </c>
      <c r="E296" s="87">
        <v>851</v>
      </c>
      <c r="F296" s="3" t="s">
        <v>90</v>
      </c>
      <c r="G296" s="3" t="s">
        <v>13</v>
      </c>
      <c r="H296" s="3" t="s">
        <v>540</v>
      </c>
      <c r="I296" s="3" t="s">
        <v>72</v>
      </c>
      <c r="J296" s="6">
        <f>'3.ВС'!J260</f>
        <v>0</v>
      </c>
      <c r="K296" s="6">
        <f>'3.ВС'!K260</f>
        <v>0</v>
      </c>
      <c r="L296" s="6">
        <f>'3.ВС'!L260</f>
        <v>0</v>
      </c>
      <c r="M296" s="6">
        <f>'3.ВС'!M260</f>
        <v>0</v>
      </c>
      <c r="N296" s="6">
        <f>'3.ВС'!N260</f>
        <v>10335600</v>
      </c>
      <c r="O296" s="6">
        <f>'3.ВС'!O260</f>
        <v>10335600</v>
      </c>
      <c r="P296" s="6">
        <f>'3.ВС'!P260</f>
        <v>0</v>
      </c>
      <c r="Q296" s="6">
        <f>'3.ВС'!Q260</f>
        <v>0</v>
      </c>
      <c r="R296" s="6">
        <f>'3.ВС'!R260</f>
        <v>10335600</v>
      </c>
      <c r="S296" s="6">
        <f>'3.ВС'!S260</f>
        <v>10335600</v>
      </c>
      <c r="T296" s="6">
        <f>'3.ВС'!T260</f>
        <v>0</v>
      </c>
      <c r="U296" s="6">
        <f>'3.ВС'!U260</f>
        <v>0</v>
      </c>
      <c r="V296" s="6">
        <f>'3.ВС'!V260</f>
        <v>0</v>
      </c>
      <c r="W296" s="6">
        <f>'3.ВС'!W260</f>
        <v>0</v>
      </c>
      <c r="X296" s="6">
        <f>'3.ВС'!X260</f>
        <v>0</v>
      </c>
      <c r="Y296" s="6">
        <f>'3.ВС'!Y260</f>
        <v>0</v>
      </c>
      <c r="Z296" s="6">
        <f>'3.ВС'!Z260</f>
        <v>15503400</v>
      </c>
      <c r="AA296" s="6">
        <f>'3.ВС'!AA260</f>
        <v>15503400</v>
      </c>
      <c r="AB296" s="6">
        <f>'3.ВС'!AB260</f>
        <v>0</v>
      </c>
      <c r="AC296" s="6">
        <f>'3.ВС'!AC260</f>
        <v>0</v>
      </c>
      <c r="AD296" s="6">
        <f>'3.ВС'!AD260</f>
        <v>15503400</v>
      </c>
      <c r="AE296" s="6">
        <f>'3.ВС'!AE260</f>
        <v>15503400</v>
      </c>
      <c r="AF296" s="6">
        <f>'3.ВС'!AF260</f>
        <v>0</v>
      </c>
      <c r="AG296" s="6">
        <f>'3.ВС'!AG260</f>
        <v>0</v>
      </c>
      <c r="AH296" s="6">
        <f>'3.ВС'!AH260</f>
        <v>0</v>
      </c>
      <c r="AI296" s="6">
        <f>'3.ВС'!AI260</f>
        <v>0</v>
      </c>
      <c r="AJ296" s="6">
        <f>'3.ВС'!AJ260</f>
        <v>0</v>
      </c>
      <c r="AK296" s="6">
        <f>'3.ВС'!AK260</f>
        <v>0</v>
      </c>
      <c r="AL296" s="6">
        <f>'3.ВС'!AL260</f>
        <v>18087300</v>
      </c>
      <c r="AM296" s="6">
        <f>'3.ВС'!AM260</f>
        <v>18087300</v>
      </c>
      <c r="AN296" s="6">
        <f>'3.ВС'!AN260</f>
        <v>0</v>
      </c>
      <c r="AO296" s="6">
        <f>'3.ВС'!AO260</f>
        <v>0</v>
      </c>
      <c r="AP296" s="6">
        <f>'3.ВС'!AP260</f>
        <v>18087300</v>
      </c>
      <c r="AQ296" s="6">
        <f>'3.ВС'!AQ260</f>
        <v>18087300</v>
      </c>
      <c r="AR296" s="6">
        <f>'3.ВС'!AR260</f>
        <v>0</v>
      </c>
      <c r="AS296" s="6">
        <f>'3.ВС'!AS260</f>
        <v>0</v>
      </c>
    </row>
    <row r="297" spans="1:45" ht="30" x14ac:dyDescent="0.25">
      <c r="A297" s="89" t="s">
        <v>246</v>
      </c>
      <c r="B297" s="87">
        <v>51</v>
      </c>
      <c r="C297" s="87">
        <v>6</v>
      </c>
      <c r="D297" s="3"/>
      <c r="E297" s="87"/>
      <c r="F297" s="2"/>
      <c r="G297" s="3"/>
      <c r="H297" s="3"/>
      <c r="I297" s="2"/>
      <c r="J297" s="15">
        <f t="shared" ref="J297" si="232">J299</f>
        <v>7323019.2000000002</v>
      </c>
      <c r="K297" s="15">
        <f t="shared" ref="K297:U297" si="233">K299</f>
        <v>5230728</v>
      </c>
      <c r="L297" s="15">
        <f t="shared" si="233"/>
        <v>2092291.2</v>
      </c>
      <c r="M297" s="15">
        <f t="shared" si="233"/>
        <v>0</v>
      </c>
      <c r="N297" s="15">
        <f t="shared" si="233"/>
        <v>0</v>
      </c>
      <c r="O297" s="15">
        <f t="shared" si="233"/>
        <v>0</v>
      </c>
      <c r="P297" s="15">
        <f t="shared" si="233"/>
        <v>0</v>
      </c>
      <c r="Q297" s="15">
        <f t="shared" si="233"/>
        <v>0</v>
      </c>
      <c r="R297" s="15">
        <f t="shared" si="233"/>
        <v>7323019.2000000002</v>
      </c>
      <c r="S297" s="15">
        <f t="shared" si="233"/>
        <v>5230728</v>
      </c>
      <c r="T297" s="15">
        <f t="shared" si="233"/>
        <v>2092291.2</v>
      </c>
      <c r="U297" s="15">
        <f t="shared" si="233"/>
        <v>0</v>
      </c>
      <c r="V297" s="15">
        <f t="shared" ref="V297:Y297" si="234">V299</f>
        <v>7323019.2000000002</v>
      </c>
      <c r="W297" s="15">
        <f t="shared" si="234"/>
        <v>5230728</v>
      </c>
      <c r="X297" s="15">
        <f t="shared" si="234"/>
        <v>2092291.2</v>
      </c>
      <c r="Y297" s="15">
        <f t="shared" si="234"/>
        <v>0</v>
      </c>
      <c r="Z297" s="15">
        <f t="shared" ref="Z297:AS297" si="235">Z299</f>
        <v>0</v>
      </c>
      <c r="AA297" s="15">
        <f t="shared" si="235"/>
        <v>0</v>
      </c>
      <c r="AB297" s="15">
        <f t="shared" si="235"/>
        <v>0</v>
      </c>
      <c r="AC297" s="15">
        <f t="shared" si="235"/>
        <v>0</v>
      </c>
      <c r="AD297" s="15">
        <f t="shared" si="235"/>
        <v>7323019.2000000002</v>
      </c>
      <c r="AE297" s="15">
        <f t="shared" si="235"/>
        <v>5230728</v>
      </c>
      <c r="AF297" s="15">
        <f t="shared" si="235"/>
        <v>2092291.2</v>
      </c>
      <c r="AG297" s="15">
        <f t="shared" si="235"/>
        <v>0</v>
      </c>
      <c r="AH297" s="15">
        <f t="shared" si="235"/>
        <v>7323019.2000000002</v>
      </c>
      <c r="AI297" s="15">
        <f t="shared" si="235"/>
        <v>5230728</v>
      </c>
      <c r="AJ297" s="15">
        <f t="shared" si="235"/>
        <v>2092291.2</v>
      </c>
      <c r="AK297" s="15">
        <f t="shared" si="235"/>
        <v>0</v>
      </c>
      <c r="AL297" s="15">
        <f t="shared" si="235"/>
        <v>0</v>
      </c>
      <c r="AM297" s="41">
        <f t="shared" si="235"/>
        <v>0</v>
      </c>
      <c r="AN297" s="41">
        <f t="shared" si="235"/>
        <v>0</v>
      </c>
      <c r="AO297" s="41">
        <f t="shared" si="235"/>
        <v>0</v>
      </c>
      <c r="AP297" s="41">
        <f t="shared" si="235"/>
        <v>7323019.2000000002</v>
      </c>
      <c r="AQ297" s="41">
        <f t="shared" si="235"/>
        <v>5230728</v>
      </c>
      <c r="AR297" s="41">
        <f t="shared" si="235"/>
        <v>2092291.2</v>
      </c>
      <c r="AS297" s="41">
        <f t="shared" si="235"/>
        <v>0</v>
      </c>
    </row>
    <row r="298" spans="1:45" ht="45" x14ac:dyDescent="0.25">
      <c r="A298" s="89" t="s">
        <v>169</v>
      </c>
      <c r="B298" s="87">
        <v>51</v>
      </c>
      <c r="C298" s="87">
        <v>6</v>
      </c>
      <c r="D298" s="3" t="s">
        <v>392</v>
      </c>
      <c r="E298" s="87"/>
      <c r="F298" s="2"/>
      <c r="G298" s="3"/>
      <c r="H298" s="3"/>
      <c r="I298" s="2"/>
      <c r="J298" s="15">
        <f t="shared" ref="J298:AK301" si="236">J299</f>
        <v>7323019.2000000002</v>
      </c>
      <c r="K298" s="15">
        <f t="shared" si="236"/>
        <v>5230728</v>
      </c>
      <c r="L298" s="15">
        <f t="shared" si="236"/>
        <v>2092291.2</v>
      </c>
      <c r="M298" s="15">
        <f t="shared" si="236"/>
        <v>0</v>
      </c>
      <c r="N298" s="15">
        <f t="shared" si="236"/>
        <v>0</v>
      </c>
      <c r="O298" s="15">
        <f t="shared" si="236"/>
        <v>0</v>
      </c>
      <c r="P298" s="15">
        <f t="shared" si="236"/>
        <v>0</v>
      </c>
      <c r="Q298" s="15">
        <f t="shared" si="236"/>
        <v>0</v>
      </c>
      <c r="R298" s="15">
        <f t="shared" si="236"/>
        <v>7323019.2000000002</v>
      </c>
      <c r="S298" s="15">
        <f t="shared" si="236"/>
        <v>5230728</v>
      </c>
      <c r="T298" s="15">
        <f t="shared" si="236"/>
        <v>2092291.2</v>
      </c>
      <c r="U298" s="15">
        <f t="shared" si="236"/>
        <v>0</v>
      </c>
      <c r="V298" s="15">
        <f t="shared" si="236"/>
        <v>7323019.2000000002</v>
      </c>
      <c r="W298" s="15">
        <f t="shared" si="236"/>
        <v>5230728</v>
      </c>
      <c r="X298" s="15">
        <f t="shared" si="236"/>
        <v>2092291.2</v>
      </c>
      <c r="Y298" s="15">
        <f t="shared" si="236"/>
        <v>0</v>
      </c>
      <c r="Z298" s="15">
        <f t="shared" si="236"/>
        <v>0</v>
      </c>
      <c r="AA298" s="15">
        <f t="shared" si="236"/>
        <v>0</v>
      </c>
      <c r="AB298" s="15">
        <f t="shared" si="236"/>
        <v>0</v>
      </c>
      <c r="AC298" s="15">
        <f t="shared" si="236"/>
        <v>0</v>
      </c>
      <c r="AD298" s="15">
        <f t="shared" si="236"/>
        <v>7323019.2000000002</v>
      </c>
      <c r="AE298" s="15">
        <f t="shared" si="236"/>
        <v>5230728</v>
      </c>
      <c r="AF298" s="15">
        <f t="shared" si="236"/>
        <v>2092291.2</v>
      </c>
      <c r="AG298" s="15">
        <f t="shared" si="236"/>
        <v>0</v>
      </c>
      <c r="AH298" s="15">
        <f t="shared" si="236"/>
        <v>7323019.2000000002</v>
      </c>
      <c r="AI298" s="15">
        <f t="shared" si="236"/>
        <v>5230728</v>
      </c>
      <c r="AJ298" s="15">
        <f t="shared" si="236"/>
        <v>2092291.2</v>
      </c>
      <c r="AK298" s="15">
        <f t="shared" si="236"/>
        <v>0</v>
      </c>
      <c r="AL298" s="15">
        <f t="shared" ref="Z298:AS301" si="237">AL299</f>
        <v>0</v>
      </c>
      <c r="AM298" s="41">
        <f t="shared" si="237"/>
        <v>0</v>
      </c>
      <c r="AN298" s="41">
        <f t="shared" si="237"/>
        <v>0</v>
      </c>
      <c r="AO298" s="41">
        <f t="shared" si="237"/>
        <v>0</v>
      </c>
      <c r="AP298" s="41">
        <f t="shared" si="237"/>
        <v>7323019.2000000002</v>
      </c>
      <c r="AQ298" s="41">
        <f t="shared" si="237"/>
        <v>5230728</v>
      </c>
      <c r="AR298" s="41">
        <f t="shared" si="237"/>
        <v>2092291.2</v>
      </c>
      <c r="AS298" s="41">
        <f t="shared" si="237"/>
        <v>0</v>
      </c>
    </row>
    <row r="299" spans="1:45" s="1" customFormat="1" x14ac:dyDescent="0.25">
      <c r="A299" s="89" t="s">
        <v>6</v>
      </c>
      <c r="B299" s="87">
        <v>51</v>
      </c>
      <c r="C299" s="87">
        <v>6</v>
      </c>
      <c r="D299" s="3" t="s">
        <v>392</v>
      </c>
      <c r="E299" s="87">
        <v>851</v>
      </c>
      <c r="F299" s="2"/>
      <c r="G299" s="3"/>
      <c r="H299" s="3"/>
      <c r="I299" s="2"/>
      <c r="J299" s="15">
        <f t="shared" si="236"/>
        <v>7323019.2000000002</v>
      </c>
      <c r="K299" s="15">
        <f t="shared" si="236"/>
        <v>5230728</v>
      </c>
      <c r="L299" s="15">
        <f t="shared" si="236"/>
        <v>2092291.2</v>
      </c>
      <c r="M299" s="15">
        <f t="shared" si="236"/>
        <v>0</v>
      </c>
      <c r="N299" s="15">
        <f t="shared" si="236"/>
        <v>0</v>
      </c>
      <c r="O299" s="15">
        <f t="shared" si="236"/>
        <v>0</v>
      </c>
      <c r="P299" s="15">
        <f t="shared" si="236"/>
        <v>0</v>
      </c>
      <c r="Q299" s="15">
        <f t="shared" si="236"/>
        <v>0</v>
      </c>
      <c r="R299" s="15">
        <f t="shared" si="236"/>
        <v>7323019.2000000002</v>
      </c>
      <c r="S299" s="15">
        <f t="shared" si="236"/>
        <v>5230728</v>
      </c>
      <c r="T299" s="15">
        <f t="shared" si="236"/>
        <v>2092291.2</v>
      </c>
      <c r="U299" s="15">
        <f t="shared" si="236"/>
        <v>0</v>
      </c>
      <c r="V299" s="15">
        <f t="shared" si="236"/>
        <v>7323019.2000000002</v>
      </c>
      <c r="W299" s="15">
        <f t="shared" si="236"/>
        <v>5230728</v>
      </c>
      <c r="X299" s="15">
        <f t="shared" si="236"/>
        <v>2092291.2</v>
      </c>
      <c r="Y299" s="15">
        <f t="shared" si="236"/>
        <v>0</v>
      </c>
      <c r="Z299" s="15">
        <f t="shared" si="237"/>
        <v>0</v>
      </c>
      <c r="AA299" s="15">
        <f t="shared" si="237"/>
        <v>0</v>
      </c>
      <c r="AB299" s="15">
        <f t="shared" si="237"/>
        <v>0</v>
      </c>
      <c r="AC299" s="15">
        <f t="shared" si="237"/>
        <v>0</v>
      </c>
      <c r="AD299" s="15">
        <f t="shared" si="237"/>
        <v>7323019.2000000002</v>
      </c>
      <c r="AE299" s="15">
        <f t="shared" si="237"/>
        <v>5230728</v>
      </c>
      <c r="AF299" s="15">
        <f t="shared" si="237"/>
        <v>2092291.2</v>
      </c>
      <c r="AG299" s="15">
        <f t="shared" si="237"/>
        <v>0</v>
      </c>
      <c r="AH299" s="15">
        <f t="shared" si="237"/>
        <v>7323019.2000000002</v>
      </c>
      <c r="AI299" s="15">
        <f t="shared" si="237"/>
        <v>5230728</v>
      </c>
      <c r="AJ299" s="15">
        <f t="shared" si="237"/>
        <v>2092291.2</v>
      </c>
      <c r="AK299" s="15">
        <f t="shared" si="237"/>
        <v>0</v>
      </c>
      <c r="AL299" s="15">
        <f t="shared" si="237"/>
        <v>0</v>
      </c>
      <c r="AM299" s="41">
        <f t="shared" si="237"/>
        <v>0</v>
      </c>
      <c r="AN299" s="41">
        <f t="shared" si="237"/>
        <v>0</v>
      </c>
      <c r="AO299" s="41">
        <f t="shared" si="237"/>
        <v>0</v>
      </c>
      <c r="AP299" s="41">
        <f t="shared" si="237"/>
        <v>7323019.2000000002</v>
      </c>
      <c r="AQ299" s="41">
        <f t="shared" si="237"/>
        <v>5230728</v>
      </c>
      <c r="AR299" s="41">
        <f t="shared" si="237"/>
        <v>2092291.2</v>
      </c>
      <c r="AS299" s="41">
        <f t="shared" si="237"/>
        <v>0</v>
      </c>
    </row>
    <row r="300" spans="1:45" s="1" customFormat="1" ht="30" x14ac:dyDescent="0.25">
      <c r="A300" s="89" t="s">
        <v>236</v>
      </c>
      <c r="B300" s="87">
        <v>51</v>
      </c>
      <c r="C300" s="87">
        <v>6</v>
      </c>
      <c r="D300" s="3" t="s">
        <v>392</v>
      </c>
      <c r="E300" s="87">
        <v>851</v>
      </c>
      <c r="F300" s="2" t="s">
        <v>90</v>
      </c>
      <c r="G300" s="2" t="s">
        <v>45</v>
      </c>
      <c r="H300" s="2" t="s">
        <v>222</v>
      </c>
      <c r="I300" s="2"/>
      <c r="J300" s="15">
        <f t="shared" si="236"/>
        <v>7323019.2000000002</v>
      </c>
      <c r="K300" s="15">
        <f t="shared" si="236"/>
        <v>5230728</v>
      </c>
      <c r="L300" s="15">
        <f t="shared" si="236"/>
        <v>2092291.2</v>
      </c>
      <c r="M300" s="15">
        <f t="shared" si="236"/>
        <v>0</v>
      </c>
      <c r="N300" s="15">
        <f t="shared" si="236"/>
        <v>0</v>
      </c>
      <c r="O300" s="15">
        <f t="shared" si="236"/>
        <v>0</v>
      </c>
      <c r="P300" s="15">
        <f t="shared" si="236"/>
        <v>0</v>
      </c>
      <c r="Q300" s="15">
        <f t="shared" si="236"/>
        <v>0</v>
      </c>
      <c r="R300" s="15">
        <f t="shared" si="236"/>
        <v>7323019.2000000002</v>
      </c>
      <c r="S300" s="15">
        <f t="shared" si="236"/>
        <v>5230728</v>
      </c>
      <c r="T300" s="15">
        <f t="shared" si="236"/>
        <v>2092291.2</v>
      </c>
      <c r="U300" s="15">
        <f t="shared" si="236"/>
        <v>0</v>
      </c>
      <c r="V300" s="15">
        <f t="shared" si="236"/>
        <v>7323019.2000000002</v>
      </c>
      <c r="W300" s="15">
        <f t="shared" si="236"/>
        <v>5230728</v>
      </c>
      <c r="X300" s="15">
        <f t="shared" si="236"/>
        <v>2092291.2</v>
      </c>
      <c r="Y300" s="15">
        <f t="shared" si="236"/>
        <v>0</v>
      </c>
      <c r="Z300" s="15">
        <f t="shared" si="237"/>
        <v>0</v>
      </c>
      <c r="AA300" s="15">
        <f t="shared" si="237"/>
        <v>0</v>
      </c>
      <c r="AB300" s="15">
        <f t="shared" si="237"/>
        <v>0</v>
      </c>
      <c r="AC300" s="15">
        <f t="shared" si="237"/>
        <v>0</v>
      </c>
      <c r="AD300" s="15">
        <f t="shared" si="237"/>
        <v>7323019.2000000002</v>
      </c>
      <c r="AE300" s="15">
        <f t="shared" si="237"/>
        <v>5230728</v>
      </c>
      <c r="AF300" s="15">
        <f t="shared" si="237"/>
        <v>2092291.2</v>
      </c>
      <c r="AG300" s="15">
        <f t="shared" si="237"/>
        <v>0</v>
      </c>
      <c r="AH300" s="15">
        <f t="shared" si="237"/>
        <v>7323019.2000000002</v>
      </c>
      <c r="AI300" s="15">
        <f t="shared" si="237"/>
        <v>5230728</v>
      </c>
      <c r="AJ300" s="15">
        <f t="shared" si="237"/>
        <v>2092291.2</v>
      </c>
      <c r="AK300" s="15">
        <f t="shared" si="237"/>
        <v>0</v>
      </c>
      <c r="AL300" s="15">
        <f t="shared" si="237"/>
        <v>0</v>
      </c>
      <c r="AM300" s="41">
        <f t="shared" si="237"/>
        <v>0</v>
      </c>
      <c r="AN300" s="41">
        <f t="shared" si="237"/>
        <v>0</v>
      </c>
      <c r="AO300" s="41">
        <f t="shared" si="237"/>
        <v>0</v>
      </c>
      <c r="AP300" s="41">
        <f t="shared" si="237"/>
        <v>7323019.2000000002</v>
      </c>
      <c r="AQ300" s="41">
        <f t="shared" si="237"/>
        <v>5230728</v>
      </c>
      <c r="AR300" s="41">
        <f t="shared" si="237"/>
        <v>2092291.2</v>
      </c>
      <c r="AS300" s="41">
        <f t="shared" si="237"/>
        <v>0</v>
      </c>
    </row>
    <row r="301" spans="1:45" s="1" customFormat="1" ht="30" x14ac:dyDescent="0.25">
      <c r="A301" s="89" t="s">
        <v>93</v>
      </c>
      <c r="B301" s="87">
        <v>51</v>
      </c>
      <c r="C301" s="87">
        <v>6</v>
      </c>
      <c r="D301" s="3" t="s">
        <v>392</v>
      </c>
      <c r="E301" s="87">
        <v>851</v>
      </c>
      <c r="F301" s="2" t="s">
        <v>90</v>
      </c>
      <c r="G301" s="2" t="s">
        <v>45</v>
      </c>
      <c r="H301" s="2" t="s">
        <v>222</v>
      </c>
      <c r="I301" s="2" t="s">
        <v>94</v>
      </c>
      <c r="J301" s="15">
        <f t="shared" si="236"/>
        <v>7323019.2000000002</v>
      </c>
      <c r="K301" s="15">
        <f t="shared" si="236"/>
        <v>5230728</v>
      </c>
      <c r="L301" s="15">
        <f t="shared" si="236"/>
        <v>2092291.2</v>
      </c>
      <c r="M301" s="15">
        <f t="shared" si="236"/>
        <v>0</v>
      </c>
      <c r="N301" s="15">
        <f t="shared" si="236"/>
        <v>0</v>
      </c>
      <c r="O301" s="15">
        <f t="shared" si="236"/>
        <v>0</v>
      </c>
      <c r="P301" s="15">
        <f t="shared" si="236"/>
        <v>0</v>
      </c>
      <c r="Q301" s="15">
        <f t="shared" si="236"/>
        <v>0</v>
      </c>
      <c r="R301" s="15">
        <f t="shared" si="236"/>
        <v>7323019.2000000002</v>
      </c>
      <c r="S301" s="15">
        <f t="shared" si="236"/>
        <v>5230728</v>
      </c>
      <c r="T301" s="15">
        <f t="shared" si="236"/>
        <v>2092291.2</v>
      </c>
      <c r="U301" s="15">
        <f t="shared" si="236"/>
        <v>0</v>
      </c>
      <c r="V301" s="15">
        <f t="shared" si="236"/>
        <v>7323019.2000000002</v>
      </c>
      <c r="W301" s="15">
        <f t="shared" si="236"/>
        <v>5230728</v>
      </c>
      <c r="X301" s="15">
        <f t="shared" si="236"/>
        <v>2092291.2</v>
      </c>
      <c r="Y301" s="15">
        <f t="shared" si="236"/>
        <v>0</v>
      </c>
      <c r="Z301" s="15">
        <f t="shared" si="237"/>
        <v>0</v>
      </c>
      <c r="AA301" s="15">
        <f t="shared" si="237"/>
        <v>0</v>
      </c>
      <c r="AB301" s="15">
        <f t="shared" si="237"/>
        <v>0</v>
      </c>
      <c r="AC301" s="15">
        <f t="shared" si="237"/>
        <v>0</v>
      </c>
      <c r="AD301" s="15">
        <f t="shared" si="237"/>
        <v>7323019.2000000002</v>
      </c>
      <c r="AE301" s="15">
        <f t="shared" si="237"/>
        <v>5230728</v>
      </c>
      <c r="AF301" s="15">
        <f t="shared" si="237"/>
        <v>2092291.2</v>
      </c>
      <c r="AG301" s="15">
        <f t="shared" si="237"/>
        <v>0</v>
      </c>
      <c r="AH301" s="15">
        <f t="shared" si="237"/>
        <v>7323019.2000000002</v>
      </c>
      <c r="AI301" s="15">
        <f t="shared" si="237"/>
        <v>5230728</v>
      </c>
      <c r="AJ301" s="15">
        <f t="shared" si="237"/>
        <v>2092291.2</v>
      </c>
      <c r="AK301" s="15">
        <f t="shared" si="237"/>
        <v>0</v>
      </c>
      <c r="AL301" s="15">
        <f t="shared" si="237"/>
        <v>0</v>
      </c>
      <c r="AM301" s="41">
        <f t="shared" si="237"/>
        <v>0</v>
      </c>
      <c r="AN301" s="41">
        <f t="shared" si="237"/>
        <v>0</v>
      </c>
      <c r="AO301" s="41">
        <f t="shared" si="237"/>
        <v>0</v>
      </c>
      <c r="AP301" s="41">
        <f t="shared" si="237"/>
        <v>7323019.2000000002</v>
      </c>
      <c r="AQ301" s="41">
        <f t="shared" si="237"/>
        <v>5230728</v>
      </c>
      <c r="AR301" s="41">
        <f t="shared" si="237"/>
        <v>2092291.2</v>
      </c>
      <c r="AS301" s="41">
        <f t="shared" si="237"/>
        <v>0</v>
      </c>
    </row>
    <row r="302" spans="1:45" ht="30" x14ac:dyDescent="0.25">
      <c r="A302" s="89" t="s">
        <v>95</v>
      </c>
      <c r="B302" s="87">
        <v>51</v>
      </c>
      <c r="C302" s="87">
        <v>6</v>
      </c>
      <c r="D302" s="3" t="s">
        <v>392</v>
      </c>
      <c r="E302" s="87">
        <v>851</v>
      </c>
      <c r="F302" s="2" t="s">
        <v>90</v>
      </c>
      <c r="G302" s="2" t="s">
        <v>45</v>
      </c>
      <c r="H302" s="2" t="s">
        <v>222</v>
      </c>
      <c r="I302" s="2" t="s">
        <v>96</v>
      </c>
      <c r="J302" s="15">
        <f>'3.ВС'!J263</f>
        <v>7323019.2000000002</v>
      </c>
      <c r="K302" s="15">
        <f>'3.ВС'!K263</f>
        <v>5230728</v>
      </c>
      <c r="L302" s="15">
        <f>'3.ВС'!L263</f>
        <v>2092291.2</v>
      </c>
      <c r="M302" s="15">
        <f>'3.ВС'!M263</f>
        <v>0</v>
      </c>
      <c r="N302" s="15">
        <f>'3.ВС'!N263</f>
        <v>0</v>
      </c>
      <c r="O302" s="15">
        <f>'3.ВС'!O263</f>
        <v>0</v>
      </c>
      <c r="P302" s="15">
        <f>'3.ВС'!P263</f>
        <v>0</v>
      </c>
      <c r="Q302" s="15">
        <f>'3.ВС'!Q263</f>
        <v>0</v>
      </c>
      <c r="R302" s="15">
        <f>'3.ВС'!R263</f>
        <v>7323019.2000000002</v>
      </c>
      <c r="S302" s="15">
        <f>'3.ВС'!S263</f>
        <v>5230728</v>
      </c>
      <c r="T302" s="15">
        <f>'3.ВС'!T263</f>
        <v>2092291.2</v>
      </c>
      <c r="U302" s="15">
        <f>'3.ВС'!U263</f>
        <v>0</v>
      </c>
      <c r="V302" s="15">
        <f>'3.ВС'!V263</f>
        <v>7323019.2000000002</v>
      </c>
      <c r="W302" s="15">
        <f>'3.ВС'!W263</f>
        <v>5230728</v>
      </c>
      <c r="X302" s="15">
        <f>'3.ВС'!X263</f>
        <v>2092291.2</v>
      </c>
      <c r="Y302" s="15">
        <f>'3.ВС'!Y263</f>
        <v>0</v>
      </c>
      <c r="Z302" s="15">
        <f>'3.ВС'!Z263</f>
        <v>0</v>
      </c>
      <c r="AA302" s="15">
        <f>'3.ВС'!AA263</f>
        <v>0</v>
      </c>
      <c r="AB302" s="15">
        <f>'3.ВС'!AB263</f>
        <v>0</v>
      </c>
      <c r="AC302" s="15">
        <f>'3.ВС'!AC263</f>
        <v>0</v>
      </c>
      <c r="AD302" s="15">
        <f>'3.ВС'!AD263</f>
        <v>7323019.2000000002</v>
      </c>
      <c r="AE302" s="15">
        <f>'3.ВС'!AE263</f>
        <v>5230728</v>
      </c>
      <c r="AF302" s="15">
        <f>'3.ВС'!AF263</f>
        <v>2092291.2</v>
      </c>
      <c r="AG302" s="15">
        <f>'3.ВС'!AG263</f>
        <v>0</v>
      </c>
      <c r="AH302" s="15">
        <f>'3.ВС'!AH263</f>
        <v>7323019.2000000002</v>
      </c>
      <c r="AI302" s="15">
        <f>'3.ВС'!AI263</f>
        <v>5230728</v>
      </c>
      <c r="AJ302" s="15">
        <f>'3.ВС'!AJ263</f>
        <v>2092291.2</v>
      </c>
      <c r="AK302" s="15">
        <f>'3.ВС'!AK263</f>
        <v>0</v>
      </c>
      <c r="AL302" s="15">
        <f>'3.ВС'!AL263</f>
        <v>0</v>
      </c>
      <c r="AM302" s="41">
        <f>'3.ВС'!AM263</f>
        <v>0</v>
      </c>
      <c r="AN302" s="41">
        <f>'3.ВС'!AN263</f>
        <v>0</v>
      </c>
      <c r="AO302" s="41">
        <f>'3.ВС'!AO263</f>
        <v>0</v>
      </c>
      <c r="AP302" s="41">
        <f>'3.ВС'!AP263</f>
        <v>7323019.2000000002</v>
      </c>
      <c r="AQ302" s="41">
        <f>'3.ВС'!AQ263</f>
        <v>5230728</v>
      </c>
      <c r="AR302" s="41">
        <f>'3.ВС'!AR263</f>
        <v>2092291.2</v>
      </c>
      <c r="AS302" s="41">
        <f>'3.ВС'!AS263</f>
        <v>0</v>
      </c>
    </row>
    <row r="303" spans="1:45" ht="60" hidden="1" x14ac:dyDescent="0.25">
      <c r="A303" s="32" t="s">
        <v>307</v>
      </c>
      <c r="B303" s="87">
        <v>51</v>
      </c>
      <c r="C303" s="87">
        <v>7</v>
      </c>
      <c r="D303" s="3"/>
      <c r="E303" s="87"/>
      <c r="F303" s="2"/>
      <c r="G303" s="2"/>
      <c r="H303" s="2"/>
      <c r="I303" s="2"/>
      <c r="J303" s="15">
        <f t="shared" ref="J303:AK307" si="238">J304</f>
        <v>0</v>
      </c>
      <c r="K303" s="15">
        <f t="shared" si="238"/>
        <v>0</v>
      </c>
      <c r="L303" s="15">
        <f t="shared" si="238"/>
        <v>0</v>
      </c>
      <c r="M303" s="15">
        <f t="shared" si="238"/>
        <v>0</v>
      </c>
      <c r="N303" s="15">
        <f t="shared" si="238"/>
        <v>0</v>
      </c>
      <c r="O303" s="15">
        <f t="shared" si="238"/>
        <v>0</v>
      </c>
      <c r="P303" s="15">
        <f t="shared" si="238"/>
        <v>0</v>
      </c>
      <c r="Q303" s="15">
        <f t="shared" si="238"/>
        <v>0</v>
      </c>
      <c r="R303" s="15">
        <f t="shared" si="238"/>
        <v>0</v>
      </c>
      <c r="S303" s="15">
        <f t="shared" si="238"/>
        <v>0</v>
      </c>
      <c r="T303" s="15">
        <f t="shared" si="238"/>
        <v>0</v>
      </c>
      <c r="U303" s="15">
        <f t="shared" si="238"/>
        <v>0</v>
      </c>
      <c r="V303" s="15">
        <f t="shared" si="238"/>
        <v>0</v>
      </c>
      <c r="W303" s="15">
        <f t="shared" si="238"/>
        <v>0</v>
      </c>
      <c r="X303" s="15">
        <f t="shared" si="238"/>
        <v>0</v>
      </c>
      <c r="Y303" s="15">
        <f t="shared" si="238"/>
        <v>0</v>
      </c>
      <c r="Z303" s="15">
        <f t="shared" si="238"/>
        <v>0</v>
      </c>
      <c r="AA303" s="15">
        <f t="shared" si="238"/>
        <v>0</v>
      </c>
      <c r="AB303" s="15">
        <f t="shared" si="238"/>
        <v>0</v>
      </c>
      <c r="AC303" s="15">
        <f t="shared" si="238"/>
        <v>0</v>
      </c>
      <c r="AD303" s="15">
        <f t="shared" si="238"/>
        <v>0</v>
      </c>
      <c r="AE303" s="15">
        <f t="shared" si="238"/>
        <v>0</v>
      </c>
      <c r="AF303" s="15">
        <f t="shared" si="238"/>
        <v>0</v>
      </c>
      <c r="AG303" s="15">
        <f t="shared" si="238"/>
        <v>0</v>
      </c>
      <c r="AH303" s="15">
        <f t="shared" si="238"/>
        <v>0</v>
      </c>
      <c r="AI303" s="15">
        <f t="shared" si="238"/>
        <v>0</v>
      </c>
      <c r="AJ303" s="15">
        <f t="shared" si="238"/>
        <v>0</v>
      </c>
      <c r="AK303" s="15">
        <f t="shared" si="238"/>
        <v>0</v>
      </c>
      <c r="AL303" s="15">
        <f t="shared" ref="Z303:AS307" si="239">AL304</f>
        <v>0</v>
      </c>
      <c r="AM303" s="41">
        <f t="shared" si="239"/>
        <v>0</v>
      </c>
      <c r="AN303" s="41">
        <f t="shared" si="239"/>
        <v>0</v>
      </c>
      <c r="AO303" s="41">
        <f t="shared" si="239"/>
        <v>0</v>
      </c>
      <c r="AP303" s="41">
        <f t="shared" si="239"/>
        <v>0</v>
      </c>
      <c r="AQ303" s="41">
        <f t="shared" si="239"/>
        <v>0</v>
      </c>
      <c r="AR303" s="41">
        <f t="shared" si="239"/>
        <v>0</v>
      </c>
      <c r="AS303" s="41">
        <f t="shared" si="239"/>
        <v>0</v>
      </c>
    </row>
    <row r="304" spans="1:45" ht="135" hidden="1" x14ac:dyDescent="0.25">
      <c r="A304" s="32" t="s">
        <v>308</v>
      </c>
      <c r="B304" s="87">
        <v>51</v>
      </c>
      <c r="C304" s="87">
        <v>7</v>
      </c>
      <c r="D304" s="3" t="s">
        <v>155</v>
      </c>
      <c r="E304" s="87"/>
      <c r="F304" s="2"/>
      <c r="G304" s="2"/>
      <c r="H304" s="2"/>
      <c r="I304" s="2"/>
      <c r="J304" s="15">
        <f t="shared" si="238"/>
        <v>0</v>
      </c>
      <c r="K304" s="15">
        <f t="shared" si="238"/>
        <v>0</v>
      </c>
      <c r="L304" s="15">
        <f t="shared" si="238"/>
        <v>0</v>
      </c>
      <c r="M304" s="15">
        <f t="shared" si="238"/>
        <v>0</v>
      </c>
      <c r="N304" s="15">
        <f t="shared" si="238"/>
        <v>0</v>
      </c>
      <c r="O304" s="15">
        <f t="shared" si="238"/>
        <v>0</v>
      </c>
      <c r="P304" s="15">
        <f t="shared" si="238"/>
        <v>0</v>
      </c>
      <c r="Q304" s="15">
        <f t="shared" si="238"/>
        <v>0</v>
      </c>
      <c r="R304" s="15">
        <f t="shared" si="238"/>
        <v>0</v>
      </c>
      <c r="S304" s="15">
        <f t="shared" si="238"/>
        <v>0</v>
      </c>
      <c r="T304" s="15">
        <f t="shared" si="238"/>
        <v>0</v>
      </c>
      <c r="U304" s="15">
        <f t="shared" si="238"/>
        <v>0</v>
      </c>
      <c r="V304" s="15">
        <f t="shared" si="238"/>
        <v>0</v>
      </c>
      <c r="W304" s="15">
        <f t="shared" si="238"/>
        <v>0</v>
      </c>
      <c r="X304" s="15">
        <f t="shared" si="238"/>
        <v>0</v>
      </c>
      <c r="Y304" s="15">
        <f t="shared" si="238"/>
        <v>0</v>
      </c>
      <c r="Z304" s="15">
        <f t="shared" si="239"/>
        <v>0</v>
      </c>
      <c r="AA304" s="15">
        <f t="shared" si="239"/>
        <v>0</v>
      </c>
      <c r="AB304" s="15">
        <f t="shared" si="239"/>
        <v>0</v>
      </c>
      <c r="AC304" s="15">
        <f t="shared" si="239"/>
        <v>0</v>
      </c>
      <c r="AD304" s="15">
        <f t="shared" si="239"/>
        <v>0</v>
      </c>
      <c r="AE304" s="15">
        <f t="shared" si="239"/>
        <v>0</v>
      </c>
      <c r="AF304" s="15">
        <f t="shared" si="239"/>
        <v>0</v>
      </c>
      <c r="AG304" s="15">
        <f t="shared" si="239"/>
        <v>0</v>
      </c>
      <c r="AH304" s="15">
        <f t="shared" si="239"/>
        <v>0</v>
      </c>
      <c r="AI304" s="15">
        <f t="shared" si="239"/>
        <v>0</v>
      </c>
      <c r="AJ304" s="15">
        <f t="shared" si="239"/>
        <v>0</v>
      </c>
      <c r="AK304" s="15">
        <f t="shared" si="239"/>
        <v>0</v>
      </c>
      <c r="AL304" s="15">
        <f t="shared" si="239"/>
        <v>0</v>
      </c>
      <c r="AM304" s="41">
        <f t="shared" si="239"/>
        <v>0</v>
      </c>
      <c r="AN304" s="41">
        <f t="shared" si="239"/>
        <v>0</v>
      </c>
      <c r="AO304" s="41">
        <f t="shared" si="239"/>
        <v>0</v>
      </c>
      <c r="AP304" s="41">
        <f t="shared" si="239"/>
        <v>0</v>
      </c>
      <c r="AQ304" s="41">
        <f t="shared" si="239"/>
        <v>0</v>
      </c>
      <c r="AR304" s="41">
        <f t="shared" si="239"/>
        <v>0</v>
      </c>
      <c r="AS304" s="41">
        <f t="shared" si="239"/>
        <v>0</v>
      </c>
    </row>
    <row r="305" spans="1:45" hidden="1" x14ac:dyDescent="0.25">
      <c r="A305" s="89" t="s">
        <v>6</v>
      </c>
      <c r="B305" s="87">
        <v>51</v>
      </c>
      <c r="C305" s="87">
        <v>7</v>
      </c>
      <c r="D305" s="3" t="s">
        <v>155</v>
      </c>
      <c r="E305" s="87">
        <v>851</v>
      </c>
      <c r="F305" s="2"/>
      <c r="G305" s="2"/>
      <c r="H305" s="2"/>
      <c r="I305" s="2"/>
      <c r="J305" s="15">
        <f t="shared" si="238"/>
        <v>0</v>
      </c>
      <c r="K305" s="15">
        <f t="shared" si="238"/>
        <v>0</v>
      </c>
      <c r="L305" s="15">
        <f t="shared" si="238"/>
        <v>0</v>
      </c>
      <c r="M305" s="15">
        <f t="shared" si="238"/>
        <v>0</v>
      </c>
      <c r="N305" s="15">
        <f t="shared" si="238"/>
        <v>0</v>
      </c>
      <c r="O305" s="15">
        <f t="shared" si="238"/>
        <v>0</v>
      </c>
      <c r="P305" s="15">
        <f t="shared" si="238"/>
        <v>0</v>
      </c>
      <c r="Q305" s="15">
        <f t="shared" si="238"/>
        <v>0</v>
      </c>
      <c r="R305" s="15">
        <f t="shared" si="238"/>
        <v>0</v>
      </c>
      <c r="S305" s="15">
        <f t="shared" si="238"/>
        <v>0</v>
      </c>
      <c r="T305" s="15">
        <f t="shared" si="238"/>
        <v>0</v>
      </c>
      <c r="U305" s="15">
        <f t="shared" si="238"/>
        <v>0</v>
      </c>
      <c r="V305" s="15">
        <f t="shared" si="238"/>
        <v>0</v>
      </c>
      <c r="W305" s="15">
        <f t="shared" si="238"/>
        <v>0</v>
      </c>
      <c r="X305" s="15">
        <f t="shared" si="238"/>
        <v>0</v>
      </c>
      <c r="Y305" s="15">
        <f t="shared" si="238"/>
        <v>0</v>
      </c>
      <c r="Z305" s="15">
        <f t="shared" si="239"/>
        <v>0</v>
      </c>
      <c r="AA305" s="15">
        <f t="shared" si="239"/>
        <v>0</v>
      </c>
      <c r="AB305" s="15">
        <f t="shared" si="239"/>
        <v>0</v>
      </c>
      <c r="AC305" s="15">
        <f t="shared" si="239"/>
        <v>0</v>
      </c>
      <c r="AD305" s="15">
        <f t="shared" si="239"/>
        <v>0</v>
      </c>
      <c r="AE305" s="15">
        <f t="shared" si="239"/>
        <v>0</v>
      </c>
      <c r="AF305" s="15">
        <f t="shared" si="239"/>
        <v>0</v>
      </c>
      <c r="AG305" s="15">
        <f t="shared" si="239"/>
        <v>0</v>
      </c>
      <c r="AH305" s="15">
        <f t="shared" si="239"/>
        <v>0</v>
      </c>
      <c r="AI305" s="15">
        <f t="shared" si="239"/>
        <v>0</v>
      </c>
      <c r="AJ305" s="15">
        <f t="shared" si="239"/>
        <v>0</v>
      </c>
      <c r="AK305" s="15">
        <f t="shared" si="239"/>
        <v>0</v>
      </c>
      <c r="AL305" s="15">
        <f t="shared" si="239"/>
        <v>0</v>
      </c>
      <c r="AM305" s="41">
        <f t="shared" si="239"/>
        <v>0</v>
      </c>
      <c r="AN305" s="41">
        <f t="shared" si="239"/>
        <v>0</v>
      </c>
      <c r="AO305" s="41">
        <f t="shared" si="239"/>
        <v>0</v>
      </c>
      <c r="AP305" s="41">
        <f t="shared" si="239"/>
        <v>0</v>
      </c>
      <c r="AQ305" s="41">
        <f t="shared" si="239"/>
        <v>0</v>
      </c>
      <c r="AR305" s="41">
        <f t="shared" si="239"/>
        <v>0</v>
      </c>
      <c r="AS305" s="41">
        <f t="shared" si="239"/>
        <v>0</v>
      </c>
    </row>
    <row r="306" spans="1:45" ht="45" hidden="1" x14ac:dyDescent="0.25">
      <c r="A306" s="89" t="s">
        <v>309</v>
      </c>
      <c r="B306" s="87">
        <v>51</v>
      </c>
      <c r="C306" s="87">
        <v>7</v>
      </c>
      <c r="D306" s="3" t="s">
        <v>155</v>
      </c>
      <c r="E306" s="87">
        <v>851</v>
      </c>
      <c r="F306" s="2"/>
      <c r="G306" s="2"/>
      <c r="H306" s="2" t="s">
        <v>306</v>
      </c>
      <c r="I306" s="2"/>
      <c r="J306" s="15">
        <f t="shared" si="238"/>
        <v>0</v>
      </c>
      <c r="K306" s="15">
        <f t="shared" si="238"/>
        <v>0</v>
      </c>
      <c r="L306" s="15">
        <f t="shared" si="238"/>
        <v>0</v>
      </c>
      <c r="M306" s="15">
        <f t="shared" si="238"/>
        <v>0</v>
      </c>
      <c r="N306" s="15">
        <f t="shared" si="238"/>
        <v>0</v>
      </c>
      <c r="O306" s="15">
        <f t="shared" si="238"/>
        <v>0</v>
      </c>
      <c r="P306" s="15">
        <f t="shared" si="238"/>
        <v>0</v>
      </c>
      <c r="Q306" s="15">
        <f t="shared" si="238"/>
        <v>0</v>
      </c>
      <c r="R306" s="15">
        <f t="shared" si="238"/>
        <v>0</v>
      </c>
      <c r="S306" s="15">
        <f t="shared" si="238"/>
        <v>0</v>
      </c>
      <c r="T306" s="15">
        <f t="shared" si="238"/>
        <v>0</v>
      </c>
      <c r="U306" s="15">
        <f t="shared" si="238"/>
        <v>0</v>
      </c>
      <c r="V306" s="15">
        <f t="shared" si="238"/>
        <v>0</v>
      </c>
      <c r="W306" s="15">
        <f t="shared" si="238"/>
        <v>0</v>
      </c>
      <c r="X306" s="15">
        <f t="shared" si="238"/>
        <v>0</v>
      </c>
      <c r="Y306" s="15">
        <f t="shared" si="238"/>
        <v>0</v>
      </c>
      <c r="Z306" s="15">
        <f t="shared" si="239"/>
        <v>0</v>
      </c>
      <c r="AA306" s="15">
        <f t="shared" si="239"/>
        <v>0</v>
      </c>
      <c r="AB306" s="15">
        <f t="shared" si="239"/>
        <v>0</v>
      </c>
      <c r="AC306" s="15">
        <f t="shared" si="239"/>
        <v>0</v>
      </c>
      <c r="AD306" s="15">
        <f t="shared" si="239"/>
        <v>0</v>
      </c>
      <c r="AE306" s="15">
        <f t="shared" si="239"/>
        <v>0</v>
      </c>
      <c r="AF306" s="15">
        <f t="shared" si="239"/>
        <v>0</v>
      </c>
      <c r="AG306" s="15">
        <f t="shared" si="239"/>
        <v>0</v>
      </c>
      <c r="AH306" s="15">
        <f t="shared" si="239"/>
        <v>0</v>
      </c>
      <c r="AI306" s="15">
        <f t="shared" si="239"/>
        <v>0</v>
      </c>
      <c r="AJ306" s="15">
        <f t="shared" si="239"/>
        <v>0</v>
      </c>
      <c r="AK306" s="15">
        <f t="shared" si="239"/>
        <v>0</v>
      </c>
      <c r="AL306" s="15">
        <f t="shared" si="239"/>
        <v>0</v>
      </c>
      <c r="AM306" s="41">
        <f t="shared" si="239"/>
        <v>0</v>
      </c>
      <c r="AN306" s="41">
        <f t="shared" si="239"/>
        <v>0</v>
      </c>
      <c r="AO306" s="41">
        <f t="shared" si="239"/>
        <v>0</v>
      </c>
      <c r="AP306" s="41">
        <f t="shared" si="239"/>
        <v>0</v>
      </c>
      <c r="AQ306" s="41">
        <f t="shared" si="239"/>
        <v>0</v>
      </c>
      <c r="AR306" s="41">
        <f t="shared" si="239"/>
        <v>0</v>
      </c>
      <c r="AS306" s="41">
        <f t="shared" si="239"/>
        <v>0</v>
      </c>
    </row>
    <row r="307" spans="1:45" ht="45" hidden="1" x14ac:dyDescent="0.25">
      <c r="A307" s="91" t="s">
        <v>69</v>
      </c>
      <c r="B307" s="87">
        <v>51</v>
      </c>
      <c r="C307" s="87">
        <v>7</v>
      </c>
      <c r="D307" s="3" t="s">
        <v>155</v>
      </c>
      <c r="E307" s="87">
        <v>851</v>
      </c>
      <c r="F307" s="2"/>
      <c r="G307" s="2"/>
      <c r="H307" s="2" t="s">
        <v>306</v>
      </c>
      <c r="I307" s="2" t="s">
        <v>70</v>
      </c>
      <c r="J307" s="15">
        <f t="shared" si="238"/>
        <v>0</v>
      </c>
      <c r="K307" s="15">
        <f t="shared" si="238"/>
        <v>0</v>
      </c>
      <c r="L307" s="15">
        <f t="shared" si="238"/>
        <v>0</v>
      </c>
      <c r="M307" s="15">
        <f t="shared" si="238"/>
        <v>0</v>
      </c>
      <c r="N307" s="15">
        <f t="shared" si="238"/>
        <v>0</v>
      </c>
      <c r="O307" s="15">
        <f t="shared" si="238"/>
        <v>0</v>
      </c>
      <c r="P307" s="15">
        <f t="shared" si="238"/>
        <v>0</v>
      </c>
      <c r="Q307" s="15">
        <f t="shared" si="238"/>
        <v>0</v>
      </c>
      <c r="R307" s="15">
        <f t="shared" si="238"/>
        <v>0</v>
      </c>
      <c r="S307" s="15">
        <f t="shared" si="238"/>
        <v>0</v>
      </c>
      <c r="T307" s="15">
        <f t="shared" si="238"/>
        <v>0</v>
      </c>
      <c r="U307" s="15">
        <f t="shared" si="238"/>
        <v>0</v>
      </c>
      <c r="V307" s="15">
        <f t="shared" si="238"/>
        <v>0</v>
      </c>
      <c r="W307" s="15">
        <f t="shared" si="238"/>
        <v>0</v>
      </c>
      <c r="X307" s="15">
        <f t="shared" si="238"/>
        <v>0</v>
      </c>
      <c r="Y307" s="15">
        <f t="shared" si="238"/>
        <v>0</v>
      </c>
      <c r="Z307" s="15">
        <f t="shared" si="239"/>
        <v>0</v>
      </c>
      <c r="AA307" s="15">
        <f t="shared" si="239"/>
        <v>0</v>
      </c>
      <c r="AB307" s="15">
        <f t="shared" si="239"/>
        <v>0</v>
      </c>
      <c r="AC307" s="15">
        <f t="shared" si="239"/>
        <v>0</v>
      </c>
      <c r="AD307" s="15">
        <f t="shared" si="239"/>
        <v>0</v>
      </c>
      <c r="AE307" s="15">
        <f t="shared" si="239"/>
        <v>0</v>
      </c>
      <c r="AF307" s="15">
        <f t="shared" si="239"/>
        <v>0</v>
      </c>
      <c r="AG307" s="15">
        <f t="shared" si="239"/>
        <v>0</v>
      </c>
      <c r="AH307" s="15">
        <f t="shared" si="239"/>
        <v>0</v>
      </c>
      <c r="AI307" s="15">
        <f t="shared" si="239"/>
        <v>0</v>
      </c>
      <c r="AJ307" s="15">
        <f t="shared" si="239"/>
        <v>0</v>
      </c>
      <c r="AK307" s="15">
        <f t="shared" si="239"/>
        <v>0</v>
      </c>
      <c r="AL307" s="15">
        <f t="shared" si="239"/>
        <v>0</v>
      </c>
      <c r="AM307" s="41">
        <f t="shared" si="239"/>
        <v>0</v>
      </c>
      <c r="AN307" s="41">
        <f t="shared" si="239"/>
        <v>0</v>
      </c>
      <c r="AO307" s="41">
        <f t="shared" si="239"/>
        <v>0</v>
      </c>
      <c r="AP307" s="41">
        <f t="shared" si="239"/>
        <v>0</v>
      </c>
      <c r="AQ307" s="41">
        <f t="shared" si="239"/>
        <v>0</v>
      </c>
      <c r="AR307" s="41">
        <f t="shared" si="239"/>
        <v>0</v>
      </c>
      <c r="AS307" s="41">
        <f t="shared" si="239"/>
        <v>0</v>
      </c>
    </row>
    <row r="308" spans="1:45" hidden="1" x14ac:dyDescent="0.25">
      <c r="A308" s="91" t="s">
        <v>71</v>
      </c>
      <c r="B308" s="87">
        <v>51</v>
      </c>
      <c r="C308" s="87">
        <v>7</v>
      </c>
      <c r="D308" s="3" t="s">
        <v>155</v>
      </c>
      <c r="E308" s="87">
        <v>851</v>
      </c>
      <c r="F308" s="2"/>
      <c r="G308" s="2"/>
      <c r="H308" s="2" t="s">
        <v>306</v>
      </c>
      <c r="I308" s="2" t="s">
        <v>72</v>
      </c>
      <c r="J308" s="15">
        <f>'3.ВС'!J272</f>
        <v>0</v>
      </c>
      <c r="K308" s="15">
        <f>'3.ВС'!K272</f>
        <v>0</v>
      </c>
      <c r="L308" s="15">
        <f>'3.ВС'!L272</f>
        <v>0</v>
      </c>
      <c r="M308" s="15">
        <f>'3.ВС'!M272</f>
        <v>0</v>
      </c>
      <c r="N308" s="15">
        <f>'3.ВС'!N272</f>
        <v>0</v>
      </c>
      <c r="O308" s="15">
        <f>'3.ВС'!O272</f>
        <v>0</v>
      </c>
      <c r="P308" s="15">
        <f>'3.ВС'!P272</f>
        <v>0</v>
      </c>
      <c r="Q308" s="15">
        <f>'3.ВС'!Q272</f>
        <v>0</v>
      </c>
      <c r="R308" s="15">
        <f>'3.ВС'!R272</f>
        <v>0</v>
      </c>
      <c r="S308" s="15">
        <f>'3.ВС'!S272</f>
        <v>0</v>
      </c>
      <c r="T308" s="15">
        <f>'3.ВС'!T272</f>
        <v>0</v>
      </c>
      <c r="U308" s="15">
        <f>'3.ВС'!U272</f>
        <v>0</v>
      </c>
      <c r="V308" s="15">
        <f>'3.ВС'!V272</f>
        <v>0</v>
      </c>
      <c r="W308" s="15">
        <f>'3.ВС'!W272</f>
        <v>0</v>
      </c>
      <c r="X308" s="15">
        <f>'3.ВС'!X272</f>
        <v>0</v>
      </c>
      <c r="Y308" s="15">
        <f>'3.ВС'!Y272</f>
        <v>0</v>
      </c>
      <c r="Z308" s="15">
        <f>'3.ВС'!Z272</f>
        <v>0</v>
      </c>
      <c r="AA308" s="15">
        <f>'3.ВС'!AA272</f>
        <v>0</v>
      </c>
      <c r="AB308" s="15">
        <f>'3.ВС'!AB272</f>
        <v>0</v>
      </c>
      <c r="AC308" s="15">
        <f>'3.ВС'!AC272</f>
        <v>0</v>
      </c>
      <c r="AD308" s="15">
        <f>'3.ВС'!AD272</f>
        <v>0</v>
      </c>
      <c r="AE308" s="15">
        <f>'3.ВС'!AE272</f>
        <v>0</v>
      </c>
      <c r="AF308" s="15">
        <f>'3.ВС'!AF272</f>
        <v>0</v>
      </c>
      <c r="AG308" s="15">
        <f>'3.ВС'!AG272</f>
        <v>0</v>
      </c>
      <c r="AH308" s="15">
        <f>'3.ВС'!AH272</f>
        <v>0</v>
      </c>
      <c r="AI308" s="15">
        <f>'3.ВС'!AI272</f>
        <v>0</v>
      </c>
      <c r="AJ308" s="15">
        <f>'3.ВС'!AJ272</f>
        <v>0</v>
      </c>
      <c r="AK308" s="15">
        <f>'3.ВС'!AK272</f>
        <v>0</v>
      </c>
      <c r="AL308" s="15">
        <f>'3.ВС'!AL272</f>
        <v>0</v>
      </c>
      <c r="AM308" s="41">
        <f>'3.ВС'!AM272</f>
        <v>0</v>
      </c>
      <c r="AN308" s="41">
        <f>'3.ВС'!AN272</f>
        <v>0</v>
      </c>
      <c r="AO308" s="41">
        <f>'3.ВС'!AO272</f>
        <v>0</v>
      </c>
      <c r="AP308" s="41">
        <f>'3.ВС'!AP272</f>
        <v>0</v>
      </c>
      <c r="AQ308" s="41">
        <f>'3.ВС'!AQ272</f>
        <v>0</v>
      </c>
      <c r="AR308" s="41">
        <f>'3.ВС'!AR272</f>
        <v>0</v>
      </c>
      <c r="AS308" s="41">
        <f>'3.ВС'!AS272</f>
        <v>0</v>
      </c>
    </row>
    <row r="309" spans="1:45" s="17" customFormat="1" ht="28.5" x14ac:dyDescent="0.25">
      <c r="A309" s="5" t="s">
        <v>243</v>
      </c>
      <c r="B309" s="85">
        <v>52</v>
      </c>
      <c r="C309" s="85"/>
      <c r="D309" s="85"/>
      <c r="E309" s="21"/>
      <c r="F309" s="21"/>
      <c r="G309" s="21"/>
      <c r="H309" s="85"/>
      <c r="I309" s="13"/>
      <c r="J309" s="16">
        <f t="shared" ref="J309:U309" si="240">J310+J315+J320+J325+J342+J380+J387+J395+J400+J405+J415</f>
        <v>224977790.47999999</v>
      </c>
      <c r="K309" s="16">
        <f t="shared" si="240"/>
        <v>153333557.48000002</v>
      </c>
      <c r="L309" s="16">
        <f t="shared" si="240"/>
        <v>71644233</v>
      </c>
      <c r="M309" s="16">
        <f t="shared" si="240"/>
        <v>0</v>
      </c>
      <c r="N309" s="16">
        <f t="shared" si="240"/>
        <v>-5957.6999999997206</v>
      </c>
      <c r="O309" s="16">
        <f t="shared" si="240"/>
        <v>0</v>
      </c>
      <c r="P309" s="16">
        <f t="shared" si="240"/>
        <v>-5957.6999999997206</v>
      </c>
      <c r="Q309" s="16">
        <f t="shared" si="240"/>
        <v>0</v>
      </c>
      <c r="R309" s="16">
        <f t="shared" si="240"/>
        <v>224971832.78</v>
      </c>
      <c r="S309" s="16">
        <f t="shared" si="240"/>
        <v>153333557.48000002</v>
      </c>
      <c r="T309" s="16">
        <f t="shared" si="240"/>
        <v>71638275.299999997</v>
      </c>
      <c r="U309" s="16">
        <f t="shared" si="240"/>
        <v>0</v>
      </c>
      <c r="V309" s="16">
        <f>V320+V325+V342+V380+V387+V395+V400+V405+V415</f>
        <v>203933322.81</v>
      </c>
      <c r="W309" s="16">
        <f>W320+W325+W342+W380+W387+W395+W400+W405+W415</f>
        <v>152463952.81</v>
      </c>
      <c r="X309" s="16">
        <f>X320+X325+X342+X380+X387+X395+X400+X405+X415</f>
        <v>51469370</v>
      </c>
      <c r="Y309" s="16">
        <f>Y320+Y325+Y342+Y380+Y387+Y395+Y400+Y405+Y415</f>
        <v>0</v>
      </c>
      <c r="Z309" s="16">
        <f t="shared" ref="Z309:AS309" si="241">Z320+Z325+Z342+Z380+Z387+Z395+Z400+Z405+Z415</f>
        <v>-1951729.95</v>
      </c>
      <c r="AA309" s="16">
        <f t="shared" si="241"/>
        <v>0</v>
      </c>
      <c r="AB309" s="16">
        <f t="shared" si="241"/>
        <v>-1951729.95</v>
      </c>
      <c r="AC309" s="16">
        <f t="shared" si="241"/>
        <v>0</v>
      </c>
      <c r="AD309" s="16">
        <f t="shared" si="241"/>
        <v>201981592.86000001</v>
      </c>
      <c r="AE309" s="16">
        <f t="shared" si="241"/>
        <v>152463952.81</v>
      </c>
      <c r="AF309" s="16">
        <f t="shared" si="241"/>
        <v>49517640.049999997</v>
      </c>
      <c r="AG309" s="16">
        <f t="shared" si="241"/>
        <v>0</v>
      </c>
      <c r="AH309" s="16">
        <f t="shared" si="241"/>
        <v>202034922.87</v>
      </c>
      <c r="AI309" s="16">
        <f t="shared" si="241"/>
        <v>152567952.87</v>
      </c>
      <c r="AJ309" s="16">
        <f t="shared" si="241"/>
        <v>49466970</v>
      </c>
      <c r="AK309" s="16">
        <f t="shared" si="241"/>
        <v>0</v>
      </c>
      <c r="AL309" s="16">
        <f t="shared" si="241"/>
        <v>-15.39</v>
      </c>
      <c r="AM309" s="16">
        <f t="shared" si="241"/>
        <v>0</v>
      </c>
      <c r="AN309" s="16">
        <f t="shared" si="241"/>
        <v>-15.39</v>
      </c>
      <c r="AO309" s="16">
        <f t="shared" si="241"/>
        <v>0</v>
      </c>
      <c r="AP309" s="16">
        <f t="shared" si="241"/>
        <v>202034907.47999999</v>
      </c>
      <c r="AQ309" s="16">
        <f t="shared" si="241"/>
        <v>152567952.87</v>
      </c>
      <c r="AR309" s="16">
        <f t="shared" si="241"/>
        <v>49466954.609999999</v>
      </c>
      <c r="AS309" s="16">
        <f t="shared" si="241"/>
        <v>0</v>
      </c>
    </row>
    <row r="310" spans="1:45" ht="30" x14ac:dyDescent="0.25">
      <c r="A310" s="89" t="s">
        <v>490</v>
      </c>
      <c r="B310" s="4">
        <v>52</v>
      </c>
      <c r="C310" s="4">
        <v>0</v>
      </c>
      <c r="D310" s="4" t="s">
        <v>489</v>
      </c>
      <c r="E310" s="19"/>
      <c r="F310" s="19"/>
      <c r="G310" s="19"/>
      <c r="H310" s="4"/>
      <c r="I310" s="2"/>
      <c r="J310" s="15">
        <f>J311</f>
        <v>0</v>
      </c>
      <c r="K310" s="15">
        <f t="shared" ref="K310:U313" si="242">K311</f>
        <v>0</v>
      </c>
      <c r="L310" s="15">
        <f t="shared" si="242"/>
        <v>0</v>
      </c>
      <c r="M310" s="15">
        <f t="shared" si="242"/>
        <v>0</v>
      </c>
      <c r="N310" s="15">
        <f t="shared" si="242"/>
        <v>350729.29</v>
      </c>
      <c r="O310" s="15">
        <f t="shared" si="242"/>
        <v>347222</v>
      </c>
      <c r="P310" s="15">
        <f t="shared" si="242"/>
        <v>3507.29</v>
      </c>
      <c r="Q310" s="15">
        <f t="shared" si="242"/>
        <v>0</v>
      </c>
      <c r="R310" s="15">
        <f t="shared" si="242"/>
        <v>350729.29</v>
      </c>
      <c r="S310" s="15">
        <f t="shared" si="242"/>
        <v>347222</v>
      </c>
      <c r="T310" s="15">
        <f t="shared" si="242"/>
        <v>3507.29</v>
      </c>
      <c r="U310" s="15">
        <f t="shared" si="242"/>
        <v>0</v>
      </c>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row>
    <row r="311" spans="1:45" ht="30" x14ac:dyDescent="0.25">
      <c r="A311" s="89" t="s">
        <v>110</v>
      </c>
      <c r="B311" s="4">
        <v>52</v>
      </c>
      <c r="C311" s="4">
        <v>0</v>
      </c>
      <c r="D311" s="4" t="s">
        <v>489</v>
      </c>
      <c r="E311" s="19">
        <v>852</v>
      </c>
      <c r="F311" s="19"/>
      <c r="G311" s="19"/>
      <c r="H311" s="4"/>
      <c r="I311" s="2"/>
      <c r="J311" s="15">
        <f>J312</f>
        <v>0</v>
      </c>
      <c r="K311" s="15">
        <f t="shared" si="242"/>
        <v>0</v>
      </c>
      <c r="L311" s="15">
        <f t="shared" si="242"/>
        <v>0</v>
      </c>
      <c r="M311" s="15">
        <f t="shared" si="242"/>
        <v>0</v>
      </c>
      <c r="N311" s="15">
        <f t="shared" si="242"/>
        <v>350729.29</v>
      </c>
      <c r="O311" s="15">
        <f t="shared" si="242"/>
        <v>347222</v>
      </c>
      <c r="P311" s="15">
        <f t="shared" si="242"/>
        <v>3507.29</v>
      </c>
      <c r="Q311" s="15">
        <f t="shared" si="242"/>
        <v>0</v>
      </c>
      <c r="R311" s="15">
        <f t="shared" si="242"/>
        <v>350729.29</v>
      </c>
      <c r="S311" s="15">
        <f t="shared" si="242"/>
        <v>347222</v>
      </c>
      <c r="T311" s="15">
        <f t="shared" si="242"/>
        <v>3507.29</v>
      </c>
      <c r="U311" s="15">
        <f t="shared" si="242"/>
        <v>0</v>
      </c>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row>
    <row r="312" spans="1:45" ht="45" x14ac:dyDescent="0.25">
      <c r="A312" s="91" t="s">
        <v>293</v>
      </c>
      <c r="B312" s="4">
        <v>52</v>
      </c>
      <c r="C312" s="4">
        <v>0</v>
      </c>
      <c r="D312" s="4" t="s">
        <v>489</v>
      </c>
      <c r="E312" s="19">
        <v>852</v>
      </c>
      <c r="F312" s="19"/>
      <c r="G312" s="19"/>
      <c r="H312" s="4">
        <v>14910</v>
      </c>
      <c r="I312" s="2"/>
      <c r="J312" s="15">
        <f>J313</f>
        <v>0</v>
      </c>
      <c r="K312" s="15">
        <f t="shared" si="242"/>
        <v>0</v>
      </c>
      <c r="L312" s="15">
        <f t="shared" si="242"/>
        <v>0</v>
      </c>
      <c r="M312" s="15">
        <f t="shared" si="242"/>
        <v>0</v>
      </c>
      <c r="N312" s="15">
        <f t="shared" si="242"/>
        <v>350729.29</v>
      </c>
      <c r="O312" s="15">
        <f t="shared" si="242"/>
        <v>347222</v>
      </c>
      <c r="P312" s="15">
        <f t="shared" si="242"/>
        <v>3507.29</v>
      </c>
      <c r="Q312" s="15">
        <f t="shared" si="242"/>
        <v>0</v>
      </c>
      <c r="R312" s="15">
        <f t="shared" si="242"/>
        <v>350729.29</v>
      </c>
      <c r="S312" s="15">
        <f t="shared" si="242"/>
        <v>347222</v>
      </c>
      <c r="T312" s="15">
        <f t="shared" si="242"/>
        <v>3507.29</v>
      </c>
      <c r="U312" s="15">
        <f t="shared" si="242"/>
        <v>0</v>
      </c>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row>
    <row r="313" spans="1:45" ht="45" x14ac:dyDescent="0.25">
      <c r="A313" s="91" t="s">
        <v>40</v>
      </c>
      <c r="B313" s="4">
        <v>52</v>
      </c>
      <c r="C313" s="4">
        <v>0</v>
      </c>
      <c r="D313" s="4" t="s">
        <v>489</v>
      </c>
      <c r="E313" s="19">
        <v>852</v>
      </c>
      <c r="F313" s="19"/>
      <c r="G313" s="19"/>
      <c r="H313" s="4">
        <v>14910</v>
      </c>
      <c r="I313" s="2" t="s">
        <v>80</v>
      </c>
      <c r="J313" s="15">
        <f>J314</f>
        <v>0</v>
      </c>
      <c r="K313" s="15">
        <f t="shared" si="242"/>
        <v>0</v>
      </c>
      <c r="L313" s="15">
        <f t="shared" si="242"/>
        <v>0</v>
      </c>
      <c r="M313" s="15">
        <f t="shared" si="242"/>
        <v>0</v>
      </c>
      <c r="N313" s="15">
        <f t="shared" si="242"/>
        <v>350729.29</v>
      </c>
      <c r="O313" s="15">
        <f t="shared" si="242"/>
        <v>347222</v>
      </c>
      <c r="P313" s="15">
        <f t="shared" si="242"/>
        <v>3507.29</v>
      </c>
      <c r="Q313" s="15">
        <f t="shared" si="242"/>
        <v>0</v>
      </c>
      <c r="R313" s="15">
        <f t="shared" si="242"/>
        <v>350729.29</v>
      </c>
      <c r="S313" s="15">
        <f t="shared" si="242"/>
        <v>347222</v>
      </c>
      <c r="T313" s="15">
        <f t="shared" si="242"/>
        <v>3507.29</v>
      </c>
      <c r="U313" s="15">
        <f t="shared" si="242"/>
        <v>0</v>
      </c>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row>
    <row r="314" spans="1:45" x14ac:dyDescent="0.25">
      <c r="A314" s="91" t="s">
        <v>81</v>
      </c>
      <c r="B314" s="4">
        <v>52</v>
      </c>
      <c r="C314" s="4">
        <v>0</v>
      </c>
      <c r="D314" s="4" t="s">
        <v>489</v>
      </c>
      <c r="E314" s="19">
        <v>852</v>
      </c>
      <c r="F314" s="19"/>
      <c r="G314" s="19"/>
      <c r="H314" s="4">
        <v>14910</v>
      </c>
      <c r="I314" s="2" t="s">
        <v>82</v>
      </c>
      <c r="J314" s="15">
        <f>'3.ВС'!J313</f>
        <v>0</v>
      </c>
      <c r="K314" s="15">
        <f>'3.ВС'!K313</f>
        <v>0</v>
      </c>
      <c r="L314" s="15">
        <f>'3.ВС'!L313</f>
        <v>0</v>
      </c>
      <c r="M314" s="15">
        <f>'3.ВС'!M313</f>
        <v>0</v>
      </c>
      <c r="N314" s="15">
        <f>'3.ВС'!N313</f>
        <v>350729.29</v>
      </c>
      <c r="O314" s="15">
        <f>'3.ВС'!O313</f>
        <v>347222</v>
      </c>
      <c r="P314" s="15">
        <f>'3.ВС'!P313</f>
        <v>3507.29</v>
      </c>
      <c r="Q314" s="15">
        <f>'3.ВС'!Q313</f>
        <v>0</v>
      </c>
      <c r="R314" s="15">
        <f>'3.ВС'!R313</f>
        <v>350729.29</v>
      </c>
      <c r="S314" s="15">
        <f>'3.ВС'!S313</f>
        <v>347222</v>
      </c>
      <c r="T314" s="15">
        <f>'3.ВС'!T313</f>
        <v>3507.29</v>
      </c>
      <c r="U314" s="15">
        <f>'3.ВС'!U313</f>
        <v>0</v>
      </c>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row>
    <row r="315" spans="1:45" ht="30" x14ac:dyDescent="0.25">
      <c r="A315" s="89" t="s">
        <v>492</v>
      </c>
      <c r="B315" s="4">
        <v>52</v>
      </c>
      <c r="C315" s="4">
        <v>0</v>
      </c>
      <c r="D315" s="4" t="s">
        <v>491</v>
      </c>
      <c r="E315" s="19"/>
      <c r="F315" s="19"/>
      <c r="G315" s="19"/>
      <c r="H315" s="4"/>
      <c r="I315" s="2"/>
      <c r="J315" s="15">
        <f>J316</f>
        <v>0</v>
      </c>
      <c r="K315" s="15">
        <f t="shared" ref="K315:U318" si="243">K316</f>
        <v>0</v>
      </c>
      <c r="L315" s="15">
        <f t="shared" si="243"/>
        <v>0</v>
      </c>
      <c r="M315" s="15">
        <f t="shared" si="243"/>
        <v>0</v>
      </c>
      <c r="N315" s="15">
        <f t="shared" si="243"/>
        <v>225559.6</v>
      </c>
      <c r="O315" s="15">
        <f t="shared" si="243"/>
        <v>223304</v>
      </c>
      <c r="P315" s="15">
        <f t="shared" si="243"/>
        <v>2255.6</v>
      </c>
      <c r="Q315" s="15">
        <f t="shared" si="243"/>
        <v>0</v>
      </c>
      <c r="R315" s="15">
        <f t="shared" si="243"/>
        <v>225559.6</v>
      </c>
      <c r="S315" s="15">
        <f t="shared" si="243"/>
        <v>223304</v>
      </c>
      <c r="T315" s="15">
        <f t="shared" si="243"/>
        <v>2255.6</v>
      </c>
      <c r="U315" s="15">
        <f t="shared" si="243"/>
        <v>0</v>
      </c>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row>
    <row r="316" spans="1:45" ht="30" x14ac:dyDescent="0.25">
      <c r="A316" s="89" t="s">
        <v>110</v>
      </c>
      <c r="B316" s="4">
        <v>52</v>
      </c>
      <c r="C316" s="4">
        <v>0</v>
      </c>
      <c r="D316" s="4" t="s">
        <v>491</v>
      </c>
      <c r="E316" s="19">
        <v>852</v>
      </c>
      <c r="F316" s="19"/>
      <c r="G316" s="19"/>
      <c r="H316" s="4"/>
      <c r="I316" s="2"/>
      <c r="J316" s="15">
        <f>J317</f>
        <v>0</v>
      </c>
      <c r="K316" s="15">
        <f t="shared" si="243"/>
        <v>0</v>
      </c>
      <c r="L316" s="15">
        <f t="shared" si="243"/>
        <v>0</v>
      </c>
      <c r="M316" s="15">
        <f t="shared" si="243"/>
        <v>0</v>
      </c>
      <c r="N316" s="15">
        <f t="shared" si="243"/>
        <v>225559.6</v>
      </c>
      <c r="O316" s="15">
        <f t="shared" si="243"/>
        <v>223304</v>
      </c>
      <c r="P316" s="15">
        <f t="shared" si="243"/>
        <v>2255.6</v>
      </c>
      <c r="Q316" s="15">
        <f t="shared" si="243"/>
        <v>0</v>
      </c>
      <c r="R316" s="15">
        <f t="shared" si="243"/>
        <v>225559.6</v>
      </c>
      <c r="S316" s="15">
        <f t="shared" si="243"/>
        <v>223304</v>
      </c>
      <c r="T316" s="15">
        <f t="shared" si="243"/>
        <v>2255.6</v>
      </c>
      <c r="U316" s="15">
        <f t="shared" si="243"/>
        <v>0</v>
      </c>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row>
    <row r="317" spans="1:45" ht="45" x14ac:dyDescent="0.25">
      <c r="A317" s="32" t="s">
        <v>293</v>
      </c>
      <c r="B317" s="4">
        <v>52</v>
      </c>
      <c r="C317" s="4">
        <v>0</v>
      </c>
      <c r="D317" s="4" t="s">
        <v>491</v>
      </c>
      <c r="E317" s="19">
        <v>852</v>
      </c>
      <c r="F317" s="19"/>
      <c r="G317" s="19"/>
      <c r="H317" s="4">
        <v>14900</v>
      </c>
      <c r="I317" s="2"/>
      <c r="J317" s="15">
        <f>J318</f>
        <v>0</v>
      </c>
      <c r="K317" s="15">
        <f t="shared" si="243"/>
        <v>0</v>
      </c>
      <c r="L317" s="15">
        <f t="shared" si="243"/>
        <v>0</v>
      </c>
      <c r="M317" s="15">
        <f t="shared" si="243"/>
        <v>0</v>
      </c>
      <c r="N317" s="15">
        <f t="shared" si="243"/>
        <v>225559.6</v>
      </c>
      <c r="O317" s="15">
        <f t="shared" si="243"/>
        <v>223304</v>
      </c>
      <c r="P317" s="15">
        <f t="shared" si="243"/>
        <v>2255.6</v>
      </c>
      <c r="Q317" s="15">
        <f t="shared" si="243"/>
        <v>0</v>
      </c>
      <c r="R317" s="15">
        <f t="shared" si="243"/>
        <v>225559.6</v>
      </c>
      <c r="S317" s="15">
        <f t="shared" si="243"/>
        <v>223304</v>
      </c>
      <c r="T317" s="15">
        <f t="shared" si="243"/>
        <v>2255.6</v>
      </c>
      <c r="U317" s="15">
        <f t="shared" si="243"/>
        <v>0</v>
      </c>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row>
    <row r="318" spans="1:45" ht="45" x14ac:dyDescent="0.25">
      <c r="A318" s="91" t="s">
        <v>40</v>
      </c>
      <c r="B318" s="4">
        <v>52</v>
      </c>
      <c r="C318" s="4">
        <v>0</v>
      </c>
      <c r="D318" s="4" t="s">
        <v>491</v>
      </c>
      <c r="E318" s="19">
        <v>852</v>
      </c>
      <c r="F318" s="19"/>
      <c r="G318" s="19"/>
      <c r="H318" s="4">
        <v>14900</v>
      </c>
      <c r="I318" s="2" t="s">
        <v>80</v>
      </c>
      <c r="J318" s="15">
        <f>J319</f>
        <v>0</v>
      </c>
      <c r="K318" s="15">
        <f t="shared" si="243"/>
        <v>0</v>
      </c>
      <c r="L318" s="15">
        <f t="shared" si="243"/>
        <v>0</v>
      </c>
      <c r="M318" s="15">
        <f t="shared" si="243"/>
        <v>0</v>
      </c>
      <c r="N318" s="15">
        <f t="shared" si="243"/>
        <v>225559.6</v>
      </c>
      <c r="O318" s="15">
        <f t="shared" si="243"/>
        <v>223304</v>
      </c>
      <c r="P318" s="15">
        <f t="shared" si="243"/>
        <v>2255.6</v>
      </c>
      <c r="Q318" s="15">
        <f t="shared" si="243"/>
        <v>0</v>
      </c>
      <c r="R318" s="15">
        <f t="shared" si="243"/>
        <v>225559.6</v>
      </c>
      <c r="S318" s="15">
        <f t="shared" si="243"/>
        <v>223304</v>
      </c>
      <c r="T318" s="15">
        <f t="shared" si="243"/>
        <v>2255.6</v>
      </c>
      <c r="U318" s="15">
        <f t="shared" si="243"/>
        <v>0</v>
      </c>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row>
    <row r="319" spans="1:45" x14ac:dyDescent="0.25">
      <c r="A319" s="91" t="s">
        <v>81</v>
      </c>
      <c r="B319" s="4">
        <v>52</v>
      </c>
      <c r="C319" s="4">
        <v>0</v>
      </c>
      <c r="D319" s="4" t="s">
        <v>491</v>
      </c>
      <c r="E319" s="19">
        <v>852</v>
      </c>
      <c r="F319" s="19"/>
      <c r="G319" s="19"/>
      <c r="H319" s="4">
        <v>14900</v>
      </c>
      <c r="I319" s="2" t="s">
        <v>82</v>
      </c>
      <c r="J319" s="15">
        <f>'3.ВС'!J316</f>
        <v>0</v>
      </c>
      <c r="K319" s="15">
        <f>'3.ВС'!K316</f>
        <v>0</v>
      </c>
      <c r="L319" s="15">
        <f>'3.ВС'!L316</f>
        <v>0</v>
      </c>
      <c r="M319" s="15">
        <f>'3.ВС'!M316</f>
        <v>0</v>
      </c>
      <c r="N319" s="15">
        <f>'3.ВС'!N316</f>
        <v>225559.6</v>
      </c>
      <c r="O319" s="15">
        <f>'3.ВС'!O316</f>
        <v>223304</v>
      </c>
      <c r="P319" s="15">
        <f>'3.ВС'!P316</f>
        <v>2255.6</v>
      </c>
      <c r="Q319" s="15">
        <f>'3.ВС'!Q316</f>
        <v>0</v>
      </c>
      <c r="R319" s="15">
        <f>'3.ВС'!R316</f>
        <v>225559.6</v>
      </c>
      <c r="S319" s="15">
        <f>'3.ВС'!S316</f>
        <v>223304</v>
      </c>
      <c r="T319" s="15">
        <f>'3.ВС'!T316</f>
        <v>2255.6</v>
      </c>
      <c r="U319" s="15">
        <f>'3.ВС'!U316</f>
        <v>0</v>
      </c>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row>
    <row r="320" spans="1:45" ht="45" x14ac:dyDescent="0.25">
      <c r="A320" s="32" t="s">
        <v>445</v>
      </c>
      <c r="B320" s="4">
        <v>52</v>
      </c>
      <c r="C320" s="4">
        <v>0</v>
      </c>
      <c r="D320" s="4" t="s">
        <v>446</v>
      </c>
      <c r="E320" s="19"/>
      <c r="F320" s="19"/>
      <c r="G320" s="19"/>
      <c r="H320" s="4"/>
      <c r="I320" s="2"/>
      <c r="J320" s="15">
        <f>J321</f>
        <v>1043866.34</v>
      </c>
      <c r="K320" s="15">
        <f t="shared" ref="K320:U323" si="244">K321</f>
        <v>1043866.34</v>
      </c>
      <c r="L320" s="15">
        <f t="shared" si="244"/>
        <v>0</v>
      </c>
      <c r="M320" s="15">
        <f t="shared" si="244"/>
        <v>0</v>
      </c>
      <c r="N320" s="15">
        <f t="shared" si="244"/>
        <v>0</v>
      </c>
      <c r="O320" s="15">
        <f t="shared" si="244"/>
        <v>0</v>
      </c>
      <c r="P320" s="15">
        <f t="shared" si="244"/>
        <v>0</v>
      </c>
      <c r="Q320" s="15">
        <f t="shared" si="244"/>
        <v>0</v>
      </c>
      <c r="R320" s="15">
        <f t="shared" si="244"/>
        <v>1043866.34</v>
      </c>
      <c r="S320" s="15">
        <f t="shared" si="244"/>
        <v>1043866.34</v>
      </c>
      <c r="T320" s="15">
        <f t="shared" si="244"/>
        <v>0</v>
      </c>
      <c r="U320" s="15">
        <f t="shared" si="244"/>
        <v>0</v>
      </c>
      <c r="V320" s="15">
        <f>V321</f>
        <v>1043866.34</v>
      </c>
      <c r="W320" s="15">
        <f t="shared" ref="W320:AL323" si="245">W321</f>
        <v>1043866.34</v>
      </c>
      <c r="X320" s="15">
        <f t="shared" si="245"/>
        <v>0</v>
      </c>
      <c r="Y320" s="15">
        <f t="shared" si="245"/>
        <v>0</v>
      </c>
      <c r="Z320" s="15">
        <f t="shared" si="245"/>
        <v>0</v>
      </c>
      <c r="AA320" s="15">
        <f t="shared" si="245"/>
        <v>0</v>
      </c>
      <c r="AB320" s="15">
        <f t="shared" si="245"/>
        <v>0</v>
      </c>
      <c r="AC320" s="15">
        <f t="shared" si="245"/>
        <v>0</v>
      </c>
      <c r="AD320" s="15">
        <f t="shared" si="245"/>
        <v>1043866.34</v>
      </c>
      <c r="AE320" s="15">
        <f t="shared" si="245"/>
        <v>1043866.34</v>
      </c>
      <c r="AF320" s="15">
        <f t="shared" si="245"/>
        <v>0</v>
      </c>
      <c r="AG320" s="15">
        <f t="shared" si="245"/>
        <v>0</v>
      </c>
      <c r="AH320" s="15">
        <f t="shared" si="245"/>
        <v>1264752.79</v>
      </c>
      <c r="AI320" s="15">
        <f t="shared" si="245"/>
        <v>1264752.79</v>
      </c>
      <c r="AJ320" s="15">
        <f t="shared" si="245"/>
        <v>0</v>
      </c>
      <c r="AK320" s="15">
        <f t="shared" si="245"/>
        <v>0</v>
      </c>
      <c r="AL320" s="15">
        <f t="shared" si="245"/>
        <v>0</v>
      </c>
      <c r="AM320" s="15">
        <f t="shared" ref="Z320:AS323" si="246">AM321</f>
        <v>0</v>
      </c>
      <c r="AN320" s="15">
        <f t="shared" si="246"/>
        <v>0</v>
      </c>
      <c r="AO320" s="15">
        <f t="shared" si="246"/>
        <v>0</v>
      </c>
      <c r="AP320" s="15">
        <f t="shared" si="246"/>
        <v>1264752.79</v>
      </c>
      <c r="AQ320" s="15">
        <f t="shared" si="246"/>
        <v>1264752.79</v>
      </c>
      <c r="AR320" s="15">
        <f t="shared" si="246"/>
        <v>0</v>
      </c>
      <c r="AS320" s="15">
        <f t="shared" si="246"/>
        <v>0</v>
      </c>
    </row>
    <row r="321" spans="1:45" ht="30" x14ac:dyDescent="0.25">
      <c r="A321" s="89" t="s">
        <v>110</v>
      </c>
      <c r="B321" s="4">
        <v>52</v>
      </c>
      <c r="C321" s="4">
        <v>0</v>
      </c>
      <c r="D321" s="4" t="s">
        <v>446</v>
      </c>
      <c r="E321" s="19">
        <v>852</v>
      </c>
      <c r="F321" s="19"/>
      <c r="G321" s="19"/>
      <c r="H321" s="4"/>
      <c r="I321" s="2"/>
      <c r="J321" s="15">
        <f>J322</f>
        <v>1043866.34</v>
      </c>
      <c r="K321" s="15">
        <f t="shared" si="244"/>
        <v>1043866.34</v>
      </c>
      <c r="L321" s="15">
        <f t="shared" si="244"/>
        <v>0</v>
      </c>
      <c r="M321" s="15">
        <f t="shared" si="244"/>
        <v>0</v>
      </c>
      <c r="N321" s="15">
        <f t="shared" si="244"/>
        <v>0</v>
      </c>
      <c r="O321" s="15">
        <f t="shared" si="244"/>
        <v>0</v>
      </c>
      <c r="P321" s="15">
        <f t="shared" si="244"/>
        <v>0</v>
      </c>
      <c r="Q321" s="15">
        <f t="shared" si="244"/>
        <v>0</v>
      </c>
      <c r="R321" s="15">
        <f t="shared" si="244"/>
        <v>1043866.34</v>
      </c>
      <c r="S321" s="15">
        <f t="shared" si="244"/>
        <v>1043866.34</v>
      </c>
      <c r="T321" s="15">
        <f t="shared" si="244"/>
        <v>0</v>
      </c>
      <c r="U321" s="15">
        <f t="shared" si="244"/>
        <v>0</v>
      </c>
      <c r="V321" s="15">
        <f>V322</f>
        <v>1043866.34</v>
      </c>
      <c r="W321" s="15">
        <f t="shared" si="245"/>
        <v>1043866.34</v>
      </c>
      <c r="X321" s="15">
        <f t="shared" si="245"/>
        <v>0</v>
      </c>
      <c r="Y321" s="15">
        <f t="shared" si="245"/>
        <v>0</v>
      </c>
      <c r="Z321" s="15">
        <f t="shared" si="246"/>
        <v>0</v>
      </c>
      <c r="AA321" s="15">
        <f t="shared" si="246"/>
        <v>0</v>
      </c>
      <c r="AB321" s="15">
        <f t="shared" si="246"/>
        <v>0</v>
      </c>
      <c r="AC321" s="15">
        <f t="shared" si="246"/>
        <v>0</v>
      </c>
      <c r="AD321" s="15">
        <f t="shared" si="246"/>
        <v>1043866.34</v>
      </c>
      <c r="AE321" s="15">
        <f t="shared" si="246"/>
        <v>1043866.34</v>
      </c>
      <c r="AF321" s="15">
        <f t="shared" si="246"/>
        <v>0</v>
      </c>
      <c r="AG321" s="15">
        <f t="shared" si="246"/>
        <v>0</v>
      </c>
      <c r="AH321" s="15">
        <f t="shared" si="246"/>
        <v>1264752.79</v>
      </c>
      <c r="AI321" s="15">
        <f t="shared" si="246"/>
        <v>1264752.79</v>
      </c>
      <c r="AJ321" s="15">
        <f t="shared" si="246"/>
        <v>0</v>
      </c>
      <c r="AK321" s="15">
        <f t="shared" si="246"/>
        <v>0</v>
      </c>
      <c r="AL321" s="15">
        <f t="shared" si="246"/>
        <v>0</v>
      </c>
      <c r="AM321" s="15">
        <f t="shared" si="246"/>
        <v>0</v>
      </c>
      <c r="AN321" s="15">
        <f t="shared" si="246"/>
        <v>0</v>
      </c>
      <c r="AO321" s="15">
        <f t="shared" si="246"/>
        <v>0</v>
      </c>
      <c r="AP321" s="15">
        <f t="shared" si="246"/>
        <v>1264752.79</v>
      </c>
      <c r="AQ321" s="15">
        <f t="shared" si="246"/>
        <v>1264752.79</v>
      </c>
      <c r="AR321" s="15">
        <f t="shared" si="246"/>
        <v>0</v>
      </c>
      <c r="AS321" s="15">
        <f t="shared" si="246"/>
        <v>0</v>
      </c>
    </row>
    <row r="322" spans="1:45" ht="75" x14ac:dyDescent="0.25">
      <c r="A322" s="89" t="s">
        <v>442</v>
      </c>
      <c r="B322" s="4">
        <v>52</v>
      </c>
      <c r="C322" s="4">
        <v>0</v>
      </c>
      <c r="D322" s="4" t="s">
        <v>446</v>
      </c>
      <c r="E322" s="19">
        <v>852</v>
      </c>
      <c r="F322" s="19"/>
      <c r="G322" s="19"/>
      <c r="H322" s="4">
        <v>51790</v>
      </c>
      <c r="I322" s="2"/>
      <c r="J322" s="15">
        <f>J323</f>
        <v>1043866.34</v>
      </c>
      <c r="K322" s="15">
        <f t="shared" si="244"/>
        <v>1043866.34</v>
      </c>
      <c r="L322" s="15">
        <f t="shared" si="244"/>
        <v>0</v>
      </c>
      <c r="M322" s="15">
        <f t="shared" si="244"/>
        <v>0</v>
      </c>
      <c r="N322" s="15">
        <f t="shared" si="244"/>
        <v>0</v>
      </c>
      <c r="O322" s="15">
        <f t="shared" si="244"/>
        <v>0</v>
      </c>
      <c r="P322" s="15">
        <f t="shared" si="244"/>
        <v>0</v>
      </c>
      <c r="Q322" s="15">
        <f t="shared" si="244"/>
        <v>0</v>
      </c>
      <c r="R322" s="15">
        <f t="shared" si="244"/>
        <v>1043866.34</v>
      </c>
      <c r="S322" s="15">
        <f t="shared" si="244"/>
        <v>1043866.34</v>
      </c>
      <c r="T322" s="15">
        <f t="shared" si="244"/>
        <v>0</v>
      </c>
      <c r="U322" s="15">
        <f t="shared" si="244"/>
        <v>0</v>
      </c>
      <c r="V322" s="15">
        <f>V323</f>
        <v>1043866.34</v>
      </c>
      <c r="W322" s="15">
        <f t="shared" si="245"/>
        <v>1043866.34</v>
      </c>
      <c r="X322" s="15">
        <f t="shared" si="245"/>
        <v>0</v>
      </c>
      <c r="Y322" s="15">
        <f t="shared" si="245"/>
        <v>0</v>
      </c>
      <c r="Z322" s="15">
        <f t="shared" si="246"/>
        <v>0</v>
      </c>
      <c r="AA322" s="15">
        <f t="shared" si="246"/>
        <v>0</v>
      </c>
      <c r="AB322" s="15">
        <f t="shared" si="246"/>
        <v>0</v>
      </c>
      <c r="AC322" s="15">
        <f t="shared" si="246"/>
        <v>0</v>
      </c>
      <c r="AD322" s="15">
        <f t="shared" si="246"/>
        <v>1043866.34</v>
      </c>
      <c r="AE322" s="15">
        <f t="shared" si="246"/>
        <v>1043866.34</v>
      </c>
      <c r="AF322" s="15">
        <f t="shared" si="246"/>
        <v>0</v>
      </c>
      <c r="AG322" s="15">
        <f t="shared" si="246"/>
        <v>0</v>
      </c>
      <c r="AH322" s="15">
        <f t="shared" si="246"/>
        <v>1264752.79</v>
      </c>
      <c r="AI322" s="15">
        <f t="shared" si="246"/>
        <v>1264752.79</v>
      </c>
      <c r="AJ322" s="15">
        <f t="shared" si="246"/>
        <v>0</v>
      </c>
      <c r="AK322" s="15">
        <f t="shared" si="246"/>
        <v>0</v>
      </c>
      <c r="AL322" s="15">
        <f t="shared" si="246"/>
        <v>0</v>
      </c>
      <c r="AM322" s="15">
        <f t="shared" si="246"/>
        <v>0</v>
      </c>
      <c r="AN322" s="15">
        <f t="shared" si="246"/>
        <v>0</v>
      </c>
      <c r="AO322" s="15">
        <f t="shared" si="246"/>
        <v>0</v>
      </c>
      <c r="AP322" s="15">
        <f t="shared" si="246"/>
        <v>1264752.79</v>
      </c>
      <c r="AQ322" s="15">
        <f t="shared" si="246"/>
        <v>1264752.79</v>
      </c>
      <c r="AR322" s="15">
        <f t="shared" si="246"/>
        <v>0</v>
      </c>
      <c r="AS322" s="15">
        <f t="shared" si="246"/>
        <v>0</v>
      </c>
    </row>
    <row r="323" spans="1:45" ht="45" x14ac:dyDescent="0.25">
      <c r="A323" s="91" t="s">
        <v>40</v>
      </c>
      <c r="B323" s="87">
        <v>52</v>
      </c>
      <c r="C323" s="87">
        <v>0</v>
      </c>
      <c r="D323" s="4" t="s">
        <v>446</v>
      </c>
      <c r="E323" s="87">
        <v>852</v>
      </c>
      <c r="F323" s="2" t="s">
        <v>75</v>
      </c>
      <c r="G323" s="2" t="s">
        <v>43</v>
      </c>
      <c r="H323" s="2" t="s">
        <v>444</v>
      </c>
      <c r="I323" s="2" t="s">
        <v>80</v>
      </c>
      <c r="J323" s="15">
        <f>J324</f>
        <v>1043866.34</v>
      </c>
      <c r="K323" s="15">
        <f t="shared" si="244"/>
        <v>1043866.34</v>
      </c>
      <c r="L323" s="15">
        <f t="shared" si="244"/>
        <v>0</v>
      </c>
      <c r="M323" s="15">
        <f t="shared" si="244"/>
        <v>0</v>
      </c>
      <c r="N323" s="15">
        <f t="shared" si="244"/>
        <v>0</v>
      </c>
      <c r="O323" s="15">
        <f t="shared" si="244"/>
        <v>0</v>
      </c>
      <c r="P323" s="15">
        <f t="shared" si="244"/>
        <v>0</v>
      </c>
      <c r="Q323" s="15">
        <f t="shared" si="244"/>
        <v>0</v>
      </c>
      <c r="R323" s="15">
        <f t="shared" si="244"/>
        <v>1043866.34</v>
      </c>
      <c r="S323" s="15">
        <f t="shared" si="244"/>
        <v>1043866.34</v>
      </c>
      <c r="T323" s="15">
        <f t="shared" si="244"/>
        <v>0</v>
      </c>
      <c r="U323" s="15">
        <f t="shared" si="244"/>
        <v>0</v>
      </c>
      <c r="V323" s="15">
        <f>V324</f>
        <v>1043866.34</v>
      </c>
      <c r="W323" s="15">
        <f t="shared" si="245"/>
        <v>1043866.34</v>
      </c>
      <c r="X323" s="15">
        <f t="shared" si="245"/>
        <v>0</v>
      </c>
      <c r="Y323" s="15">
        <f t="shared" si="245"/>
        <v>0</v>
      </c>
      <c r="Z323" s="15">
        <f t="shared" si="246"/>
        <v>0</v>
      </c>
      <c r="AA323" s="15">
        <f t="shared" si="246"/>
        <v>0</v>
      </c>
      <c r="AB323" s="15">
        <f t="shared" si="246"/>
        <v>0</v>
      </c>
      <c r="AC323" s="15">
        <f t="shared" si="246"/>
        <v>0</v>
      </c>
      <c r="AD323" s="15">
        <f t="shared" si="246"/>
        <v>1043866.34</v>
      </c>
      <c r="AE323" s="15">
        <f t="shared" si="246"/>
        <v>1043866.34</v>
      </c>
      <c r="AF323" s="15">
        <f t="shared" si="246"/>
        <v>0</v>
      </c>
      <c r="AG323" s="15">
        <f t="shared" si="246"/>
        <v>0</v>
      </c>
      <c r="AH323" s="15">
        <f t="shared" si="246"/>
        <v>1264752.79</v>
      </c>
      <c r="AI323" s="15">
        <f t="shared" si="246"/>
        <v>1264752.79</v>
      </c>
      <c r="AJ323" s="15">
        <f t="shared" si="246"/>
        <v>0</v>
      </c>
      <c r="AK323" s="15">
        <f t="shared" si="246"/>
        <v>0</v>
      </c>
      <c r="AL323" s="15">
        <f t="shared" si="246"/>
        <v>0</v>
      </c>
      <c r="AM323" s="15">
        <f t="shared" si="246"/>
        <v>0</v>
      </c>
      <c r="AN323" s="15">
        <f t="shared" si="246"/>
        <v>0</v>
      </c>
      <c r="AO323" s="15">
        <f t="shared" si="246"/>
        <v>0</v>
      </c>
      <c r="AP323" s="15">
        <f t="shared" si="246"/>
        <v>1264752.79</v>
      </c>
      <c r="AQ323" s="15">
        <f t="shared" si="246"/>
        <v>1264752.79</v>
      </c>
      <c r="AR323" s="15">
        <f t="shared" si="246"/>
        <v>0</v>
      </c>
      <c r="AS323" s="15">
        <f t="shared" si="246"/>
        <v>0</v>
      </c>
    </row>
    <row r="324" spans="1:45" x14ac:dyDescent="0.25">
      <c r="A324" s="91" t="s">
        <v>81</v>
      </c>
      <c r="B324" s="87">
        <v>52</v>
      </c>
      <c r="C324" s="87">
        <v>0</v>
      </c>
      <c r="D324" s="4" t="s">
        <v>446</v>
      </c>
      <c r="E324" s="87">
        <v>852</v>
      </c>
      <c r="F324" s="2" t="s">
        <v>75</v>
      </c>
      <c r="G324" s="2" t="s">
        <v>11</v>
      </c>
      <c r="H324" s="2" t="s">
        <v>444</v>
      </c>
      <c r="I324" s="2" t="s">
        <v>82</v>
      </c>
      <c r="J324" s="15">
        <f>'3.ВС'!J319</f>
        <v>1043866.34</v>
      </c>
      <c r="K324" s="15">
        <f>'3.ВС'!K319</f>
        <v>1043866.34</v>
      </c>
      <c r="L324" s="15">
        <f>'3.ВС'!L319</f>
        <v>0</v>
      </c>
      <c r="M324" s="15">
        <f>'3.ВС'!M319</f>
        <v>0</v>
      </c>
      <c r="N324" s="15">
        <f>'3.ВС'!N319</f>
        <v>0</v>
      </c>
      <c r="O324" s="15">
        <f>'3.ВС'!O319</f>
        <v>0</v>
      </c>
      <c r="P324" s="15">
        <f>'3.ВС'!P319</f>
        <v>0</v>
      </c>
      <c r="Q324" s="15">
        <f>'3.ВС'!Q319</f>
        <v>0</v>
      </c>
      <c r="R324" s="15">
        <f>'3.ВС'!R319</f>
        <v>1043866.34</v>
      </c>
      <c r="S324" s="15">
        <f>'3.ВС'!S319</f>
        <v>1043866.34</v>
      </c>
      <c r="T324" s="15">
        <f>'3.ВС'!T319</f>
        <v>0</v>
      </c>
      <c r="U324" s="15">
        <f>'3.ВС'!U319</f>
        <v>0</v>
      </c>
      <c r="V324" s="15">
        <f>'3.ВС'!V319</f>
        <v>1043866.34</v>
      </c>
      <c r="W324" s="15">
        <f>'3.ВС'!W319</f>
        <v>1043866.34</v>
      </c>
      <c r="X324" s="15">
        <f>'3.ВС'!X319</f>
        <v>0</v>
      </c>
      <c r="Y324" s="15">
        <f>'3.ВС'!Y319</f>
        <v>0</v>
      </c>
      <c r="Z324" s="15">
        <f>'3.ВС'!Z319</f>
        <v>0</v>
      </c>
      <c r="AA324" s="15">
        <f>'3.ВС'!AA319</f>
        <v>0</v>
      </c>
      <c r="AB324" s="15">
        <f>'3.ВС'!AB319</f>
        <v>0</v>
      </c>
      <c r="AC324" s="15">
        <f>'3.ВС'!AC319</f>
        <v>0</v>
      </c>
      <c r="AD324" s="15">
        <f>'3.ВС'!AD319</f>
        <v>1043866.34</v>
      </c>
      <c r="AE324" s="15">
        <f>'3.ВС'!AE319</f>
        <v>1043866.34</v>
      </c>
      <c r="AF324" s="15">
        <f>'3.ВС'!AF319</f>
        <v>0</v>
      </c>
      <c r="AG324" s="15">
        <f>'3.ВС'!AG319</f>
        <v>0</v>
      </c>
      <c r="AH324" s="15">
        <f>'3.ВС'!AH319</f>
        <v>1264752.79</v>
      </c>
      <c r="AI324" s="15">
        <f>'3.ВС'!AI319</f>
        <v>1264752.79</v>
      </c>
      <c r="AJ324" s="15">
        <f>'3.ВС'!AJ319</f>
        <v>0</v>
      </c>
      <c r="AK324" s="15">
        <f>'3.ВС'!AK319</f>
        <v>0</v>
      </c>
      <c r="AL324" s="15">
        <f>'3.ВС'!AL319</f>
        <v>0</v>
      </c>
      <c r="AM324" s="15">
        <f>'3.ВС'!AM319</f>
        <v>0</v>
      </c>
      <c r="AN324" s="15">
        <f>'3.ВС'!AN319</f>
        <v>0</v>
      </c>
      <c r="AO324" s="15">
        <f>'3.ВС'!AO319</f>
        <v>0</v>
      </c>
      <c r="AP324" s="15">
        <f>'3.ВС'!AP319</f>
        <v>1264752.79</v>
      </c>
      <c r="AQ324" s="15">
        <f>'3.ВС'!AQ319</f>
        <v>1264752.79</v>
      </c>
      <c r="AR324" s="15">
        <f>'3.ВС'!AR319</f>
        <v>0</v>
      </c>
      <c r="AS324" s="15">
        <f>'3.ВС'!AS319</f>
        <v>0</v>
      </c>
    </row>
    <row r="325" spans="1:45" ht="45" x14ac:dyDescent="0.25">
      <c r="A325" s="89" t="s">
        <v>170</v>
      </c>
      <c r="B325" s="4">
        <v>52</v>
      </c>
      <c r="C325" s="4">
        <v>0</v>
      </c>
      <c r="D325" s="3" t="s">
        <v>11</v>
      </c>
      <c r="E325" s="19"/>
      <c r="F325" s="19"/>
      <c r="G325" s="19"/>
      <c r="H325" s="4"/>
      <c r="I325" s="2"/>
      <c r="J325" s="15">
        <f t="shared" ref="J325:AK333" si="247">J326</f>
        <v>24459442</v>
      </c>
      <c r="K325" s="15">
        <f t="shared" si="247"/>
        <v>1194472</v>
      </c>
      <c r="L325" s="15">
        <f t="shared" si="247"/>
        <v>23264970</v>
      </c>
      <c r="M325" s="15">
        <f t="shared" si="247"/>
        <v>0</v>
      </c>
      <c r="N325" s="15">
        <f t="shared" si="247"/>
        <v>0</v>
      </c>
      <c r="O325" s="15">
        <f t="shared" si="247"/>
        <v>0</v>
      </c>
      <c r="P325" s="15">
        <f t="shared" si="247"/>
        <v>0</v>
      </c>
      <c r="Q325" s="15">
        <f t="shared" si="247"/>
        <v>0</v>
      </c>
      <c r="R325" s="15">
        <f t="shared" si="247"/>
        <v>24459442</v>
      </c>
      <c r="S325" s="15">
        <f t="shared" si="247"/>
        <v>1194472</v>
      </c>
      <c r="T325" s="15">
        <f t="shared" si="247"/>
        <v>23264970</v>
      </c>
      <c r="U325" s="15">
        <f t="shared" si="247"/>
        <v>0</v>
      </c>
      <c r="V325" s="15">
        <f t="shared" si="247"/>
        <v>23344642</v>
      </c>
      <c r="W325" s="15">
        <f t="shared" si="247"/>
        <v>1194472</v>
      </c>
      <c r="X325" s="15">
        <f t="shared" si="247"/>
        <v>22150170</v>
      </c>
      <c r="Y325" s="15">
        <f t="shared" si="247"/>
        <v>0</v>
      </c>
      <c r="Z325" s="15">
        <f t="shared" si="247"/>
        <v>-1951700</v>
      </c>
      <c r="AA325" s="15">
        <f t="shared" si="247"/>
        <v>0</v>
      </c>
      <c r="AB325" s="15">
        <f t="shared" si="247"/>
        <v>-1951700</v>
      </c>
      <c r="AC325" s="15">
        <f t="shared" si="247"/>
        <v>0</v>
      </c>
      <c r="AD325" s="15">
        <f t="shared" si="247"/>
        <v>21392942</v>
      </c>
      <c r="AE325" s="15">
        <f t="shared" si="247"/>
        <v>1194472</v>
      </c>
      <c r="AF325" s="15">
        <f t="shared" si="247"/>
        <v>20198470</v>
      </c>
      <c r="AG325" s="15">
        <f t="shared" si="247"/>
        <v>0</v>
      </c>
      <c r="AH325" s="15">
        <f t="shared" si="247"/>
        <v>23344642</v>
      </c>
      <c r="AI325" s="15">
        <f t="shared" si="247"/>
        <v>1194472</v>
      </c>
      <c r="AJ325" s="15">
        <f t="shared" si="247"/>
        <v>22150170</v>
      </c>
      <c r="AK325" s="15">
        <f t="shared" si="247"/>
        <v>0</v>
      </c>
      <c r="AL325" s="15">
        <f t="shared" ref="Z325:AS333" si="248">AL326</f>
        <v>0</v>
      </c>
      <c r="AM325" s="41">
        <f t="shared" si="248"/>
        <v>0</v>
      </c>
      <c r="AN325" s="41">
        <f t="shared" si="248"/>
        <v>0</v>
      </c>
      <c r="AO325" s="41">
        <f t="shared" si="248"/>
        <v>0</v>
      </c>
      <c r="AP325" s="41">
        <f t="shared" si="248"/>
        <v>23344642</v>
      </c>
      <c r="AQ325" s="41">
        <f t="shared" si="248"/>
        <v>1194472</v>
      </c>
      <c r="AR325" s="41">
        <f t="shared" si="248"/>
        <v>22150170</v>
      </c>
      <c r="AS325" s="41">
        <f t="shared" si="248"/>
        <v>0</v>
      </c>
    </row>
    <row r="326" spans="1:45" ht="30" x14ac:dyDescent="0.25">
      <c r="A326" s="89" t="s">
        <v>110</v>
      </c>
      <c r="B326" s="87">
        <v>52</v>
      </c>
      <c r="C326" s="87">
        <v>0</v>
      </c>
      <c r="D326" s="2" t="s">
        <v>11</v>
      </c>
      <c r="E326" s="87">
        <v>852</v>
      </c>
      <c r="F326" s="3"/>
      <c r="G326" s="3"/>
      <c r="H326" s="3"/>
      <c r="I326" s="2"/>
      <c r="J326" s="15">
        <f t="shared" ref="J326" si="249">J327+J332+J335</f>
        <v>24459442</v>
      </c>
      <c r="K326" s="15">
        <f t="shared" ref="K326:U326" si="250">K327+K332+K335</f>
        <v>1194472</v>
      </c>
      <c r="L326" s="15">
        <f t="shared" si="250"/>
        <v>23264970</v>
      </c>
      <c r="M326" s="15">
        <f t="shared" si="250"/>
        <v>0</v>
      </c>
      <c r="N326" s="15">
        <f t="shared" si="250"/>
        <v>0</v>
      </c>
      <c r="O326" s="15">
        <f t="shared" si="250"/>
        <v>0</v>
      </c>
      <c r="P326" s="15">
        <f t="shared" si="250"/>
        <v>0</v>
      </c>
      <c r="Q326" s="15">
        <f t="shared" si="250"/>
        <v>0</v>
      </c>
      <c r="R326" s="15">
        <f t="shared" si="250"/>
        <v>24459442</v>
      </c>
      <c r="S326" s="15">
        <f t="shared" si="250"/>
        <v>1194472</v>
      </c>
      <c r="T326" s="15">
        <f t="shared" si="250"/>
        <v>23264970</v>
      </c>
      <c r="U326" s="15">
        <f t="shared" si="250"/>
        <v>0</v>
      </c>
      <c r="V326" s="15">
        <f t="shared" ref="V326:Y326" si="251">V327+V332+V335</f>
        <v>23344642</v>
      </c>
      <c r="W326" s="15">
        <f t="shared" si="251"/>
        <v>1194472</v>
      </c>
      <c r="X326" s="15">
        <f t="shared" si="251"/>
        <v>22150170</v>
      </c>
      <c r="Y326" s="15">
        <f t="shared" si="251"/>
        <v>0</v>
      </c>
      <c r="Z326" s="15">
        <f t="shared" ref="Z326:AS326" si="252">Z327+Z332+Z335</f>
        <v>-1951700</v>
      </c>
      <c r="AA326" s="15">
        <f t="shared" si="252"/>
        <v>0</v>
      </c>
      <c r="AB326" s="15">
        <f t="shared" si="252"/>
        <v>-1951700</v>
      </c>
      <c r="AC326" s="15">
        <f t="shared" si="252"/>
        <v>0</v>
      </c>
      <c r="AD326" s="15">
        <f t="shared" si="252"/>
        <v>21392942</v>
      </c>
      <c r="AE326" s="15">
        <f t="shared" si="252"/>
        <v>1194472</v>
      </c>
      <c r="AF326" s="15">
        <f t="shared" si="252"/>
        <v>20198470</v>
      </c>
      <c r="AG326" s="15">
        <f t="shared" si="252"/>
        <v>0</v>
      </c>
      <c r="AH326" s="15">
        <f t="shared" si="252"/>
        <v>23344642</v>
      </c>
      <c r="AI326" s="15">
        <f t="shared" si="252"/>
        <v>1194472</v>
      </c>
      <c r="AJ326" s="15">
        <f t="shared" si="252"/>
        <v>22150170</v>
      </c>
      <c r="AK326" s="15">
        <f t="shared" si="252"/>
        <v>0</v>
      </c>
      <c r="AL326" s="15">
        <f t="shared" si="252"/>
        <v>0</v>
      </c>
      <c r="AM326" s="41">
        <f t="shared" si="252"/>
        <v>0</v>
      </c>
      <c r="AN326" s="41">
        <f t="shared" si="252"/>
        <v>0</v>
      </c>
      <c r="AO326" s="41">
        <f t="shared" si="252"/>
        <v>0</v>
      </c>
      <c r="AP326" s="41">
        <f t="shared" si="252"/>
        <v>23344642</v>
      </c>
      <c r="AQ326" s="41">
        <f t="shared" si="252"/>
        <v>1194472</v>
      </c>
      <c r="AR326" s="41">
        <f t="shared" si="252"/>
        <v>22150170</v>
      </c>
      <c r="AS326" s="41">
        <f t="shared" si="252"/>
        <v>0</v>
      </c>
    </row>
    <row r="327" spans="1:45" ht="45" x14ac:dyDescent="0.25">
      <c r="A327" s="89" t="s">
        <v>415</v>
      </c>
      <c r="B327" s="87">
        <v>52</v>
      </c>
      <c r="C327" s="87">
        <v>0</v>
      </c>
      <c r="D327" s="2" t="s">
        <v>11</v>
      </c>
      <c r="E327" s="87">
        <v>852</v>
      </c>
      <c r="F327" s="2"/>
      <c r="G327" s="2"/>
      <c r="H327" s="2" t="s">
        <v>224</v>
      </c>
      <c r="I327" s="2"/>
      <c r="J327" s="15">
        <f t="shared" ref="J327" si="253">J328+J330</f>
        <v>1194472</v>
      </c>
      <c r="K327" s="15">
        <f t="shared" ref="K327:U327" si="254">K328+K330</f>
        <v>1194472</v>
      </c>
      <c r="L327" s="15">
        <f t="shared" si="254"/>
        <v>0</v>
      </c>
      <c r="M327" s="15">
        <f t="shared" si="254"/>
        <v>0</v>
      </c>
      <c r="N327" s="15">
        <f t="shared" si="254"/>
        <v>0</v>
      </c>
      <c r="O327" s="15">
        <f t="shared" si="254"/>
        <v>0</v>
      </c>
      <c r="P327" s="15">
        <f t="shared" si="254"/>
        <v>0</v>
      </c>
      <c r="Q327" s="15">
        <f t="shared" si="254"/>
        <v>0</v>
      </c>
      <c r="R327" s="15">
        <f t="shared" si="254"/>
        <v>1194472</v>
      </c>
      <c r="S327" s="15">
        <f t="shared" si="254"/>
        <v>1194472</v>
      </c>
      <c r="T327" s="15">
        <f t="shared" si="254"/>
        <v>0</v>
      </c>
      <c r="U327" s="15">
        <f t="shared" si="254"/>
        <v>0</v>
      </c>
      <c r="V327" s="15">
        <f t="shared" ref="V327:Y327" si="255">V328+V330</f>
        <v>1194472</v>
      </c>
      <c r="W327" s="15">
        <f t="shared" si="255"/>
        <v>1194472</v>
      </c>
      <c r="X327" s="15">
        <f t="shared" si="255"/>
        <v>0</v>
      </c>
      <c r="Y327" s="15">
        <f t="shared" si="255"/>
        <v>0</v>
      </c>
      <c r="Z327" s="15">
        <f t="shared" ref="Z327:AS327" si="256">Z328+Z330</f>
        <v>0</v>
      </c>
      <c r="AA327" s="15">
        <f t="shared" si="256"/>
        <v>0</v>
      </c>
      <c r="AB327" s="15">
        <f t="shared" si="256"/>
        <v>0</v>
      </c>
      <c r="AC327" s="15">
        <f t="shared" si="256"/>
        <v>0</v>
      </c>
      <c r="AD327" s="15">
        <f t="shared" si="256"/>
        <v>1194472</v>
      </c>
      <c r="AE327" s="15">
        <f t="shared" si="256"/>
        <v>1194472</v>
      </c>
      <c r="AF327" s="15">
        <f t="shared" si="256"/>
        <v>0</v>
      </c>
      <c r="AG327" s="15">
        <f t="shared" si="256"/>
        <v>0</v>
      </c>
      <c r="AH327" s="15">
        <f t="shared" si="256"/>
        <v>1194472</v>
      </c>
      <c r="AI327" s="15">
        <f t="shared" si="256"/>
        <v>1194472</v>
      </c>
      <c r="AJ327" s="15">
        <f t="shared" si="256"/>
        <v>0</v>
      </c>
      <c r="AK327" s="15">
        <f t="shared" si="256"/>
        <v>0</v>
      </c>
      <c r="AL327" s="15">
        <f t="shared" si="256"/>
        <v>0</v>
      </c>
      <c r="AM327" s="41">
        <f t="shared" si="256"/>
        <v>0</v>
      </c>
      <c r="AN327" s="41">
        <f t="shared" si="256"/>
        <v>0</v>
      </c>
      <c r="AO327" s="41">
        <f t="shared" si="256"/>
        <v>0</v>
      </c>
      <c r="AP327" s="41">
        <f t="shared" si="256"/>
        <v>1194472</v>
      </c>
      <c r="AQ327" s="41">
        <f t="shared" si="256"/>
        <v>1194472</v>
      </c>
      <c r="AR327" s="41">
        <f t="shared" si="256"/>
        <v>0</v>
      </c>
      <c r="AS327" s="41">
        <f t="shared" si="256"/>
        <v>0</v>
      </c>
    </row>
    <row r="328" spans="1:45" ht="90" x14ac:dyDescent="0.25">
      <c r="A328" s="89" t="s">
        <v>15</v>
      </c>
      <c r="B328" s="87">
        <v>52</v>
      </c>
      <c r="C328" s="87">
        <v>0</v>
      </c>
      <c r="D328" s="2" t="s">
        <v>11</v>
      </c>
      <c r="E328" s="87">
        <v>852</v>
      </c>
      <c r="F328" s="3" t="s">
        <v>90</v>
      </c>
      <c r="G328" s="3" t="s">
        <v>100</v>
      </c>
      <c r="H328" s="2" t="s">
        <v>224</v>
      </c>
      <c r="I328" s="2" t="s">
        <v>17</v>
      </c>
      <c r="J328" s="15">
        <f t="shared" ref="J328:AS328" si="257">J329</f>
        <v>892900</v>
      </c>
      <c r="K328" s="15">
        <f t="shared" si="257"/>
        <v>892900</v>
      </c>
      <c r="L328" s="15">
        <f t="shared" si="257"/>
        <v>0</v>
      </c>
      <c r="M328" s="15">
        <f t="shared" si="257"/>
        <v>0</v>
      </c>
      <c r="N328" s="15">
        <f t="shared" si="257"/>
        <v>0</v>
      </c>
      <c r="O328" s="15">
        <f t="shared" si="257"/>
        <v>0</v>
      </c>
      <c r="P328" s="15">
        <f t="shared" si="257"/>
        <v>0</v>
      </c>
      <c r="Q328" s="15">
        <f t="shared" si="257"/>
        <v>0</v>
      </c>
      <c r="R328" s="15">
        <f t="shared" si="257"/>
        <v>892900</v>
      </c>
      <c r="S328" s="15">
        <f t="shared" si="257"/>
        <v>892900</v>
      </c>
      <c r="T328" s="15">
        <f t="shared" si="257"/>
        <v>0</v>
      </c>
      <c r="U328" s="15">
        <f t="shared" si="257"/>
        <v>0</v>
      </c>
      <c r="V328" s="15">
        <f t="shared" si="257"/>
        <v>892900</v>
      </c>
      <c r="W328" s="15">
        <f t="shared" si="257"/>
        <v>892900</v>
      </c>
      <c r="X328" s="15">
        <f t="shared" si="257"/>
        <v>0</v>
      </c>
      <c r="Y328" s="15">
        <f t="shared" si="257"/>
        <v>0</v>
      </c>
      <c r="Z328" s="15">
        <f t="shared" si="257"/>
        <v>0</v>
      </c>
      <c r="AA328" s="15">
        <f t="shared" si="257"/>
        <v>0</v>
      </c>
      <c r="AB328" s="15">
        <f t="shared" si="257"/>
        <v>0</v>
      </c>
      <c r="AC328" s="15">
        <f t="shared" si="257"/>
        <v>0</v>
      </c>
      <c r="AD328" s="15">
        <f t="shared" si="257"/>
        <v>892900</v>
      </c>
      <c r="AE328" s="15">
        <f t="shared" si="257"/>
        <v>892900</v>
      </c>
      <c r="AF328" s="15">
        <f t="shared" si="257"/>
        <v>0</v>
      </c>
      <c r="AG328" s="15">
        <f t="shared" si="257"/>
        <v>0</v>
      </c>
      <c r="AH328" s="15">
        <f t="shared" si="257"/>
        <v>892900</v>
      </c>
      <c r="AI328" s="15">
        <f t="shared" si="257"/>
        <v>892900</v>
      </c>
      <c r="AJ328" s="15">
        <f t="shared" si="257"/>
        <v>0</v>
      </c>
      <c r="AK328" s="15">
        <f t="shared" si="257"/>
        <v>0</v>
      </c>
      <c r="AL328" s="15">
        <f t="shared" si="257"/>
        <v>0</v>
      </c>
      <c r="AM328" s="41">
        <f t="shared" si="257"/>
        <v>0</v>
      </c>
      <c r="AN328" s="41">
        <f t="shared" si="257"/>
        <v>0</v>
      </c>
      <c r="AO328" s="41">
        <f t="shared" si="257"/>
        <v>0</v>
      </c>
      <c r="AP328" s="41">
        <f t="shared" si="257"/>
        <v>892900</v>
      </c>
      <c r="AQ328" s="41">
        <f t="shared" si="257"/>
        <v>892900</v>
      </c>
      <c r="AR328" s="41">
        <f t="shared" si="257"/>
        <v>0</v>
      </c>
      <c r="AS328" s="41">
        <f t="shared" si="257"/>
        <v>0</v>
      </c>
    </row>
    <row r="329" spans="1:45" ht="30" x14ac:dyDescent="0.25">
      <c r="A329" s="89" t="s">
        <v>8</v>
      </c>
      <c r="B329" s="87">
        <v>52</v>
      </c>
      <c r="C329" s="87">
        <v>0</v>
      </c>
      <c r="D329" s="2" t="s">
        <v>11</v>
      </c>
      <c r="E329" s="87">
        <v>852</v>
      </c>
      <c r="F329" s="3" t="s">
        <v>90</v>
      </c>
      <c r="G329" s="3" t="s">
        <v>100</v>
      </c>
      <c r="H329" s="2" t="s">
        <v>224</v>
      </c>
      <c r="I329" s="2" t="s">
        <v>18</v>
      </c>
      <c r="J329" s="15">
        <f>'3.ВС'!J365</f>
        <v>892900</v>
      </c>
      <c r="K329" s="15">
        <f>'3.ВС'!K365</f>
        <v>892900</v>
      </c>
      <c r="L329" s="15">
        <f>'3.ВС'!L365</f>
        <v>0</v>
      </c>
      <c r="M329" s="15">
        <f>'3.ВС'!M365</f>
        <v>0</v>
      </c>
      <c r="N329" s="15">
        <f>'3.ВС'!N365</f>
        <v>0</v>
      </c>
      <c r="O329" s="15">
        <f>'3.ВС'!O365</f>
        <v>0</v>
      </c>
      <c r="P329" s="15">
        <f>'3.ВС'!P365</f>
        <v>0</v>
      </c>
      <c r="Q329" s="15">
        <f>'3.ВС'!Q365</f>
        <v>0</v>
      </c>
      <c r="R329" s="15">
        <f>'3.ВС'!R365</f>
        <v>892900</v>
      </c>
      <c r="S329" s="15">
        <f>'3.ВС'!S365</f>
        <v>892900</v>
      </c>
      <c r="T329" s="15">
        <f>'3.ВС'!T365</f>
        <v>0</v>
      </c>
      <c r="U329" s="15">
        <f>'3.ВС'!U365</f>
        <v>0</v>
      </c>
      <c r="V329" s="15">
        <f>'3.ВС'!V365</f>
        <v>892900</v>
      </c>
      <c r="W329" s="15">
        <f>'3.ВС'!W365</f>
        <v>892900</v>
      </c>
      <c r="X329" s="15">
        <f>'3.ВС'!X365</f>
        <v>0</v>
      </c>
      <c r="Y329" s="15">
        <f>'3.ВС'!Y365</f>
        <v>0</v>
      </c>
      <c r="Z329" s="15">
        <f>'3.ВС'!Z365</f>
        <v>0</v>
      </c>
      <c r="AA329" s="15">
        <f>'3.ВС'!AA365</f>
        <v>0</v>
      </c>
      <c r="AB329" s="15">
        <f>'3.ВС'!AB365</f>
        <v>0</v>
      </c>
      <c r="AC329" s="15">
        <f>'3.ВС'!AC365</f>
        <v>0</v>
      </c>
      <c r="AD329" s="15">
        <f>'3.ВС'!AD365</f>
        <v>892900</v>
      </c>
      <c r="AE329" s="15">
        <f>'3.ВС'!AE365</f>
        <v>892900</v>
      </c>
      <c r="AF329" s="15">
        <f>'3.ВС'!AF365</f>
        <v>0</v>
      </c>
      <c r="AG329" s="15">
        <f>'3.ВС'!AG365</f>
        <v>0</v>
      </c>
      <c r="AH329" s="15">
        <f>'3.ВС'!AH365</f>
        <v>892900</v>
      </c>
      <c r="AI329" s="15">
        <f>'3.ВС'!AI365</f>
        <v>892900</v>
      </c>
      <c r="AJ329" s="15">
        <f>'3.ВС'!AJ365</f>
        <v>0</v>
      </c>
      <c r="AK329" s="15">
        <f>'3.ВС'!AK365</f>
        <v>0</v>
      </c>
      <c r="AL329" s="15">
        <f>'3.ВС'!AL365</f>
        <v>0</v>
      </c>
      <c r="AM329" s="41">
        <f>'3.ВС'!AM365</f>
        <v>0</v>
      </c>
      <c r="AN329" s="41">
        <f>'3.ВС'!AN365</f>
        <v>0</v>
      </c>
      <c r="AO329" s="41">
        <f>'3.ВС'!AO365</f>
        <v>0</v>
      </c>
      <c r="AP329" s="41">
        <f>'3.ВС'!AP365</f>
        <v>892900</v>
      </c>
      <c r="AQ329" s="41">
        <f>'3.ВС'!AQ365</f>
        <v>892900</v>
      </c>
      <c r="AR329" s="41">
        <f>'3.ВС'!AR365</f>
        <v>0</v>
      </c>
      <c r="AS329" s="41">
        <f>'3.ВС'!AS365</f>
        <v>0</v>
      </c>
    </row>
    <row r="330" spans="1:45" ht="45" x14ac:dyDescent="0.25">
      <c r="A330" s="91" t="s">
        <v>20</v>
      </c>
      <c r="B330" s="87">
        <v>52</v>
      </c>
      <c r="C330" s="87">
        <v>0</v>
      </c>
      <c r="D330" s="2" t="s">
        <v>11</v>
      </c>
      <c r="E330" s="87">
        <v>852</v>
      </c>
      <c r="F330" s="3" t="s">
        <v>90</v>
      </c>
      <c r="G330" s="3" t="s">
        <v>100</v>
      </c>
      <c r="H330" s="2" t="s">
        <v>224</v>
      </c>
      <c r="I330" s="2" t="s">
        <v>21</v>
      </c>
      <c r="J330" s="15">
        <f t="shared" ref="J330:AS330" si="258">J331</f>
        <v>301572</v>
      </c>
      <c r="K330" s="15">
        <f t="shared" si="258"/>
        <v>301572</v>
      </c>
      <c r="L330" s="15">
        <f t="shared" si="258"/>
        <v>0</v>
      </c>
      <c r="M330" s="15">
        <f t="shared" si="258"/>
        <v>0</v>
      </c>
      <c r="N330" s="15">
        <f t="shared" si="258"/>
        <v>0</v>
      </c>
      <c r="O330" s="15">
        <f t="shared" si="258"/>
        <v>0</v>
      </c>
      <c r="P330" s="15">
        <f t="shared" si="258"/>
        <v>0</v>
      </c>
      <c r="Q330" s="15">
        <f t="shared" si="258"/>
        <v>0</v>
      </c>
      <c r="R330" s="15">
        <f t="shared" si="258"/>
        <v>301572</v>
      </c>
      <c r="S330" s="15">
        <f t="shared" si="258"/>
        <v>301572</v>
      </c>
      <c r="T330" s="15">
        <f t="shared" si="258"/>
        <v>0</v>
      </c>
      <c r="U330" s="15">
        <f t="shared" si="258"/>
        <v>0</v>
      </c>
      <c r="V330" s="15">
        <f t="shared" si="258"/>
        <v>301572</v>
      </c>
      <c r="W330" s="15">
        <f t="shared" si="258"/>
        <v>301572</v>
      </c>
      <c r="X330" s="15">
        <f t="shared" si="258"/>
        <v>0</v>
      </c>
      <c r="Y330" s="15">
        <f t="shared" si="258"/>
        <v>0</v>
      </c>
      <c r="Z330" s="15">
        <f t="shared" si="258"/>
        <v>0</v>
      </c>
      <c r="AA330" s="15">
        <f t="shared" si="258"/>
        <v>0</v>
      </c>
      <c r="AB330" s="15">
        <f t="shared" si="258"/>
        <v>0</v>
      </c>
      <c r="AC330" s="15">
        <f t="shared" si="258"/>
        <v>0</v>
      </c>
      <c r="AD330" s="15">
        <f t="shared" si="258"/>
        <v>301572</v>
      </c>
      <c r="AE330" s="15">
        <f t="shared" si="258"/>
        <v>301572</v>
      </c>
      <c r="AF330" s="15">
        <f t="shared" si="258"/>
        <v>0</v>
      </c>
      <c r="AG330" s="15">
        <f t="shared" si="258"/>
        <v>0</v>
      </c>
      <c r="AH330" s="15">
        <f t="shared" si="258"/>
        <v>301572</v>
      </c>
      <c r="AI330" s="15">
        <f t="shared" si="258"/>
        <v>301572</v>
      </c>
      <c r="AJ330" s="15">
        <f t="shared" si="258"/>
        <v>0</v>
      </c>
      <c r="AK330" s="15">
        <f t="shared" si="258"/>
        <v>0</v>
      </c>
      <c r="AL330" s="15">
        <f t="shared" si="258"/>
        <v>0</v>
      </c>
      <c r="AM330" s="41">
        <f t="shared" si="258"/>
        <v>0</v>
      </c>
      <c r="AN330" s="41">
        <f t="shared" si="258"/>
        <v>0</v>
      </c>
      <c r="AO330" s="41">
        <f t="shared" si="258"/>
        <v>0</v>
      </c>
      <c r="AP330" s="41">
        <f t="shared" si="258"/>
        <v>301572</v>
      </c>
      <c r="AQ330" s="41">
        <f t="shared" si="258"/>
        <v>301572</v>
      </c>
      <c r="AR330" s="41">
        <f t="shared" si="258"/>
        <v>0</v>
      </c>
      <c r="AS330" s="41">
        <f t="shared" si="258"/>
        <v>0</v>
      </c>
    </row>
    <row r="331" spans="1:45" ht="45" x14ac:dyDescent="0.25">
      <c r="A331" s="91" t="s">
        <v>9</v>
      </c>
      <c r="B331" s="87">
        <v>52</v>
      </c>
      <c r="C331" s="87">
        <v>0</v>
      </c>
      <c r="D331" s="2" t="s">
        <v>11</v>
      </c>
      <c r="E331" s="87">
        <v>852</v>
      </c>
      <c r="F331" s="3" t="s">
        <v>90</v>
      </c>
      <c r="G331" s="3" t="s">
        <v>100</v>
      </c>
      <c r="H331" s="2" t="s">
        <v>224</v>
      </c>
      <c r="I331" s="2" t="s">
        <v>22</v>
      </c>
      <c r="J331" s="15">
        <f>'3.ВС'!J367</f>
        <v>301572</v>
      </c>
      <c r="K331" s="15">
        <f>'3.ВС'!K367</f>
        <v>301572</v>
      </c>
      <c r="L331" s="15">
        <f>'3.ВС'!L367</f>
        <v>0</v>
      </c>
      <c r="M331" s="15">
        <f>'3.ВС'!M367</f>
        <v>0</v>
      </c>
      <c r="N331" s="15">
        <f>'3.ВС'!N367</f>
        <v>0</v>
      </c>
      <c r="O331" s="15">
        <f>'3.ВС'!O367</f>
        <v>0</v>
      </c>
      <c r="P331" s="15">
        <f>'3.ВС'!P367</f>
        <v>0</v>
      </c>
      <c r="Q331" s="15">
        <f>'3.ВС'!Q367</f>
        <v>0</v>
      </c>
      <c r="R331" s="15">
        <f>'3.ВС'!R367</f>
        <v>301572</v>
      </c>
      <c r="S331" s="15">
        <f>'3.ВС'!S367</f>
        <v>301572</v>
      </c>
      <c r="T331" s="15">
        <f>'3.ВС'!T367</f>
        <v>0</v>
      </c>
      <c r="U331" s="15">
        <f>'3.ВС'!U367</f>
        <v>0</v>
      </c>
      <c r="V331" s="15">
        <f>'3.ВС'!V367</f>
        <v>301572</v>
      </c>
      <c r="W331" s="15">
        <f>'3.ВС'!W367</f>
        <v>301572</v>
      </c>
      <c r="X331" s="15">
        <f>'3.ВС'!X367</f>
        <v>0</v>
      </c>
      <c r="Y331" s="15">
        <f>'3.ВС'!Y367</f>
        <v>0</v>
      </c>
      <c r="Z331" s="15">
        <f>'3.ВС'!Z367</f>
        <v>0</v>
      </c>
      <c r="AA331" s="15">
        <f>'3.ВС'!AA367</f>
        <v>0</v>
      </c>
      <c r="AB331" s="15">
        <f>'3.ВС'!AB367</f>
        <v>0</v>
      </c>
      <c r="AC331" s="15">
        <f>'3.ВС'!AC367</f>
        <v>0</v>
      </c>
      <c r="AD331" s="15">
        <f>'3.ВС'!AD367</f>
        <v>301572</v>
      </c>
      <c r="AE331" s="15">
        <f>'3.ВС'!AE367</f>
        <v>301572</v>
      </c>
      <c r="AF331" s="15">
        <f>'3.ВС'!AF367</f>
        <v>0</v>
      </c>
      <c r="AG331" s="15">
        <f>'3.ВС'!AG367</f>
        <v>0</v>
      </c>
      <c r="AH331" s="15">
        <f>'3.ВС'!AH367</f>
        <v>301572</v>
      </c>
      <c r="AI331" s="15">
        <f>'3.ВС'!AI367</f>
        <v>301572</v>
      </c>
      <c r="AJ331" s="15">
        <f>'3.ВС'!AJ367</f>
        <v>0</v>
      </c>
      <c r="AK331" s="15">
        <f>'3.ВС'!AK367</f>
        <v>0</v>
      </c>
      <c r="AL331" s="15">
        <f>'3.ВС'!AL367</f>
        <v>0</v>
      </c>
      <c r="AM331" s="41">
        <f>'3.ВС'!AM367</f>
        <v>0</v>
      </c>
      <c r="AN331" s="41">
        <f>'3.ВС'!AN367</f>
        <v>0</v>
      </c>
      <c r="AO331" s="41">
        <f>'3.ВС'!AO367</f>
        <v>0</v>
      </c>
      <c r="AP331" s="41">
        <f>'3.ВС'!AP367</f>
        <v>301572</v>
      </c>
      <c r="AQ331" s="41">
        <f>'3.ВС'!AQ367</f>
        <v>301572</v>
      </c>
      <c r="AR331" s="41">
        <f>'3.ВС'!AR367</f>
        <v>0</v>
      </c>
      <c r="AS331" s="41">
        <f>'3.ВС'!AS367</f>
        <v>0</v>
      </c>
    </row>
    <row r="332" spans="1:45" ht="45" x14ac:dyDescent="0.25">
      <c r="A332" s="89" t="s">
        <v>19</v>
      </c>
      <c r="B332" s="87">
        <v>52</v>
      </c>
      <c r="C332" s="87">
        <v>0</v>
      </c>
      <c r="D332" s="2" t="s">
        <v>11</v>
      </c>
      <c r="E332" s="87">
        <v>852</v>
      </c>
      <c r="F332" s="2" t="s">
        <v>75</v>
      </c>
      <c r="G332" s="2" t="s">
        <v>48</v>
      </c>
      <c r="H332" s="2" t="s">
        <v>182</v>
      </c>
      <c r="I332" s="2"/>
      <c r="J332" s="15">
        <f t="shared" si="247"/>
        <v>1469700</v>
      </c>
      <c r="K332" s="15">
        <f t="shared" si="247"/>
        <v>0</v>
      </c>
      <c r="L332" s="15">
        <f t="shared" si="247"/>
        <v>1469700</v>
      </c>
      <c r="M332" s="15">
        <f t="shared" si="247"/>
        <v>0</v>
      </c>
      <c r="N332" s="15">
        <f t="shared" si="247"/>
        <v>0</v>
      </c>
      <c r="O332" s="15">
        <f t="shared" si="247"/>
        <v>0</v>
      </c>
      <c r="P332" s="15">
        <f t="shared" si="247"/>
        <v>0</v>
      </c>
      <c r="Q332" s="15">
        <f t="shared" si="247"/>
        <v>0</v>
      </c>
      <c r="R332" s="15">
        <f t="shared" si="247"/>
        <v>1469700</v>
      </c>
      <c r="S332" s="15">
        <f t="shared" si="247"/>
        <v>0</v>
      </c>
      <c r="T332" s="15">
        <f t="shared" si="247"/>
        <v>1469700</v>
      </c>
      <c r="U332" s="15">
        <f t="shared" si="247"/>
        <v>0</v>
      </c>
      <c r="V332" s="15">
        <f t="shared" si="247"/>
        <v>1469700</v>
      </c>
      <c r="W332" s="15">
        <f t="shared" si="247"/>
        <v>0</v>
      </c>
      <c r="X332" s="15">
        <f t="shared" si="247"/>
        <v>1469700</v>
      </c>
      <c r="Y332" s="15">
        <f t="shared" si="247"/>
        <v>0</v>
      </c>
      <c r="Z332" s="15">
        <f t="shared" si="248"/>
        <v>0</v>
      </c>
      <c r="AA332" s="15">
        <f t="shared" si="248"/>
        <v>0</v>
      </c>
      <c r="AB332" s="15">
        <f t="shared" si="248"/>
        <v>0</v>
      </c>
      <c r="AC332" s="15">
        <f t="shared" si="248"/>
        <v>0</v>
      </c>
      <c r="AD332" s="15">
        <f t="shared" si="248"/>
        <v>1469700</v>
      </c>
      <c r="AE332" s="15">
        <f t="shared" si="248"/>
        <v>0</v>
      </c>
      <c r="AF332" s="15">
        <f t="shared" si="248"/>
        <v>1469700</v>
      </c>
      <c r="AG332" s="15">
        <f t="shared" si="248"/>
        <v>0</v>
      </c>
      <c r="AH332" s="15">
        <f t="shared" si="248"/>
        <v>1469700</v>
      </c>
      <c r="AI332" s="15">
        <f t="shared" si="248"/>
        <v>0</v>
      </c>
      <c r="AJ332" s="15">
        <f t="shared" si="248"/>
        <v>1469700</v>
      </c>
      <c r="AK332" s="15">
        <f t="shared" si="248"/>
        <v>0</v>
      </c>
      <c r="AL332" s="15">
        <f t="shared" si="248"/>
        <v>0</v>
      </c>
      <c r="AM332" s="41">
        <f t="shared" si="248"/>
        <v>0</v>
      </c>
      <c r="AN332" s="41">
        <f t="shared" si="248"/>
        <v>0</v>
      </c>
      <c r="AO332" s="41">
        <f t="shared" si="248"/>
        <v>0</v>
      </c>
      <c r="AP332" s="41">
        <f t="shared" si="248"/>
        <v>1469700</v>
      </c>
      <c r="AQ332" s="41">
        <f t="shared" si="248"/>
        <v>0</v>
      </c>
      <c r="AR332" s="41">
        <f t="shared" si="248"/>
        <v>1469700</v>
      </c>
      <c r="AS332" s="41">
        <f t="shared" si="248"/>
        <v>0</v>
      </c>
    </row>
    <row r="333" spans="1:45" ht="90" x14ac:dyDescent="0.25">
      <c r="A333" s="89" t="s">
        <v>15</v>
      </c>
      <c r="B333" s="87">
        <v>52</v>
      </c>
      <c r="C333" s="87">
        <v>0</v>
      </c>
      <c r="D333" s="3" t="s">
        <v>11</v>
      </c>
      <c r="E333" s="87">
        <v>852</v>
      </c>
      <c r="F333" s="2" t="s">
        <v>75</v>
      </c>
      <c r="G333" s="2" t="s">
        <v>48</v>
      </c>
      <c r="H333" s="2" t="s">
        <v>182</v>
      </c>
      <c r="I333" s="2" t="s">
        <v>17</v>
      </c>
      <c r="J333" s="15">
        <f t="shared" si="247"/>
        <v>1469700</v>
      </c>
      <c r="K333" s="15">
        <f t="shared" si="247"/>
        <v>0</v>
      </c>
      <c r="L333" s="15">
        <f t="shared" si="247"/>
        <v>1469700</v>
      </c>
      <c r="M333" s="15">
        <f t="shared" si="247"/>
        <v>0</v>
      </c>
      <c r="N333" s="15">
        <f t="shared" si="247"/>
        <v>0</v>
      </c>
      <c r="O333" s="15">
        <f t="shared" si="247"/>
        <v>0</v>
      </c>
      <c r="P333" s="15">
        <f t="shared" si="247"/>
        <v>0</v>
      </c>
      <c r="Q333" s="15">
        <f t="shared" si="247"/>
        <v>0</v>
      </c>
      <c r="R333" s="15">
        <f t="shared" si="247"/>
        <v>1469700</v>
      </c>
      <c r="S333" s="15">
        <f t="shared" si="247"/>
        <v>0</v>
      </c>
      <c r="T333" s="15">
        <f t="shared" si="247"/>
        <v>1469700</v>
      </c>
      <c r="U333" s="15">
        <f t="shared" si="247"/>
        <v>0</v>
      </c>
      <c r="V333" s="15">
        <f t="shared" si="247"/>
        <v>1469700</v>
      </c>
      <c r="W333" s="15">
        <f t="shared" si="247"/>
        <v>0</v>
      </c>
      <c r="X333" s="15">
        <f t="shared" si="247"/>
        <v>1469700</v>
      </c>
      <c r="Y333" s="15">
        <f t="shared" si="247"/>
        <v>0</v>
      </c>
      <c r="Z333" s="15">
        <f t="shared" si="248"/>
        <v>0</v>
      </c>
      <c r="AA333" s="15">
        <f t="shared" si="248"/>
        <v>0</v>
      </c>
      <c r="AB333" s="15">
        <f t="shared" si="248"/>
        <v>0</v>
      </c>
      <c r="AC333" s="15">
        <f t="shared" si="248"/>
        <v>0</v>
      </c>
      <c r="AD333" s="15">
        <f t="shared" si="248"/>
        <v>1469700</v>
      </c>
      <c r="AE333" s="15">
        <f t="shared" si="248"/>
        <v>0</v>
      </c>
      <c r="AF333" s="15">
        <f t="shared" si="248"/>
        <v>1469700</v>
      </c>
      <c r="AG333" s="15">
        <f t="shared" si="248"/>
        <v>0</v>
      </c>
      <c r="AH333" s="15">
        <f t="shared" si="248"/>
        <v>1469700</v>
      </c>
      <c r="AI333" s="15">
        <f t="shared" si="248"/>
        <v>0</v>
      </c>
      <c r="AJ333" s="15">
        <f t="shared" si="248"/>
        <v>1469700</v>
      </c>
      <c r="AK333" s="15">
        <f t="shared" si="248"/>
        <v>0</v>
      </c>
      <c r="AL333" s="15">
        <f t="shared" si="248"/>
        <v>0</v>
      </c>
      <c r="AM333" s="41">
        <f t="shared" si="248"/>
        <v>0</v>
      </c>
      <c r="AN333" s="41">
        <f t="shared" si="248"/>
        <v>0</v>
      </c>
      <c r="AO333" s="41">
        <f t="shared" si="248"/>
        <v>0</v>
      </c>
      <c r="AP333" s="41">
        <f t="shared" si="248"/>
        <v>1469700</v>
      </c>
      <c r="AQ333" s="41">
        <f t="shared" si="248"/>
        <v>0</v>
      </c>
      <c r="AR333" s="41">
        <f t="shared" si="248"/>
        <v>1469700</v>
      </c>
      <c r="AS333" s="41">
        <f t="shared" si="248"/>
        <v>0</v>
      </c>
    </row>
    <row r="334" spans="1:45" ht="30" x14ac:dyDescent="0.25">
      <c r="A334" s="89" t="s">
        <v>8</v>
      </c>
      <c r="B334" s="87">
        <v>52</v>
      </c>
      <c r="C334" s="87">
        <v>0</v>
      </c>
      <c r="D334" s="2" t="s">
        <v>11</v>
      </c>
      <c r="E334" s="87">
        <v>852</v>
      </c>
      <c r="F334" s="2" t="s">
        <v>75</v>
      </c>
      <c r="G334" s="2" t="s">
        <v>48</v>
      </c>
      <c r="H334" s="2" t="s">
        <v>182</v>
      </c>
      <c r="I334" s="2" t="s">
        <v>18</v>
      </c>
      <c r="J334" s="15">
        <f>'3.ВС'!J370</f>
        <v>1469700</v>
      </c>
      <c r="K334" s="15">
        <f>'3.ВС'!K370</f>
        <v>0</v>
      </c>
      <c r="L334" s="15">
        <f>'3.ВС'!L370</f>
        <v>1469700</v>
      </c>
      <c r="M334" s="15">
        <f>'3.ВС'!M370</f>
        <v>0</v>
      </c>
      <c r="N334" s="15">
        <f>'3.ВС'!N370</f>
        <v>0</v>
      </c>
      <c r="O334" s="15">
        <f>'3.ВС'!O370</f>
        <v>0</v>
      </c>
      <c r="P334" s="15">
        <f>'3.ВС'!P370</f>
        <v>0</v>
      </c>
      <c r="Q334" s="15">
        <f>'3.ВС'!Q370</f>
        <v>0</v>
      </c>
      <c r="R334" s="15">
        <f>'3.ВС'!R370</f>
        <v>1469700</v>
      </c>
      <c r="S334" s="15">
        <f>'3.ВС'!S370</f>
        <v>0</v>
      </c>
      <c r="T334" s="15">
        <f>'3.ВС'!T370</f>
        <v>1469700</v>
      </c>
      <c r="U334" s="15">
        <f>'3.ВС'!U370</f>
        <v>0</v>
      </c>
      <c r="V334" s="15">
        <f>'3.ВС'!V370</f>
        <v>1469700</v>
      </c>
      <c r="W334" s="15">
        <f>'3.ВС'!W370</f>
        <v>0</v>
      </c>
      <c r="X334" s="15">
        <f>'3.ВС'!X370</f>
        <v>1469700</v>
      </c>
      <c r="Y334" s="15">
        <f>'3.ВС'!Y370</f>
        <v>0</v>
      </c>
      <c r="Z334" s="15">
        <f>'3.ВС'!Z370</f>
        <v>0</v>
      </c>
      <c r="AA334" s="15">
        <f>'3.ВС'!AA370</f>
        <v>0</v>
      </c>
      <c r="AB334" s="15">
        <f>'3.ВС'!AB370</f>
        <v>0</v>
      </c>
      <c r="AC334" s="15">
        <f>'3.ВС'!AC370</f>
        <v>0</v>
      </c>
      <c r="AD334" s="15">
        <f>'3.ВС'!AD370</f>
        <v>1469700</v>
      </c>
      <c r="AE334" s="15">
        <f>'3.ВС'!AE370</f>
        <v>0</v>
      </c>
      <c r="AF334" s="15">
        <f>'3.ВС'!AF370</f>
        <v>1469700</v>
      </c>
      <c r="AG334" s="15">
        <f>'3.ВС'!AG370</f>
        <v>0</v>
      </c>
      <c r="AH334" s="15">
        <f>'3.ВС'!AH370</f>
        <v>1469700</v>
      </c>
      <c r="AI334" s="15">
        <f>'3.ВС'!AI370</f>
        <v>0</v>
      </c>
      <c r="AJ334" s="15">
        <f>'3.ВС'!AJ370</f>
        <v>1469700</v>
      </c>
      <c r="AK334" s="15">
        <f>'3.ВС'!AK370</f>
        <v>0</v>
      </c>
      <c r="AL334" s="15">
        <f>'3.ВС'!AL370</f>
        <v>0</v>
      </c>
      <c r="AM334" s="41">
        <f>'3.ВС'!AM370</f>
        <v>0</v>
      </c>
      <c r="AN334" s="41">
        <f>'3.ВС'!AN370</f>
        <v>0</v>
      </c>
      <c r="AO334" s="41">
        <f>'3.ВС'!AO370</f>
        <v>0</v>
      </c>
      <c r="AP334" s="41">
        <f>'3.ВС'!AP370</f>
        <v>1469700</v>
      </c>
      <c r="AQ334" s="41">
        <f>'3.ВС'!AQ370</f>
        <v>0</v>
      </c>
      <c r="AR334" s="41">
        <f>'3.ВС'!AR370</f>
        <v>1469700</v>
      </c>
      <c r="AS334" s="41">
        <f>'3.ВС'!AS370</f>
        <v>0</v>
      </c>
    </row>
    <row r="335" spans="1:45" ht="45" x14ac:dyDescent="0.25">
      <c r="A335" s="89" t="s">
        <v>122</v>
      </c>
      <c r="B335" s="87">
        <v>52</v>
      </c>
      <c r="C335" s="87">
        <v>0</v>
      </c>
      <c r="D335" s="2" t="s">
        <v>11</v>
      </c>
      <c r="E335" s="87">
        <v>852</v>
      </c>
      <c r="F335" s="2" t="s">
        <v>75</v>
      </c>
      <c r="G335" s="2" t="s">
        <v>48</v>
      </c>
      <c r="H335" s="2" t="s">
        <v>215</v>
      </c>
      <c r="I335" s="2"/>
      <c r="J335" s="15">
        <f t="shared" ref="J335" si="259">J336+J338+J340</f>
        <v>21795270</v>
      </c>
      <c r="K335" s="15">
        <f t="shared" ref="K335:U335" si="260">K336+K338+K340</f>
        <v>0</v>
      </c>
      <c r="L335" s="15">
        <f t="shared" si="260"/>
        <v>21795270</v>
      </c>
      <c r="M335" s="15">
        <f t="shared" si="260"/>
        <v>0</v>
      </c>
      <c r="N335" s="15">
        <f t="shared" si="260"/>
        <v>0</v>
      </c>
      <c r="O335" s="15">
        <f t="shared" si="260"/>
        <v>0</v>
      </c>
      <c r="P335" s="15">
        <f t="shared" si="260"/>
        <v>0</v>
      </c>
      <c r="Q335" s="15">
        <f t="shared" si="260"/>
        <v>0</v>
      </c>
      <c r="R335" s="15">
        <f t="shared" si="260"/>
        <v>21795270</v>
      </c>
      <c r="S335" s="15">
        <f t="shared" si="260"/>
        <v>0</v>
      </c>
      <c r="T335" s="15">
        <f t="shared" si="260"/>
        <v>21795270</v>
      </c>
      <c r="U335" s="15">
        <f t="shared" si="260"/>
        <v>0</v>
      </c>
      <c r="V335" s="15">
        <f t="shared" ref="V335:Y335" si="261">V336+V338+V340</f>
        <v>20680470</v>
      </c>
      <c r="W335" s="15">
        <f t="shared" si="261"/>
        <v>0</v>
      </c>
      <c r="X335" s="15">
        <f t="shared" si="261"/>
        <v>20680470</v>
      </c>
      <c r="Y335" s="15">
        <f t="shared" si="261"/>
        <v>0</v>
      </c>
      <c r="Z335" s="15">
        <f t="shared" ref="Z335:AS335" si="262">Z336+Z338+Z340</f>
        <v>-1951700</v>
      </c>
      <c r="AA335" s="15">
        <f t="shared" si="262"/>
        <v>0</v>
      </c>
      <c r="AB335" s="15">
        <f t="shared" si="262"/>
        <v>-1951700</v>
      </c>
      <c r="AC335" s="15">
        <f t="shared" si="262"/>
        <v>0</v>
      </c>
      <c r="AD335" s="15">
        <f t="shared" si="262"/>
        <v>18728770</v>
      </c>
      <c r="AE335" s="15">
        <f t="shared" si="262"/>
        <v>0</v>
      </c>
      <c r="AF335" s="15">
        <f t="shared" si="262"/>
        <v>18728770</v>
      </c>
      <c r="AG335" s="15">
        <f t="shared" si="262"/>
        <v>0</v>
      </c>
      <c r="AH335" s="15">
        <f t="shared" si="262"/>
        <v>20680470</v>
      </c>
      <c r="AI335" s="15">
        <f t="shared" si="262"/>
        <v>0</v>
      </c>
      <c r="AJ335" s="15">
        <f t="shared" si="262"/>
        <v>20680470</v>
      </c>
      <c r="AK335" s="15">
        <f t="shared" si="262"/>
        <v>0</v>
      </c>
      <c r="AL335" s="15">
        <f t="shared" si="262"/>
        <v>0</v>
      </c>
      <c r="AM335" s="41">
        <f t="shared" si="262"/>
        <v>0</v>
      </c>
      <c r="AN335" s="41">
        <f t="shared" si="262"/>
        <v>0</v>
      </c>
      <c r="AO335" s="41">
        <f t="shared" si="262"/>
        <v>0</v>
      </c>
      <c r="AP335" s="41">
        <f t="shared" si="262"/>
        <v>20680470</v>
      </c>
      <c r="AQ335" s="41">
        <f t="shared" si="262"/>
        <v>0</v>
      </c>
      <c r="AR335" s="41">
        <f t="shared" si="262"/>
        <v>20680470</v>
      </c>
      <c r="AS335" s="41">
        <f t="shared" si="262"/>
        <v>0</v>
      </c>
    </row>
    <row r="336" spans="1:45" ht="90" x14ac:dyDescent="0.25">
      <c r="A336" s="89" t="s">
        <v>15</v>
      </c>
      <c r="B336" s="87">
        <v>52</v>
      </c>
      <c r="C336" s="87">
        <v>0</v>
      </c>
      <c r="D336" s="2" t="s">
        <v>11</v>
      </c>
      <c r="E336" s="87">
        <v>852</v>
      </c>
      <c r="F336" s="2" t="s">
        <v>75</v>
      </c>
      <c r="G336" s="2" t="s">
        <v>48</v>
      </c>
      <c r="H336" s="2" t="s">
        <v>215</v>
      </c>
      <c r="I336" s="2" t="s">
        <v>17</v>
      </c>
      <c r="J336" s="15">
        <f t="shared" ref="J336:AS336" si="263">J337</f>
        <v>20539400</v>
      </c>
      <c r="K336" s="15">
        <f t="shared" si="263"/>
        <v>0</v>
      </c>
      <c r="L336" s="15">
        <f t="shared" si="263"/>
        <v>20539400</v>
      </c>
      <c r="M336" s="15">
        <f t="shared" si="263"/>
        <v>0</v>
      </c>
      <c r="N336" s="15">
        <f t="shared" si="263"/>
        <v>0</v>
      </c>
      <c r="O336" s="15">
        <f t="shared" si="263"/>
        <v>0</v>
      </c>
      <c r="P336" s="15">
        <f t="shared" si="263"/>
        <v>0</v>
      </c>
      <c r="Q336" s="15">
        <f t="shared" si="263"/>
        <v>0</v>
      </c>
      <c r="R336" s="15">
        <f t="shared" si="263"/>
        <v>20539400</v>
      </c>
      <c r="S336" s="15">
        <f t="shared" si="263"/>
        <v>0</v>
      </c>
      <c r="T336" s="15">
        <f t="shared" si="263"/>
        <v>20539400</v>
      </c>
      <c r="U336" s="15">
        <f t="shared" si="263"/>
        <v>0</v>
      </c>
      <c r="V336" s="15">
        <f t="shared" si="263"/>
        <v>20539400</v>
      </c>
      <c r="W336" s="15">
        <f t="shared" si="263"/>
        <v>0</v>
      </c>
      <c r="X336" s="15">
        <f t="shared" si="263"/>
        <v>20539400</v>
      </c>
      <c r="Y336" s="15">
        <f t="shared" si="263"/>
        <v>0</v>
      </c>
      <c r="Z336" s="15">
        <f t="shared" si="263"/>
        <v>-1951700</v>
      </c>
      <c r="AA336" s="15">
        <f t="shared" si="263"/>
        <v>0</v>
      </c>
      <c r="AB336" s="15">
        <f t="shared" si="263"/>
        <v>-1951700</v>
      </c>
      <c r="AC336" s="15">
        <f t="shared" si="263"/>
        <v>0</v>
      </c>
      <c r="AD336" s="15">
        <f t="shared" si="263"/>
        <v>18587700</v>
      </c>
      <c r="AE336" s="15">
        <f t="shared" si="263"/>
        <v>0</v>
      </c>
      <c r="AF336" s="15">
        <f t="shared" si="263"/>
        <v>18587700</v>
      </c>
      <c r="AG336" s="15">
        <f t="shared" si="263"/>
        <v>0</v>
      </c>
      <c r="AH336" s="15">
        <f t="shared" si="263"/>
        <v>20539400</v>
      </c>
      <c r="AI336" s="15">
        <f t="shared" si="263"/>
        <v>0</v>
      </c>
      <c r="AJ336" s="15">
        <f t="shared" si="263"/>
        <v>20539400</v>
      </c>
      <c r="AK336" s="15">
        <f t="shared" si="263"/>
        <v>0</v>
      </c>
      <c r="AL336" s="15">
        <f t="shared" si="263"/>
        <v>0</v>
      </c>
      <c r="AM336" s="41">
        <f t="shared" si="263"/>
        <v>0</v>
      </c>
      <c r="AN336" s="41">
        <f t="shared" si="263"/>
        <v>0</v>
      </c>
      <c r="AO336" s="41">
        <f t="shared" si="263"/>
        <v>0</v>
      </c>
      <c r="AP336" s="41">
        <f t="shared" si="263"/>
        <v>20539400</v>
      </c>
      <c r="AQ336" s="41">
        <f t="shared" si="263"/>
        <v>0</v>
      </c>
      <c r="AR336" s="41">
        <f t="shared" si="263"/>
        <v>20539400</v>
      </c>
      <c r="AS336" s="41">
        <f t="shared" si="263"/>
        <v>0</v>
      </c>
    </row>
    <row r="337" spans="1:45" ht="30" x14ac:dyDescent="0.25">
      <c r="A337" s="89" t="s">
        <v>8</v>
      </c>
      <c r="B337" s="87">
        <v>52</v>
      </c>
      <c r="C337" s="87">
        <v>0</v>
      </c>
      <c r="D337" s="2" t="s">
        <v>11</v>
      </c>
      <c r="E337" s="87">
        <v>852</v>
      </c>
      <c r="F337" s="2" t="s">
        <v>75</v>
      </c>
      <c r="G337" s="2" t="s">
        <v>48</v>
      </c>
      <c r="H337" s="2" t="s">
        <v>215</v>
      </c>
      <c r="I337" s="2" t="s">
        <v>18</v>
      </c>
      <c r="J337" s="15">
        <f>'3.ВС'!J373</f>
        <v>20539400</v>
      </c>
      <c r="K337" s="15">
        <f>'3.ВС'!K373</f>
        <v>0</v>
      </c>
      <c r="L337" s="15">
        <f>'3.ВС'!L373</f>
        <v>20539400</v>
      </c>
      <c r="M337" s="15">
        <f>'3.ВС'!M373</f>
        <v>0</v>
      </c>
      <c r="N337" s="15">
        <f>'3.ВС'!N373</f>
        <v>0</v>
      </c>
      <c r="O337" s="15">
        <f>'3.ВС'!O373</f>
        <v>0</v>
      </c>
      <c r="P337" s="15">
        <f>'3.ВС'!P373</f>
        <v>0</v>
      </c>
      <c r="Q337" s="15">
        <f>'3.ВС'!Q373</f>
        <v>0</v>
      </c>
      <c r="R337" s="15">
        <f>'3.ВС'!R373</f>
        <v>20539400</v>
      </c>
      <c r="S337" s="15">
        <f>'3.ВС'!S373</f>
        <v>0</v>
      </c>
      <c r="T337" s="15">
        <f>'3.ВС'!T373</f>
        <v>20539400</v>
      </c>
      <c r="U337" s="15">
        <f>'3.ВС'!U373</f>
        <v>0</v>
      </c>
      <c r="V337" s="15">
        <f>'3.ВС'!V373</f>
        <v>20539400</v>
      </c>
      <c r="W337" s="15">
        <f>'3.ВС'!W373</f>
        <v>0</v>
      </c>
      <c r="X337" s="15">
        <f>'3.ВС'!X373</f>
        <v>20539400</v>
      </c>
      <c r="Y337" s="15">
        <f>'3.ВС'!Y373</f>
        <v>0</v>
      </c>
      <c r="Z337" s="15">
        <f>'3.ВС'!Z373</f>
        <v>-1951700</v>
      </c>
      <c r="AA337" s="15">
        <f>'3.ВС'!AA373</f>
        <v>0</v>
      </c>
      <c r="AB337" s="15">
        <f>'3.ВС'!AB373</f>
        <v>-1951700</v>
      </c>
      <c r="AC337" s="15">
        <f>'3.ВС'!AC373</f>
        <v>0</v>
      </c>
      <c r="AD337" s="15">
        <f>'3.ВС'!AD373</f>
        <v>18587700</v>
      </c>
      <c r="AE337" s="15">
        <f>'3.ВС'!AE373</f>
        <v>0</v>
      </c>
      <c r="AF337" s="15">
        <f>'3.ВС'!AF373</f>
        <v>18587700</v>
      </c>
      <c r="AG337" s="15">
        <f>'3.ВС'!AG373</f>
        <v>0</v>
      </c>
      <c r="AH337" s="15">
        <f>'3.ВС'!AH373</f>
        <v>20539400</v>
      </c>
      <c r="AI337" s="15">
        <f>'3.ВС'!AI373</f>
        <v>0</v>
      </c>
      <c r="AJ337" s="15">
        <f>'3.ВС'!AJ373</f>
        <v>20539400</v>
      </c>
      <c r="AK337" s="15">
        <f>'3.ВС'!AK373</f>
        <v>0</v>
      </c>
      <c r="AL337" s="15">
        <f>'3.ВС'!AL373</f>
        <v>0</v>
      </c>
      <c r="AM337" s="41">
        <f>'3.ВС'!AM373</f>
        <v>0</v>
      </c>
      <c r="AN337" s="41">
        <f>'3.ВС'!AN373</f>
        <v>0</v>
      </c>
      <c r="AO337" s="41">
        <f>'3.ВС'!AO373</f>
        <v>0</v>
      </c>
      <c r="AP337" s="41">
        <f>'3.ВС'!AP373</f>
        <v>20539400</v>
      </c>
      <c r="AQ337" s="41">
        <f>'3.ВС'!AQ373</f>
        <v>0</v>
      </c>
      <c r="AR337" s="41">
        <f>'3.ВС'!AR373</f>
        <v>20539400</v>
      </c>
      <c r="AS337" s="41">
        <f>'3.ВС'!AS373</f>
        <v>0</v>
      </c>
    </row>
    <row r="338" spans="1:45" ht="45" x14ac:dyDescent="0.25">
      <c r="A338" s="91" t="s">
        <v>20</v>
      </c>
      <c r="B338" s="87">
        <v>52</v>
      </c>
      <c r="C338" s="87">
        <v>0</v>
      </c>
      <c r="D338" s="2" t="s">
        <v>11</v>
      </c>
      <c r="E338" s="87">
        <v>852</v>
      </c>
      <c r="F338" s="2" t="s">
        <v>75</v>
      </c>
      <c r="G338" s="2" t="s">
        <v>48</v>
      </c>
      <c r="H338" s="2" t="s">
        <v>215</v>
      </c>
      <c r="I338" s="2" t="s">
        <v>21</v>
      </c>
      <c r="J338" s="15">
        <f t="shared" ref="J338:AS338" si="264">J339</f>
        <v>1233000</v>
      </c>
      <c r="K338" s="15">
        <f t="shared" si="264"/>
        <v>0</v>
      </c>
      <c r="L338" s="15">
        <f t="shared" si="264"/>
        <v>1233000</v>
      </c>
      <c r="M338" s="15">
        <f t="shared" si="264"/>
        <v>0</v>
      </c>
      <c r="N338" s="15">
        <f t="shared" si="264"/>
        <v>0</v>
      </c>
      <c r="O338" s="15">
        <f t="shared" si="264"/>
        <v>0</v>
      </c>
      <c r="P338" s="15">
        <f t="shared" si="264"/>
        <v>0</v>
      </c>
      <c r="Q338" s="15">
        <f t="shared" si="264"/>
        <v>0</v>
      </c>
      <c r="R338" s="15">
        <f t="shared" si="264"/>
        <v>1233000</v>
      </c>
      <c r="S338" s="15">
        <f t="shared" si="264"/>
        <v>0</v>
      </c>
      <c r="T338" s="15">
        <f t="shared" si="264"/>
        <v>1233000</v>
      </c>
      <c r="U338" s="15">
        <f t="shared" si="264"/>
        <v>0</v>
      </c>
      <c r="V338" s="15">
        <f t="shared" si="264"/>
        <v>118200</v>
      </c>
      <c r="W338" s="15">
        <f t="shared" si="264"/>
        <v>0</v>
      </c>
      <c r="X338" s="15">
        <f t="shared" si="264"/>
        <v>118200</v>
      </c>
      <c r="Y338" s="15">
        <f t="shared" si="264"/>
        <v>0</v>
      </c>
      <c r="Z338" s="15">
        <f t="shared" si="264"/>
        <v>0</v>
      </c>
      <c r="AA338" s="15">
        <f t="shared" si="264"/>
        <v>0</v>
      </c>
      <c r="AB338" s="15">
        <f t="shared" si="264"/>
        <v>0</v>
      </c>
      <c r="AC338" s="15">
        <f t="shared" si="264"/>
        <v>0</v>
      </c>
      <c r="AD338" s="15">
        <f t="shared" si="264"/>
        <v>118200</v>
      </c>
      <c r="AE338" s="15">
        <f t="shared" si="264"/>
        <v>0</v>
      </c>
      <c r="AF338" s="15">
        <f t="shared" si="264"/>
        <v>118200</v>
      </c>
      <c r="AG338" s="15">
        <f t="shared" si="264"/>
        <v>0</v>
      </c>
      <c r="AH338" s="15">
        <f t="shared" si="264"/>
        <v>118200</v>
      </c>
      <c r="AI338" s="15">
        <f t="shared" si="264"/>
        <v>0</v>
      </c>
      <c r="AJ338" s="15">
        <f t="shared" si="264"/>
        <v>118200</v>
      </c>
      <c r="AK338" s="15">
        <f t="shared" si="264"/>
        <v>0</v>
      </c>
      <c r="AL338" s="15">
        <f t="shared" si="264"/>
        <v>0</v>
      </c>
      <c r="AM338" s="41">
        <f t="shared" si="264"/>
        <v>0</v>
      </c>
      <c r="AN338" s="41">
        <f t="shared" si="264"/>
        <v>0</v>
      </c>
      <c r="AO338" s="41">
        <f t="shared" si="264"/>
        <v>0</v>
      </c>
      <c r="AP338" s="41">
        <f t="shared" si="264"/>
        <v>118200</v>
      </c>
      <c r="AQ338" s="41">
        <f t="shared" si="264"/>
        <v>0</v>
      </c>
      <c r="AR338" s="41">
        <f t="shared" si="264"/>
        <v>118200</v>
      </c>
      <c r="AS338" s="41">
        <f t="shared" si="264"/>
        <v>0</v>
      </c>
    </row>
    <row r="339" spans="1:45" ht="45" x14ac:dyDescent="0.25">
      <c r="A339" s="91" t="s">
        <v>9</v>
      </c>
      <c r="B339" s="87">
        <v>52</v>
      </c>
      <c r="C339" s="87">
        <v>0</v>
      </c>
      <c r="D339" s="2" t="s">
        <v>11</v>
      </c>
      <c r="E339" s="87">
        <v>852</v>
      </c>
      <c r="F339" s="2" t="s">
        <v>75</v>
      </c>
      <c r="G339" s="2" t="s">
        <v>48</v>
      </c>
      <c r="H339" s="2" t="s">
        <v>215</v>
      </c>
      <c r="I339" s="2" t="s">
        <v>22</v>
      </c>
      <c r="J339" s="15">
        <f>'3.ВС'!J375</f>
        <v>1233000</v>
      </c>
      <c r="K339" s="15">
        <f>'3.ВС'!K375</f>
        <v>0</v>
      </c>
      <c r="L339" s="15">
        <f>'3.ВС'!L375</f>
        <v>1233000</v>
      </c>
      <c r="M339" s="15">
        <f>'3.ВС'!M375</f>
        <v>0</v>
      </c>
      <c r="N339" s="15">
        <f>'3.ВС'!N375</f>
        <v>0</v>
      </c>
      <c r="O339" s="15">
        <f>'3.ВС'!O375</f>
        <v>0</v>
      </c>
      <c r="P339" s="15">
        <f>'3.ВС'!P375</f>
        <v>0</v>
      </c>
      <c r="Q339" s="15">
        <f>'3.ВС'!Q375</f>
        <v>0</v>
      </c>
      <c r="R339" s="15">
        <f>'3.ВС'!R375</f>
        <v>1233000</v>
      </c>
      <c r="S339" s="15">
        <f>'3.ВС'!S375</f>
        <v>0</v>
      </c>
      <c r="T339" s="15">
        <f>'3.ВС'!T375</f>
        <v>1233000</v>
      </c>
      <c r="U339" s="15">
        <f>'3.ВС'!U375</f>
        <v>0</v>
      </c>
      <c r="V339" s="15">
        <f>'3.ВС'!V375</f>
        <v>118200</v>
      </c>
      <c r="W339" s="15">
        <f>'3.ВС'!W375</f>
        <v>0</v>
      </c>
      <c r="X339" s="15">
        <f>'3.ВС'!X375</f>
        <v>118200</v>
      </c>
      <c r="Y339" s="15">
        <f>'3.ВС'!Y375</f>
        <v>0</v>
      </c>
      <c r="Z339" s="15">
        <f>'3.ВС'!Z375</f>
        <v>0</v>
      </c>
      <c r="AA339" s="15">
        <f>'3.ВС'!AA375</f>
        <v>0</v>
      </c>
      <c r="AB339" s="15">
        <f>'3.ВС'!AB375</f>
        <v>0</v>
      </c>
      <c r="AC339" s="15">
        <f>'3.ВС'!AC375</f>
        <v>0</v>
      </c>
      <c r="AD339" s="15">
        <f>'3.ВС'!AD375</f>
        <v>118200</v>
      </c>
      <c r="AE339" s="15">
        <f>'3.ВС'!AE375</f>
        <v>0</v>
      </c>
      <c r="AF339" s="15">
        <f>'3.ВС'!AF375</f>
        <v>118200</v>
      </c>
      <c r="AG339" s="15">
        <f>'3.ВС'!AG375</f>
        <v>0</v>
      </c>
      <c r="AH339" s="15">
        <f>'3.ВС'!AH375</f>
        <v>118200</v>
      </c>
      <c r="AI339" s="15">
        <f>'3.ВС'!AI375</f>
        <v>0</v>
      </c>
      <c r="AJ339" s="15">
        <f>'3.ВС'!AJ375</f>
        <v>118200</v>
      </c>
      <c r="AK339" s="15">
        <f>'3.ВС'!AK375</f>
        <v>0</v>
      </c>
      <c r="AL339" s="15">
        <f>'3.ВС'!AL375</f>
        <v>0</v>
      </c>
      <c r="AM339" s="41">
        <f>'3.ВС'!AM375</f>
        <v>0</v>
      </c>
      <c r="AN339" s="41">
        <f>'3.ВС'!AN375</f>
        <v>0</v>
      </c>
      <c r="AO339" s="41">
        <f>'3.ВС'!AO375</f>
        <v>0</v>
      </c>
      <c r="AP339" s="41">
        <f>'3.ВС'!AP375</f>
        <v>118200</v>
      </c>
      <c r="AQ339" s="41">
        <f>'3.ВС'!AQ375</f>
        <v>0</v>
      </c>
      <c r="AR339" s="41">
        <f>'3.ВС'!AR375</f>
        <v>118200</v>
      </c>
      <c r="AS339" s="41">
        <f>'3.ВС'!AS375</f>
        <v>0</v>
      </c>
    </row>
    <row r="340" spans="1:45" x14ac:dyDescent="0.25">
      <c r="A340" s="91" t="s">
        <v>23</v>
      </c>
      <c r="B340" s="87">
        <v>52</v>
      </c>
      <c r="C340" s="87">
        <v>0</v>
      </c>
      <c r="D340" s="2" t="s">
        <v>11</v>
      </c>
      <c r="E340" s="87">
        <v>852</v>
      </c>
      <c r="F340" s="2" t="s">
        <v>75</v>
      </c>
      <c r="G340" s="2" t="s">
        <v>48</v>
      </c>
      <c r="H340" s="2" t="s">
        <v>215</v>
      </c>
      <c r="I340" s="2" t="s">
        <v>24</v>
      </c>
      <c r="J340" s="15">
        <f t="shared" ref="J340:AS340" si="265">J341</f>
        <v>22870</v>
      </c>
      <c r="K340" s="15">
        <f t="shared" si="265"/>
        <v>0</v>
      </c>
      <c r="L340" s="15">
        <f t="shared" si="265"/>
        <v>22870</v>
      </c>
      <c r="M340" s="15">
        <f t="shared" si="265"/>
        <v>0</v>
      </c>
      <c r="N340" s="15">
        <f t="shared" si="265"/>
        <v>0</v>
      </c>
      <c r="O340" s="15">
        <f t="shared" si="265"/>
        <v>0</v>
      </c>
      <c r="P340" s="15">
        <f t="shared" si="265"/>
        <v>0</v>
      </c>
      <c r="Q340" s="15">
        <f t="shared" si="265"/>
        <v>0</v>
      </c>
      <c r="R340" s="15">
        <f t="shared" si="265"/>
        <v>22870</v>
      </c>
      <c r="S340" s="15">
        <f t="shared" si="265"/>
        <v>0</v>
      </c>
      <c r="T340" s="15">
        <f t="shared" si="265"/>
        <v>22870</v>
      </c>
      <c r="U340" s="15">
        <f t="shared" si="265"/>
        <v>0</v>
      </c>
      <c r="V340" s="15">
        <f t="shared" si="265"/>
        <v>22870</v>
      </c>
      <c r="W340" s="15">
        <f t="shared" si="265"/>
        <v>0</v>
      </c>
      <c r="X340" s="15">
        <f t="shared" si="265"/>
        <v>22870</v>
      </c>
      <c r="Y340" s="15">
        <f t="shared" si="265"/>
        <v>0</v>
      </c>
      <c r="Z340" s="15">
        <f t="shared" si="265"/>
        <v>0</v>
      </c>
      <c r="AA340" s="15">
        <f t="shared" si="265"/>
        <v>0</v>
      </c>
      <c r="AB340" s="15">
        <f t="shared" si="265"/>
        <v>0</v>
      </c>
      <c r="AC340" s="15">
        <f t="shared" si="265"/>
        <v>0</v>
      </c>
      <c r="AD340" s="15">
        <f t="shared" si="265"/>
        <v>22870</v>
      </c>
      <c r="AE340" s="15">
        <f t="shared" si="265"/>
        <v>0</v>
      </c>
      <c r="AF340" s="15">
        <f t="shared" si="265"/>
        <v>22870</v>
      </c>
      <c r="AG340" s="15">
        <f t="shared" si="265"/>
        <v>0</v>
      </c>
      <c r="AH340" s="15">
        <f t="shared" si="265"/>
        <v>22870</v>
      </c>
      <c r="AI340" s="15">
        <f t="shared" si="265"/>
        <v>0</v>
      </c>
      <c r="AJ340" s="15">
        <f t="shared" si="265"/>
        <v>22870</v>
      </c>
      <c r="AK340" s="15">
        <f t="shared" si="265"/>
        <v>0</v>
      </c>
      <c r="AL340" s="15">
        <f t="shared" si="265"/>
        <v>0</v>
      </c>
      <c r="AM340" s="41">
        <f t="shared" si="265"/>
        <v>0</v>
      </c>
      <c r="AN340" s="41">
        <f t="shared" si="265"/>
        <v>0</v>
      </c>
      <c r="AO340" s="41">
        <f t="shared" si="265"/>
        <v>0</v>
      </c>
      <c r="AP340" s="41">
        <f t="shared" si="265"/>
        <v>22870</v>
      </c>
      <c r="AQ340" s="41">
        <f t="shared" si="265"/>
        <v>0</v>
      </c>
      <c r="AR340" s="41">
        <f t="shared" si="265"/>
        <v>22870</v>
      </c>
      <c r="AS340" s="41">
        <f t="shared" si="265"/>
        <v>0</v>
      </c>
    </row>
    <row r="341" spans="1:45" x14ac:dyDescent="0.25">
      <c r="A341" s="91" t="s">
        <v>25</v>
      </c>
      <c r="B341" s="87">
        <v>52</v>
      </c>
      <c r="C341" s="87">
        <v>0</v>
      </c>
      <c r="D341" s="2" t="s">
        <v>11</v>
      </c>
      <c r="E341" s="87">
        <v>852</v>
      </c>
      <c r="F341" s="2" t="s">
        <v>75</v>
      </c>
      <c r="G341" s="2" t="s">
        <v>48</v>
      </c>
      <c r="H341" s="2" t="s">
        <v>215</v>
      </c>
      <c r="I341" s="2" t="s">
        <v>26</v>
      </c>
      <c r="J341" s="15">
        <f>'3.ВС'!J377</f>
        <v>22870</v>
      </c>
      <c r="K341" s="15">
        <f>'3.ВС'!K377</f>
        <v>0</v>
      </c>
      <c r="L341" s="15">
        <f>'3.ВС'!L377</f>
        <v>22870</v>
      </c>
      <c r="M341" s="15">
        <f>'3.ВС'!M377</f>
        <v>0</v>
      </c>
      <c r="N341" s="15">
        <f>'3.ВС'!N377</f>
        <v>0</v>
      </c>
      <c r="O341" s="15">
        <f>'3.ВС'!O377</f>
        <v>0</v>
      </c>
      <c r="P341" s="15">
        <f>'3.ВС'!P377</f>
        <v>0</v>
      </c>
      <c r="Q341" s="15">
        <f>'3.ВС'!Q377</f>
        <v>0</v>
      </c>
      <c r="R341" s="15">
        <f>'3.ВС'!R377</f>
        <v>22870</v>
      </c>
      <c r="S341" s="15">
        <f>'3.ВС'!S377</f>
        <v>0</v>
      </c>
      <c r="T341" s="15">
        <f>'3.ВС'!T377</f>
        <v>22870</v>
      </c>
      <c r="U341" s="15">
        <f>'3.ВС'!U377</f>
        <v>0</v>
      </c>
      <c r="V341" s="15">
        <f>'3.ВС'!V377</f>
        <v>22870</v>
      </c>
      <c r="W341" s="15">
        <f>'3.ВС'!W377</f>
        <v>0</v>
      </c>
      <c r="X341" s="15">
        <f>'3.ВС'!X377</f>
        <v>22870</v>
      </c>
      <c r="Y341" s="15">
        <f>'3.ВС'!Y377</f>
        <v>0</v>
      </c>
      <c r="Z341" s="15">
        <f>'3.ВС'!Z377</f>
        <v>0</v>
      </c>
      <c r="AA341" s="15">
        <f>'3.ВС'!AA377</f>
        <v>0</v>
      </c>
      <c r="AB341" s="15">
        <f>'3.ВС'!AB377</f>
        <v>0</v>
      </c>
      <c r="AC341" s="15">
        <f>'3.ВС'!AC377</f>
        <v>0</v>
      </c>
      <c r="AD341" s="15">
        <f>'3.ВС'!AD377</f>
        <v>22870</v>
      </c>
      <c r="AE341" s="15">
        <f>'3.ВС'!AE377</f>
        <v>0</v>
      </c>
      <c r="AF341" s="15">
        <f>'3.ВС'!AF377</f>
        <v>22870</v>
      </c>
      <c r="AG341" s="15">
        <f>'3.ВС'!AG377</f>
        <v>0</v>
      </c>
      <c r="AH341" s="15">
        <f>'3.ВС'!AH377</f>
        <v>22870</v>
      </c>
      <c r="AI341" s="15">
        <f>'3.ВС'!AI377</f>
        <v>0</v>
      </c>
      <c r="AJ341" s="15">
        <f>'3.ВС'!AJ377</f>
        <v>22870</v>
      </c>
      <c r="AK341" s="15">
        <f>'3.ВС'!AK377</f>
        <v>0</v>
      </c>
      <c r="AL341" s="15">
        <f>'3.ВС'!AL377</f>
        <v>0</v>
      </c>
      <c r="AM341" s="41">
        <f>'3.ВС'!AM377</f>
        <v>0</v>
      </c>
      <c r="AN341" s="41">
        <f>'3.ВС'!AN377</f>
        <v>0</v>
      </c>
      <c r="AO341" s="41">
        <f>'3.ВС'!AO377</f>
        <v>0</v>
      </c>
      <c r="AP341" s="41">
        <f>'3.ВС'!AP377</f>
        <v>22870</v>
      </c>
      <c r="AQ341" s="41">
        <f>'3.ВС'!AQ377</f>
        <v>0</v>
      </c>
      <c r="AR341" s="41">
        <f>'3.ВС'!AR377</f>
        <v>22870</v>
      </c>
      <c r="AS341" s="41">
        <f>'3.ВС'!AS377</f>
        <v>0</v>
      </c>
    </row>
    <row r="342" spans="1:45" ht="45" x14ac:dyDescent="0.25">
      <c r="A342" s="89" t="s">
        <v>395</v>
      </c>
      <c r="B342" s="87">
        <v>52</v>
      </c>
      <c r="C342" s="87">
        <v>0</v>
      </c>
      <c r="D342" s="2" t="s">
        <v>43</v>
      </c>
      <c r="E342" s="87"/>
      <c r="F342" s="2"/>
      <c r="G342" s="2"/>
      <c r="H342" s="2"/>
      <c r="I342" s="2"/>
      <c r="J342" s="15">
        <f t="shared" ref="J342:AS342" si="266">J343</f>
        <v>178811529.13999999</v>
      </c>
      <c r="K342" s="15">
        <f t="shared" si="266"/>
        <v>130887811.14</v>
      </c>
      <c r="L342" s="15">
        <f t="shared" si="266"/>
        <v>47923718</v>
      </c>
      <c r="M342" s="15">
        <f t="shared" si="266"/>
        <v>0</v>
      </c>
      <c r="N342" s="15">
        <f t="shared" si="266"/>
        <v>-3174246.59</v>
      </c>
      <c r="O342" s="15">
        <f t="shared" si="266"/>
        <v>-570526</v>
      </c>
      <c r="P342" s="15">
        <f t="shared" si="266"/>
        <v>-2603720.59</v>
      </c>
      <c r="Q342" s="15">
        <f t="shared" si="266"/>
        <v>0</v>
      </c>
      <c r="R342" s="15">
        <f t="shared" si="266"/>
        <v>175637282.55000001</v>
      </c>
      <c r="S342" s="15">
        <f t="shared" si="266"/>
        <v>130317285.14</v>
      </c>
      <c r="T342" s="15">
        <f t="shared" si="266"/>
        <v>45319997.409999996</v>
      </c>
      <c r="U342" s="15">
        <f t="shared" si="266"/>
        <v>0</v>
      </c>
      <c r="V342" s="15">
        <f t="shared" si="266"/>
        <v>159223826.47</v>
      </c>
      <c r="W342" s="15">
        <f t="shared" si="266"/>
        <v>130096326.47</v>
      </c>
      <c r="X342" s="15">
        <f t="shared" si="266"/>
        <v>29127500</v>
      </c>
      <c r="Y342" s="15">
        <f t="shared" si="266"/>
        <v>0</v>
      </c>
      <c r="Z342" s="15">
        <f t="shared" si="266"/>
        <v>-29.95</v>
      </c>
      <c r="AA342" s="15">
        <f t="shared" si="266"/>
        <v>0</v>
      </c>
      <c r="AB342" s="15">
        <f t="shared" si="266"/>
        <v>-29.95</v>
      </c>
      <c r="AC342" s="15">
        <f t="shared" si="266"/>
        <v>0</v>
      </c>
      <c r="AD342" s="15">
        <f t="shared" si="266"/>
        <v>159223796.52000001</v>
      </c>
      <c r="AE342" s="15">
        <f t="shared" si="266"/>
        <v>130096326.47</v>
      </c>
      <c r="AF342" s="15">
        <f t="shared" si="266"/>
        <v>29127470.050000001</v>
      </c>
      <c r="AG342" s="15">
        <f t="shared" si="266"/>
        <v>0</v>
      </c>
      <c r="AH342" s="15">
        <f t="shared" si="266"/>
        <v>157104540.08000001</v>
      </c>
      <c r="AI342" s="15">
        <f t="shared" si="266"/>
        <v>129979440.08</v>
      </c>
      <c r="AJ342" s="15">
        <f t="shared" si="266"/>
        <v>27125100</v>
      </c>
      <c r="AK342" s="15">
        <f t="shared" si="266"/>
        <v>0</v>
      </c>
      <c r="AL342" s="15">
        <f t="shared" si="266"/>
        <v>-15.39</v>
      </c>
      <c r="AM342" s="41">
        <f t="shared" si="266"/>
        <v>0</v>
      </c>
      <c r="AN342" s="41">
        <f t="shared" si="266"/>
        <v>-15.39</v>
      </c>
      <c r="AO342" s="41">
        <f t="shared" si="266"/>
        <v>0</v>
      </c>
      <c r="AP342" s="41">
        <f t="shared" si="266"/>
        <v>157104524.69</v>
      </c>
      <c r="AQ342" s="41">
        <f t="shared" si="266"/>
        <v>129979440.08</v>
      </c>
      <c r="AR342" s="41">
        <f t="shared" si="266"/>
        <v>27125084.609999999</v>
      </c>
      <c r="AS342" s="41">
        <f t="shared" si="266"/>
        <v>0</v>
      </c>
    </row>
    <row r="343" spans="1:45" ht="30" x14ac:dyDescent="0.25">
      <c r="A343" s="89" t="s">
        <v>110</v>
      </c>
      <c r="B343" s="87">
        <v>52</v>
      </c>
      <c r="C343" s="87">
        <v>0</v>
      </c>
      <c r="D343" s="3" t="s">
        <v>43</v>
      </c>
      <c r="E343" s="87">
        <v>852</v>
      </c>
      <c r="F343" s="3"/>
      <c r="G343" s="3"/>
      <c r="H343" s="3"/>
      <c r="I343" s="2"/>
      <c r="J343" s="15">
        <f t="shared" ref="J343:Y343" si="267">J344+J347+J350+J353+J356+J359+J362+J365+J368+J371+J374+J377</f>
        <v>178811529.13999999</v>
      </c>
      <c r="K343" s="15">
        <f t="shared" si="267"/>
        <v>130887811.14</v>
      </c>
      <c r="L343" s="15">
        <f t="shared" si="267"/>
        <v>47923718</v>
      </c>
      <c r="M343" s="15">
        <f t="shared" si="267"/>
        <v>0</v>
      </c>
      <c r="N343" s="15">
        <f t="shared" si="267"/>
        <v>-3174246.59</v>
      </c>
      <c r="O343" s="15">
        <f t="shared" si="267"/>
        <v>-570526</v>
      </c>
      <c r="P343" s="15">
        <f t="shared" si="267"/>
        <v>-2603720.59</v>
      </c>
      <c r="Q343" s="15">
        <f t="shared" si="267"/>
        <v>0</v>
      </c>
      <c r="R343" s="15">
        <f t="shared" si="267"/>
        <v>175637282.55000001</v>
      </c>
      <c r="S343" s="15">
        <f t="shared" si="267"/>
        <v>130317285.14</v>
      </c>
      <c r="T343" s="15">
        <f t="shared" si="267"/>
        <v>45319997.409999996</v>
      </c>
      <c r="U343" s="15">
        <f t="shared" si="267"/>
        <v>0</v>
      </c>
      <c r="V343" s="15">
        <f t="shared" si="267"/>
        <v>159223826.47</v>
      </c>
      <c r="W343" s="15">
        <f t="shared" si="267"/>
        <v>130096326.47</v>
      </c>
      <c r="X343" s="15">
        <f t="shared" si="267"/>
        <v>29127500</v>
      </c>
      <c r="Y343" s="15">
        <f t="shared" si="267"/>
        <v>0</v>
      </c>
      <c r="Z343" s="15">
        <f t="shared" ref="Z343:AS343" si="268">Z344+Z347+Z350+Z353+Z356+Z359+Z362+Z365+Z368+Z371+Z374+Z377</f>
        <v>-29.95</v>
      </c>
      <c r="AA343" s="15">
        <f t="shared" si="268"/>
        <v>0</v>
      </c>
      <c r="AB343" s="15">
        <f t="shared" si="268"/>
        <v>-29.95</v>
      </c>
      <c r="AC343" s="15">
        <f t="shared" si="268"/>
        <v>0</v>
      </c>
      <c r="AD343" s="15">
        <f t="shared" si="268"/>
        <v>159223796.52000001</v>
      </c>
      <c r="AE343" s="15">
        <f t="shared" si="268"/>
        <v>130096326.47</v>
      </c>
      <c r="AF343" s="15">
        <f t="shared" si="268"/>
        <v>29127470.050000001</v>
      </c>
      <c r="AG343" s="15">
        <f t="shared" si="268"/>
        <v>0</v>
      </c>
      <c r="AH343" s="15">
        <f t="shared" si="268"/>
        <v>157104540.08000001</v>
      </c>
      <c r="AI343" s="15">
        <f t="shared" si="268"/>
        <v>129979440.08</v>
      </c>
      <c r="AJ343" s="15">
        <f t="shared" si="268"/>
        <v>27125100</v>
      </c>
      <c r="AK343" s="15">
        <f t="shared" si="268"/>
        <v>0</v>
      </c>
      <c r="AL343" s="15">
        <f t="shared" si="268"/>
        <v>-15.39</v>
      </c>
      <c r="AM343" s="15">
        <f t="shared" si="268"/>
        <v>0</v>
      </c>
      <c r="AN343" s="15">
        <f t="shared" si="268"/>
        <v>-15.39</v>
      </c>
      <c r="AO343" s="15">
        <f t="shared" si="268"/>
        <v>0</v>
      </c>
      <c r="AP343" s="15">
        <f t="shared" si="268"/>
        <v>157104524.69</v>
      </c>
      <c r="AQ343" s="15">
        <f t="shared" si="268"/>
        <v>129979440.08</v>
      </c>
      <c r="AR343" s="15">
        <f t="shared" si="268"/>
        <v>27125084.609999999</v>
      </c>
      <c r="AS343" s="15">
        <f t="shared" si="268"/>
        <v>0</v>
      </c>
    </row>
    <row r="344" spans="1:45" ht="105" x14ac:dyDescent="0.25">
      <c r="A344" s="91" t="s">
        <v>278</v>
      </c>
      <c r="B344" s="87">
        <v>52</v>
      </c>
      <c r="C344" s="87">
        <v>0</v>
      </c>
      <c r="D344" s="3" t="s">
        <v>43</v>
      </c>
      <c r="E344" s="87">
        <v>852</v>
      </c>
      <c r="F344" s="2" t="s">
        <v>75</v>
      </c>
      <c r="G344" s="2" t="s">
        <v>43</v>
      </c>
      <c r="H344" s="2" t="s">
        <v>279</v>
      </c>
      <c r="I344" s="2"/>
      <c r="J344" s="15">
        <f t="shared" ref="J344:AK348" si="269">J345</f>
        <v>88154451</v>
      </c>
      <c r="K344" s="15">
        <f t="shared" si="269"/>
        <v>88154451</v>
      </c>
      <c r="L344" s="15">
        <f t="shared" si="269"/>
        <v>0</v>
      </c>
      <c r="M344" s="15">
        <f t="shared" si="269"/>
        <v>0</v>
      </c>
      <c r="N344" s="15">
        <f t="shared" si="269"/>
        <v>0</v>
      </c>
      <c r="O344" s="15">
        <f t="shared" si="269"/>
        <v>0</v>
      </c>
      <c r="P344" s="15">
        <f t="shared" si="269"/>
        <v>0</v>
      </c>
      <c r="Q344" s="15">
        <f t="shared" si="269"/>
        <v>0</v>
      </c>
      <c r="R344" s="15">
        <f t="shared" si="269"/>
        <v>88154451</v>
      </c>
      <c r="S344" s="15">
        <f t="shared" si="269"/>
        <v>88154451</v>
      </c>
      <c r="T344" s="15">
        <f t="shared" si="269"/>
        <v>0</v>
      </c>
      <c r="U344" s="15">
        <f t="shared" si="269"/>
        <v>0</v>
      </c>
      <c r="V344" s="15">
        <f t="shared" si="269"/>
        <v>88154451</v>
      </c>
      <c r="W344" s="15">
        <f t="shared" si="269"/>
        <v>88154451</v>
      </c>
      <c r="X344" s="15">
        <f t="shared" si="269"/>
        <v>0</v>
      </c>
      <c r="Y344" s="15">
        <f t="shared" si="269"/>
        <v>0</v>
      </c>
      <c r="Z344" s="15">
        <f t="shared" si="269"/>
        <v>0</v>
      </c>
      <c r="AA344" s="15">
        <f t="shared" si="269"/>
        <v>0</v>
      </c>
      <c r="AB344" s="15">
        <f t="shared" si="269"/>
        <v>0</v>
      </c>
      <c r="AC344" s="15">
        <f t="shared" si="269"/>
        <v>0</v>
      </c>
      <c r="AD344" s="15">
        <f t="shared" si="269"/>
        <v>88154451</v>
      </c>
      <c r="AE344" s="15">
        <f t="shared" si="269"/>
        <v>88154451</v>
      </c>
      <c r="AF344" s="15">
        <f t="shared" si="269"/>
        <v>0</v>
      </c>
      <c r="AG344" s="15">
        <f t="shared" si="269"/>
        <v>0</v>
      </c>
      <c r="AH344" s="15">
        <f t="shared" si="269"/>
        <v>88154451</v>
      </c>
      <c r="AI344" s="15">
        <f t="shared" si="269"/>
        <v>88154451</v>
      </c>
      <c r="AJ344" s="15">
        <f t="shared" si="269"/>
        <v>0</v>
      </c>
      <c r="AK344" s="15">
        <f t="shared" si="269"/>
        <v>0</v>
      </c>
      <c r="AL344" s="15">
        <f t="shared" ref="Z344:AS348" si="270">AL345</f>
        <v>0</v>
      </c>
      <c r="AM344" s="41">
        <f t="shared" si="270"/>
        <v>0</v>
      </c>
      <c r="AN344" s="41">
        <f t="shared" si="270"/>
        <v>0</v>
      </c>
      <c r="AO344" s="41">
        <f t="shared" si="270"/>
        <v>0</v>
      </c>
      <c r="AP344" s="41">
        <f t="shared" si="270"/>
        <v>88154451</v>
      </c>
      <c r="AQ344" s="41">
        <f t="shared" si="270"/>
        <v>88154451</v>
      </c>
      <c r="AR344" s="41">
        <f t="shared" si="270"/>
        <v>0</v>
      </c>
      <c r="AS344" s="41">
        <f t="shared" si="270"/>
        <v>0</v>
      </c>
    </row>
    <row r="345" spans="1:45" ht="45" x14ac:dyDescent="0.25">
      <c r="A345" s="91" t="s">
        <v>40</v>
      </c>
      <c r="B345" s="87">
        <v>52</v>
      </c>
      <c r="C345" s="87">
        <v>0</v>
      </c>
      <c r="D345" s="2" t="s">
        <v>43</v>
      </c>
      <c r="E345" s="87">
        <v>852</v>
      </c>
      <c r="F345" s="2" t="s">
        <v>75</v>
      </c>
      <c r="G345" s="2" t="s">
        <v>43</v>
      </c>
      <c r="H345" s="2" t="s">
        <v>279</v>
      </c>
      <c r="I345" s="2" t="s">
        <v>80</v>
      </c>
      <c r="J345" s="15">
        <f t="shared" si="269"/>
        <v>88154451</v>
      </c>
      <c r="K345" s="15">
        <f t="shared" si="269"/>
        <v>88154451</v>
      </c>
      <c r="L345" s="15">
        <f t="shared" si="269"/>
        <v>0</v>
      </c>
      <c r="M345" s="15">
        <f t="shared" si="269"/>
        <v>0</v>
      </c>
      <c r="N345" s="15">
        <f t="shared" si="269"/>
        <v>0</v>
      </c>
      <c r="O345" s="15">
        <f t="shared" si="269"/>
        <v>0</v>
      </c>
      <c r="P345" s="15">
        <f t="shared" si="269"/>
        <v>0</v>
      </c>
      <c r="Q345" s="15">
        <f t="shared" si="269"/>
        <v>0</v>
      </c>
      <c r="R345" s="15">
        <f t="shared" si="269"/>
        <v>88154451</v>
      </c>
      <c r="S345" s="15">
        <f t="shared" si="269"/>
        <v>88154451</v>
      </c>
      <c r="T345" s="15">
        <f t="shared" si="269"/>
        <v>0</v>
      </c>
      <c r="U345" s="15">
        <f t="shared" si="269"/>
        <v>0</v>
      </c>
      <c r="V345" s="15">
        <f t="shared" si="269"/>
        <v>88154451</v>
      </c>
      <c r="W345" s="15">
        <f t="shared" si="269"/>
        <v>88154451</v>
      </c>
      <c r="X345" s="15">
        <f t="shared" si="269"/>
        <v>0</v>
      </c>
      <c r="Y345" s="15">
        <f t="shared" si="269"/>
        <v>0</v>
      </c>
      <c r="Z345" s="15">
        <f t="shared" si="270"/>
        <v>0</v>
      </c>
      <c r="AA345" s="15">
        <f t="shared" si="270"/>
        <v>0</v>
      </c>
      <c r="AB345" s="15">
        <f t="shared" si="270"/>
        <v>0</v>
      </c>
      <c r="AC345" s="15">
        <f t="shared" si="270"/>
        <v>0</v>
      </c>
      <c r="AD345" s="15">
        <f t="shared" si="270"/>
        <v>88154451</v>
      </c>
      <c r="AE345" s="15">
        <f t="shared" si="270"/>
        <v>88154451</v>
      </c>
      <c r="AF345" s="15">
        <f t="shared" si="270"/>
        <v>0</v>
      </c>
      <c r="AG345" s="15">
        <f t="shared" si="270"/>
        <v>0</v>
      </c>
      <c r="AH345" s="15">
        <f t="shared" si="270"/>
        <v>88154451</v>
      </c>
      <c r="AI345" s="15">
        <f t="shared" si="270"/>
        <v>88154451</v>
      </c>
      <c r="AJ345" s="15">
        <f t="shared" si="270"/>
        <v>0</v>
      </c>
      <c r="AK345" s="15">
        <f t="shared" si="270"/>
        <v>0</v>
      </c>
      <c r="AL345" s="15">
        <f t="shared" si="270"/>
        <v>0</v>
      </c>
      <c r="AM345" s="41">
        <f t="shared" si="270"/>
        <v>0</v>
      </c>
      <c r="AN345" s="41">
        <f t="shared" si="270"/>
        <v>0</v>
      </c>
      <c r="AO345" s="41">
        <f t="shared" si="270"/>
        <v>0</v>
      </c>
      <c r="AP345" s="41">
        <f t="shared" si="270"/>
        <v>88154451</v>
      </c>
      <c r="AQ345" s="41">
        <f t="shared" si="270"/>
        <v>88154451</v>
      </c>
      <c r="AR345" s="41">
        <f t="shared" si="270"/>
        <v>0</v>
      </c>
      <c r="AS345" s="41">
        <f t="shared" si="270"/>
        <v>0</v>
      </c>
    </row>
    <row r="346" spans="1:45" x14ac:dyDescent="0.25">
      <c r="A346" s="91" t="s">
        <v>81</v>
      </c>
      <c r="B346" s="87">
        <v>52</v>
      </c>
      <c r="C346" s="87">
        <v>0</v>
      </c>
      <c r="D346" s="2" t="s">
        <v>43</v>
      </c>
      <c r="E346" s="87">
        <v>852</v>
      </c>
      <c r="F346" s="2" t="s">
        <v>75</v>
      </c>
      <c r="G346" s="2" t="s">
        <v>11</v>
      </c>
      <c r="H346" s="2" t="s">
        <v>279</v>
      </c>
      <c r="I346" s="2" t="s">
        <v>82</v>
      </c>
      <c r="J346" s="15">
        <f>'3.ВС'!J322</f>
        <v>88154451</v>
      </c>
      <c r="K346" s="15">
        <f>'3.ВС'!K322</f>
        <v>88154451</v>
      </c>
      <c r="L346" s="15">
        <f>'3.ВС'!L322</f>
        <v>0</v>
      </c>
      <c r="M346" s="15">
        <f>'3.ВС'!M322</f>
        <v>0</v>
      </c>
      <c r="N346" s="15">
        <f>'3.ВС'!N322</f>
        <v>0</v>
      </c>
      <c r="O346" s="15">
        <f>'3.ВС'!O322</f>
        <v>0</v>
      </c>
      <c r="P346" s="15">
        <f>'3.ВС'!P322</f>
        <v>0</v>
      </c>
      <c r="Q346" s="15">
        <f>'3.ВС'!Q322</f>
        <v>0</v>
      </c>
      <c r="R346" s="15">
        <f>'3.ВС'!R322</f>
        <v>88154451</v>
      </c>
      <c r="S346" s="15">
        <f>'3.ВС'!S322</f>
        <v>88154451</v>
      </c>
      <c r="T346" s="15">
        <f>'3.ВС'!T322</f>
        <v>0</v>
      </c>
      <c r="U346" s="15">
        <f>'3.ВС'!U322</f>
        <v>0</v>
      </c>
      <c r="V346" s="15">
        <f>'3.ВС'!V322</f>
        <v>88154451</v>
      </c>
      <c r="W346" s="15">
        <f>'3.ВС'!W322</f>
        <v>88154451</v>
      </c>
      <c r="X346" s="15">
        <f>'3.ВС'!X322</f>
        <v>0</v>
      </c>
      <c r="Y346" s="15">
        <f>'3.ВС'!Y322</f>
        <v>0</v>
      </c>
      <c r="Z346" s="15">
        <f>'3.ВС'!Z322</f>
        <v>0</v>
      </c>
      <c r="AA346" s="15">
        <f>'3.ВС'!AA322</f>
        <v>0</v>
      </c>
      <c r="AB346" s="15">
        <f>'3.ВС'!AB322</f>
        <v>0</v>
      </c>
      <c r="AC346" s="15">
        <f>'3.ВС'!AC322</f>
        <v>0</v>
      </c>
      <c r="AD346" s="15">
        <f>'3.ВС'!AD322</f>
        <v>88154451</v>
      </c>
      <c r="AE346" s="15">
        <f>'3.ВС'!AE322</f>
        <v>88154451</v>
      </c>
      <c r="AF346" s="15">
        <f>'3.ВС'!AF322</f>
        <v>0</v>
      </c>
      <c r="AG346" s="15">
        <f>'3.ВС'!AG322</f>
        <v>0</v>
      </c>
      <c r="AH346" s="15">
        <f>'3.ВС'!AH322</f>
        <v>88154451</v>
      </c>
      <c r="AI346" s="15">
        <f>'3.ВС'!AI322</f>
        <v>88154451</v>
      </c>
      <c r="AJ346" s="15">
        <f>'3.ВС'!AJ322</f>
        <v>0</v>
      </c>
      <c r="AK346" s="15">
        <f>'3.ВС'!AK322</f>
        <v>0</v>
      </c>
      <c r="AL346" s="15">
        <f>'3.ВС'!AL322</f>
        <v>0</v>
      </c>
      <c r="AM346" s="41">
        <f>'3.ВС'!AM322</f>
        <v>0</v>
      </c>
      <c r="AN346" s="41">
        <f>'3.ВС'!AN322</f>
        <v>0</v>
      </c>
      <c r="AO346" s="41">
        <f>'3.ВС'!AO322</f>
        <v>0</v>
      </c>
      <c r="AP346" s="41">
        <f>'3.ВС'!AP322</f>
        <v>88154451</v>
      </c>
      <c r="AQ346" s="41">
        <f>'3.ВС'!AQ322</f>
        <v>88154451</v>
      </c>
      <c r="AR346" s="41">
        <f>'3.ВС'!AR322</f>
        <v>0</v>
      </c>
      <c r="AS346" s="41">
        <f>'3.ВС'!AS322</f>
        <v>0</v>
      </c>
    </row>
    <row r="347" spans="1:45" ht="285" x14ac:dyDescent="0.25">
      <c r="A347" s="91" t="s">
        <v>276</v>
      </c>
      <c r="B347" s="87">
        <v>52</v>
      </c>
      <c r="C347" s="87">
        <v>0</v>
      </c>
      <c r="D347" s="3" t="s">
        <v>43</v>
      </c>
      <c r="E347" s="87">
        <v>852</v>
      </c>
      <c r="F347" s="2"/>
      <c r="G347" s="2"/>
      <c r="H347" s="2" t="s">
        <v>280</v>
      </c>
      <c r="I347" s="2"/>
      <c r="J347" s="15">
        <f t="shared" si="269"/>
        <v>36585941</v>
      </c>
      <c r="K347" s="15">
        <f t="shared" si="269"/>
        <v>36585941</v>
      </c>
      <c r="L347" s="15">
        <f t="shared" si="269"/>
        <v>0</v>
      </c>
      <c r="M347" s="15">
        <f t="shared" si="269"/>
        <v>0</v>
      </c>
      <c r="N347" s="15">
        <f t="shared" si="269"/>
        <v>0</v>
      </c>
      <c r="O347" s="15">
        <f t="shared" si="269"/>
        <v>0</v>
      </c>
      <c r="P347" s="15">
        <f t="shared" si="269"/>
        <v>0</v>
      </c>
      <c r="Q347" s="15">
        <f t="shared" si="269"/>
        <v>0</v>
      </c>
      <c r="R347" s="15">
        <f t="shared" si="269"/>
        <v>36585941</v>
      </c>
      <c r="S347" s="15">
        <f t="shared" si="269"/>
        <v>36585941</v>
      </c>
      <c r="T347" s="15">
        <f t="shared" si="269"/>
        <v>0</v>
      </c>
      <c r="U347" s="15">
        <f t="shared" si="269"/>
        <v>0</v>
      </c>
      <c r="V347" s="15">
        <f t="shared" si="269"/>
        <v>36585941</v>
      </c>
      <c r="W347" s="15">
        <f t="shared" si="269"/>
        <v>36585941</v>
      </c>
      <c r="X347" s="15">
        <f t="shared" si="269"/>
        <v>0</v>
      </c>
      <c r="Y347" s="15">
        <f t="shared" si="269"/>
        <v>0</v>
      </c>
      <c r="Z347" s="15">
        <f t="shared" si="270"/>
        <v>0</v>
      </c>
      <c r="AA347" s="15">
        <f t="shared" si="270"/>
        <v>0</v>
      </c>
      <c r="AB347" s="15">
        <f t="shared" si="270"/>
        <v>0</v>
      </c>
      <c r="AC347" s="15">
        <f t="shared" si="270"/>
        <v>0</v>
      </c>
      <c r="AD347" s="15">
        <f t="shared" si="270"/>
        <v>36585941</v>
      </c>
      <c r="AE347" s="15">
        <f t="shared" si="270"/>
        <v>36585941</v>
      </c>
      <c r="AF347" s="15">
        <f t="shared" si="270"/>
        <v>0</v>
      </c>
      <c r="AG347" s="15">
        <f t="shared" si="270"/>
        <v>0</v>
      </c>
      <c r="AH347" s="15">
        <f t="shared" si="270"/>
        <v>36585941</v>
      </c>
      <c r="AI347" s="15">
        <f t="shared" si="270"/>
        <v>36585941</v>
      </c>
      <c r="AJ347" s="15">
        <f t="shared" si="270"/>
        <v>0</v>
      </c>
      <c r="AK347" s="15">
        <f t="shared" si="270"/>
        <v>0</v>
      </c>
      <c r="AL347" s="15">
        <f t="shared" si="270"/>
        <v>0</v>
      </c>
      <c r="AM347" s="41">
        <f t="shared" si="270"/>
        <v>0</v>
      </c>
      <c r="AN347" s="41">
        <f t="shared" si="270"/>
        <v>0</v>
      </c>
      <c r="AO347" s="41">
        <f t="shared" si="270"/>
        <v>0</v>
      </c>
      <c r="AP347" s="41">
        <f t="shared" si="270"/>
        <v>36585941</v>
      </c>
      <c r="AQ347" s="41">
        <f t="shared" si="270"/>
        <v>36585941</v>
      </c>
      <c r="AR347" s="41">
        <f t="shared" si="270"/>
        <v>0</v>
      </c>
      <c r="AS347" s="41">
        <f t="shared" si="270"/>
        <v>0</v>
      </c>
    </row>
    <row r="348" spans="1:45" ht="45" x14ac:dyDescent="0.25">
      <c r="A348" s="91" t="s">
        <v>40</v>
      </c>
      <c r="B348" s="87">
        <v>52</v>
      </c>
      <c r="C348" s="87">
        <v>0</v>
      </c>
      <c r="D348" s="2" t="s">
        <v>43</v>
      </c>
      <c r="E348" s="87">
        <v>852</v>
      </c>
      <c r="F348" s="2"/>
      <c r="G348" s="2"/>
      <c r="H348" s="2" t="s">
        <v>280</v>
      </c>
      <c r="I348" s="2" t="s">
        <v>80</v>
      </c>
      <c r="J348" s="15">
        <f t="shared" si="269"/>
        <v>36585941</v>
      </c>
      <c r="K348" s="15">
        <f t="shared" si="269"/>
        <v>36585941</v>
      </c>
      <c r="L348" s="15">
        <f t="shared" si="269"/>
        <v>0</v>
      </c>
      <c r="M348" s="15">
        <f t="shared" si="269"/>
        <v>0</v>
      </c>
      <c r="N348" s="15">
        <f t="shared" si="269"/>
        <v>0</v>
      </c>
      <c r="O348" s="15">
        <f t="shared" si="269"/>
        <v>0</v>
      </c>
      <c r="P348" s="15">
        <f t="shared" si="269"/>
        <v>0</v>
      </c>
      <c r="Q348" s="15">
        <f t="shared" si="269"/>
        <v>0</v>
      </c>
      <c r="R348" s="15">
        <f t="shared" si="269"/>
        <v>36585941</v>
      </c>
      <c r="S348" s="15">
        <f t="shared" si="269"/>
        <v>36585941</v>
      </c>
      <c r="T348" s="15">
        <f t="shared" si="269"/>
        <v>0</v>
      </c>
      <c r="U348" s="15">
        <f t="shared" si="269"/>
        <v>0</v>
      </c>
      <c r="V348" s="15">
        <f t="shared" si="269"/>
        <v>36585941</v>
      </c>
      <c r="W348" s="15">
        <f t="shared" si="269"/>
        <v>36585941</v>
      </c>
      <c r="X348" s="15">
        <f t="shared" si="269"/>
        <v>0</v>
      </c>
      <c r="Y348" s="15">
        <f t="shared" si="269"/>
        <v>0</v>
      </c>
      <c r="Z348" s="15">
        <f t="shared" si="270"/>
        <v>0</v>
      </c>
      <c r="AA348" s="15">
        <f t="shared" si="270"/>
        <v>0</v>
      </c>
      <c r="AB348" s="15">
        <f t="shared" si="270"/>
        <v>0</v>
      </c>
      <c r="AC348" s="15">
        <f t="shared" si="270"/>
        <v>0</v>
      </c>
      <c r="AD348" s="15">
        <f t="shared" si="270"/>
        <v>36585941</v>
      </c>
      <c r="AE348" s="15">
        <f t="shared" si="270"/>
        <v>36585941</v>
      </c>
      <c r="AF348" s="15">
        <f t="shared" si="270"/>
        <v>0</v>
      </c>
      <c r="AG348" s="15">
        <f t="shared" si="270"/>
        <v>0</v>
      </c>
      <c r="AH348" s="15">
        <f t="shared" si="270"/>
        <v>36585941</v>
      </c>
      <c r="AI348" s="15">
        <f t="shared" si="270"/>
        <v>36585941</v>
      </c>
      <c r="AJ348" s="15">
        <f t="shared" si="270"/>
        <v>0</v>
      </c>
      <c r="AK348" s="15">
        <f t="shared" si="270"/>
        <v>0</v>
      </c>
      <c r="AL348" s="15">
        <f t="shared" si="270"/>
        <v>0</v>
      </c>
      <c r="AM348" s="41">
        <f t="shared" si="270"/>
        <v>0</v>
      </c>
      <c r="AN348" s="41">
        <f t="shared" si="270"/>
        <v>0</v>
      </c>
      <c r="AO348" s="41">
        <f t="shared" si="270"/>
        <v>0</v>
      </c>
      <c r="AP348" s="41">
        <f t="shared" si="270"/>
        <v>36585941</v>
      </c>
      <c r="AQ348" s="41">
        <f t="shared" si="270"/>
        <v>36585941</v>
      </c>
      <c r="AR348" s="41">
        <f t="shared" si="270"/>
        <v>0</v>
      </c>
      <c r="AS348" s="41">
        <f t="shared" si="270"/>
        <v>0</v>
      </c>
    </row>
    <row r="349" spans="1:45" x14ac:dyDescent="0.25">
      <c r="A349" s="91" t="s">
        <v>81</v>
      </c>
      <c r="B349" s="87">
        <v>52</v>
      </c>
      <c r="C349" s="87">
        <v>0</v>
      </c>
      <c r="D349" s="2" t="s">
        <v>43</v>
      </c>
      <c r="E349" s="87">
        <v>852</v>
      </c>
      <c r="F349" s="2"/>
      <c r="G349" s="2"/>
      <c r="H349" s="2" t="s">
        <v>280</v>
      </c>
      <c r="I349" s="2" t="s">
        <v>82</v>
      </c>
      <c r="J349" s="15">
        <f>'3.ВС'!J297</f>
        <v>36585941</v>
      </c>
      <c r="K349" s="15">
        <f>'3.ВС'!K297</f>
        <v>36585941</v>
      </c>
      <c r="L349" s="15">
        <f>'3.ВС'!L297</f>
        <v>0</v>
      </c>
      <c r="M349" s="15">
        <f>'3.ВС'!M297</f>
        <v>0</v>
      </c>
      <c r="N349" s="15">
        <f>'3.ВС'!N297</f>
        <v>0</v>
      </c>
      <c r="O349" s="15">
        <f>'3.ВС'!O297</f>
        <v>0</v>
      </c>
      <c r="P349" s="15">
        <f>'3.ВС'!P297</f>
        <v>0</v>
      </c>
      <c r="Q349" s="15">
        <f>'3.ВС'!Q297</f>
        <v>0</v>
      </c>
      <c r="R349" s="15">
        <f>'3.ВС'!R297</f>
        <v>36585941</v>
      </c>
      <c r="S349" s="15">
        <f>'3.ВС'!S297</f>
        <v>36585941</v>
      </c>
      <c r="T349" s="15">
        <f>'3.ВС'!T297</f>
        <v>0</v>
      </c>
      <c r="U349" s="15">
        <f>'3.ВС'!U297</f>
        <v>0</v>
      </c>
      <c r="V349" s="15">
        <f>'3.ВС'!V297</f>
        <v>36585941</v>
      </c>
      <c r="W349" s="15">
        <f>'3.ВС'!W297</f>
        <v>36585941</v>
      </c>
      <c r="X349" s="15">
        <f>'3.ВС'!X297</f>
        <v>0</v>
      </c>
      <c r="Y349" s="15">
        <f>'3.ВС'!Y297</f>
        <v>0</v>
      </c>
      <c r="Z349" s="15">
        <f>'3.ВС'!Z297</f>
        <v>0</v>
      </c>
      <c r="AA349" s="15">
        <f>'3.ВС'!AA297</f>
        <v>0</v>
      </c>
      <c r="AB349" s="15">
        <f>'3.ВС'!AB297</f>
        <v>0</v>
      </c>
      <c r="AC349" s="15">
        <f>'3.ВС'!AC297</f>
        <v>0</v>
      </c>
      <c r="AD349" s="15">
        <f>'3.ВС'!AD297</f>
        <v>36585941</v>
      </c>
      <c r="AE349" s="15">
        <f>'3.ВС'!AE297</f>
        <v>36585941</v>
      </c>
      <c r="AF349" s="15">
        <f>'3.ВС'!AF297</f>
        <v>0</v>
      </c>
      <c r="AG349" s="15">
        <f>'3.ВС'!AG297</f>
        <v>0</v>
      </c>
      <c r="AH349" s="15">
        <f>'3.ВС'!AH297</f>
        <v>36585941</v>
      </c>
      <c r="AI349" s="15">
        <f>'3.ВС'!AI297</f>
        <v>36585941</v>
      </c>
      <c r="AJ349" s="15">
        <f>'3.ВС'!AJ297</f>
        <v>0</v>
      </c>
      <c r="AK349" s="15">
        <f>'3.ВС'!AK297</f>
        <v>0</v>
      </c>
      <c r="AL349" s="15">
        <f>'3.ВС'!AL297</f>
        <v>0</v>
      </c>
      <c r="AM349" s="41">
        <f>'3.ВС'!AM297</f>
        <v>0</v>
      </c>
      <c r="AN349" s="41">
        <f>'3.ВС'!AN297</f>
        <v>0</v>
      </c>
      <c r="AO349" s="41">
        <f>'3.ВС'!AO297</f>
        <v>0</v>
      </c>
      <c r="AP349" s="41">
        <f>'3.ВС'!AP297</f>
        <v>36585941</v>
      </c>
      <c r="AQ349" s="41">
        <f>'3.ВС'!AQ297</f>
        <v>36585941</v>
      </c>
      <c r="AR349" s="41">
        <f>'3.ВС'!AR297</f>
        <v>0</v>
      </c>
      <c r="AS349" s="41">
        <f>'3.ВС'!AS297</f>
        <v>0</v>
      </c>
    </row>
    <row r="350" spans="1:45" ht="75" x14ac:dyDescent="0.25">
      <c r="A350" s="89" t="s">
        <v>124</v>
      </c>
      <c r="B350" s="87">
        <v>52</v>
      </c>
      <c r="C350" s="87">
        <v>0</v>
      </c>
      <c r="D350" s="3" t="s">
        <v>43</v>
      </c>
      <c r="E350" s="87">
        <v>852</v>
      </c>
      <c r="F350" s="2" t="s">
        <v>90</v>
      </c>
      <c r="G350" s="2" t="s">
        <v>13</v>
      </c>
      <c r="H350" s="2" t="s">
        <v>171</v>
      </c>
      <c r="I350" s="2"/>
      <c r="J350" s="15">
        <f t="shared" ref="J350:AK351" si="271">J351</f>
        <v>932702</v>
      </c>
      <c r="K350" s="15">
        <f t="shared" si="271"/>
        <v>932702</v>
      </c>
      <c r="L350" s="15">
        <f t="shared" si="271"/>
        <v>0</v>
      </c>
      <c r="M350" s="15">
        <f t="shared" si="271"/>
        <v>0</v>
      </c>
      <c r="N350" s="15">
        <f t="shared" si="271"/>
        <v>0</v>
      </c>
      <c r="O350" s="15">
        <f t="shared" si="271"/>
        <v>0</v>
      </c>
      <c r="P350" s="15">
        <f t="shared" si="271"/>
        <v>0</v>
      </c>
      <c r="Q350" s="15">
        <f t="shared" si="271"/>
        <v>0</v>
      </c>
      <c r="R350" s="15">
        <f t="shared" si="271"/>
        <v>932702</v>
      </c>
      <c r="S350" s="15">
        <f t="shared" si="271"/>
        <v>932702</v>
      </c>
      <c r="T350" s="15">
        <f t="shared" si="271"/>
        <v>0</v>
      </c>
      <c r="U350" s="15">
        <f t="shared" si="271"/>
        <v>0</v>
      </c>
      <c r="V350" s="15">
        <f t="shared" si="271"/>
        <v>932702</v>
      </c>
      <c r="W350" s="15">
        <f t="shared" si="271"/>
        <v>932702</v>
      </c>
      <c r="X350" s="15">
        <f t="shared" si="271"/>
        <v>0</v>
      </c>
      <c r="Y350" s="15">
        <f t="shared" si="271"/>
        <v>0</v>
      </c>
      <c r="Z350" s="15">
        <f t="shared" si="271"/>
        <v>0</v>
      </c>
      <c r="AA350" s="15">
        <f t="shared" si="271"/>
        <v>0</v>
      </c>
      <c r="AB350" s="15">
        <f t="shared" si="271"/>
        <v>0</v>
      </c>
      <c r="AC350" s="15">
        <f t="shared" si="271"/>
        <v>0</v>
      </c>
      <c r="AD350" s="15">
        <f t="shared" si="271"/>
        <v>932702</v>
      </c>
      <c r="AE350" s="15">
        <f t="shared" si="271"/>
        <v>932702</v>
      </c>
      <c r="AF350" s="15">
        <f t="shared" si="271"/>
        <v>0</v>
      </c>
      <c r="AG350" s="15">
        <f t="shared" si="271"/>
        <v>0</v>
      </c>
      <c r="AH350" s="15">
        <f t="shared" si="271"/>
        <v>932702</v>
      </c>
      <c r="AI350" s="15">
        <f t="shared" si="271"/>
        <v>932702</v>
      </c>
      <c r="AJ350" s="15">
        <f t="shared" si="271"/>
        <v>0</v>
      </c>
      <c r="AK350" s="15">
        <f t="shared" si="271"/>
        <v>0</v>
      </c>
      <c r="AL350" s="15">
        <f t="shared" ref="Z350:AS351" si="272">AL351</f>
        <v>0</v>
      </c>
      <c r="AM350" s="41">
        <f t="shared" si="272"/>
        <v>0</v>
      </c>
      <c r="AN350" s="41">
        <f t="shared" si="272"/>
        <v>0</v>
      </c>
      <c r="AO350" s="41">
        <f t="shared" si="272"/>
        <v>0</v>
      </c>
      <c r="AP350" s="41">
        <f t="shared" si="272"/>
        <v>932702</v>
      </c>
      <c r="AQ350" s="41">
        <f t="shared" si="272"/>
        <v>932702</v>
      </c>
      <c r="AR350" s="41">
        <f t="shared" si="272"/>
        <v>0</v>
      </c>
      <c r="AS350" s="41">
        <f t="shared" si="272"/>
        <v>0</v>
      </c>
    </row>
    <row r="351" spans="1:45" ht="30" x14ac:dyDescent="0.25">
      <c r="A351" s="89" t="s">
        <v>93</v>
      </c>
      <c r="B351" s="87">
        <v>52</v>
      </c>
      <c r="C351" s="87">
        <v>0</v>
      </c>
      <c r="D351" s="2" t="s">
        <v>43</v>
      </c>
      <c r="E351" s="87">
        <v>852</v>
      </c>
      <c r="F351" s="2" t="s">
        <v>90</v>
      </c>
      <c r="G351" s="2" t="s">
        <v>13</v>
      </c>
      <c r="H351" s="2" t="s">
        <v>171</v>
      </c>
      <c r="I351" s="2" t="s">
        <v>94</v>
      </c>
      <c r="J351" s="15">
        <f t="shared" si="271"/>
        <v>932702</v>
      </c>
      <c r="K351" s="15">
        <f t="shared" si="271"/>
        <v>932702</v>
      </c>
      <c r="L351" s="15">
        <f t="shared" si="271"/>
        <v>0</v>
      </c>
      <c r="M351" s="15">
        <f t="shared" si="271"/>
        <v>0</v>
      </c>
      <c r="N351" s="15">
        <f t="shared" si="271"/>
        <v>0</v>
      </c>
      <c r="O351" s="15">
        <f t="shared" si="271"/>
        <v>0</v>
      </c>
      <c r="P351" s="15">
        <f t="shared" si="271"/>
        <v>0</v>
      </c>
      <c r="Q351" s="15">
        <f t="shared" si="271"/>
        <v>0</v>
      </c>
      <c r="R351" s="15">
        <f t="shared" si="271"/>
        <v>932702</v>
      </c>
      <c r="S351" s="15">
        <f t="shared" si="271"/>
        <v>932702</v>
      </c>
      <c r="T351" s="15">
        <f t="shared" si="271"/>
        <v>0</v>
      </c>
      <c r="U351" s="15">
        <f t="shared" si="271"/>
        <v>0</v>
      </c>
      <c r="V351" s="15">
        <f t="shared" si="271"/>
        <v>932702</v>
      </c>
      <c r="W351" s="15">
        <f t="shared" si="271"/>
        <v>932702</v>
      </c>
      <c r="X351" s="15">
        <f t="shared" si="271"/>
        <v>0</v>
      </c>
      <c r="Y351" s="15">
        <f t="shared" si="271"/>
        <v>0</v>
      </c>
      <c r="Z351" s="15">
        <f t="shared" si="272"/>
        <v>0</v>
      </c>
      <c r="AA351" s="15">
        <f t="shared" si="272"/>
        <v>0</v>
      </c>
      <c r="AB351" s="15">
        <f t="shared" si="272"/>
        <v>0</v>
      </c>
      <c r="AC351" s="15">
        <f t="shared" si="272"/>
        <v>0</v>
      </c>
      <c r="AD351" s="15">
        <f t="shared" si="272"/>
        <v>932702</v>
      </c>
      <c r="AE351" s="15">
        <f t="shared" si="272"/>
        <v>932702</v>
      </c>
      <c r="AF351" s="15">
        <f t="shared" si="272"/>
        <v>0</v>
      </c>
      <c r="AG351" s="15">
        <f t="shared" si="272"/>
        <v>0</v>
      </c>
      <c r="AH351" s="15">
        <f t="shared" si="272"/>
        <v>932702</v>
      </c>
      <c r="AI351" s="15">
        <f t="shared" si="272"/>
        <v>932702</v>
      </c>
      <c r="AJ351" s="15">
        <f t="shared" si="272"/>
        <v>0</v>
      </c>
      <c r="AK351" s="15">
        <f t="shared" si="272"/>
        <v>0</v>
      </c>
      <c r="AL351" s="15">
        <f t="shared" si="272"/>
        <v>0</v>
      </c>
      <c r="AM351" s="41">
        <f t="shared" si="272"/>
        <v>0</v>
      </c>
      <c r="AN351" s="41">
        <f t="shared" si="272"/>
        <v>0</v>
      </c>
      <c r="AO351" s="41">
        <f t="shared" si="272"/>
        <v>0</v>
      </c>
      <c r="AP351" s="41">
        <f t="shared" si="272"/>
        <v>932702</v>
      </c>
      <c r="AQ351" s="41">
        <f t="shared" si="272"/>
        <v>932702</v>
      </c>
      <c r="AR351" s="41">
        <f t="shared" si="272"/>
        <v>0</v>
      </c>
      <c r="AS351" s="41">
        <f t="shared" si="272"/>
        <v>0</v>
      </c>
    </row>
    <row r="352" spans="1:45" ht="30" x14ac:dyDescent="0.25">
      <c r="A352" s="89" t="s">
        <v>95</v>
      </c>
      <c r="B352" s="87">
        <v>52</v>
      </c>
      <c r="C352" s="87">
        <v>0</v>
      </c>
      <c r="D352" s="2" t="s">
        <v>43</v>
      </c>
      <c r="E352" s="87">
        <v>852</v>
      </c>
      <c r="F352" s="2" t="s">
        <v>90</v>
      </c>
      <c r="G352" s="2" t="s">
        <v>13</v>
      </c>
      <c r="H352" s="2" t="s">
        <v>171</v>
      </c>
      <c r="I352" s="2" t="s">
        <v>96</v>
      </c>
      <c r="J352" s="15">
        <f>'3.ВС'!J388</f>
        <v>932702</v>
      </c>
      <c r="K352" s="15">
        <f>'3.ВС'!K388</f>
        <v>932702</v>
      </c>
      <c r="L352" s="15">
        <f>'3.ВС'!L388</f>
        <v>0</v>
      </c>
      <c r="M352" s="15">
        <f>'3.ВС'!M388</f>
        <v>0</v>
      </c>
      <c r="N352" s="15">
        <f>'3.ВС'!N388</f>
        <v>0</v>
      </c>
      <c r="O352" s="15">
        <f>'3.ВС'!O388</f>
        <v>0</v>
      </c>
      <c r="P352" s="15">
        <f>'3.ВС'!P388</f>
        <v>0</v>
      </c>
      <c r="Q352" s="15">
        <f>'3.ВС'!Q388</f>
        <v>0</v>
      </c>
      <c r="R352" s="15">
        <f>'3.ВС'!R388</f>
        <v>932702</v>
      </c>
      <c r="S352" s="15">
        <f>'3.ВС'!S388</f>
        <v>932702</v>
      </c>
      <c r="T352" s="15">
        <f>'3.ВС'!T388</f>
        <v>0</v>
      </c>
      <c r="U352" s="15">
        <f>'3.ВС'!U388</f>
        <v>0</v>
      </c>
      <c r="V352" s="15">
        <f>'3.ВС'!V388</f>
        <v>932702</v>
      </c>
      <c r="W352" s="15">
        <f>'3.ВС'!W388</f>
        <v>932702</v>
      </c>
      <c r="X352" s="15">
        <f>'3.ВС'!X388</f>
        <v>0</v>
      </c>
      <c r="Y352" s="15">
        <f>'3.ВС'!Y388</f>
        <v>0</v>
      </c>
      <c r="Z352" s="15">
        <f>'3.ВС'!Z388</f>
        <v>0</v>
      </c>
      <c r="AA352" s="15">
        <f>'3.ВС'!AA388</f>
        <v>0</v>
      </c>
      <c r="AB352" s="15">
        <f>'3.ВС'!AB388</f>
        <v>0</v>
      </c>
      <c r="AC352" s="15">
        <f>'3.ВС'!AC388</f>
        <v>0</v>
      </c>
      <c r="AD352" s="15">
        <f>'3.ВС'!AD388</f>
        <v>932702</v>
      </c>
      <c r="AE352" s="15">
        <f>'3.ВС'!AE388</f>
        <v>932702</v>
      </c>
      <c r="AF352" s="15">
        <f>'3.ВС'!AF388</f>
        <v>0</v>
      </c>
      <c r="AG352" s="15">
        <f>'3.ВС'!AG388</f>
        <v>0</v>
      </c>
      <c r="AH352" s="15">
        <f>'3.ВС'!AH388</f>
        <v>932702</v>
      </c>
      <c r="AI352" s="15">
        <f>'3.ВС'!AI388</f>
        <v>932702</v>
      </c>
      <c r="AJ352" s="15">
        <f>'3.ВС'!AJ388</f>
        <v>0</v>
      </c>
      <c r="AK352" s="15">
        <f>'3.ВС'!AK388</f>
        <v>0</v>
      </c>
      <c r="AL352" s="15">
        <f>'3.ВС'!AL388</f>
        <v>0</v>
      </c>
      <c r="AM352" s="41">
        <f>'3.ВС'!AM388</f>
        <v>0</v>
      </c>
      <c r="AN352" s="41">
        <f>'3.ВС'!AN388</f>
        <v>0</v>
      </c>
      <c r="AO352" s="41">
        <f>'3.ВС'!AO388</f>
        <v>0</v>
      </c>
      <c r="AP352" s="41">
        <f>'3.ВС'!AP388</f>
        <v>932702</v>
      </c>
      <c r="AQ352" s="41">
        <f>'3.ВС'!AQ388</f>
        <v>932702</v>
      </c>
      <c r="AR352" s="41">
        <f>'3.ВС'!AR388</f>
        <v>0</v>
      </c>
      <c r="AS352" s="41">
        <f>'3.ВС'!AS388</f>
        <v>0</v>
      </c>
    </row>
    <row r="353" spans="1:45" x14ac:dyDescent="0.25">
      <c r="A353" s="89" t="s">
        <v>112</v>
      </c>
      <c r="B353" s="87">
        <v>52</v>
      </c>
      <c r="C353" s="87">
        <v>0</v>
      </c>
      <c r="D353" s="3" t="s">
        <v>43</v>
      </c>
      <c r="E353" s="87">
        <v>852</v>
      </c>
      <c r="F353" s="3" t="s">
        <v>75</v>
      </c>
      <c r="G353" s="3" t="s">
        <v>11</v>
      </c>
      <c r="H353" s="3" t="s">
        <v>209</v>
      </c>
      <c r="I353" s="3"/>
      <c r="J353" s="6">
        <f t="shared" ref="J353:AK354" si="273">J354</f>
        <v>10130300</v>
      </c>
      <c r="K353" s="6">
        <f t="shared" si="273"/>
        <v>0</v>
      </c>
      <c r="L353" s="6">
        <f t="shared" si="273"/>
        <v>10130300</v>
      </c>
      <c r="M353" s="6">
        <f t="shared" si="273"/>
        <v>0</v>
      </c>
      <c r="N353" s="6">
        <f t="shared" si="273"/>
        <v>0</v>
      </c>
      <c r="O353" s="6">
        <f t="shared" si="273"/>
        <v>0</v>
      </c>
      <c r="P353" s="6">
        <f t="shared" si="273"/>
        <v>0</v>
      </c>
      <c r="Q353" s="6">
        <f t="shared" si="273"/>
        <v>0</v>
      </c>
      <c r="R353" s="6">
        <f t="shared" si="273"/>
        <v>10130300</v>
      </c>
      <c r="S353" s="6">
        <f t="shared" si="273"/>
        <v>0</v>
      </c>
      <c r="T353" s="6">
        <f t="shared" si="273"/>
        <v>10130300</v>
      </c>
      <c r="U353" s="6">
        <f t="shared" si="273"/>
        <v>0</v>
      </c>
      <c r="V353" s="6">
        <f t="shared" si="273"/>
        <v>8433400</v>
      </c>
      <c r="W353" s="6">
        <f t="shared" si="273"/>
        <v>0</v>
      </c>
      <c r="X353" s="6">
        <f t="shared" si="273"/>
        <v>8433400</v>
      </c>
      <c r="Y353" s="6">
        <f t="shared" si="273"/>
        <v>0</v>
      </c>
      <c r="Z353" s="6">
        <f t="shared" si="273"/>
        <v>0</v>
      </c>
      <c r="AA353" s="6">
        <f t="shared" si="273"/>
        <v>0</v>
      </c>
      <c r="AB353" s="6">
        <f t="shared" si="273"/>
        <v>0</v>
      </c>
      <c r="AC353" s="6">
        <f t="shared" si="273"/>
        <v>0</v>
      </c>
      <c r="AD353" s="6">
        <f t="shared" si="273"/>
        <v>8433400</v>
      </c>
      <c r="AE353" s="6">
        <f t="shared" si="273"/>
        <v>0</v>
      </c>
      <c r="AF353" s="6">
        <f t="shared" si="273"/>
        <v>8433400</v>
      </c>
      <c r="AG353" s="6">
        <f t="shared" si="273"/>
        <v>0</v>
      </c>
      <c r="AH353" s="6">
        <f t="shared" si="273"/>
        <v>8433400</v>
      </c>
      <c r="AI353" s="6">
        <f t="shared" si="273"/>
        <v>0</v>
      </c>
      <c r="AJ353" s="6">
        <f t="shared" si="273"/>
        <v>8433400</v>
      </c>
      <c r="AK353" s="6">
        <f t="shared" si="273"/>
        <v>0</v>
      </c>
      <c r="AL353" s="6">
        <f t="shared" ref="Z353:AS354" si="274">AL354</f>
        <v>0</v>
      </c>
      <c r="AM353" s="64">
        <f t="shared" si="274"/>
        <v>0</v>
      </c>
      <c r="AN353" s="64">
        <f t="shared" si="274"/>
        <v>0</v>
      </c>
      <c r="AO353" s="64">
        <f t="shared" si="274"/>
        <v>0</v>
      </c>
      <c r="AP353" s="64">
        <f t="shared" si="274"/>
        <v>8433400</v>
      </c>
      <c r="AQ353" s="64">
        <f t="shared" si="274"/>
        <v>0</v>
      </c>
      <c r="AR353" s="64">
        <f t="shared" si="274"/>
        <v>8433400</v>
      </c>
      <c r="AS353" s="64">
        <f t="shared" si="274"/>
        <v>0</v>
      </c>
    </row>
    <row r="354" spans="1:45" ht="45" x14ac:dyDescent="0.25">
      <c r="A354" s="91" t="s">
        <v>40</v>
      </c>
      <c r="B354" s="87">
        <v>52</v>
      </c>
      <c r="C354" s="87">
        <v>0</v>
      </c>
      <c r="D354" s="2" t="s">
        <v>43</v>
      </c>
      <c r="E354" s="87">
        <v>852</v>
      </c>
      <c r="F354" s="3" t="s">
        <v>75</v>
      </c>
      <c r="G354" s="3" t="s">
        <v>11</v>
      </c>
      <c r="H354" s="3" t="s">
        <v>209</v>
      </c>
      <c r="I354" s="3" t="s">
        <v>80</v>
      </c>
      <c r="J354" s="15">
        <f t="shared" si="273"/>
        <v>10130300</v>
      </c>
      <c r="K354" s="15">
        <f t="shared" si="273"/>
        <v>0</v>
      </c>
      <c r="L354" s="15">
        <f t="shared" si="273"/>
        <v>10130300</v>
      </c>
      <c r="M354" s="15">
        <f t="shared" si="273"/>
        <v>0</v>
      </c>
      <c r="N354" s="15">
        <f t="shared" si="273"/>
        <v>0</v>
      </c>
      <c r="O354" s="15">
        <f t="shared" si="273"/>
        <v>0</v>
      </c>
      <c r="P354" s="15">
        <f t="shared" si="273"/>
        <v>0</v>
      </c>
      <c r="Q354" s="15">
        <f t="shared" si="273"/>
        <v>0</v>
      </c>
      <c r="R354" s="15">
        <f t="shared" si="273"/>
        <v>10130300</v>
      </c>
      <c r="S354" s="15">
        <f t="shared" si="273"/>
        <v>0</v>
      </c>
      <c r="T354" s="15">
        <f t="shared" si="273"/>
        <v>10130300</v>
      </c>
      <c r="U354" s="15">
        <f t="shared" si="273"/>
        <v>0</v>
      </c>
      <c r="V354" s="15">
        <f t="shared" si="273"/>
        <v>8433400</v>
      </c>
      <c r="W354" s="15">
        <f t="shared" si="273"/>
        <v>0</v>
      </c>
      <c r="X354" s="15">
        <f t="shared" si="273"/>
        <v>8433400</v>
      </c>
      <c r="Y354" s="15">
        <f t="shared" si="273"/>
        <v>0</v>
      </c>
      <c r="Z354" s="15">
        <f t="shared" si="274"/>
        <v>0</v>
      </c>
      <c r="AA354" s="15">
        <f t="shared" si="274"/>
        <v>0</v>
      </c>
      <c r="AB354" s="15">
        <f t="shared" si="274"/>
        <v>0</v>
      </c>
      <c r="AC354" s="15">
        <f t="shared" si="274"/>
        <v>0</v>
      </c>
      <c r="AD354" s="15">
        <f t="shared" si="274"/>
        <v>8433400</v>
      </c>
      <c r="AE354" s="15">
        <f t="shared" si="274"/>
        <v>0</v>
      </c>
      <c r="AF354" s="15">
        <f t="shared" si="274"/>
        <v>8433400</v>
      </c>
      <c r="AG354" s="15">
        <f t="shared" si="274"/>
        <v>0</v>
      </c>
      <c r="AH354" s="15">
        <f t="shared" si="274"/>
        <v>8433400</v>
      </c>
      <c r="AI354" s="15">
        <f t="shared" si="274"/>
        <v>0</v>
      </c>
      <c r="AJ354" s="15">
        <f t="shared" si="274"/>
        <v>8433400</v>
      </c>
      <c r="AK354" s="15">
        <f t="shared" si="274"/>
        <v>0</v>
      </c>
      <c r="AL354" s="15">
        <f t="shared" si="274"/>
        <v>0</v>
      </c>
      <c r="AM354" s="41">
        <f t="shared" si="274"/>
        <v>0</v>
      </c>
      <c r="AN354" s="41">
        <f t="shared" si="274"/>
        <v>0</v>
      </c>
      <c r="AO354" s="41">
        <f t="shared" si="274"/>
        <v>0</v>
      </c>
      <c r="AP354" s="41">
        <f t="shared" si="274"/>
        <v>8433400</v>
      </c>
      <c r="AQ354" s="41">
        <f t="shared" si="274"/>
        <v>0</v>
      </c>
      <c r="AR354" s="41">
        <f t="shared" si="274"/>
        <v>8433400</v>
      </c>
      <c r="AS354" s="41">
        <f t="shared" si="274"/>
        <v>0</v>
      </c>
    </row>
    <row r="355" spans="1:45" x14ac:dyDescent="0.25">
      <c r="A355" s="91" t="s">
        <v>81</v>
      </c>
      <c r="B355" s="87">
        <v>52</v>
      </c>
      <c r="C355" s="87">
        <v>0</v>
      </c>
      <c r="D355" s="2" t="s">
        <v>43</v>
      </c>
      <c r="E355" s="87">
        <v>852</v>
      </c>
      <c r="F355" s="2" t="s">
        <v>75</v>
      </c>
      <c r="G355" s="2" t="s">
        <v>11</v>
      </c>
      <c r="H355" s="2" t="s">
        <v>209</v>
      </c>
      <c r="I355" s="2" t="s">
        <v>82</v>
      </c>
      <c r="J355" s="15">
        <f>'3.ВС'!J300</f>
        <v>10130300</v>
      </c>
      <c r="K355" s="15">
        <f>'3.ВС'!K300</f>
        <v>0</v>
      </c>
      <c r="L355" s="15">
        <f>'3.ВС'!L300</f>
        <v>10130300</v>
      </c>
      <c r="M355" s="15">
        <f>'3.ВС'!M300</f>
        <v>0</v>
      </c>
      <c r="N355" s="15">
        <f>'3.ВС'!N300</f>
        <v>0</v>
      </c>
      <c r="O355" s="15">
        <f>'3.ВС'!O300</f>
        <v>0</v>
      </c>
      <c r="P355" s="15">
        <f>'3.ВС'!P300</f>
        <v>0</v>
      </c>
      <c r="Q355" s="15">
        <f>'3.ВС'!Q300</f>
        <v>0</v>
      </c>
      <c r="R355" s="15">
        <f>'3.ВС'!R300</f>
        <v>10130300</v>
      </c>
      <c r="S355" s="15">
        <f>'3.ВС'!S300</f>
        <v>0</v>
      </c>
      <c r="T355" s="15">
        <f>'3.ВС'!T300</f>
        <v>10130300</v>
      </c>
      <c r="U355" s="15">
        <f>'3.ВС'!U300</f>
        <v>0</v>
      </c>
      <c r="V355" s="15">
        <f>'3.ВС'!V300</f>
        <v>8433400</v>
      </c>
      <c r="W355" s="15">
        <f>'3.ВС'!W300</f>
        <v>0</v>
      </c>
      <c r="X355" s="15">
        <f>'3.ВС'!X300</f>
        <v>8433400</v>
      </c>
      <c r="Y355" s="15">
        <f>'3.ВС'!Y300</f>
        <v>0</v>
      </c>
      <c r="Z355" s="15">
        <f>'3.ВС'!Z300</f>
        <v>0</v>
      </c>
      <c r="AA355" s="15">
        <f>'3.ВС'!AA300</f>
        <v>0</v>
      </c>
      <c r="AB355" s="15">
        <f>'3.ВС'!AB300</f>
        <v>0</v>
      </c>
      <c r="AC355" s="15">
        <f>'3.ВС'!AC300</f>
        <v>0</v>
      </c>
      <c r="AD355" s="15">
        <f>'3.ВС'!AD300</f>
        <v>8433400</v>
      </c>
      <c r="AE355" s="15">
        <f>'3.ВС'!AE300</f>
        <v>0</v>
      </c>
      <c r="AF355" s="15">
        <f>'3.ВС'!AF300</f>
        <v>8433400</v>
      </c>
      <c r="AG355" s="15">
        <f>'3.ВС'!AG300</f>
        <v>0</v>
      </c>
      <c r="AH355" s="15">
        <f>'3.ВС'!AH300</f>
        <v>8433400</v>
      </c>
      <c r="AI355" s="15">
        <f>'3.ВС'!AI300</f>
        <v>0</v>
      </c>
      <c r="AJ355" s="15">
        <f>'3.ВС'!AJ300</f>
        <v>8433400</v>
      </c>
      <c r="AK355" s="15">
        <f>'3.ВС'!AK300</f>
        <v>0</v>
      </c>
      <c r="AL355" s="15">
        <f>'3.ВС'!AL300</f>
        <v>0</v>
      </c>
      <c r="AM355" s="41">
        <f>'3.ВС'!AM300</f>
        <v>0</v>
      </c>
      <c r="AN355" s="41">
        <f>'3.ВС'!AN300</f>
        <v>0</v>
      </c>
      <c r="AO355" s="41">
        <f>'3.ВС'!AO300</f>
        <v>0</v>
      </c>
      <c r="AP355" s="41">
        <f>'3.ВС'!AP300</f>
        <v>8433400</v>
      </c>
      <c r="AQ355" s="41">
        <f>'3.ВС'!AQ300</f>
        <v>0</v>
      </c>
      <c r="AR355" s="41">
        <f>'3.ВС'!AR300</f>
        <v>8433400</v>
      </c>
      <c r="AS355" s="41">
        <f>'3.ВС'!AS300</f>
        <v>0</v>
      </c>
    </row>
    <row r="356" spans="1:45" x14ac:dyDescent="0.25">
      <c r="A356" s="89" t="s">
        <v>115</v>
      </c>
      <c r="B356" s="87">
        <v>52</v>
      </c>
      <c r="C356" s="87">
        <v>0</v>
      </c>
      <c r="D356" s="3" t="s">
        <v>43</v>
      </c>
      <c r="E356" s="87">
        <v>852</v>
      </c>
      <c r="F356" s="2" t="s">
        <v>75</v>
      </c>
      <c r="G356" s="2" t="s">
        <v>43</v>
      </c>
      <c r="H356" s="2" t="s">
        <v>212</v>
      </c>
      <c r="I356" s="2"/>
      <c r="J356" s="15">
        <f t="shared" ref="J356:AK357" si="275">J357</f>
        <v>22084400</v>
      </c>
      <c r="K356" s="15">
        <f t="shared" si="275"/>
        <v>0</v>
      </c>
      <c r="L356" s="15">
        <f t="shared" si="275"/>
        <v>22084400</v>
      </c>
      <c r="M356" s="15">
        <f t="shared" si="275"/>
        <v>0</v>
      </c>
      <c r="N356" s="15">
        <f t="shared" si="275"/>
        <v>0</v>
      </c>
      <c r="O356" s="15">
        <f t="shared" si="275"/>
        <v>0</v>
      </c>
      <c r="P356" s="15">
        <f t="shared" si="275"/>
        <v>0</v>
      </c>
      <c r="Q356" s="15">
        <f t="shared" si="275"/>
        <v>0</v>
      </c>
      <c r="R356" s="15">
        <f t="shared" si="275"/>
        <v>22084400</v>
      </c>
      <c r="S356" s="15">
        <f t="shared" si="275"/>
        <v>0</v>
      </c>
      <c r="T356" s="15">
        <f t="shared" si="275"/>
        <v>22084400</v>
      </c>
      <c r="U356" s="15">
        <f t="shared" si="275"/>
        <v>0</v>
      </c>
      <c r="V356" s="15">
        <f t="shared" si="275"/>
        <v>13878700</v>
      </c>
      <c r="W356" s="15">
        <f t="shared" si="275"/>
        <v>0</v>
      </c>
      <c r="X356" s="15">
        <f t="shared" si="275"/>
        <v>13878700</v>
      </c>
      <c r="Y356" s="15">
        <f t="shared" si="275"/>
        <v>0</v>
      </c>
      <c r="Z356" s="15">
        <f t="shared" si="275"/>
        <v>0</v>
      </c>
      <c r="AA356" s="15">
        <f t="shared" si="275"/>
        <v>0</v>
      </c>
      <c r="AB356" s="15">
        <f t="shared" si="275"/>
        <v>0</v>
      </c>
      <c r="AC356" s="15">
        <f t="shared" si="275"/>
        <v>0</v>
      </c>
      <c r="AD356" s="15">
        <f t="shared" si="275"/>
        <v>13878700</v>
      </c>
      <c r="AE356" s="15">
        <f t="shared" si="275"/>
        <v>0</v>
      </c>
      <c r="AF356" s="15">
        <f t="shared" si="275"/>
        <v>13878700</v>
      </c>
      <c r="AG356" s="15">
        <f t="shared" si="275"/>
        <v>0</v>
      </c>
      <c r="AH356" s="15">
        <f t="shared" si="275"/>
        <v>12078700</v>
      </c>
      <c r="AI356" s="15">
        <f t="shared" si="275"/>
        <v>0</v>
      </c>
      <c r="AJ356" s="15">
        <f t="shared" si="275"/>
        <v>12078700</v>
      </c>
      <c r="AK356" s="15">
        <f t="shared" si="275"/>
        <v>0</v>
      </c>
      <c r="AL356" s="15">
        <f t="shared" ref="Z356:AS357" si="276">AL357</f>
        <v>0</v>
      </c>
      <c r="AM356" s="41">
        <f t="shared" si="276"/>
        <v>0</v>
      </c>
      <c r="AN356" s="41">
        <f t="shared" si="276"/>
        <v>0</v>
      </c>
      <c r="AO356" s="41">
        <f t="shared" si="276"/>
        <v>0</v>
      </c>
      <c r="AP356" s="41">
        <f t="shared" si="276"/>
        <v>12078700</v>
      </c>
      <c r="AQ356" s="41">
        <f t="shared" si="276"/>
        <v>0</v>
      </c>
      <c r="AR356" s="41">
        <f t="shared" si="276"/>
        <v>12078700</v>
      </c>
      <c r="AS356" s="41">
        <f t="shared" si="276"/>
        <v>0</v>
      </c>
    </row>
    <row r="357" spans="1:45" ht="45" x14ac:dyDescent="0.25">
      <c r="A357" s="91" t="s">
        <v>40</v>
      </c>
      <c r="B357" s="87">
        <v>52</v>
      </c>
      <c r="C357" s="87">
        <v>0</v>
      </c>
      <c r="D357" s="2" t="s">
        <v>43</v>
      </c>
      <c r="E357" s="87">
        <v>852</v>
      </c>
      <c r="F357" s="2" t="s">
        <v>75</v>
      </c>
      <c r="G357" s="3" t="s">
        <v>43</v>
      </c>
      <c r="H357" s="2" t="s">
        <v>212</v>
      </c>
      <c r="I357" s="2" t="s">
        <v>80</v>
      </c>
      <c r="J357" s="15">
        <f t="shared" si="275"/>
        <v>22084400</v>
      </c>
      <c r="K357" s="15">
        <f t="shared" si="275"/>
        <v>0</v>
      </c>
      <c r="L357" s="15">
        <f t="shared" si="275"/>
        <v>22084400</v>
      </c>
      <c r="M357" s="15">
        <f t="shared" si="275"/>
        <v>0</v>
      </c>
      <c r="N357" s="15">
        <f t="shared" si="275"/>
        <v>0</v>
      </c>
      <c r="O357" s="15">
        <f t="shared" si="275"/>
        <v>0</v>
      </c>
      <c r="P357" s="15">
        <f t="shared" si="275"/>
        <v>0</v>
      </c>
      <c r="Q357" s="15">
        <f t="shared" si="275"/>
        <v>0</v>
      </c>
      <c r="R357" s="15">
        <f t="shared" si="275"/>
        <v>22084400</v>
      </c>
      <c r="S357" s="15">
        <f t="shared" si="275"/>
        <v>0</v>
      </c>
      <c r="T357" s="15">
        <f t="shared" si="275"/>
        <v>22084400</v>
      </c>
      <c r="U357" s="15">
        <f t="shared" si="275"/>
        <v>0</v>
      </c>
      <c r="V357" s="15">
        <f t="shared" si="275"/>
        <v>13878700</v>
      </c>
      <c r="W357" s="15">
        <f t="shared" si="275"/>
        <v>0</v>
      </c>
      <c r="X357" s="15">
        <f t="shared" si="275"/>
        <v>13878700</v>
      </c>
      <c r="Y357" s="15">
        <f t="shared" si="275"/>
        <v>0</v>
      </c>
      <c r="Z357" s="15">
        <f t="shared" si="276"/>
        <v>0</v>
      </c>
      <c r="AA357" s="15">
        <f t="shared" si="276"/>
        <v>0</v>
      </c>
      <c r="AB357" s="15">
        <f t="shared" si="276"/>
        <v>0</v>
      </c>
      <c r="AC357" s="15">
        <f t="shared" si="276"/>
        <v>0</v>
      </c>
      <c r="AD357" s="15">
        <f t="shared" si="276"/>
        <v>13878700</v>
      </c>
      <c r="AE357" s="15">
        <f t="shared" si="276"/>
        <v>0</v>
      </c>
      <c r="AF357" s="15">
        <f t="shared" si="276"/>
        <v>13878700</v>
      </c>
      <c r="AG357" s="15">
        <f t="shared" si="276"/>
        <v>0</v>
      </c>
      <c r="AH357" s="15">
        <f t="shared" si="276"/>
        <v>12078700</v>
      </c>
      <c r="AI357" s="15">
        <f t="shared" si="276"/>
        <v>0</v>
      </c>
      <c r="AJ357" s="15">
        <f t="shared" si="276"/>
        <v>12078700</v>
      </c>
      <c r="AK357" s="15">
        <f t="shared" si="276"/>
        <v>0</v>
      </c>
      <c r="AL357" s="15">
        <f t="shared" si="276"/>
        <v>0</v>
      </c>
      <c r="AM357" s="41">
        <f t="shared" si="276"/>
        <v>0</v>
      </c>
      <c r="AN357" s="41">
        <f t="shared" si="276"/>
        <v>0</v>
      </c>
      <c r="AO357" s="41">
        <f t="shared" si="276"/>
        <v>0</v>
      </c>
      <c r="AP357" s="41">
        <f t="shared" si="276"/>
        <v>12078700</v>
      </c>
      <c r="AQ357" s="41">
        <f t="shared" si="276"/>
        <v>0</v>
      </c>
      <c r="AR357" s="41">
        <f t="shared" si="276"/>
        <v>12078700</v>
      </c>
      <c r="AS357" s="41">
        <f t="shared" si="276"/>
        <v>0</v>
      </c>
    </row>
    <row r="358" spans="1:45" x14ac:dyDescent="0.25">
      <c r="A358" s="91" t="s">
        <v>81</v>
      </c>
      <c r="B358" s="87">
        <v>52</v>
      </c>
      <c r="C358" s="87">
        <v>0</v>
      </c>
      <c r="D358" s="2" t="s">
        <v>43</v>
      </c>
      <c r="E358" s="87">
        <v>852</v>
      </c>
      <c r="F358" s="2" t="s">
        <v>75</v>
      </c>
      <c r="G358" s="3" t="s">
        <v>43</v>
      </c>
      <c r="H358" s="2" t="s">
        <v>212</v>
      </c>
      <c r="I358" s="2" t="s">
        <v>82</v>
      </c>
      <c r="J358" s="15">
        <f>'3.ВС'!J325</f>
        <v>22084400</v>
      </c>
      <c r="K358" s="15">
        <f>'3.ВС'!K325</f>
        <v>0</v>
      </c>
      <c r="L358" s="15">
        <f>'3.ВС'!L325</f>
        <v>22084400</v>
      </c>
      <c r="M358" s="15">
        <f>'3.ВС'!M325</f>
        <v>0</v>
      </c>
      <c r="N358" s="15">
        <f>'3.ВС'!N325</f>
        <v>0</v>
      </c>
      <c r="O358" s="15">
        <f>'3.ВС'!O325</f>
        <v>0</v>
      </c>
      <c r="P358" s="15">
        <f>'3.ВС'!P325</f>
        <v>0</v>
      </c>
      <c r="Q358" s="15">
        <f>'3.ВС'!Q325</f>
        <v>0</v>
      </c>
      <c r="R358" s="15">
        <f>'3.ВС'!R325</f>
        <v>22084400</v>
      </c>
      <c r="S358" s="15">
        <f>'3.ВС'!S325</f>
        <v>0</v>
      </c>
      <c r="T358" s="15">
        <f>'3.ВС'!T325</f>
        <v>22084400</v>
      </c>
      <c r="U358" s="15">
        <f>'3.ВС'!U325</f>
        <v>0</v>
      </c>
      <c r="V358" s="15">
        <f>'3.ВС'!V325</f>
        <v>13878700</v>
      </c>
      <c r="W358" s="15">
        <f>'3.ВС'!W325</f>
        <v>0</v>
      </c>
      <c r="X358" s="15">
        <f>'3.ВС'!X325</f>
        <v>13878700</v>
      </c>
      <c r="Y358" s="15">
        <f>'3.ВС'!Y325</f>
        <v>0</v>
      </c>
      <c r="Z358" s="15">
        <f>'3.ВС'!Z325</f>
        <v>0</v>
      </c>
      <c r="AA358" s="15">
        <f>'3.ВС'!AA325</f>
        <v>0</v>
      </c>
      <c r="AB358" s="15">
        <f>'3.ВС'!AB325</f>
        <v>0</v>
      </c>
      <c r="AC358" s="15">
        <f>'3.ВС'!AC325</f>
        <v>0</v>
      </c>
      <c r="AD358" s="15">
        <f>'3.ВС'!AD325</f>
        <v>13878700</v>
      </c>
      <c r="AE358" s="15">
        <f>'3.ВС'!AE325</f>
        <v>0</v>
      </c>
      <c r="AF358" s="15">
        <f>'3.ВС'!AF325</f>
        <v>13878700</v>
      </c>
      <c r="AG358" s="15">
        <f>'3.ВС'!AG325</f>
        <v>0</v>
      </c>
      <c r="AH358" s="15">
        <f>'3.ВС'!AH325</f>
        <v>12078700</v>
      </c>
      <c r="AI358" s="15">
        <f>'3.ВС'!AI325</f>
        <v>0</v>
      </c>
      <c r="AJ358" s="15">
        <f>'3.ВС'!AJ325</f>
        <v>12078700</v>
      </c>
      <c r="AK358" s="15">
        <f>'3.ВС'!AK325</f>
        <v>0</v>
      </c>
      <c r="AL358" s="15">
        <f>'3.ВС'!AL325</f>
        <v>0</v>
      </c>
      <c r="AM358" s="41">
        <f>'3.ВС'!AM325</f>
        <v>0</v>
      </c>
      <c r="AN358" s="41">
        <f>'3.ВС'!AN325</f>
        <v>0</v>
      </c>
      <c r="AO358" s="41">
        <f>'3.ВС'!AO325</f>
        <v>0</v>
      </c>
      <c r="AP358" s="41">
        <f>'3.ВС'!AP325</f>
        <v>12078700</v>
      </c>
      <c r="AQ358" s="41">
        <f>'3.ВС'!AQ325</f>
        <v>0</v>
      </c>
      <c r="AR358" s="41">
        <f>'3.ВС'!AR325</f>
        <v>12078700</v>
      </c>
      <c r="AS358" s="41">
        <f>'3.ВС'!AS325</f>
        <v>0</v>
      </c>
    </row>
    <row r="359" spans="1:45" x14ac:dyDescent="0.25">
      <c r="A359" s="89" t="s">
        <v>118</v>
      </c>
      <c r="B359" s="87">
        <v>52</v>
      </c>
      <c r="C359" s="87">
        <v>0</v>
      </c>
      <c r="D359" s="3" t="s">
        <v>43</v>
      </c>
      <c r="E359" s="87">
        <v>852</v>
      </c>
      <c r="F359" s="3" t="s">
        <v>75</v>
      </c>
      <c r="G359" s="3" t="s">
        <v>43</v>
      </c>
      <c r="H359" s="3" t="s">
        <v>213</v>
      </c>
      <c r="I359" s="2"/>
      <c r="J359" s="15">
        <f t="shared" ref="J359:AK360" si="277">J360</f>
        <v>7418700</v>
      </c>
      <c r="K359" s="15">
        <f t="shared" si="277"/>
        <v>0</v>
      </c>
      <c r="L359" s="15">
        <f t="shared" si="277"/>
        <v>7418700</v>
      </c>
      <c r="M359" s="15">
        <f t="shared" si="277"/>
        <v>0</v>
      </c>
      <c r="N359" s="15">
        <f t="shared" si="277"/>
        <v>0</v>
      </c>
      <c r="O359" s="15">
        <f t="shared" si="277"/>
        <v>0</v>
      </c>
      <c r="P359" s="15">
        <f t="shared" si="277"/>
        <v>0</v>
      </c>
      <c r="Q359" s="15">
        <f t="shared" si="277"/>
        <v>0</v>
      </c>
      <c r="R359" s="15">
        <f t="shared" si="277"/>
        <v>7418700</v>
      </c>
      <c r="S359" s="15">
        <f t="shared" si="277"/>
        <v>0</v>
      </c>
      <c r="T359" s="15">
        <f t="shared" si="277"/>
        <v>7418700</v>
      </c>
      <c r="U359" s="15">
        <f t="shared" si="277"/>
        <v>0</v>
      </c>
      <c r="V359" s="15">
        <f t="shared" si="277"/>
        <v>6725100</v>
      </c>
      <c r="W359" s="15">
        <f t="shared" si="277"/>
        <v>0</v>
      </c>
      <c r="X359" s="15">
        <f t="shared" si="277"/>
        <v>6725100</v>
      </c>
      <c r="Y359" s="15">
        <f t="shared" si="277"/>
        <v>0</v>
      </c>
      <c r="Z359" s="15">
        <f t="shared" si="277"/>
        <v>0</v>
      </c>
      <c r="AA359" s="15">
        <f t="shared" si="277"/>
        <v>0</v>
      </c>
      <c r="AB359" s="15">
        <f t="shared" si="277"/>
        <v>0</v>
      </c>
      <c r="AC359" s="15">
        <f t="shared" si="277"/>
        <v>0</v>
      </c>
      <c r="AD359" s="15">
        <f t="shared" si="277"/>
        <v>6725100</v>
      </c>
      <c r="AE359" s="15">
        <f t="shared" si="277"/>
        <v>0</v>
      </c>
      <c r="AF359" s="15">
        <f t="shared" si="277"/>
        <v>6725100</v>
      </c>
      <c r="AG359" s="15">
        <f t="shared" si="277"/>
        <v>0</v>
      </c>
      <c r="AH359" s="15">
        <f t="shared" si="277"/>
        <v>6525100</v>
      </c>
      <c r="AI359" s="15">
        <f t="shared" si="277"/>
        <v>0</v>
      </c>
      <c r="AJ359" s="15">
        <f t="shared" si="277"/>
        <v>6525100</v>
      </c>
      <c r="AK359" s="15">
        <f t="shared" si="277"/>
        <v>0</v>
      </c>
      <c r="AL359" s="15">
        <f t="shared" ref="Z359:AS360" si="278">AL360</f>
        <v>0</v>
      </c>
      <c r="AM359" s="41">
        <f t="shared" si="278"/>
        <v>0</v>
      </c>
      <c r="AN359" s="41">
        <f t="shared" si="278"/>
        <v>0</v>
      </c>
      <c r="AO359" s="41">
        <f t="shared" si="278"/>
        <v>0</v>
      </c>
      <c r="AP359" s="41">
        <f t="shared" si="278"/>
        <v>6525100</v>
      </c>
      <c r="AQ359" s="41">
        <f t="shared" si="278"/>
        <v>0</v>
      </c>
      <c r="AR359" s="41">
        <f t="shared" si="278"/>
        <v>6525100</v>
      </c>
      <c r="AS359" s="41">
        <f t="shared" si="278"/>
        <v>0</v>
      </c>
    </row>
    <row r="360" spans="1:45" ht="45" x14ac:dyDescent="0.25">
      <c r="A360" s="91" t="s">
        <v>40</v>
      </c>
      <c r="B360" s="87">
        <v>52</v>
      </c>
      <c r="C360" s="87">
        <v>0</v>
      </c>
      <c r="D360" s="2" t="s">
        <v>43</v>
      </c>
      <c r="E360" s="87">
        <v>852</v>
      </c>
      <c r="F360" s="2" t="s">
        <v>75</v>
      </c>
      <c r="G360" s="3" t="s">
        <v>43</v>
      </c>
      <c r="H360" s="3" t="s">
        <v>213</v>
      </c>
      <c r="I360" s="2" t="s">
        <v>80</v>
      </c>
      <c r="J360" s="15">
        <f t="shared" si="277"/>
        <v>7418700</v>
      </c>
      <c r="K360" s="15">
        <f t="shared" si="277"/>
        <v>0</v>
      </c>
      <c r="L360" s="15">
        <f t="shared" si="277"/>
        <v>7418700</v>
      </c>
      <c r="M360" s="15">
        <f t="shared" si="277"/>
        <v>0</v>
      </c>
      <c r="N360" s="15">
        <f t="shared" si="277"/>
        <v>0</v>
      </c>
      <c r="O360" s="15">
        <f t="shared" si="277"/>
        <v>0</v>
      </c>
      <c r="P360" s="15">
        <f t="shared" si="277"/>
        <v>0</v>
      </c>
      <c r="Q360" s="15">
        <f t="shared" si="277"/>
        <v>0</v>
      </c>
      <c r="R360" s="15">
        <f t="shared" si="277"/>
        <v>7418700</v>
      </c>
      <c r="S360" s="15">
        <f t="shared" si="277"/>
        <v>0</v>
      </c>
      <c r="T360" s="15">
        <f t="shared" si="277"/>
        <v>7418700</v>
      </c>
      <c r="U360" s="15">
        <f t="shared" si="277"/>
        <v>0</v>
      </c>
      <c r="V360" s="15">
        <f t="shared" si="277"/>
        <v>6725100</v>
      </c>
      <c r="W360" s="15">
        <f t="shared" si="277"/>
        <v>0</v>
      </c>
      <c r="X360" s="15">
        <f t="shared" si="277"/>
        <v>6725100</v>
      </c>
      <c r="Y360" s="15">
        <f t="shared" si="277"/>
        <v>0</v>
      </c>
      <c r="Z360" s="15">
        <f t="shared" si="278"/>
        <v>0</v>
      </c>
      <c r="AA360" s="15">
        <f t="shared" si="278"/>
        <v>0</v>
      </c>
      <c r="AB360" s="15">
        <f t="shared" si="278"/>
        <v>0</v>
      </c>
      <c r="AC360" s="15">
        <f t="shared" si="278"/>
        <v>0</v>
      </c>
      <c r="AD360" s="15">
        <f t="shared" si="278"/>
        <v>6725100</v>
      </c>
      <c r="AE360" s="15">
        <f t="shared" si="278"/>
        <v>0</v>
      </c>
      <c r="AF360" s="15">
        <f t="shared" si="278"/>
        <v>6725100</v>
      </c>
      <c r="AG360" s="15">
        <f t="shared" si="278"/>
        <v>0</v>
      </c>
      <c r="AH360" s="15">
        <f t="shared" si="278"/>
        <v>6525100</v>
      </c>
      <c r="AI360" s="15">
        <f t="shared" si="278"/>
        <v>0</v>
      </c>
      <c r="AJ360" s="15">
        <f t="shared" si="278"/>
        <v>6525100</v>
      </c>
      <c r="AK360" s="15">
        <f t="shared" si="278"/>
        <v>0</v>
      </c>
      <c r="AL360" s="15">
        <f t="shared" si="278"/>
        <v>0</v>
      </c>
      <c r="AM360" s="41">
        <f t="shared" si="278"/>
        <v>0</v>
      </c>
      <c r="AN360" s="41">
        <f t="shared" si="278"/>
        <v>0</v>
      </c>
      <c r="AO360" s="41">
        <f t="shared" si="278"/>
        <v>0</v>
      </c>
      <c r="AP360" s="41">
        <f t="shared" si="278"/>
        <v>6525100</v>
      </c>
      <c r="AQ360" s="41">
        <f t="shared" si="278"/>
        <v>0</v>
      </c>
      <c r="AR360" s="41">
        <f t="shared" si="278"/>
        <v>6525100</v>
      </c>
      <c r="AS360" s="41">
        <f t="shared" si="278"/>
        <v>0</v>
      </c>
    </row>
    <row r="361" spans="1:45" x14ac:dyDescent="0.25">
      <c r="A361" s="91" t="s">
        <v>81</v>
      </c>
      <c r="B361" s="87">
        <v>52</v>
      </c>
      <c r="C361" s="87">
        <v>0</v>
      </c>
      <c r="D361" s="2" t="s">
        <v>43</v>
      </c>
      <c r="E361" s="87">
        <v>852</v>
      </c>
      <c r="F361" s="2" t="s">
        <v>75</v>
      </c>
      <c r="G361" s="3" t="s">
        <v>43</v>
      </c>
      <c r="H361" s="3" t="s">
        <v>213</v>
      </c>
      <c r="I361" s="2" t="s">
        <v>82</v>
      </c>
      <c r="J361" s="15">
        <f>'3.ВС'!J408</f>
        <v>7418700</v>
      </c>
      <c r="K361" s="15">
        <f>'3.ВС'!K408</f>
        <v>0</v>
      </c>
      <c r="L361" s="15">
        <f>'3.ВС'!L408</f>
        <v>7418700</v>
      </c>
      <c r="M361" s="15">
        <f>'3.ВС'!M408</f>
        <v>0</v>
      </c>
      <c r="N361" s="15">
        <f>'3.ВС'!N408</f>
        <v>0</v>
      </c>
      <c r="O361" s="15">
        <f>'3.ВС'!O408</f>
        <v>0</v>
      </c>
      <c r="P361" s="15">
        <f>'3.ВС'!P408</f>
        <v>0</v>
      </c>
      <c r="Q361" s="15">
        <f>'3.ВС'!Q408</f>
        <v>0</v>
      </c>
      <c r="R361" s="15">
        <f>'3.ВС'!R408</f>
        <v>7418700</v>
      </c>
      <c r="S361" s="15">
        <f>'3.ВС'!S408</f>
        <v>0</v>
      </c>
      <c r="T361" s="15">
        <f>'3.ВС'!T408</f>
        <v>7418700</v>
      </c>
      <c r="U361" s="15">
        <f>'3.ВС'!U408</f>
        <v>0</v>
      </c>
      <c r="V361" s="15">
        <f>'3.ВС'!V408</f>
        <v>6725100</v>
      </c>
      <c r="W361" s="15">
        <f>'3.ВС'!W408</f>
        <v>0</v>
      </c>
      <c r="X361" s="15">
        <f>'3.ВС'!X408</f>
        <v>6725100</v>
      </c>
      <c r="Y361" s="15">
        <f>'3.ВС'!Y408</f>
        <v>0</v>
      </c>
      <c r="Z361" s="15">
        <f>'3.ВС'!Z408</f>
        <v>0</v>
      </c>
      <c r="AA361" s="15">
        <f>'3.ВС'!AA408</f>
        <v>0</v>
      </c>
      <c r="AB361" s="15">
        <f>'3.ВС'!AB408</f>
        <v>0</v>
      </c>
      <c r="AC361" s="15">
        <f>'3.ВС'!AC408</f>
        <v>0</v>
      </c>
      <c r="AD361" s="15">
        <f>'3.ВС'!AD408</f>
        <v>6725100</v>
      </c>
      <c r="AE361" s="15">
        <f>'3.ВС'!AE408</f>
        <v>0</v>
      </c>
      <c r="AF361" s="15">
        <f>'3.ВС'!AF408</f>
        <v>6725100</v>
      </c>
      <c r="AG361" s="15">
        <f>'3.ВС'!AG408</f>
        <v>0</v>
      </c>
      <c r="AH361" s="15">
        <f>'3.ВС'!AH408</f>
        <v>6525100</v>
      </c>
      <c r="AI361" s="15">
        <f>'3.ВС'!AI408</f>
        <v>0</v>
      </c>
      <c r="AJ361" s="15">
        <f>'3.ВС'!AJ408</f>
        <v>6525100</v>
      </c>
      <c r="AK361" s="15">
        <f>'3.ВС'!AK408</f>
        <v>0</v>
      </c>
      <c r="AL361" s="15">
        <f>'3.ВС'!AL408</f>
        <v>0</v>
      </c>
      <c r="AM361" s="15">
        <f>'3.ВС'!AM408</f>
        <v>0</v>
      </c>
      <c r="AN361" s="15">
        <f>'3.ВС'!AN408</f>
        <v>0</v>
      </c>
      <c r="AO361" s="15">
        <f>'3.ВС'!AO408</f>
        <v>0</v>
      </c>
      <c r="AP361" s="15">
        <f>'3.ВС'!AP408</f>
        <v>6525100</v>
      </c>
      <c r="AQ361" s="15">
        <f>'3.ВС'!AQ408</f>
        <v>0</v>
      </c>
      <c r="AR361" s="15">
        <f>'3.ВС'!AR408</f>
        <v>6525100</v>
      </c>
      <c r="AS361" s="15">
        <f>'3.ВС'!AS408</f>
        <v>0</v>
      </c>
    </row>
    <row r="362" spans="1:45" x14ac:dyDescent="0.25">
      <c r="A362" s="89" t="s">
        <v>210</v>
      </c>
      <c r="B362" s="87">
        <v>52</v>
      </c>
      <c r="C362" s="87">
        <v>0</v>
      </c>
      <c r="D362" s="3" t="s">
        <v>43</v>
      </c>
      <c r="E362" s="87">
        <v>852</v>
      </c>
      <c r="F362" s="3" t="s">
        <v>75</v>
      </c>
      <c r="G362" s="2" t="s">
        <v>11</v>
      </c>
      <c r="H362" s="2" t="s">
        <v>211</v>
      </c>
      <c r="I362" s="2"/>
      <c r="J362" s="15">
        <f t="shared" ref="J362:AK363" si="279">J363</f>
        <v>3711958</v>
      </c>
      <c r="K362" s="15">
        <f t="shared" si="279"/>
        <v>0</v>
      </c>
      <c r="L362" s="15">
        <f t="shared" si="279"/>
        <v>3711958</v>
      </c>
      <c r="M362" s="15">
        <f t="shared" si="279"/>
        <v>0</v>
      </c>
      <c r="N362" s="15">
        <f t="shared" si="279"/>
        <v>-1592000</v>
      </c>
      <c r="O362" s="15">
        <f t="shared" si="279"/>
        <v>0</v>
      </c>
      <c r="P362" s="15">
        <f t="shared" si="279"/>
        <v>-1592000</v>
      </c>
      <c r="Q362" s="15">
        <f t="shared" si="279"/>
        <v>0</v>
      </c>
      <c r="R362" s="15">
        <f t="shared" si="279"/>
        <v>2119958</v>
      </c>
      <c r="S362" s="15">
        <f t="shared" si="279"/>
        <v>0</v>
      </c>
      <c r="T362" s="15">
        <f t="shared" si="279"/>
        <v>2119958</v>
      </c>
      <c r="U362" s="15">
        <f t="shared" si="279"/>
        <v>0</v>
      </c>
      <c r="V362" s="15">
        <f t="shared" si="279"/>
        <v>0</v>
      </c>
      <c r="W362" s="15">
        <f t="shared" si="279"/>
        <v>0</v>
      </c>
      <c r="X362" s="15">
        <f t="shared" si="279"/>
        <v>0</v>
      </c>
      <c r="Y362" s="15">
        <f t="shared" si="279"/>
        <v>0</v>
      </c>
      <c r="Z362" s="15">
        <f t="shared" si="279"/>
        <v>0</v>
      </c>
      <c r="AA362" s="15">
        <f t="shared" si="279"/>
        <v>0</v>
      </c>
      <c r="AB362" s="15">
        <f t="shared" si="279"/>
        <v>0</v>
      </c>
      <c r="AC362" s="15">
        <f t="shared" si="279"/>
        <v>0</v>
      </c>
      <c r="AD362" s="15">
        <f t="shared" si="279"/>
        <v>0</v>
      </c>
      <c r="AE362" s="15">
        <f t="shared" si="279"/>
        <v>0</v>
      </c>
      <c r="AF362" s="15">
        <f t="shared" si="279"/>
        <v>0</v>
      </c>
      <c r="AG362" s="15">
        <f t="shared" si="279"/>
        <v>0</v>
      </c>
      <c r="AH362" s="15">
        <f t="shared" si="279"/>
        <v>0</v>
      </c>
      <c r="AI362" s="15">
        <f t="shared" si="279"/>
        <v>0</v>
      </c>
      <c r="AJ362" s="15">
        <f t="shared" si="279"/>
        <v>0</v>
      </c>
      <c r="AK362" s="15">
        <f t="shared" si="279"/>
        <v>0</v>
      </c>
      <c r="AL362" s="15">
        <f t="shared" ref="Z362:AS363" si="280">AL363</f>
        <v>0</v>
      </c>
      <c r="AM362" s="41">
        <f t="shared" si="280"/>
        <v>0</v>
      </c>
      <c r="AN362" s="41">
        <f t="shared" si="280"/>
        <v>0</v>
      </c>
      <c r="AO362" s="41">
        <f t="shared" si="280"/>
        <v>0</v>
      </c>
      <c r="AP362" s="41">
        <f t="shared" si="280"/>
        <v>0</v>
      </c>
      <c r="AQ362" s="41">
        <f t="shared" si="280"/>
        <v>0</v>
      </c>
      <c r="AR362" s="41">
        <f t="shared" si="280"/>
        <v>0</v>
      </c>
      <c r="AS362" s="41">
        <f t="shared" si="280"/>
        <v>0</v>
      </c>
    </row>
    <row r="363" spans="1:45" ht="45" x14ac:dyDescent="0.25">
      <c r="A363" s="91" t="s">
        <v>40</v>
      </c>
      <c r="B363" s="87">
        <v>52</v>
      </c>
      <c r="C363" s="87">
        <v>0</v>
      </c>
      <c r="D363" s="2" t="s">
        <v>43</v>
      </c>
      <c r="E363" s="87">
        <v>852</v>
      </c>
      <c r="F363" s="2" t="s">
        <v>75</v>
      </c>
      <c r="G363" s="2" t="s">
        <v>11</v>
      </c>
      <c r="H363" s="2" t="s">
        <v>211</v>
      </c>
      <c r="I363" s="2" t="s">
        <v>80</v>
      </c>
      <c r="J363" s="15">
        <f t="shared" si="279"/>
        <v>3711958</v>
      </c>
      <c r="K363" s="15">
        <f t="shared" si="279"/>
        <v>0</v>
      </c>
      <c r="L363" s="15">
        <f t="shared" si="279"/>
        <v>3711958</v>
      </c>
      <c r="M363" s="15">
        <f t="shared" si="279"/>
        <v>0</v>
      </c>
      <c r="N363" s="15">
        <f t="shared" si="279"/>
        <v>-1592000</v>
      </c>
      <c r="O363" s="15">
        <f t="shared" si="279"/>
        <v>0</v>
      </c>
      <c r="P363" s="15">
        <f t="shared" si="279"/>
        <v>-1592000</v>
      </c>
      <c r="Q363" s="15">
        <f t="shared" si="279"/>
        <v>0</v>
      </c>
      <c r="R363" s="15">
        <f t="shared" si="279"/>
        <v>2119958</v>
      </c>
      <c r="S363" s="15">
        <f t="shared" si="279"/>
        <v>0</v>
      </c>
      <c r="T363" s="15">
        <f t="shared" si="279"/>
        <v>2119958</v>
      </c>
      <c r="U363" s="15">
        <f t="shared" si="279"/>
        <v>0</v>
      </c>
      <c r="V363" s="15">
        <f t="shared" si="279"/>
        <v>0</v>
      </c>
      <c r="W363" s="15">
        <f t="shared" si="279"/>
        <v>0</v>
      </c>
      <c r="X363" s="15">
        <f t="shared" si="279"/>
        <v>0</v>
      </c>
      <c r="Y363" s="15">
        <f t="shared" si="279"/>
        <v>0</v>
      </c>
      <c r="Z363" s="15">
        <f t="shared" si="280"/>
        <v>0</v>
      </c>
      <c r="AA363" s="15">
        <f t="shared" si="280"/>
        <v>0</v>
      </c>
      <c r="AB363" s="15">
        <f t="shared" si="280"/>
        <v>0</v>
      </c>
      <c r="AC363" s="15">
        <f t="shared" si="280"/>
        <v>0</v>
      </c>
      <c r="AD363" s="15">
        <f t="shared" si="280"/>
        <v>0</v>
      </c>
      <c r="AE363" s="15">
        <f t="shared" si="280"/>
        <v>0</v>
      </c>
      <c r="AF363" s="15">
        <f t="shared" si="280"/>
        <v>0</v>
      </c>
      <c r="AG363" s="15">
        <f t="shared" si="280"/>
        <v>0</v>
      </c>
      <c r="AH363" s="15">
        <f t="shared" si="280"/>
        <v>0</v>
      </c>
      <c r="AI363" s="15">
        <f t="shared" si="280"/>
        <v>0</v>
      </c>
      <c r="AJ363" s="15">
        <f t="shared" si="280"/>
        <v>0</v>
      </c>
      <c r="AK363" s="15">
        <f t="shared" si="280"/>
        <v>0</v>
      </c>
      <c r="AL363" s="15">
        <f t="shared" si="280"/>
        <v>0</v>
      </c>
      <c r="AM363" s="41">
        <f t="shared" si="280"/>
        <v>0</v>
      </c>
      <c r="AN363" s="41">
        <f t="shared" si="280"/>
        <v>0</v>
      </c>
      <c r="AO363" s="41">
        <f t="shared" si="280"/>
        <v>0</v>
      </c>
      <c r="AP363" s="41">
        <f t="shared" si="280"/>
        <v>0</v>
      </c>
      <c r="AQ363" s="41">
        <f t="shared" si="280"/>
        <v>0</v>
      </c>
      <c r="AR363" s="41">
        <f t="shared" si="280"/>
        <v>0</v>
      </c>
      <c r="AS363" s="41">
        <f t="shared" si="280"/>
        <v>0</v>
      </c>
    </row>
    <row r="364" spans="1:45" x14ac:dyDescent="0.25">
      <c r="A364" s="91" t="s">
        <v>81</v>
      </c>
      <c r="B364" s="87">
        <v>52</v>
      </c>
      <c r="C364" s="87">
        <v>0</v>
      </c>
      <c r="D364" s="2" t="s">
        <v>43</v>
      </c>
      <c r="E364" s="87">
        <v>852</v>
      </c>
      <c r="F364" s="2" t="s">
        <v>75</v>
      </c>
      <c r="G364" s="2" t="s">
        <v>11</v>
      </c>
      <c r="H364" s="2" t="s">
        <v>211</v>
      </c>
      <c r="I364" s="2" t="s">
        <v>82</v>
      </c>
      <c r="J364" s="15">
        <f>'3.ВС'!J303+'3.ВС'!J328+'3.ВС'!J411</f>
        <v>3711958</v>
      </c>
      <c r="K364" s="15">
        <f>'3.ВС'!K303+'3.ВС'!K328+'3.ВС'!K411</f>
        <v>0</v>
      </c>
      <c r="L364" s="15">
        <f>'3.ВС'!L303+'3.ВС'!L328+'3.ВС'!L411</f>
        <v>3711958</v>
      </c>
      <c r="M364" s="15">
        <f>'3.ВС'!M303+'3.ВС'!M328+'3.ВС'!M411</f>
        <v>0</v>
      </c>
      <c r="N364" s="15">
        <f>'3.ВС'!N303+'3.ВС'!N328+'3.ВС'!N411</f>
        <v>-1592000</v>
      </c>
      <c r="O364" s="15">
        <f>'3.ВС'!O303+'3.ВС'!O328+'3.ВС'!O411</f>
        <v>0</v>
      </c>
      <c r="P364" s="15">
        <f>'3.ВС'!P303+'3.ВС'!P328+'3.ВС'!P411</f>
        <v>-1592000</v>
      </c>
      <c r="Q364" s="15">
        <f>'3.ВС'!Q303+'3.ВС'!Q328+'3.ВС'!Q411</f>
        <v>0</v>
      </c>
      <c r="R364" s="15">
        <f>'3.ВС'!R303+'3.ВС'!R328+'3.ВС'!R411</f>
        <v>2119958</v>
      </c>
      <c r="S364" s="15">
        <f>'3.ВС'!S303+'3.ВС'!S328+'3.ВС'!S411</f>
        <v>0</v>
      </c>
      <c r="T364" s="15">
        <f>'3.ВС'!T303+'3.ВС'!T328+'3.ВС'!T411</f>
        <v>2119958</v>
      </c>
      <c r="U364" s="15">
        <f>'3.ВС'!U303+'3.ВС'!U328+'3.ВС'!U411</f>
        <v>0</v>
      </c>
      <c r="V364" s="15">
        <f>'3.ВС'!V303+'3.ВС'!V328+'3.ВС'!V411</f>
        <v>0</v>
      </c>
      <c r="W364" s="15">
        <f>'3.ВС'!W303+'3.ВС'!W328+'3.ВС'!W411</f>
        <v>0</v>
      </c>
      <c r="X364" s="15">
        <f>'3.ВС'!X303+'3.ВС'!X328+'3.ВС'!X411</f>
        <v>0</v>
      </c>
      <c r="Y364" s="15">
        <f>'3.ВС'!Y303+'3.ВС'!Y328+'3.ВС'!Y411</f>
        <v>0</v>
      </c>
      <c r="Z364" s="15">
        <f>'3.ВС'!Z303+'3.ВС'!Z328+'3.ВС'!Z411</f>
        <v>0</v>
      </c>
      <c r="AA364" s="15">
        <f>'3.ВС'!AA303+'3.ВС'!AA328+'3.ВС'!AA411</f>
        <v>0</v>
      </c>
      <c r="AB364" s="15">
        <f>'3.ВС'!AB303+'3.ВС'!AB328+'3.ВС'!AB411</f>
        <v>0</v>
      </c>
      <c r="AC364" s="15">
        <f>'3.ВС'!AC303+'3.ВС'!AC328+'3.ВС'!AC411</f>
        <v>0</v>
      </c>
      <c r="AD364" s="15">
        <f>'3.ВС'!AD303+'3.ВС'!AD328+'3.ВС'!AD411</f>
        <v>0</v>
      </c>
      <c r="AE364" s="15">
        <f>'3.ВС'!AE303+'3.ВС'!AE328+'3.ВС'!AE411</f>
        <v>0</v>
      </c>
      <c r="AF364" s="15">
        <f>'3.ВС'!AF303+'3.ВС'!AF328+'3.ВС'!AF411</f>
        <v>0</v>
      </c>
      <c r="AG364" s="15">
        <f>'3.ВС'!AG303+'3.ВС'!AG328+'3.ВС'!AG411</f>
        <v>0</v>
      </c>
      <c r="AH364" s="15">
        <f>'3.ВС'!AH303+'3.ВС'!AH328+'3.ВС'!AH411</f>
        <v>0</v>
      </c>
      <c r="AI364" s="15">
        <f>'3.ВС'!AI303+'3.ВС'!AI328+'3.ВС'!AI411</f>
        <v>0</v>
      </c>
      <c r="AJ364" s="15">
        <f>'3.ВС'!AJ303+'3.ВС'!AJ328+'3.ВС'!AJ411</f>
        <v>0</v>
      </c>
      <c r="AK364" s="15">
        <f>'3.ВС'!AK303+'3.ВС'!AK328+'3.ВС'!AK411</f>
        <v>0</v>
      </c>
      <c r="AL364" s="15">
        <f>'3.ВС'!AL303+'3.ВС'!AL328+'3.ВС'!AL411</f>
        <v>0</v>
      </c>
      <c r="AM364" s="15">
        <f>'3.ВС'!AM303+'3.ВС'!AM328+'3.ВС'!AM411</f>
        <v>0</v>
      </c>
      <c r="AN364" s="15">
        <f>'3.ВС'!AN303+'3.ВС'!AN328+'3.ВС'!AN411</f>
        <v>0</v>
      </c>
      <c r="AO364" s="15">
        <f>'3.ВС'!AO303+'3.ВС'!AO328+'3.ВС'!AO411</f>
        <v>0</v>
      </c>
      <c r="AP364" s="15">
        <f>'3.ВС'!AP303+'3.ВС'!AP328+'3.ВС'!AP411</f>
        <v>0</v>
      </c>
      <c r="AQ364" s="15">
        <f>'3.ВС'!AQ303+'3.ВС'!AQ328+'3.ВС'!AQ411</f>
        <v>0</v>
      </c>
      <c r="AR364" s="15">
        <f>'3.ВС'!AR303+'3.ВС'!AR328+'3.ВС'!AR411</f>
        <v>0</v>
      </c>
      <c r="AS364" s="15">
        <f>'3.ВС'!AS303+'3.ВС'!AS328+'3.ВС'!AS411</f>
        <v>0</v>
      </c>
    </row>
    <row r="365" spans="1:45" ht="30" x14ac:dyDescent="0.25">
      <c r="A365" s="91" t="s">
        <v>114</v>
      </c>
      <c r="B365" s="87">
        <v>52</v>
      </c>
      <c r="C365" s="87">
        <v>0</v>
      </c>
      <c r="D365" s="3" t="s">
        <v>43</v>
      </c>
      <c r="E365" s="87">
        <v>852</v>
      </c>
      <c r="F365" s="2" t="s">
        <v>75</v>
      </c>
      <c r="G365" s="2" t="s">
        <v>43</v>
      </c>
      <c r="H365" s="2" t="s">
        <v>281</v>
      </c>
      <c r="I365" s="2"/>
      <c r="J365" s="15">
        <f t="shared" ref="J365:AK369" si="281">J366</f>
        <v>4461860</v>
      </c>
      <c r="K365" s="15">
        <f t="shared" si="281"/>
        <v>0</v>
      </c>
      <c r="L365" s="15">
        <f t="shared" si="281"/>
        <v>4461860</v>
      </c>
      <c r="M365" s="15">
        <f t="shared" si="281"/>
        <v>0</v>
      </c>
      <c r="N365" s="15">
        <f t="shared" si="281"/>
        <v>-1000000</v>
      </c>
      <c r="O365" s="15">
        <f t="shared" si="281"/>
        <v>0</v>
      </c>
      <c r="P365" s="15">
        <f t="shared" si="281"/>
        <v>-1000000</v>
      </c>
      <c r="Q365" s="15">
        <f t="shared" si="281"/>
        <v>0</v>
      </c>
      <c r="R365" s="15">
        <f t="shared" si="281"/>
        <v>3461860</v>
      </c>
      <c r="S365" s="15">
        <f t="shared" si="281"/>
        <v>0</v>
      </c>
      <c r="T365" s="15">
        <f t="shared" si="281"/>
        <v>3461860</v>
      </c>
      <c r="U365" s="15">
        <f t="shared" si="281"/>
        <v>0</v>
      </c>
      <c r="V365" s="15">
        <f t="shared" si="281"/>
        <v>0</v>
      </c>
      <c r="W365" s="15">
        <f t="shared" si="281"/>
        <v>0</v>
      </c>
      <c r="X365" s="15">
        <f t="shared" si="281"/>
        <v>0</v>
      </c>
      <c r="Y365" s="15">
        <f t="shared" si="281"/>
        <v>0</v>
      </c>
      <c r="Z365" s="15">
        <f t="shared" si="281"/>
        <v>0</v>
      </c>
      <c r="AA365" s="15">
        <f t="shared" si="281"/>
        <v>0</v>
      </c>
      <c r="AB365" s="15">
        <f t="shared" si="281"/>
        <v>0</v>
      </c>
      <c r="AC365" s="15">
        <f t="shared" si="281"/>
        <v>0</v>
      </c>
      <c r="AD365" s="15">
        <f t="shared" si="281"/>
        <v>0</v>
      </c>
      <c r="AE365" s="15">
        <f t="shared" si="281"/>
        <v>0</v>
      </c>
      <c r="AF365" s="15">
        <f t="shared" si="281"/>
        <v>0</v>
      </c>
      <c r="AG365" s="15">
        <f t="shared" si="281"/>
        <v>0</v>
      </c>
      <c r="AH365" s="15">
        <f t="shared" si="281"/>
        <v>0</v>
      </c>
      <c r="AI365" s="15">
        <f t="shared" si="281"/>
        <v>0</v>
      </c>
      <c r="AJ365" s="15">
        <f t="shared" si="281"/>
        <v>0</v>
      </c>
      <c r="AK365" s="15">
        <f t="shared" si="281"/>
        <v>0</v>
      </c>
      <c r="AL365" s="15">
        <f t="shared" ref="Z365:AS369" si="282">AL366</f>
        <v>0</v>
      </c>
      <c r="AM365" s="41">
        <f t="shared" si="282"/>
        <v>0</v>
      </c>
      <c r="AN365" s="41">
        <f t="shared" si="282"/>
        <v>0</v>
      </c>
      <c r="AO365" s="41">
        <f t="shared" si="282"/>
        <v>0</v>
      </c>
      <c r="AP365" s="41">
        <f t="shared" si="282"/>
        <v>0</v>
      </c>
      <c r="AQ365" s="41">
        <f t="shared" si="282"/>
        <v>0</v>
      </c>
      <c r="AR365" s="41">
        <f t="shared" si="282"/>
        <v>0</v>
      </c>
      <c r="AS365" s="41">
        <f t="shared" si="282"/>
        <v>0</v>
      </c>
    </row>
    <row r="366" spans="1:45" ht="45" x14ac:dyDescent="0.25">
      <c r="A366" s="91" t="s">
        <v>40</v>
      </c>
      <c r="B366" s="87">
        <v>52</v>
      </c>
      <c r="C366" s="87">
        <v>0</v>
      </c>
      <c r="D366" s="2" t="s">
        <v>43</v>
      </c>
      <c r="E366" s="87">
        <v>852</v>
      </c>
      <c r="F366" s="2" t="s">
        <v>75</v>
      </c>
      <c r="G366" s="3" t="s">
        <v>43</v>
      </c>
      <c r="H366" s="2" t="s">
        <v>281</v>
      </c>
      <c r="I366" s="2" t="s">
        <v>80</v>
      </c>
      <c r="J366" s="15">
        <f t="shared" si="281"/>
        <v>4461860</v>
      </c>
      <c r="K366" s="15">
        <f t="shared" si="281"/>
        <v>0</v>
      </c>
      <c r="L366" s="15">
        <f t="shared" si="281"/>
        <v>4461860</v>
      </c>
      <c r="M366" s="15">
        <f t="shared" si="281"/>
        <v>0</v>
      </c>
      <c r="N366" s="15">
        <f t="shared" si="281"/>
        <v>-1000000</v>
      </c>
      <c r="O366" s="15">
        <f t="shared" si="281"/>
        <v>0</v>
      </c>
      <c r="P366" s="15">
        <f t="shared" si="281"/>
        <v>-1000000</v>
      </c>
      <c r="Q366" s="15">
        <f t="shared" si="281"/>
        <v>0</v>
      </c>
      <c r="R366" s="15">
        <f t="shared" si="281"/>
        <v>3461860</v>
      </c>
      <c r="S366" s="15">
        <f t="shared" si="281"/>
        <v>0</v>
      </c>
      <c r="T366" s="15">
        <f t="shared" si="281"/>
        <v>3461860</v>
      </c>
      <c r="U366" s="15">
        <f t="shared" si="281"/>
        <v>0</v>
      </c>
      <c r="V366" s="15">
        <f t="shared" si="281"/>
        <v>0</v>
      </c>
      <c r="W366" s="15">
        <f t="shared" si="281"/>
        <v>0</v>
      </c>
      <c r="X366" s="15">
        <f t="shared" si="281"/>
        <v>0</v>
      </c>
      <c r="Y366" s="15">
        <f t="shared" si="281"/>
        <v>0</v>
      </c>
      <c r="Z366" s="15">
        <f t="shared" si="282"/>
        <v>0</v>
      </c>
      <c r="AA366" s="15">
        <f t="shared" si="282"/>
        <v>0</v>
      </c>
      <c r="AB366" s="15">
        <f t="shared" si="282"/>
        <v>0</v>
      </c>
      <c r="AC366" s="15">
        <f t="shared" si="282"/>
        <v>0</v>
      </c>
      <c r="AD366" s="15">
        <f t="shared" si="282"/>
        <v>0</v>
      </c>
      <c r="AE366" s="15">
        <f t="shared" si="282"/>
        <v>0</v>
      </c>
      <c r="AF366" s="15">
        <f t="shared" si="282"/>
        <v>0</v>
      </c>
      <c r="AG366" s="15">
        <f t="shared" si="282"/>
        <v>0</v>
      </c>
      <c r="AH366" s="15">
        <f t="shared" si="282"/>
        <v>0</v>
      </c>
      <c r="AI366" s="15">
        <f t="shared" si="282"/>
        <v>0</v>
      </c>
      <c r="AJ366" s="15">
        <f t="shared" si="282"/>
        <v>0</v>
      </c>
      <c r="AK366" s="15">
        <f t="shared" si="282"/>
        <v>0</v>
      </c>
      <c r="AL366" s="15">
        <f t="shared" si="282"/>
        <v>0</v>
      </c>
      <c r="AM366" s="41">
        <f t="shared" si="282"/>
        <v>0</v>
      </c>
      <c r="AN366" s="41">
        <f t="shared" si="282"/>
        <v>0</v>
      </c>
      <c r="AO366" s="41">
        <f t="shared" si="282"/>
        <v>0</v>
      </c>
      <c r="AP366" s="41">
        <f t="shared" si="282"/>
        <v>0</v>
      </c>
      <c r="AQ366" s="41">
        <f t="shared" si="282"/>
        <v>0</v>
      </c>
      <c r="AR366" s="41">
        <f t="shared" si="282"/>
        <v>0</v>
      </c>
      <c r="AS366" s="41">
        <f t="shared" si="282"/>
        <v>0</v>
      </c>
    </row>
    <row r="367" spans="1:45" x14ac:dyDescent="0.25">
      <c r="A367" s="91" t="s">
        <v>81</v>
      </c>
      <c r="B367" s="87">
        <v>52</v>
      </c>
      <c r="C367" s="87">
        <v>0</v>
      </c>
      <c r="D367" s="2" t="s">
        <v>43</v>
      </c>
      <c r="E367" s="87">
        <v>852</v>
      </c>
      <c r="F367" s="2" t="s">
        <v>75</v>
      </c>
      <c r="G367" s="3" t="s">
        <v>43</v>
      </c>
      <c r="H367" s="2" t="s">
        <v>281</v>
      </c>
      <c r="I367" s="2" t="s">
        <v>82</v>
      </c>
      <c r="J367" s="15">
        <f>'3.ВС'!J331+'3.ВС'!J306+'3.ВС'!J414</f>
        <v>4461860</v>
      </c>
      <c r="K367" s="15">
        <f>'3.ВС'!K331+'3.ВС'!K306+'3.ВС'!K414</f>
        <v>0</v>
      </c>
      <c r="L367" s="15">
        <f>'3.ВС'!L331+'3.ВС'!L306+'3.ВС'!L414</f>
        <v>4461860</v>
      </c>
      <c r="M367" s="15">
        <f>'3.ВС'!M331+'3.ВС'!M306+'3.ВС'!M414</f>
        <v>0</v>
      </c>
      <c r="N367" s="15">
        <f>'3.ВС'!N331+'3.ВС'!N306+'3.ВС'!N414</f>
        <v>-1000000</v>
      </c>
      <c r="O367" s="15">
        <f>'3.ВС'!O331+'3.ВС'!O306+'3.ВС'!O414</f>
        <v>0</v>
      </c>
      <c r="P367" s="15">
        <f>'3.ВС'!P331+'3.ВС'!P306+'3.ВС'!P414</f>
        <v>-1000000</v>
      </c>
      <c r="Q367" s="15">
        <f>'3.ВС'!Q331+'3.ВС'!Q306+'3.ВС'!Q414</f>
        <v>0</v>
      </c>
      <c r="R367" s="15">
        <f>'3.ВС'!R331+'3.ВС'!R306+'3.ВС'!R414</f>
        <v>3461860</v>
      </c>
      <c r="S367" s="15">
        <f>'3.ВС'!S331+'3.ВС'!S306+'3.ВС'!S414</f>
        <v>0</v>
      </c>
      <c r="T367" s="15">
        <f>'3.ВС'!T331+'3.ВС'!T306+'3.ВС'!T414</f>
        <v>3461860</v>
      </c>
      <c r="U367" s="15">
        <f>'3.ВС'!U331+'3.ВС'!U306+'3.ВС'!U414</f>
        <v>0</v>
      </c>
      <c r="V367" s="15">
        <f>'3.ВС'!V331+'3.ВС'!V306+'3.ВС'!V414</f>
        <v>0</v>
      </c>
      <c r="W367" s="15">
        <f>'3.ВС'!W331+'3.ВС'!W306+'3.ВС'!W414</f>
        <v>0</v>
      </c>
      <c r="X367" s="15">
        <f>'3.ВС'!X331+'3.ВС'!X306+'3.ВС'!X414</f>
        <v>0</v>
      </c>
      <c r="Y367" s="15">
        <f>'3.ВС'!Y331+'3.ВС'!Y306+'3.ВС'!Y414</f>
        <v>0</v>
      </c>
      <c r="Z367" s="15">
        <f>'3.ВС'!Z331+'3.ВС'!Z306+'3.ВС'!Z414</f>
        <v>0</v>
      </c>
      <c r="AA367" s="15">
        <f>'3.ВС'!AA331+'3.ВС'!AA306+'3.ВС'!AA414</f>
        <v>0</v>
      </c>
      <c r="AB367" s="15">
        <f>'3.ВС'!AB331+'3.ВС'!AB306+'3.ВС'!AB414</f>
        <v>0</v>
      </c>
      <c r="AC367" s="15">
        <f>'3.ВС'!AC331+'3.ВС'!AC306+'3.ВС'!AC414</f>
        <v>0</v>
      </c>
      <c r="AD367" s="15">
        <f>'3.ВС'!AD331+'3.ВС'!AD306+'3.ВС'!AD414</f>
        <v>0</v>
      </c>
      <c r="AE367" s="15">
        <f>'3.ВС'!AE331+'3.ВС'!AE306+'3.ВС'!AE414</f>
        <v>0</v>
      </c>
      <c r="AF367" s="15">
        <f>'3.ВС'!AF331+'3.ВС'!AF306+'3.ВС'!AF414</f>
        <v>0</v>
      </c>
      <c r="AG367" s="15">
        <f>'3.ВС'!AG331+'3.ВС'!AG306+'3.ВС'!AG414</f>
        <v>0</v>
      </c>
      <c r="AH367" s="15">
        <f>'3.ВС'!AH331+'3.ВС'!AH306+'3.ВС'!AH414</f>
        <v>0</v>
      </c>
      <c r="AI367" s="15">
        <f>'3.ВС'!AI331+'3.ВС'!AI306+'3.ВС'!AI414</f>
        <v>0</v>
      </c>
      <c r="AJ367" s="15">
        <f>'3.ВС'!AJ331+'3.ВС'!AJ306+'3.ВС'!AJ414</f>
        <v>0</v>
      </c>
      <c r="AK367" s="15">
        <f>'3.ВС'!AK331+'3.ВС'!AK306+'3.ВС'!AK414</f>
        <v>0</v>
      </c>
      <c r="AL367" s="15">
        <f>'3.ВС'!AL331+'3.ВС'!AL306+'3.ВС'!AL414</f>
        <v>0</v>
      </c>
      <c r="AM367" s="15">
        <f>'3.ВС'!AM331+'3.ВС'!AM306+'3.ВС'!AM414</f>
        <v>0</v>
      </c>
      <c r="AN367" s="15">
        <f>'3.ВС'!AN331+'3.ВС'!AN306+'3.ВС'!AN414</f>
        <v>0</v>
      </c>
      <c r="AO367" s="15">
        <f>'3.ВС'!AO331+'3.ВС'!AO306+'3.ВС'!AO414</f>
        <v>0</v>
      </c>
      <c r="AP367" s="15">
        <f>'3.ВС'!AP331+'3.ВС'!AP306+'3.ВС'!AP414</f>
        <v>0</v>
      </c>
      <c r="AQ367" s="15">
        <f>'3.ВС'!AQ331+'3.ВС'!AQ306+'3.ВС'!AQ414</f>
        <v>0</v>
      </c>
      <c r="AR367" s="15">
        <f>'3.ВС'!AR331+'3.ВС'!AR306+'3.ВС'!AR414</f>
        <v>0</v>
      </c>
      <c r="AS367" s="15">
        <f>'3.ВС'!AS331+'3.ВС'!AS306+'3.ВС'!AS414</f>
        <v>0</v>
      </c>
    </row>
    <row r="368" spans="1:45" ht="75" x14ac:dyDescent="0.25">
      <c r="A368" s="91" t="s">
        <v>287</v>
      </c>
      <c r="B368" s="87">
        <v>52</v>
      </c>
      <c r="C368" s="87">
        <v>0</v>
      </c>
      <c r="D368" s="3" t="s">
        <v>43</v>
      </c>
      <c r="E368" s="87">
        <v>852</v>
      </c>
      <c r="F368" s="2" t="s">
        <v>75</v>
      </c>
      <c r="G368" s="2" t="s">
        <v>43</v>
      </c>
      <c r="H368" s="2" t="s">
        <v>288</v>
      </c>
      <c r="I368" s="2"/>
      <c r="J368" s="15">
        <f t="shared" si="281"/>
        <v>4738991.1399999997</v>
      </c>
      <c r="K368" s="15">
        <f t="shared" si="281"/>
        <v>4644191.1399999997</v>
      </c>
      <c r="L368" s="15">
        <f t="shared" si="281"/>
        <v>94800</v>
      </c>
      <c r="M368" s="15">
        <f t="shared" si="281"/>
        <v>0</v>
      </c>
      <c r="N368" s="15">
        <f t="shared" si="281"/>
        <v>-20.59</v>
      </c>
      <c r="O368" s="15">
        <f t="shared" si="281"/>
        <v>0</v>
      </c>
      <c r="P368" s="15">
        <f t="shared" si="281"/>
        <v>-20.59</v>
      </c>
      <c r="Q368" s="15">
        <f t="shared" si="281"/>
        <v>0</v>
      </c>
      <c r="R368" s="15">
        <f t="shared" si="281"/>
        <v>4738970.55</v>
      </c>
      <c r="S368" s="15">
        <f t="shared" si="281"/>
        <v>4644191.1399999997</v>
      </c>
      <c r="T368" s="15">
        <f t="shared" si="281"/>
        <v>94779.41</v>
      </c>
      <c r="U368" s="15">
        <f t="shared" si="281"/>
        <v>0</v>
      </c>
      <c r="V368" s="15">
        <f t="shared" si="281"/>
        <v>4513532.47</v>
      </c>
      <c r="W368" s="15">
        <f t="shared" si="281"/>
        <v>4423232.47</v>
      </c>
      <c r="X368" s="15">
        <f t="shared" si="281"/>
        <v>90300</v>
      </c>
      <c r="Y368" s="15">
        <f t="shared" si="281"/>
        <v>0</v>
      </c>
      <c r="Z368" s="15">
        <f t="shared" si="282"/>
        <v>-29.95</v>
      </c>
      <c r="AA368" s="15">
        <f t="shared" si="282"/>
        <v>0</v>
      </c>
      <c r="AB368" s="15">
        <f t="shared" si="282"/>
        <v>-29.95</v>
      </c>
      <c r="AC368" s="15">
        <f t="shared" si="282"/>
        <v>0</v>
      </c>
      <c r="AD368" s="15">
        <f t="shared" si="282"/>
        <v>4513502.5199999996</v>
      </c>
      <c r="AE368" s="15">
        <f t="shared" si="282"/>
        <v>4423232.47</v>
      </c>
      <c r="AF368" s="15">
        <f t="shared" si="282"/>
        <v>90270.05</v>
      </c>
      <c r="AG368" s="15">
        <f t="shared" si="282"/>
        <v>0</v>
      </c>
      <c r="AH368" s="15">
        <f t="shared" si="282"/>
        <v>4394246.08</v>
      </c>
      <c r="AI368" s="15">
        <f t="shared" si="282"/>
        <v>4306346.08</v>
      </c>
      <c r="AJ368" s="15">
        <f t="shared" si="282"/>
        <v>87900</v>
      </c>
      <c r="AK368" s="15">
        <f t="shared" si="282"/>
        <v>0</v>
      </c>
      <c r="AL368" s="15">
        <f t="shared" si="282"/>
        <v>-15.39</v>
      </c>
      <c r="AM368" s="41">
        <f t="shared" si="282"/>
        <v>0</v>
      </c>
      <c r="AN368" s="41">
        <f t="shared" si="282"/>
        <v>-15.39</v>
      </c>
      <c r="AO368" s="41">
        <f t="shared" si="282"/>
        <v>0</v>
      </c>
      <c r="AP368" s="41">
        <f t="shared" si="282"/>
        <v>4394230.6900000004</v>
      </c>
      <c r="AQ368" s="41">
        <f t="shared" si="282"/>
        <v>4306346.08</v>
      </c>
      <c r="AR368" s="41">
        <f t="shared" si="282"/>
        <v>87884.61</v>
      </c>
      <c r="AS368" s="41">
        <f t="shared" si="282"/>
        <v>0</v>
      </c>
    </row>
    <row r="369" spans="1:45" ht="45" x14ac:dyDescent="0.25">
      <c r="A369" s="91" t="s">
        <v>40</v>
      </c>
      <c r="B369" s="87">
        <v>52</v>
      </c>
      <c r="C369" s="87">
        <v>0</v>
      </c>
      <c r="D369" s="2" t="s">
        <v>43</v>
      </c>
      <c r="E369" s="87">
        <v>852</v>
      </c>
      <c r="F369" s="2" t="s">
        <v>75</v>
      </c>
      <c r="G369" s="3" t="s">
        <v>43</v>
      </c>
      <c r="H369" s="2" t="s">
        <v>288</v>
      </c>
      <c r="I369" s="2" t="s">
        <v>80</v>
      </c>
      <c r="J369" s="15">
        <f t="shared" si="281"/>
        <v>4738991.1399999997</v>
      </c>
      <c r="K369" s="15">
        <f t="shared" si="281"/>
        <v>4644191.1399999997</v>
      </c>
      <c r="L369" s="15">
        <f t="shared" si="281"/>
        <v>94800</v>
      </c>
      <c r="M369" s="15">
        <f t="shared" si="281"/>
        <v>0</v>
      </c>
      <c r="N369" s="15">
        <f t="shared" si="281"/>
        <v>-20.59</v>
      </c>
      <c r="O369" s="15">
        <f t="shared" si="281"/>
        <v>0</v>
      </c>
      <c r="P369" s="15">
        <f t="shared" si="281"/>
        <v>-20.59</v>
      </c>
      <c r="Q369" s="15">
        <f t="shared" si="281"/>
        <v>0</v>
      </c>
      <c r="R369" s="15">
        <f t="shared" si="281"/>
        <v>4738970.55</v>
      </c>
      <c r="S369" s="15">
        <f t="shared" si="281"/>
        <v>4644191.1399999997</v>
      </c>
      <c r="T369" s="15">
        <f t="shared" si="281"/>
        <v>94779.41</v>
      </c>
      <c r="U369" s="15">
        <f t="shared" si="281"/>
        <v>0</v>
      </c>
      <c r="V369" s="15">
        <f t="shared" si="281"/>
        <v>4513532.47</v>
      </c>
      <c r="W369" s="15">
        <f t="shared" si="281"/>
        <v>4423232.47</v>
      </c>
      <c r="X369" s="15">
        <f t="shared" si="281"/>
        <v>90300</v>
      </c>
      <c r="Y369" s="15">
        <f t="shared" si="281"/>
        <v>0</v>
      </c>
      <c r="Z369" s="15">
        <f t="shared" si="282"/>
        <v>-29.95</v>
      </c>
      <c r="AA369" s="15">
        <f t="shared" si="282"/>
        <v>0</v>
      </c>
      <c r="AB369" s="15">
        <f t="shared" si="282"/>
        <v>-29.95</v>
      </c>
      <c r="AC369" s="15">
        <f t="shared" si="282"/>
        <v>0</v>
      </c>
      <c r="AD369" s="15">
        <f t="shared" si="282"/>
        <v>4513502.5199999996</v>
      </c>
      <c r="AE369" s="15">
        <f t="shared" si="282"/>
        <v>4423232.47</v>
      </c>
      <c r="AF369" s="15">
        <f t="shared" si="282"/>
        <v>90270.05</v>
      </c>
      <c r="AG369" s="15">
        <f t="shared" si="282"/>
        <v>0</v>
      </c>
      <c r="AH369" s="15">
        <f t="shared" si="282"/>
        <v>4394246.08</v>
      </c>
      <c r="AI369" s="15">
        <f t="shared" si="282"/>
        <v>4306346.08</v>
      </c>
      <c r="AJ369" s="15">
        <f t="shared" si="282"/>
        <v>87900</v>
      </c>
      <c r="AK369" s="15">
        <f t="shared" si="282"/>
        <v>0</v>
      </c>
      <c r="AL369" s="15">
        <f t="shared" si="282"/>
        <v>-15.39</v>
      </c>
      <c r="AM369" s="41">
        <f t="shared" si="282"/>
        <v>0</v>
      </c>
      <c r="AN369" s="41">
        <f t="shared" si="282"/>
        <v>-15.39</v>
      </c>
      <c r="AO369" s="41">
        <f t="shared" si="282"/>
        <v>0</v>
      </c>
      <c r="AP369" s="41">
        <f t="shared" si="282"/>
        <v>4394230.6900000004</v>
      </c>
      <c r="AQ369" s="41">
        <f t="shared" si="282"/>
        <v>4306346.08</v>
      </c>
      <c r="AR369" s="41">
        <f t="shared" si="282"/>
        <v>87884.61</v>
      </c>
      <c r="AS369" s="41">
        <f t="shared" si="282"/>
        <v>0</v>
      </c>
    </row>
    <row r="370" spans="1:45" x14ac:dyDescent="0.25">
      <c r="A370" s="91" t="s">
        <v>81</v>
      </c>
      <c r="B370" s="87">
        <v>52</v>
      </c>
      <c r="C370" s="87">
        <v>0</v>
      </c>
      <c r="D370" s="2" t="s">
        <v>43</v>
      </c>
      <c r="E370" s="87">
        <v>852</v>
      </c>
      <c r="F370" s="2" t="s">
        <v>75</v>
      </c>
      <c r="G370" s="3" t="s">
        <v>43</v>
      </c>
      <c r="H370" s="2" t="s">
        <v>288</v>
      </c>
      <c r="I370" s="2" t="s">
        <v>82</v>
      </c>
      <c r="J370" s="15">
        <f>'3.ВС'!J334</f>
        <v>4738991.1399999997</v>
      </c>
      <c r="K370" s="15">
        <f>'3.ВС'!K334</f>
        <v>4644191.1399999997</v>
      </c>
      <c r="L370" s="15">
        <f>'3.ВС'!L334</f>
        <v>94800</v>
      </c>
      <c r="M370" s="15">
        <f>'3.ВС'!M334</f>
        <v>0</v>
      </c>
      <c r="N370" s="15">
        <f>'3.ВС'!N334</f>
        <v>-20.59</v>
      </c>
      <c r="O370" s="15">
        <f>'3.ВС'!O334</f>
        <v>0</v>
      </c>
      <c r="P370" s="15">
        <f>'3.ВС'!P334</f>
        <v>-20.59</v>
      </c>
      <c r="Q370" s="15">
        <f>'3.ВС'!Q334</f>
        <v>0</v>
      </c>
      <c r="R370" s="15">
        <f>'3.ВС'!R334</f>
        <v>4738970.55</v>
      </c>
      <c r="S370" s="15">
        <f>'3.ВС'!S334</f>
        <v>4644191.1399999997</v>
      </c>
      <c r="T370" s="15">
        <f>'3.ВС'!T334</f>
        <v>94779.41</v>
      </c>
      <c r="U370" s="15">
        <f>'3.ВС'!U334</f>
        <v>0</v>
      </c>
      <c r="V370" s="15">
        <f>'3.ВС'!V334</f>
        <v>4513532.47</v>
      </c>
      <c r="W370" s="15">
        <f>'3.ВС'!W334</f>
        <v>4423232.47</v>
      </c>
      <c r="X370" s="15">
        <f>'3.ВС'!X334</f>
        <v>90300</v>
      </c>
      <c r="Y370" s="15">
        <f>'3.ВС'!Y334</f>
        <v>0</v>
      </c>
      <c r="Z370" s="15">
        <f>'3.ВС'!Z334</f>
        <v>-29.95</v>
      </c>
      <c r="AA370" s="15">
        <f>'3.ВС'!AA334</f>
        <v>0</v>
      </c>
      <c r="AB370" s="15">
        <f>'3.ВС'!AB334</f>
        <v>-29.95</v>
      </c>
      <c r="AC370" s="15">
        <f>'3.ВС'!AC334</f>
        <v>0</v>
      </c>
      <c r="AD370" s="15">
        <f>'3.ВС'!AD334</f>
        <v>4513502.5199999996</v>
      </c>
      <c r="AE370" s="15">
        <f>'3.ВС'!AE334</f>
        <v>4423232.47</v>
      </c>
      <c r="AF370" s="15">
        <f>'3.ВС'!AF334</f>
        <v>90270.05</v>
      </c>
      <c r="AG370" s="15">
        <f>'3.ВС'!AG334</f>
        <v>0</v>
      </c>
      <c r="AH370" s="15">
        <f>'3.ВС'!AH334</f>
        <v>4394246.08</v>
      </c>
      <c r="AI370" s="15">
        <f>'3.ВС'!AI334</f>
        <v>4306346.08</v>
      </c>
      <c r="AJ370" s="15">
        <f>'3.ВС'!AJ334</f>
        <v>87900</v>
      </c>
      <c r="AK370" s="15">
        <f>'3.ВС'!AK334</f>
        <v>0</v>
      </c>
      <c r="AL370" s="15">
        <f>'3.ВС'!AL334</f>
        <v>-15.39</v>
      </c>
      <c r="AM370" s="41">
        <f>'3.ВС'!AM334</f>
        <v>0</v>
      </c>
      <c r="AN370" s="41">
        <f>'3.ВС'!AN334</f>
        <v>-15.39</v>
      </c>
      <c r="AO370" s="41">
        <f>'3.ВС'!AO334</f>
        <v>0</v>
      </c>
      <c r="AP370" s="41">
        <f>'3.ВС'!AP334</f>
        <v>4394230.6900000004</v>
      </c>
      <c r="AQ370" s="41">
        <f>'3.ВС'!AQ334</f>
        <v>4306346.08</v>
      </c>
      <c r="AR370" s="41">
        <f>'3.ВС'!AR334</f>
        <v>87884.61</v>
      </c>
      <c r="AS370" s="41">
        <f>'3.ВС'!AS334</f>
        <v>0</v>
      </c>
    </row>
    <row r="371" spans="1:45" ht="60" hidden="1" x14ac:dyDescent="0.25">
      <c r="A371" s="91" t="s">
        <v>284</v>
      </c>
      <c r="B371" s="87">
        <v>52</v>
      </c>
      <c r="C371" s="87">
        <v>0</v>
      </c>
      <c r="D371" s="3" t="s">
        <v>43</v>
      </c>
      <c r="E371" s="87">
        <v>852</v>
      </c>
      <c r="F371" s="2"/>
      <c r="G371" s="2"/>
      <c r="H371" s="2" t="s">
        <v>283</v>
      </c>
      <c r="I371" s="2"/>
      <c r="J371" s="15">
        <f t="shared" ref="J371:AK372" si="283">J372</f>
        <v>227904</v>
      </c>
      <c r="K371" s="15">
        <f t="shared" si="283"/>
        <v>223304</v>
      </c>
      <c r="L371" s="15">
        <f t="shared" si="283"/>
        <v>4600</v>
      </c>
      <c r="M371" s="15">
        <f t="shared" si="283"/>
        <v>0</v>
      </c>
      <c r="N371" s="15">
        <f t="shared" si="283"/>
        <v>-227904</v>
      </c>
      <c r="O371" s="15">
        <f t="shared" si="283"/>
        <v>-223304</v>
      </c>
      <c r="P371" s="15">
        <f t="shared" si="283"/>
        <v>-4600</v>
      </c>
      <c r="Q371" s="15">
        <f t="shared" si="283"/>
        <v>0</v>
      </c>
      <c r="R371" s="15">
        <f t="shared" si="283"/>
        <v>0</v>
      </c>
      <c r="S371" s="15">
        <f t="shared" si="283"/>
        <v>0</v>
      </c>
      <c r="T371" s="15">
        <f t="shared" si="283"/>
        <v>0</v>
      </c>
      <c r="U371" s="15">
        <f t="shared" si="283"/>
        <v>0</v>
      </c>
      <c r="V371" s="15">
        <f t="shared" si="283"/>
        <v>0</v>
      </c>
      <c r="W371" s="15">
        <f t="shared" si="283"/>
        <v>0</v>
      </c>
      <c r="X371" s="15">
        <f t="shared" si="283"/>
        <v>0</v>
      </c>
      <c r="Y371" s="15">
        <f t="shared" si="283"/>
        <v>0</v>
      </c>
      <c r="Z371" s="15">
        <f t="shared" si="283"/>
        <v>0</v>
      </c>
      <c r="AA371" s="15">
        <f t="shared" si="283"/>
        <v>0</v>
      </c>
      <c r="AB371" s="15">
        <f t="shared" si="283"/>
        <v>0</v>
      </c>
      <c r="AC371" s="15">
        <f t="shared" si="283"/>
        <v>0</v>
      </c>
      <c r="AD371" s="15">
        <f t="shared" si="283"/>
        <v>0</v>
      </c>
      <c r="AE371" s="15">
        <f t="shared" si="283"/>
        <v>0</v>
      </c>
      <c r="AF371" s="15">
        <f t="shared" si="283"/>
        <v>0</v>
      </c>
      <c r="AG371" s="15">
        <f t="shared" si="283"/>
        <v>0</v>
      </c>
      <c r="AH371" s="15">
        <f t="shared" si="283"/>
        <v>0</v>
      </c>
      <c r="AI371" s="15">
        <f t="shared" si="283"/>
        <v>0</v>
      </c>
      <c r="AJ371" s="15">
        <f t="shared" si="283"/>
        <v>0</v>
      </c>
      <c r="AK371" s="15">
        <f t="shared" si="283"/>
        <v>0</v>
      </c>
      <c r="AL371" s="15">
        <f t="shared" ref="Z371:AS372" si="284">AL372</f>
        <v>0</v>
      </c>
      <c r="AM371" s="41">
        <f t="shared" si="284"/>
        <v>0</v>
      </c>
      <c r="AN371" s="41">
        <f t="shared" si="284"/>
        <v>0</v>
      </c>
      <c r="AO371" s="41">
        <f t="shared" si="284"/>
        <v>0</v>
      </c>
      <c r="AP371" s="41">
        <f t="shared" si="284"/>
        <v>0</v>
      </c>
      <c r="AQ371" s="41">
        <f t="shared" si="284"/>
        <v>0</v>
      </c>
      <c r="AR371" s="41">
        <f t="shared" si="284"/>
        <v>0</v>
      </c>
      <c r="AS371" s="41">
        <f t="shared" si="284"/>
        <v>0</v>
      </c>
    </row>
    <row r="372" spans="1:45" ht="45" hidden="1" x14ac:dyDescent="0.25">
      <c r="A372" s="91" t="s">
        <v>40</v>
      </c>
      <c r="B372" s="87">
        <v>52</v>
      </c>
      <c r="C372" s="87">
        <v>0</v>
      </c>
      <c r="D372" s="2" t="s">
        <v>43</v>
      </c>
      <c r="E372" s="87">
        <v>852</v>
      </c>
      <c r="F372" s="2"/>
      <c r="G372" s="2"/>
      <c r="H372" s="2" t="s">
        <v>283</v>
      </c>
      <c r="I372" s="2" t="s">
        <v>80</v>
      </c>
      <c r="J372" s="15">
        <f t="shared" si="283"/>
        <v>227904</v>
      </c>
      <c r="K372" s="15">
        <f t="shared" si="283"/>
        <v>223304</v>
      </c>
      <c r="L372" s="15">
        <f t="shared" si="283"/>
        <v>4600</v>
      </c>
      <c r="M372" s="15">
        <f t="shared" si="283"/>
        <v>0</v>
      </c>
      <c r="N372" s="15">
        <f t="shared" si="283"/>
        <v>-227904</v>
      </c>
      <c r="O372" s="15">
        <f t="shared" si="283"/>
        <v>-223304</v>
      </c>
      <c r="P372" s="15">
        <f t="shared" si="283"/>
        <v>-4600</v>
      </c>
      <c r="Q372" s="15">
        <f t="shared" si="283"/>
        <v>0</v>
      </c>
      <c r="R372" s="15">
        <f t="shared" si="283"/>
        <v>0</v>
      </c>
      <c r="S372" s="15">
        <f t="shared" si="283"/>
        <v>0</v>
      </c>
      <c r="T372" s="15">
        <f t="shared" si="283"/>
        <v>0</v>
      </c>
      <c r="U372" s="15">
        <f t="shared" si="283"/>
        <v>0</v>
      </c>
      <c r="V372" s="15">
        <f t="shared" si="283"/>
        <v>0</v>
      </c>
      <c r="W372" s="15">
        <f t="shared" si="283"/>
        <v>0</v>
      </c>
      <c r="X372" s="15">
        <f t="shared" si="283"/>
        <v>0</v>
      </c>
      <c r="Y372" s="15">
        <f t="shared" si="283"/>
        <v>0</v>
      </c>
      <c r="Z372" s="15">
        <f t="shared" si="284"/>
        <v>0</v>
      </c>
      <c r="AA372" s="15">
        <f t="shared" si="284"/>
        <v>0</v>
      </c>
      <c r="AB372" s="15">
        <f t="shared" si="284"/>
        <v>0</v>
      </c>
      <c r="AC372" s="15">
        <f t="shared" si="284"/>
        <v>0</v>
      </c>
      <c r="AD372" s="15">
        <f t="shared" si="284"/>
        <v>0</v>
      </c>
      <c r="AE372" s="15">
        <f t="shared" si="284"/>
        <v>0</v>
      </c>
      <c r="AF372" s="15">
        <f t="shared" si="284"/>
        <v>0</v>
      </c>
      <c r="AG372" s="15">
        <f t="shared" si="284"/>
        <v>0</v>
      </c>
      <c r="AH372" s="15">
        <f t="shared" si="284"/>
        <v>0</v>
      </c>
      <c r="AI372" s="15">
        <f t="shared" si="284"/>
        <v>0</v>
      </c>
      <c r="AJ372" s="15">
        <f t="shared" si="284"/>
        <v>0</v>
      </c>
      <c r="AK372" s="15">
        <f t="shared" si="284"/>
        <v>0</v>
      </c>
      <c r="AL372" s="15">
        <f t="shared" si="284"/>
        <v>0</v>
      </c>
      <c r="AM372" s="41">
        <f t="shared" si="284"/>
        <v>0</v>
      </c>
      <c r="AN372" s="41">
        <f t="shared" si="284"/>
        <v>0</v>
      </c>
      <c r="AO372" s="41">
        <f t="shared" si="284"/>
        <v>0</v>
      </c>
      <c r="AP372" s="41">
        <f t="shared" si="284"/>
        <v>0</v>
      </c>
      <c r="AQ372" s="41">
        <f t="shared" si="284"/>
        <v>0</v>
      </c>
      <c r="AR372" s="41">
        <f t="shared" si="284"/>
        <v>0</v>
      </c>
      <c r="AS372" s="41">
        <f t="shared" si="284"/>
        <v>0</v>
      </c>
    </row>
    <row r="373" spans="1:45" hidden="1" x14ac:dyDescent="0.25">
      <c r="A373" s="91" t="s">
        <v>81</v>
      </c>
      <c r="B373" s="87">
        <v>52</v>
      </c>
      <c r="C373" s="87">
        <v>0</v>
      </c>
      <c r="D373" s="2" t="s">
        <v>43</v>
      </c>
      <c r="E373" s="87">
        <v>852</v>
      </c>
      <c r="F373" s="2"/>
      <c r="G373" s="2"/>
      <c r="H373" s="2" t="s">
        <v>283</v>
      </c>
      <c r="I373" s="2" t="s">
        <v>82</v>
      </c>
      <c r="J373" s="15">
        <f>'3.ВС'!J337</f>
        <v>227904</v>
      </c>
      <c r="K373" s="15">
        <f>'3.ВС'!K337</f>
        <v>223304</v>
      </c>
      <c r="L373" s="15">
        <f>'3.ВС'!L337</f>
        <v>4600</v>
      </c>
      <c r="M373" s="15">
        <f>'3.ВС'!M337</f>
        <v>0</v>
      </c>
      <c r="N373" s="15">
        <f>'3.ВС'!N337</f>
        <v>-227904</v>
      </c>
      <c r="O373" s="15">
        <f>'3.ВС'!O337</f>
        <v>-223304</v>
      </c>
      <c r="P373" s="15">
        <f>'3.ВС'!P337</f>
        <v>-4600</v>
      </c>
      <c r="Q373" s="15">
        <f>'3.ВС'!Q337</f>
        <v>0</v>
      </c>
      <c r="R373" s="15">
        <f>'3.ВС'!R337</f>
        <v>0</v>
      </c>
      <c r="S373" s="15">
        <f>'3.ВС'!S337</f>
        <v>0</v>
      </c>
      <c r="T373" s="15">
        <f>'3.ВС'!T337</f>
        <v>0</v>
      </c>
      <c r="U373" s="15">
        <f>'3.ВС'!U337</f>
        <v>0</v>
      </c>
      <c r="V373" s="15">
        <f>'3.ВС'!V337</f>
        <v>0</v>
      </c>
      <c r="W373" s="15">
        <f>'3.ВС'!W337</f>
        <v>0</v>
      </c>
      <c r="X373" s="15">
        <f>'3.ВС'!X337</f>
        <v>0</v>
      </c>
      <c r="Y373" s="15">
        <f>'3.ВС'!Y337</f>
        <v>0</v>
      </c>
      <c r="Z373" s="15">
        <f>'3.ВС'!Z337</f>
        <v>0</v>
      </c>
      <c r="AA373" s="15">
        <f>'3.ВС'!AA337</f>
        <v>0</v>
      </c>
      <c r="AB373" s="15">
        <f>'3.ВС'!AB337</f>
        <v>0</v>
      </c>
      <c r="AC373" s="15">
        <f>'3.ВС'!AC337</f>
        <v>0</v>
      </c>
      <c r="AD373" s="15">
        <f>'3.ВС'!AD337</f>
        <v>0</v>
      </c>
      <c r="AE373" s="15">
        <f>'3.ВС'!AE337</f>
        <v>0</v>
      </c>
      <c r="AF373" s="15">
        <f>'3.ВС'!AF337</f>
        <v>0</v>
      </c>
      <c r="AG373" s="15">
        <f>'3.ВС'!AG337</f>
        <v>0</v>
      </c>
      <c r="AH373" s="15">
        <f>'3.ВС'!AH337</f>
        <v>0</v>
      </c>
      <c r="AI373" s="15">
        <f>'3.ВС'!AI337</f>
        <v>0</v>
      </c>
      <c r="AJ373" s="15">
        <f>'3.ВС'!AJ337</f>
        <v>0</v>
      </c>
      <c r="AK373" s="15">
        <f>'3.ВС'!AK337</f>
        <v>0</v>
      </c>
      <c r="AL373" s="15">
        <f>'3.ВС'!AL337</f>
        <v>0</v>
      </c>
      <c r="AM373" s="41">
        <f>'3.ВС'!AM337</f>
        <v>0</v>
      </c>
      <c r="AN373" s="41">
        <f>'3.ВС'!AN337</f>
        <v>0</v>
      </c>
      <c r="AO373" s="41">
        <f>'3.ВС'!AO337</f>
        <v>0</v>
      </c>
      <c r="AP373" s="41">
        <f>'3.ВС'!AP337</f>
        <v>0</v>
      </c>
      <c r="AQ373" s="41">
        <f>'3.ВС'!AQ337</f>
        <v>0</v>
      </c>
      <c r="AR373" s="41">
        <f>'3.ВС'!AR337</f>
        <v>0</v>
      </c>
      <c r="AS373" s="41">
        <f>'3.ВС'!AS337</f>
        <v>0</v>
      </c>
    </row>
    <row r="374" spans="1:45" ht="45" hidden="1" x14ac:dyDescent="0.25">
      <c r="A374" s="91" t="s">
        <v>293</v>
      </c>
      <c r="B374" s="87">
        <v>52</v>
      </c>
      <c r="C374" s="87">
        <v>0</v>
      </c>
      <c r="D374" s="3" t="s">
        <v>43</v>
      </c>
      <c r="E374" s="87">
        <v>852</v>
      </c>
      <c r="F374" s="2"/>
      <c r="G374" s="2"/>
      <c r="H374" s="2" t="s">
        <v>282</v>
      </c>
      <c r="I374" s="2"/>
      <c r="J374" s="15">
        <f t="shared" ref="J374:AK375" si="285">J375</f>
        <v>354322</v>
      </c>
      <c r="K374" s="15">
        <f t="shared" si="285"/>
        <v>347222</v>
      </c>
      <c r="L374" s="15">
        <f t="shared" si="285"/>
        <v>7100</v>
      </c>
      <c r="M374" s="15">
        <f t="shared" si="285"/>
        <v>0</v>
      </c>
      <c r="N374" s="15">
        <f t="shared" si="285"/>
        <v>-354322</v>
      </c>
      <c r="O374" s="15">
        <f t="shared" si="285"/>
        <v>-347222</v>
      </c>
      <c r="P374" s="15">
        <f t="shared" si="285"/>
        <v>-7100</v>
      </c>
      <c r="Q374" s="15">
        <f t="shared" si="285"/>
        <v>0</v>
      </c>
      <c r="R374" s="15">
        <f t="shared" si="285"/>
        <v>0</v>
      </c>
      <c r="S374" s="15">
        <f t="shared" si="285"/>
        <v>0</v>
      </c>
      <c r="T374" s="15">
        <f t="shared" si="285"/>
        <v>0</v>
      </c>
      <c r="U374" s="15">
        <f t="shared" si="285"/>
        <v>0</v>
      </c>
      <c r="V374" s="15">
        <f t="shared" si="285"/>
        <v>0</v>
      </c>
      <c r="W374" s="15">
        <f t="shared" si="285"/>
        <v>0</v>
      </c>
      <c r="X374" s="15">
        <f t="shared" si="285"/>
        <v>0</v>
      </c>
      <c r="Y374" s="15">
        <f t="shared" si="285"/>
        <v>0</v>
      </c>
      <c r="Z374" s="15">
        <f t="shared" si="285"/>
        <v>0</v>
      </c>
      <c r="AA374" s="15">
        <f t="shared" si="285"/>
        <v>0</v>
      </c>
      <c r="AB374" s="15">
        <f t="shared" si="285"/>
        <v>0</v>
      </c>
      <c r="AC374" s="15">
        <f t="shared" si="285"/>
        <v>0</v>
      </c>
      <c r="AD374" s="15">
        <f t="shared" si="285"/>
        <v>0</v>
      </c>
      <c r="AE374" s="15">
        <f t="shared" si="285"/>
        <v>0</v>
      </c>
      <c r="AF374" s="15">
        <f t="shared" si="285"/>
        <v>0</v>
      </c>
      <c r="AG374" s="15">
        <f t="shared" si="285"/>
        <v>0</v>
      </c>
      <c r="AH374" s="15">
        <f t="shared" si="285"/>
        <v>0</v>
      </c>
      <c r="AI374" s="15">
        <f t="shared" si="285"/>
        <v>0</v>
      </c>
      <c r="AJ374" s="15">
        <f t="shared" si="285"/>
        <v>0</v>
      </c>
      <c r="AK374" s="15">
        <f t="shared" si="285"/>
        <v>0</v>
      </c>
      <c r="AL374" s="15">
        <f t="shared" ref="Z374:AS375" si="286">AL375</f>
        <v>0</v>
      </c>
      <c r="AM374" s="41">
        <f t="shared" si="286"/>
        <v>0</v>
      </c>
      <c r="AN374" s="41">
        <f t="shared" si="286"/>
        <v>0</v>
      </c>
      <c r="AO374" s="41">
        <f t="shared" si="286"/>
        <v>0</v>
      </c>
      <c r="AP374" s="41">
        <f t="shared" si="286"/>
        <v>0</v>
      </c>
      <c r="AQ374" s="41">
        <f t="shared" si="286"/>
        <v>0</v>
      </c>
      <c r="AR374" s="41">
        <f t="shared" si="286"/>
        <v>0</v>
      </c>
      <c r="AS374" s="41">
        <f t="shared" si="286"/>
        <v>0</v>
      </c>
    </row>
    <row r="375" spans="1:45" ht="45" hidden="1" x14ac:dyDescent="0.25">
      <c r="A375" s="91" t="s">
        <v>40</v>
      </c>
      <c r="B375" s="87">
        <v>52</v>
      </c>
      <c r="C375" s="87">
        <v>0</v>
      </c>
      <c r="D375" s="2" t="s">
        <v>43</v>
      </c>
      <c r="E375" s="87">
        <v>852</v>
      </c>
      <c r="F375" s="2"/>
      <c r="G375" s="2"/>
      <c r="H375" s="2" t="s">
        <v>282</v>
      </c>
      <c r="I375" s="2" t="s">
        <v>80</v>
      </c>
      <c r="J375" s="15">
        <f t="shared" si="285"/>
        <v>354322</v>
      </c>
      <c r="K375" s="15">
        <f t="shared" si="285"/>
        <v>347222</v>
      </c>
      <c r="L375" s="15">
        <f t="shared" si="285"/>
        <v>7100</v>
      </c>
      <c r="M375" s="15">
        <f t="shared" si="285"/>
        <v>0</v>
      </c>
      <c r="N375" s="15">
        <f t="shared" si="285"/>
        <v>-354322</v>
      </c>
      <c r="O375" s="15">
        <f t="shared" si="285"/>
        <v>-347222</v>
      </c>
      <c r="P375" s="15">
        <f t="shared" si="285"/>
        <v>-7100</v>
      </c>
      <c r="Q375" s="15">
        <f t="shared" si="285"/>
        <v>0</v>
      </c>
      <c r="R375" s="15">
        <f t="shared" si="285"/>
        <v>0</v>
      </c>
      <c r="S375" s="15">
        <f t="shared" si="285"/>
        <v>0</v>
      </c>
      <c r="T375" s="15">
        <f t="shared" si="285"/>
        <v>0</v>
      </c>
      <c r="U375" s="15">
        <f t="shared" si="285"/>
        <v>0</v>
      </c>
      <c r="V375" s="15">
        <f t="shared" si="285"/>
        <v>0</v>
      </c>
      <c r="W375" s="15">
        <f t="shared" si="285"/>
        <v>0</v>
      </c>
      <c r="X375" s="15">
        <f t="shared" si="285"/>
        <v>0</v>
      </c>
      <c r="Y375" s="15">
        <f t="shared" si="285"/>
        <v>0</v>
      </c>
      <c r="Z375" s="15">
        <f t="shared" si="286"/>
        <v>0</v>
      </c>
      <c r="AA375" s="15">
        <f t="shared" si="286"/>
        <v>0</v>
      </c>
      <c r="AB375" s="15">
        <f t="shared" si="286"/>
        <v>0</v>
      </c>
      <c r="AC375" s="15">
        <f t="shared" si="286"/>
        <v>0</v>
      </c>
      <c r="AD375" s="15">
        <f t="shared" si="286"/>
        <v>0</v>
      </c>
      <c r="AE375" s="15">
        <f t="shared" si="286"/>
        <v>0</v>
      </c>
      <c r="AF375" s="15">
        <f t="shared" si="286"/>
        <v>0</v>
      </c>
      <c r="AG375" s="15">
        <f t="shared" si="286"/>
        <v>0</v>
      </c>
      <c r="AH375" s="15">
        <f t="shared" si="286"/>
        <v>0</v>
      </c>
      <c r="AI375" s="15">
        <f t="shared" si="286"/>
        <v>0</v>
      </c>
      <c r="AJ375" s="15">
        <f t="shared" si="286"/>
        <v>0</v>
      </c>
      <c r="AK375" s="15">
        <f t="shared" si="286"/>
        <v>0</v>
      </c>
      <c r="AL375" s="15">
        <f t="shared" si="286"/>
        <v>0</v>
      </c>
      <c r="AM375" s="41">
        <f t="shared" si="286"/>
        <v>0</v>
      </c>
      <c r="AN375" s="41">
        <f t="shared" si="286"/>
        <v>0</v>
      </c>
      <c r="AO375" s="41">
        <f t="shared" si="286"/>
        <v>0</v>
      </c>
      <c r="AP375" s="41">
        <f t="shared" si="286"/>
        <v>0</v>
      </c>
      <c r="AQ375" s="41">
        <f t="shared" si="286"/>
        <v>0</v>
      </c>
      <c r="AR375" s="41">
        <f t="shared" si="286"/>
        <v>0</v>
      </c>
      <c r="AS375" s="41">
        <f t="shared" si="286"/>
        <v>0</v>
      </c>
    </row>
    <row r="376" spans="1:45" hidden="1" x14ac:dyDescent="0.25">
      <c r="A376" s="91" t="s">
        <v>81</v>
      </c>
      <c r="B376" s="87">
        <v>52</v>
      </c>
      <c r="C376" s="87">
        <v>0</v>
      </c>
      <c r="D376" s="2" t="s">
        <v>43</v>
      </c>
      <c r="E376" s="87">
        <v>852</v>
      </c>
      <c r="F376" s="2"/>
      <c r="G376" s="2"/>
      <c r="H376" s="2" t="s">
        <v>282</v>
      </c>
      <c r="I376" s="2" t="s">
        <v>82</v>
      </c>
      <c r="J376" s="15">
        <f>'3.ВС'!J340</f>
        <v>354322</v>
      </c>
      <c r="K376" s="15">
        <f>'3.ВС'!K340</f>
        <v>347222</v>
      </c>
      <c r="L376" s="15">
        <f>'3.ВС'!L340</f>
        <v>7100</v>
      </c>
      <c r="M376" s="15">
        <f>'3.ВС'!M340</f>
        <v>0</v>
      </c>
      <c r="N376" s="15">
        <f>'3.ВС'!N340</f>
        <v>-354322</v>
      </c>
      <c r="O376" s="15">
        <f>'3.ВС'!O340</f>
        <v>-347222</v>
      </c>
      <c r="P376" s="15">
        <f>'3.ВС'!P340</f>
        <v>-7100</v>
      </c>
      <c r="Q376" s="15">
        <f>'3.ВС'!Q340</f>
        <v>0</v>
      </c>
      <c r="R376" s="15">
        <f>'3.ВС'!R340</f>
        <v>0</v>
      </c>
      <c r="S376" s="15">
        <f>'3.ВС'!S340</f>
        <v>0</v>
      </c>
      <c r="T376" s="15">
        <f>'3.ВС'!T340</f>
        <v>0</v>
      </c>
      <c r="U376" s="15">
        <f>'3.ВС'!U340</f>
        <v>0</v>
      </c>
      <c r="V376" s="15">
        <f>'3.ВС'!V340</f>
        <v>0</v>
      </c>
      <c r="W376" s="15">
        <f>'3.ВС'!W340</f>
        <v>0</v>
      </c>
      <c r="X376" s="15">
        <f>'3.ВС'!X340</f>
        <v>0</v>
      </c>
      <c r="Y376" s="15">
        <f>'3.ВС'!Y340</f>
        <v>0</v>
      </c>
      <c r="Z376" s="15">
        <f>'3.ВС'!Z340</f>
        <v>0</v>
      </c>
      <c r="AA376" s="15">
        <f>'3.ВС'!AA340</f>
        <v>0</v>
      </c>
      <c r="AB376" s="15">
        <f>'3.ВС'!AB340</f>
        <v>0</v>
      </c>
      <c r="AC376" s="15">
        <f>'3.ВС'!AC340</f>
        <v>0</v>
      </c>
      <c r="AD376" s="15">
        <f>'3.ВС'!AD340</f>
        <v>0</v>
      </c>
      <c r="AE376" s="15">
        <f>'3.ВС'!AE340</f>
        <v>0</v>
      </c>
      <c r="AF376" s="15">
        <f>'3.ВС'!AF340</f>
        <v>0</v>
      </c>
      <c r="AG376" s="15">
        <f>'3.ВС'!AG340</f>
        <v>0</v>
      </c>
      <c r="AH376" s="15">
        <f>'3.ВС'!AH340</f>
        <v>0</v>
      </c>
      <c r="AI376" s="15">
        <f>'3.ВС'!AI340</f>
        <v>0</v>
      </c>
      <c r="AJ376" s="15">
        <f>'3.ВС'!AJ340</f>
        <v>0</v>
      </c>
      <c r="AK376" s="15">
        <f>'3.ВС'!AK340</f>
        <v>0</v>
      </c>
      <c r="AL376" s="15">
        <f>'3.ВС'!AL340</f>
        <v>0</v>
      </c>
      <c r="AM376" s="41">
        <f>'3.ВС'!AM340</f>
        <v>0</v>
      </c>
      <c r="AN376" s="41">
        <f>'3.ВС'!AN340</f>
        <v>0</v>
      </c>
      <c r="AO376" s="41">
        <f>'3.ВС'!AO340</f>
        <v>0</v>
      </c>
      <c r="AP376" s="41">
        <f>'3.ВС'!AP340</f>
        <v>0</v>
      </c>
      <c r="AQ376" s="41">
        <f>'3.ВС'!AQ340</f>
        <v>0</v>
      </c>
      <c r="AR376" s="41">
        <f>'3.ВС'!AR340</f>
        <v>0</v>
      </c>
      <c r="AS376" s="41">
        <f>'3.ВС'!AS340</f>
        <v>0</v>
      </c>
    </row>
    <row r="377" spans="1:45" ht="60" x14ac:dyDescent="0.25">
      <c r="A377" s="91" t="s">
        <v>304</v>
      </c>
      <c r="B377" s="87">
        <v>52</v>
      </c>
      <c r="C377" s="87">
        <v>0</v>
      </c>
      <c r="D377" s="3" t="s">
        <v>43</v>
      </c>
      <c r="E377" s="87">
        <v>852</v>
      </c>
      <c r="F377" s="2"/>
      <c r="G377" s="2"/>
      <c r="H377" s="2" t="s">
        <v>305</v>
      </c>
      <c r="I377" s="2"/>
      <c r="J377" s="15">
        <f t="shared" ref="J377:AK378" si="287">J378</f>
        <v>10000</v>
      </c>
      <c r="K377" s="15">
        <f t="shared" si="287"/>
        <v>0</v>
      </c>
      <c r="L377" s="15">
        <f t="shared" si="287"/>
        <v>10000</v>
      </c>
      <c r="M377" s="15">
        <f t="shared" si="287"/>
        <v>0</v>
      </c>
      <c r="N377" s="15">
        <f t="shared" si="287"/>
        <v>0</v>
      </c>
      <c r="O377" s="15">
        <f t="shared" si="287"/>
        <v>0</v>
      </c>
      <c r="P377" s="15">
        <f t="shared" si="287"/>
        <v>0</v>
      </c>
      <c r="Q377" s="15">
        <f t="shared" si="287"/>
        <v>0</v>
      </c>
      <c r="R377" s="15">
        <f t="shared" si="287"/>
        <v>10000</v>
      </c>
      <c r="S377" s="15">
        <f t="shared" si="287"/>
        <v>0</v>
      </c>
      <c r="T377" s="15">
        <f t="shared" si="287"/>
        <v>10000</v>
      </c>
      <c r="U377" s="15">
        <f t="shared" si="287"/>
        <v>0</v>
      </c>
      <c r="V377" s="15">
        <f t="shared" si="287"/>
        <v>0</v>
      </c>
      <c r="W377" s="15">
        <f t="shared" si="287"/>
        <v>0</v>
      </c>
      <c r="X377" s="15">
        <f t="shared" si="287"/>
        <v>0</v>
      </c>
      <c r="Y377" s="15">
        <f t="shared" si="287"/>
        <v>0</v>
      </c>
      <c r="Z377" s="15">
        <f t="shared" si="287"/>
        <v>0</v>
      </c>
      <c r="AA377" s="15">
        <f t="shared" si="287"/>
        <v>0</v>
      </c>
      <c r="AB377" s="15">
        <f t="shared" si="287"/>
        <v>0</v>
      </c>
      <c r="AC377" s="15">
        <f t="shared" si="287"/>
        <v>0</v>
      </c>
      <c r="AD377" s="15">
        <f t="shared" si="287"/>
        <v>0</v>
      </c>
      <c r="AE377" s="15">
        <f t="shared" si="287"/>
        <v>0</v>
      </c>
      <c r="AF377" s="15">
        <f t="shared" si="287"/>
        <v>0</v>
      </c>
      <c r="AG377" s="15">
        <f t="shared" si="287"/>
        <v>0</v>
      </c>
      <c r="AH377" s="15">
        <f t="shared" si="287"/>
        <v>0</v>
      </c>
      <c r="AI377" s="15">
        <f t="shared" si="287"/>
        <v>0</v>
      </c>
      <c r="AJ377" s="15">
        <f t="shared" si="287"/>
        <v>0</v>
      </c>
      <c r="AK377" s="15">
        <f t="shared" si="287"/>
        <v>0</v>
      </c>
      <c r="AL377" s="15">
        <f t="shared" ref="Z377:AS378" si="288">AL378</f>
        <v>0</v>
      </c>
      <c r="AM377" s="41">
        <f t="shared" si="288"/>
        <v>0</v>
      </c>
      <c r="AN377" s="41">
        <f t="shared" si="288"/>
        <v>0</v>
      </c>
      <c r="AO377" s="41">
        <f t="shared" si="288"/>
        <v>0</v>
      </c>
      <c r="AP377" s="41">
        <f t="shared" si="288"/>
        <v>0</v>
      </c>
      <c r="AQ377" s="41">
        <f t="shared" si="288"/>
        <v>0</v>
      </c>
      <c r="AR377" s="41">
        <f t="shared" si="288"/>
        <v>0</v>
      </c>
      <c r="AS377" s="41">
        <f t="shared" si="288"/>
        <v>0</v>
      </c>
    </row>
    <row r="378" spans="1:45" ht="45" x14ac:dyDescent="0.25">
      <c r="A378" s="91" t="s">
        <v>40</v>
      </c>
      <c r="B378" s="87">
        <v>52</v>
      </c>
      <c r="C378" s="87">
        <v>0</v>
      </c>
      <c r="D378" s="2" t="s">
        <v>43</v>
      </c>
      <c r="E378" s="87">
        <v>852</v>
      </c>
      <c r="F378" s="2"/>
      <c r="G378" s="2"/>
      <c r="H378" s="2" t="s">
        <v>305</v>
      </c>
      <c r="I378" s="2" t="s">
        <v>80</v>
      </c>
      <c r="J378" s="15">
        <f t="shared" si="287"/>
        <v>10000</v>
      </c>
      <c r="K378" s="15">
        <f t="shared" si="287"/>
        <v>0</v>
      </c>
      <c r="L378" s="15">
        <f t="shared" si="287"/>
        <v>10000</v>
      </c>
      <c r="M378" s="15">
        <f t="shared" si="287"/>
        <v>0</v>
      </c>
      <c r="N378" s="15">
        <f t="shared" si="287"/>
        <v>0</v>
      </c>
      <c r="O378" s="15">
        <f t="shared" si="287"/>
        <v>0</v>
      </c>
      <c r="P378" s="15">
        <f t="shared" si="287"/>
        <v>0</v>
      </c>
      <c r="Q378" s="15">
        <f t="shared" si="287"/>
        <v>0</v>
      </c>
      <c r="R378" s="15">
        <f t="shared" si="287"/>
        <v>10000</v>
      </c>
      <c r="S378" s="15">
        <f t="shared" si="287"/>
        <v>0</v>
      </c>
      <c r="T378" s="15">
        <f t="shared" si="287"/>
        <v>10000</v>
      </c>
      <c r="U378" s="15">
        <f t="shared" si="287"/>
        <v>0</v>
      </c>
      <c r="V378" s="15">
        <f t="shared" si="287"/>
        <v>0</v>
      </c>
      <c r="W378" s="15">
        <f t="shared" si="287"/>
        <v>0</v>
      </c>
      <c r="X378" s="15">
        <f t="shared" si="287"/>
        <v>0</v>
      </c>
      <c r="Y378" s="15">
        <f t="shared" si="287"/>
        <v>0</v>
      </c>
      <c r="Z378" s="15">
        <f t="shared" si="288"/>
        <v>0</v>
      </c>
      <c r="AA378" s="15">
        <f t="shared" si="288"/>
        <v>0</v>
      </c>
      <c r="AB378" s="15">
        <f t="shared" si="288"/>
        <v>0</v>
      </c>
      <c r="AC378" s="15">
        <f t="shared" si="288"/>
        <v>0</v>
      </c>
      <c r="AD378" s="15">
        <f t="shared" si="288"/>
        <v>0</v>
      </c>
      <c r="AE378" s="15">
        <f t="shared" si="288"/>
        <v>0</v>
      </c>
      <c r="AF378" s="15">
        <f t="shared" si="288"/>
        <v>0</v>
      </c>
      <c r="AG378" s="15">
        <f t="shared" si="288"/>
        <v>0</v>
      </c>
      <c r="AH378" s="15">
        <f t="shared" si="288"/>
        <v>0</v>
      </c>
      <c r="AI378" s="15">
        <f t="shared" si="288"/>
        <v>0</v>
      </c>
      <c r="AJ378" s="15">
        <f t="shared" si="288"/>
        <v>0</v>
      </c>
      <c r="AK378" s="15">
        <f t="shared" si="288"/>
        <v>0</v>
      </c>
      <c r="AL378" s="15">
        <f t="shared" si="288"/>
        <v>0</v>
      </c>
      <c r="AM378" s="41">
        <f t="shared" si="288"/>
        <v>0</v>
      </c>
      <c r="AN378" s="41">
        <f t="shared" si="288"/>
        <v>0</v>
      </c>
      <c r="AO378" s="41">
        <f t="shared" si="288"/>
        <v>0</v>
      </c>
      <c r="AP378" s="41">
        <f t="shared" si="288"/>
        <v>0</v>
      </c>
      <c r="AQ378" s="41">
        <f t="shared" si="288"/>
        <v>0</v>
      </c>
      <c r="AR378" s="41">
        <f t="shared" si="288"/>
        <v>0</v>
      </c>
      <c r="AS378" s="41">
        <f t="shared" si="288"/>
        <v>0</v>
      </c>
    </row>
    <row r="379" spans="1:45" x14ac:dyDescent="0.25">
      <c r="A379" s="91" t="s">
        <v>81</v>
      </c>
      <c r="B379" s="87">
        <v>52</v>
      </c>
      <c r="C379" s="87">
        <v>0</v>
      </c>
      <c r="D379" s="2" t="s">
        <v>43</v>
      </c>
      <c r="E379" s="87">
        <v>852</v>
      </c>
      <c r="F379" s="2"/>
      <c r="G379" s="2"/>
      <c r="H379" s="2" t="s">
        <v>305</v>
      </c>
      <c r="I379" s="2" t="s">
        <v>82</v>
      </c>
      <c r="J379" s="15">
        <f>'3.ВС'!J417</f>
        <v>10000</v>
      </c>
      <c r="K379" s="15">
        <f>'3.ВС'!K417</f>
        <v>0</v>
      </c>
      <c r="L379" s="15">
        <f>'3.ВС'!L417</f>
        <v>10000</v>
      </c>
      <c r="M379" s="15">
        <f>'3.ВС'!M417</f>
        <v>0</v>
      </c>
      <c r="N379" s="15">
        <f>'3.ВС'!N417</f>
        <v>0</v>
      </c>
      <c r="O379" s="15">
        <f>'3.ВС'!O417</f>
        <v>0</v>
      </c>
      <c r="P379" s="15">
        <f>'3.ВС'!P417</f>
        <v>0</v>
      </c>
      <c r="Q379" s="15">
        <f>'3.ВС'!Q417</f>
        <v>0</v>
      </c>
      <c r="R379" s="15">
        <f>'3.ВС'!R417</f>
        <v>10000</v>
      </c>
      <c r="S379" s="15">
        <f>'3.ВС'!S417</f>
        <v>0</v>
      </c>
      <c r="T379" s="15">
        <f>'3.ВС'!T417</f>
        <v>10000</v>
      </c>
      <c r="U379" s="15">
        <f>'3.ВС'!U417</f>
        <v>0</v>
      </c>
      <c r="V379" s="15">
        <f>'3.ВС'!V417</f>
        <v>0</v>
      </c>
      <c r="W379" s="15">
        <f>'3.ВС'!W417</f>
        <v>0</v>
      </c>
      <c r="X379" s="15">
        <f>'3.ВС'!X417</f>
        <v>0</v>
      </c>
      <c r="Y379" s="15">
        <f>'3.ВС'!Y417</f>
        <v>0</v>
      </c>
      <c r="Z379" s="15">
        <f>'3.ВС'!Z417</f>
        <v>0</v>
      </c>
      <c r="AA379" s="15">
        <f>'3.ВС'!AA417</f>
        <v>0</v>
      </c>
      <c r="AB379" s="15">
        <f>'3.ВС'!AB417</f>
        <v>0</v>
      </c>
      <c r="AC379" s="15">
        <f>'3.ВС'!AC417</f>
        <v>0</v>
      </c>
      <c r="AD379" s="15">
        <f>'3.ВС'!AD417</f>
        <v>0</v>
      </c>
      <c r="AE379" s="15">
        <f>'3.ВС'!AE417</f>
        <v>0</v>
      </c>
      <c r="AF379" s="15">
        <f>'3.ВС'!AF417</f>
        <v>0</v>
      </c>
      <c r="AG379" s="15">
        <f>'3.ВС'!AG417</f>
        <v>0</v>
      </c>
      <c r="AH379" s="15">
        <f>'3.ВС'!AH417</f>
        <v>0</v>
      </c>
      <c r="AI379" s="15">
        <f>'3.ВС'!AI417</f>
        <v>0</v>
      </c>
      <c r="AJ379" s="15">
        <f>'3.ВС'!AJ417</f>
        <v>0</v>
      </c>
      <c r="AK379" s="15">
        <f>'3.ВС'!AK417</f>
        <v>0</v>
      </c>
      <c r="AL379" s="15">
        <f>'3.ВС'!AL417</f>
        <v>0</v>
      </c>
      <c r="AM379" s="15">
        <f>'3.ВС'!AM417</f>
        <v>0</v>
      </c>
      <c r="AN379" s="15">
        <f>'3.ВС'!AN417</f>
        <v>0</v>
      </c>
      <c r="AO379" s="15">
        <f>'3.ВС'!AO417</f>
        <v>0</v>
      </c>
      <c r="AP379" s="15">
        <f>'3.ВС'!AP417</f>
        <v>0</v>
      </c>
      <c r="AQ379" s="15">
        <f>'3.ВС'!AQ417</f>
        <v>0</v>
      </c>
      <c r="AR379" s="15">
        <f>'3.ВС'!AR417</f>
        <v>0</v>
      </c>
      <c r="AS379" s="15">
        <f>'3.ВС'!AS417</f>
        <v>0</v>
      </c>
    </row>
    <row r="380" spans="1:45" ht="30" x14ac:dyDescent="0.25">
      <c r="A380" s="89" t="s">
        <v>172</v>
      </c>
      <c r="B380" s="87">
        <v>52</v>
      </c>
      <c r="C380" s="87">
        <v>0</v>
      </c>
      <c r="D380" s="2" t="s">
        <v>45</v>
      </c>
      <c r="E380" s="87"/>
      <c r="F380" s="2"/>
      <c r="G380" s="2"/>
      <c r="H380" s="2"/>
      <c r="I380" s="2"/>
      <c r="J380" s="15">
        <f t="shared" ref="J380:AK381" si="289">J381</f>
        <v>3746400</v>
      </c>
      <c r="K380" s="15">
        <f t="shared" si="289"/>
        <v>3746400</v>
      </c>
      <c r="L380" s="15">
        <f t="shared" si="289"/>
        <v>0</v>
      </c>
      <c r="M380" s="15">
        <f t="shared" si="289"/>
        <v>0</v>
      </c>
      <c r="N380" s="15">
        <f t="shared" si="289"/>
        <v>0</v>
      </c>
      <c r="O380" s="15">
        <f t="shared" si="289"/>
        <v>0</v>
      </c>
      <c r="P380" s="15">
        <f t="shared" si="289"/>
        <v>0</v>
      </c>
      <c r="Q380" s="15">
        <f t="shared" si="289"/>
        <v>0</v>
      </c>
      <c r="R380" s="15">
        <f t="shared" si="289"/>
        <v>3746400</v>
      </c>
      <c r="S380" s="15">
        <f t="shared" si="289"/>
        <v>3746400</v>
      </c>
      <c r="T380" s="15">
        <f t="shared" si="289"/>
        <v>0</v>
      </c>
      <c r="U380" s="15">
        <f t="shared" si="289"/>
        <v>0</v>
      </c>
      <c r="V380" s="15">
        <f t="shared" si="289"/>
        <v>3746400</v>
      </c>
      <c r="W380" s="15">
        <f t="shared" si="289"/>
        <v>3746400</v>
      </c>
      <c r="X380" s="15">
        <f t="shared" si="289"/>
        <v>0</v>
      </c>
      <c r="Y380" s="15">
        <f t="shared" si="289"/>
        <v>0</v>
      </c>
      <c r="Z380" s="15">
        <f t="shared" si="289"/>
        <v>0</v>
      </c>
      <c r="AA380" s="15">
        <f t="shared" si="289"/>
        <v>0</v>
      </c>
      <c r="AB380" s="15">
        <f t="shared" si="289"/>
        <v>0</v>
      </c>
      <c r="AC380" s="15">
        <f t="shared" si="289"/>
        <v>0</v>
      </c>
      <c r="AD380" s="15">
        <f t="shared" si="289"/>
        <v>3746400</v>
      </c>
      <c r="AE380" s="15">
        <f t="shared" si="289"/>
        <v>3746400</v>
      </c>
      <c r="AF380" s="15">
        <f t="shared" si="289"/>
        <v>0</v>
      </c>
      <c r="AG380" s="15">
        <f t="shared" si="289"/>
        <v>0</v>
      </c>
      <c r="AH380" s="15">
        <f t="shared" si="289"/>
        <v>3746400</v>
      </c>
      <c r="AI380" s="15">
        <f t="shared" si="289"/>
        <v>3746400</v>
      </c>
      <c r="AJ380" s="15">
        <f t="shared" si="289"/>
        <v>0</v>
      </c>
      <c r="AK380" s="15">
        <f t="shared" si="289"/>
        <v>0</v>
      </c>
      <c r="AL380" s="15">
        <f t="shared" ref="Z380:AS381" si="290">AL381</f>
        <v>0</v>
      </c>
      <c r="AM380" s="41">
        <f t="shared" si="290"/>
        <v>0</v>
      </c>
      <c r="AN380" s="41">
        <f t="shared" si="290"/>
        <v>0</v>
      </c>
      <c r="AO380" s="41">
        <f t="shared" si="290"/>
        <v>0</v>
      </c>
      <c r="AP380" s="41">
        <f t="shared" si="290"/>
        <v>3746400</v>
      </c>
      <c r="AQ380" s="41">
        <f t="shared" si="290"/>
        <v>3746400</v>
      </c>
      <c r="AR380" s="41">
        <f t="shared" si="290"/>
        <v>0</v>
      </c>
      <c r="AS380" s="41">
        <f t="shared" si="290"/>
        <v>0</v>
      </c>
    </row>
    <row r="381" spans="1:45" ht="30" x14ac:dyDescent="0.25">
      <c r="A381" s="89" t="s">
        <v>110</v>
      </c>
      <c r="B381" s="87">
        <v>52</v>
      </c>
      <c r="C381" s="87">
        <v>0</v>
      </c>
      <c r="D381" s="3" t="s">
        <v>45</v>
      </c>
      <c r="E381" s="87">
        <v>852</v>
      </c>
      <c r="F381" s="3"/>
      <c r="G381" s="3"/>
      <c r="H381" s="3"/>
      <c r="I381" s="2"/>
      <c r="J381" s="15">
        <f t="shared" si="289"/>
        <v>3746400</v>
      </c>
      <c r="K381" s="15">
        <f t="shared" si="289"/>
        <v>3746400</v>
      </c>
      <c r="L381" s="15">
        <f t="shared" si="289"/>
        <v>0</v>
      </c>
      <c r="M381" s="15">
        <f t="shared" si="289"/>
        <v>0</v>
      </c>
      <c r="N381" s="15">
        <f t="shared" si="289"/>
        <v>0</v>
      </c>
      <c r="O381" s="15">
        <f t="shared" si="289"/>
        <v>0</v>
      </c>
      <c r="P381" s="15">
        <f t="shared" si="289"/>
        <v>0</v>
      </c>
      <c r="Q381" s="15">
        <f t="shared" si="289"/>
        <v>0</v>
      </c>
      <c r="R381" s="15">
        <f t="shared" si="289"/>
        <v>3746400</v>
      </c>
      <c r="S381" s="15">
        <f t="shared" si="289"/>
        <v>3746400</v>
      </c>
      <c r="T381" s="15">
        <f t="shared" si="289"/>
        <v>0</v>
      </c>
      <c r="U381" s="15">
        <f t="shared" si="289"/>
        <v>0</v>
      </c>
      <c r="V381" s="15">
        <f t="shared" si="289"/>
        <v>3746400</v>
      </c>
      <c r="W381" s="15">
        <f t="shared" si="289"/>
        <v>3746400</v>
      </c>
      <c r="X381" s="15">
        <f t="shared" si="289"/>
        <v>0</v>
      </c>
      <c r="Y381" s="15">
        <f t="shared" si="289"/>
        <v>0</v>
      </c>
      <c r="Z381" s="15">
        <f t="shared" si="290"/>
        <v>0</v>
      </c>
      <c r="AA381" s="15">
        <f t="shared" si="290"/>
        <v>0</v>
      </c>
      <c r="AB381" s="15">
        <f t="shared" si="290"/>
        <v>0</v>
      </c>
      <c r="AC381" s="15">
        <f t="shared" si="290"/>
        <v>0</v>
      </c>
      <c r="AD381" s="15">
        <f t="shared" si="290"/>
        <v>3746400</v>
      </c>
      <c r="AE381" s="15">
        <f t="shared" si="290"/>
        <v>3746400</v>
      </c>
      <c r="AF381" s="15">
        <f t="shared" si="290"/>
        <v>0</v>
      </c>
      <c r="AG381" s="15">
        <f t="shared" si="290"/>
        <v>0</v>
      </c>
      <c r="AH381" s="15">
        <f t="shared" si="290"/>
        <v>3746400</v>
      </c>
      <c r="AI381" s="15">
        <f t="shared" si="290"/>
        <v>3746400</v>
      </c>
      <c r="AJ381" s="15">
        <f t="shared" si="290"/>
        <v>0</v>
      </c>
      <c r="AK381" s="15">
        <f t="shared" si="290"/>
        <v>0</v>
      </c>
      <c r="AL381" s="15">
        <f t="shared" si="290"/>
        <v>0</v>
      </c>
      <c r="AM381" s="41">
        <f t="shared" si="290"/>
        <v>0</v>
      </c>
      <c r="AN381" s="41">
        <f t="shared" si="290"/>
        <v>0</v>
      </c>
      <c r="AO381" s="41">
        <f t="shared" si="290"/>
        <v>0</v>
      </c>
      <c r="AP381" s="41">
        <f t="shared" si="290"/>
        <v>3746400</v>
      </c>
      <c r="AQ381" s="41">
        <f t="shared" si="290"/>
        <v>3746400</v>
      </c>
      <c r="AR381" s="41">
        <f t="shared" si="290"/>
        <v>0</v>
      </c>
      <c r="AS381" s="41">
        <f t="shared" si="290"/>
        <v>0</v>
      </c>
    </row>
    <row r="382" spans="1:45" ht="135" x14ac:dyDescent="0.25">
      <c r="A382" s="91" t="s">
        <v>277</v>
      </c>
      <c r="B382" s="87">
        <v>52</v>
      </c>
      <c r="C382" s="87">
        <v>0</v>
      </c>
      <c r="D382" s="2" t="s">
        <v>45</v>
      </c>
      <c r="E382" s="87">
        <v>852</v>
      </c>
      <c r="F382" s="2" t="s">
        <v>75</v>
      </c>
      <c r="G382" s="2" t="s">
        <v>173</v>
      </c>
      <c r="H382" s="2" t="s">
        <v>290</v>
      </c>
      <c r="I382" s="2"/>
      <c r="J382" s="15">
        <f t="shared" ref="J382" si="291">J383+J385</f>
        <v>3746400</v>
      </c>
      <c r="K382" s="15">
        <f t="shared" ref="K382:U382" si="292">K383+K385</f>
        <v>3746400</v>
      </c>
      <c r="L382" s="15">
        <f t="shared" si="292"/>
        <v>0</v>
      </c>
      <c r="M382" s="15">
        <f t="shared" si="292"/>
        <v>0</v>
      </c>
      <c r="N382" s="15">
        <f t="shared" si="292"/>
        <v>0</v>
      </c>
      <c r="O382" s="15">
        <f t="shared" si="292"/>
        <v>0</v>
      </c>
      <c r="P382" s="15">
        <f t="shared" si="292"/>
        <v>0</v>
      </c>
      <c r="Q382" s="15">
        <f t="shared" si="292"/>
        <v>0</v>
      </c>
      <c r="R382" s="15">
        <f t="shared" si="292"/>
        <v>3746400</v>
      </c>
      <c r="S382" s="15">
        <f t="shared" si="292"/>
        <v>3746400</v>
      </c>
      <c r="T382" s="15">
        <f t="shared" si="292"/>
        <v>0</v>
      </c>
      <c r="U382" s="15">
        <f t="shared" si="292"/>
        <v>0</v>
      </c>
      <c r="V382" s="15">
        <f t="shared" ref="V382:Y382" si="293">V383+V385</f>
        <v>3746400</v>
      </c>
      <c r="W382" s="15">
        <f t="shared" si="293"/>
        <v>3746400</v>
      </c>
      <c r="X382" s="15">
        <f t="shared" si="293"/>
        <v>0</v>
      </c>
      <c r="Y382" s="15">
        <f t="shared" si="293"/>
        <v>0</v>
      </c>
      <c r="Z382" s="15">
        <f t="shared" ref="Z382:AS382" si="294">Z383+Z385</f>
        <v>0</v>
      </c>
      <c r="AA382" s="15">
        <f t="shared" si="294"/>
        <v>0</v>
      </c>
      <c r="AB382" s="15">
        <f t="shared" si="294"/>
        <v>0</v>
      </c>
      <c r="AC382" s="15">
        <f t="shared" si="294"/>
        <v>0</v>
      </c>
      <c r="AD382" s="15">
        <f t="shared" si="294"/>
        <v>3746400</v>
      </c>
      <c r="AE382" s="15">
        <f t="shared" si="294"/>
        <v>3746400</v>
      </c>
      <c r="AF382" s="15">
        <f t="shared" si="294"/>
        <v>0</v>
      </c>
      <c r="AG382" s="15">
        <f t="shared" si="294"/>
        <v>0</v>
      </c>
      <c r="AH382" s="15">
        <f t="shared" si="294"/>
        <v>3746400</v>
      </c>
      <c r="AI382" s="15">
        <f t="shared" si="294"/>
        <v>3746400</v>
      </c>
      <c r="AJ382" s="15">
        <f t="shared" si="294"/>
        <v>0</v>
      </c>
      <c r="AK382" s="15">
        <f t="shared" si="294"/>
        <v>0</v>
      </c>
      <c r="AL382" s="15">
        <f t="shared" si="294"/>
        <v>0</v>
      </c>
      <c r="AM382" s="41">
        <f t="shared" si="294"/>
        <v>0</v>
      </c>
      <c r="AN382" s="41">
        <f t="shared" si="294"/>
        <v>0</v>
      </c>
      <c r="AO382" s="41">
        <f t="shared" si="294"/>
        <v>0</v>
      </c>
      <c r="AP382" s="41">
        <f t="shared" si="294"/>
        <v>3746400</v>
      </c>
      <c r="AQ382" s="41">
        <f t="shared" si="294"/>
        <v>3746400</v>
      </c>
      <c r="AR382" s="41">
        <f t="shared" si="294"/>
        <v>0</v>
      </c>
      <c r="AS382" s="41">
        <f t="shared" si="294"/>
        <v>0</v>
      </c>
    </row>
    <row r="383" spans="1:45" ht="45" x14ac:dyDescent="0.25">
      <c r="A383" s="91" t="s">
        <v>40</v>
      </c>
      <c r="B383" s="87">
        <v>52</v>
      </c>
      <c r="C383" s="87">
        <v>0</v>
      </c>
      <c r="D383" s="3" t="s">
        <v>45</v>
      </c>
      <c r="E383" s="87">
        <v>852</v>
      </c>
      <c r="F383" s="2" t="s">
        <v>75</v>
      </c>
      <c r="G383" s="2" t="s">
        <v>173</v>
      </c>
      <c r="H383" s="2" t="s">
        <v>290</v>
      </c>
      <c r="I383" s="2" t="s">
        <v>80</v>
      </c>
      <c r="J383" s="15">
        <f t="shared" ref="J383:AS383" si="295">J384</f>
        <v>2335200</v>
      </c>
      <c r="K383" s="15">
        <f t="shared" si="295"/>
        <v>2335200</v>
      </c>
      <c r="L383" s="15">
        <f t="shared" si="295"/>
        <v>0</v>
      </c>
      <c r="M383" s="15">
        <f t="shared" si="295"/>
        <v>0</v>
      </c>
      <c r="N383" s="15">
        <f t="shared" si="295"/>
        <v>0</v>
      </c>
      <c r="O383" s="15">
        <f t="shared" si="295"/>
        <v>0</v>
      </c>
      <c r="P383" s="15">
        <f t="shared" si="295"/>
        <v>0</v>
      </c>
      <c r="Q383" s="15">
        <f t="shared" si="295"/>
        <v>0</v>
      </c>
      <c r="R383" s="15">
        <f t="shared" si="295"/>
        <v>2335200</v>
      </c>
      <c r="S383" s="15">
        <f t="shared" si="295"/>
        <v>2335200</v>
      </c>
      <c r="T383" s="15">
        <f t="shared" si="295"/>
        <v>0</v>
      </c>
      <c r="U383" s="15">
        <f t="shared" si="295"/>
        <v>0</v>
      </c>
      <c r="V383" s="15">
        <f t="shared" si="295"/>
        <v>2335200</v>
      </c>
      <c r="W383" s="15">
        <f t="shared" si="295"/>
        <v>2335200</v>
      </c>
      <c r="X383" s="15">
        <f t="shared" si="295"/>
        <v>0</v>
      </c>
      <c r="Y383" s="15">
        <f t="shared" si="295"/>
        <v>0</v>
      </c>
      <c r="Z383" s="15">
        <f t="shared" si="295"/>
        <v>0</v>
      </c>
      <c r="AA383" s="15">
        <f t="shared" si="295"/>
        <v>0</v>
      </c>
      <c r="AB383" s="15">
        <f t="shared" si="295"/>
        <v>0</v>
      </c>
      <c r="AC383" s="15">
        <f t="shared" si="295"/>
        <v>0</v>
      </c>
      <c r="AD383" s="15">
        <f t="shared" si="295"/>
        <v>2335200</v>
      </c>
      <c r="AE383" s="15">
        <f t="shared" si="295"/>
        <v>2335200</v>
      </c>
      <c r="AF383" s="15">
        <f t="shared" si="295"/>
        <v>0</v>
      </c>
      <c r="AG383" s="15">
        <f t="shared" si="295"/>
        <v>0</v>
      </c>
      <c r="AH383" s="15">
        <f t="shared" si="295"/>
        <v>2335200</v>
      </c>
      <c r="AI383" s="15">
        <f t="shared" si="295"/>
        <v>2335200</v>
      </c>
      <c r="AJ383" s="15">
        <f t="shared" si="295"/>
        <v>0</v>
      </c>
      <c r="AK383" s="15">
        <f t="shared" si="295"/>
        <v>0</v>
      </c>
      <c r="AL383" s="15">
        <f t="shared" si="295"/>
        <v>0</v>
      </c>
      <c r="AM383" s="41">
        <f t="shared" si="295"/>
        <v>0</v>
      </c>
      <c r="AN383" s="41">
        <f t="shared" si="295"/>
        <v>0</v>
      </c>
      <c r="AO383" s="41">
        <f t="shared" si="295"/>
        <v>0</v>
      </c>
      <c r="AP383" s="41">
        <f t="shared" si="295"/>
        <v>2335200</v>
      </c>
      <c r="AQ383" s="41">
        <f t="shared" si="295"/>
        <v>2335200</v>
      </c>
      <c r="AR383" s="41">
        <f t="shared" si="295"/>
        <v>0</v>
      </c>
      <c r="AS383" s="41">
        <f t="shared" si="295"/>
        <v>0</v>
      </c>
    </row>
    <row r="384" spans="1:45" x14ac:dyDescent="0.25">
      <c r="A384" s="91" t="s">
        <v>81</v>
      </c>
      <c r="B384" s="87">
        <v>52</v>
      </c>
      <c r="C384" s="87">
        <v>0</v>
      </c>
      <c r="D384" s="2" t="s">
        <v>45</v>
      </c>
      <c r="E384" s="87">
        <v>852</v>
      </c>
      <c r="F384" s="2" t="s">
        <v>75</v>
      </c>
      <c r="G384" s="2" t="s">
        <v>11</v>
      </c>
      <c r="H384" s="2" t="s">
        <v>290</v>
      </c>
      <c r="I384" s="2" t="s">
        <v>82</v>
      </c>
      <c r="J384" s="15">
        <f>'3.ВС'!J343+'3.ВС'!J309+'3.ВС'!J420</f>
        <v>2335200</v>
      </c>
      <c r="K384" s="15">
        <f>'3.ВС'!K343+'3.ВС'!K309+'3.ВС'!K420</f>
        <v>2335200</v>
      </c>
      <c r="L384" s="15">
        <f>'3.ВС'!L343+'3.ВС'!L309+'3.ВС'!L420</f>
        <v>0</v>
      </c>
      <c r="M384" s="15">
        <f>'3.ВС'!M343+'3.ВС'!M309+'3.ВС'!M420</f>
        <v>0</v>
      </c>
      <c r="N384" s="15">
        <f>'3.ВС'!N343+'3.ВС'!N309+'3.ВС'!N420</f>
        <v>0</v>
      </c>
      <c r="O384" s="15">
        <f>'3.ВС'!O343+'3.ВС'!O309+'3.ВС'!O420</f>
        <v>0</v>
      </c>
      <c r="P384" s="15">
        <f>'3.ВС'!P343+'3.ВС'!P309+'3.ВС'!P420</f>
        <v>0</v>
      </c>
      <c r="Q384" s="15">
        <f>'3.ВС'!Q343+'3.ВС'!Q309+'3.ВС'!Q420</f>
        <v>0</v>
      </c>
      <c r="R384" s="15">
        <f>'3.ВС'!R343+'3.ВС'!R309+'3.ВС'!R420</f>
        <v>2335200</v>
      </c>
      <c r="S384" s="15">
        <f>'3.ВС'!S343+'3.ВС'!S309+'3.ВС'!S420</f>
        <v>2335200</v>
      </c>
      <c r="T384" s="15">
        <f>'3.ВС'!T343+'3.ВС'!T309+'3.ВС'!T420</f>
        <v>0</v>
      </c>
      <c r="U384" s="15">
        <f>'3.ВС'!U343+'3.ВС'!U309+'3.ВС'!U420</f>
        <v>0</v>
      </c>
      <c r="V384" s="15">
        <f>'3.ВС'!V343+'3.ВС'!V309+'3.ВС'!V420</f>
        <v>2335200</v>
      </c>
      <c r="W384" s="15">
        <f>'3.ВС'!W343+'3.ВС'!W309+'3.ВС'!W420</f>
        <v>2335200</v>
      </c>
      <c r="X384" s="15">
        <f>'3.ВС'!X343+'3.ВС'!X309+'3.ВС'!X420</f>
        <v>0</v>
      </c>
      <c r="Y384" s="15">
        <f>'3.ВС'!Y343+'3.ВС'!Y309+'3.ВС'!Y420</f>
        <v>0</v>
      </c>
      <c r="Z384" s="15">
        <f>'3.ВС'!Z343+'3.ВС'!Z309+'3.ВС'!Z420</f>
        <v>0</v>
      </c>
      <c r="AA384" s="15">
        <f>'3.ВС'!AA343+'3.ВС'!AA309+'3.ВС'!AA420</f>
        <v>0</v>
      </c>
      <c r="AB384" s="15">
        <f>'3.ВС'!AB343+'3.ВС'!AB309+'3.ВС'!AB420</f>
        <v>0</v>
      </c>
      <c r="AC384" s="15">
        <f>'3.ВС'!AC343+'3.ВС'!AC309+'3.ВС'!AC420</f>
        <v>0</v>
      </c>
      <c r="AD384" s="15">
        <f>'3.ВС'!AD343+'3.ВС'!AD309+'3.ВС'!AD420</f>
        <v>2335200</v>
      </c>
      <c r="AE384" s="15">
        <f>'3.ВС'!AE343+'3.ВС'!AE309+'3.ВС'!AE420</f>
        <v>2335200</v>
      </c>
      <c r="AF384" s="15">
        <f>'3.ВС'!AF343+'3.ВС'!AF309+'3.ВС'!AF420</f>
        <v>0</v>
      </c>
      <c r="AG384" s="15">
        <f>'3.ВС'!AG343+'3.ВС'!AG309+'3.ВС'!AG420</f>
        <v>0</v>
      </c>
      <c r="AH384" s="15">
        <f>'3.ВС'!AH343+'3.ВС'!AH309+'3.ВС'!AH420</f>
        <v>2335200</v>
      </c>
      <c r="AI384" s="15">
        <f>'3.ВС'!AI343+'3.ВС'!AI309+'3.ВС'!AI420</f>
        <v>2335200</v>
      </c>
      <c r="AJ384" s="15">
        <f>'3.ВС'!AJ343+'3.ВС'!AJ309+'3.ВС'!AJ420</f>
        <v>0</v>
      </c>
      <c r="AK384" s="15">
        <f>'3.ВС'!AK343+'3.ВС'!AK309+'3.ВС'!AK420</f>
        <v>0</v>
      </c>
      <c r="AL384" s="15">
        <f>'3.ВС'!AL343+'3.ВС'!AL309+'3.ВС'!AL420</f>
        <v>0</v>
      </c>
      <c r="AM384" s="15">
        <f>'3.ВС'!AM343+'3.ВС'!AM309+'3.ВС'!AM420</f>
        <v>0</v>
      </c>
      <c r="AN384" s="15">
        <f>'3.ВС'!AN343+'3.ВС'!AN309+'3.ВС'!AN420</f>
        <v>0</v>
      </c>
      <c r="AO384" s="15">
        <f>'3.ВС'!AO343+'3.ВС'!AO309+'3.ВС'!AO420</f>
        <v>0</v>
      </c>
      <c r="AP384" s="15">
        <f>'3.ВС'!AP343+'3.ВС'!AP309+'3.ВС'!AP420</f>
        <v>2335200</v>
      </c>
      <c r="AQ384" s="15">
        <f>'3.ВС'!AQ343+'3.ВС'!AQ309+'3.ВС'!AQ420</f>
        <v>2335200</v>
      </c>
      <c r="AR384" s="15">
        <f>'3.ВС'!AR343+'3.ВС'!AR309+'3.ВС'!AR420</f>
        <v>0</v>
      </c>
      <c r="AS384" s="15">
        <f>'3.ВС'!AS343+'3.ВС'!AS309+'3.ВС'!AS420</f>
        <v>0</v>
      </c>
    </row>
    <row r="385" spans="1:45" ht="30" x14ac:dyDescent="0.25">
      <c r="A385" s="89" t="s">
        <v>93</v>
      </c>
      <c r="B385" s="87">
        <v>52</v>
      </c>
      <c r="C385" s="87">
        <v>0</v>
      </c>
      <c r="D385" s="3" t="s">
        <v>45</v>
      </c>
      <c r="E385" s="87">
        <v>852</v>
      </c>
      <c r="F385" s="2" t="s">
        <v>75</v>
      </c>
      <c r="G385" s="2" t="s">
        <v>48</v>
      </c>
      <c r="H385" s="2" t="s">
        <v>290</v>
      </c>
      <c r="I385" s="2" t="s">
        <v>94</v>
      </c>
      <c r="J385" s="15">
        <f t="shared" ref="J385:AS385" si="296">J386</f>
        <v>1411200</v>
      </c>
      <c r="K385" s="15">
        <f t="shared" si="296"/>
        <v>1411200</v>
      </c>
      <c r="L385" s="15">
        <f t="shared" si="296"/>
        <v>0</v>
      </c>
      <c r="M385" s="15">
        <f t="shared" si="296"/>
        <v>0</v>
      </c>
      <c r="N385" s="15">
        <f t="shared" si="296"/>
        <v>0</v>
      </c>
      <c r="O385" s="15">
        <f t="shared" si="296"/>
        <v>0</v>
      </c>
      <c r="P385" s="15">
        <f t="shared" si="296"/>
        <v>0</v>
      </c>
      <c r="Q385" s="15">
        <f t="shared" si="296"/>
        <v>0</v>
      </c>
      <c r="R385" s="15">
        <f t="shared" si="296"/>
        <v>1411200</v>
      </c>
      <c r="S385" s="15">
        <f t="shared" si="296"/>
        <v>1411200</v>
      </c>
      <c r="T385" s="15">
        <f t="shared" si="296"/>
        <v>0</v>
      </c>
      <c r="U385" s="15">
        <f t="shared" si="296"/>
        <v>0</v>
      </c>
      <c r="V385" s="15">
        <f t="shared" si="296"/>
        <v>1411200</v>
      </c>
      <c r="W385" s="15">
        <f t="shared" si="296"/>
        <v>1411200</v>
      </c>
      <c r="X385" s="15">
        <f t="shared" si="296"/>
        <v>0</v>
      </c>
      <c r="Y385" s="15">
        <f t="shared" si="296"/>
        <v>0</v>
      </c>
      <c r="Z385" s="15">
        <f t="shared" si="296"/>
        <v>0</v>
      </c>
      <c r="AA385" s="15">
        <f t="shared" si="296"/>
        <v>0</v>
      </c>
      <c r="AB385" s="15">
        <f t="shared" si="296"/>
        <v>0</v>
      </c>
      <c r="AC385" s="15">
        <f t="shared" si="296"/>
        <v>0</v>
      </c>
      <c r="AD385" s="15">
        <f t="shared" si="296"/>
        <v>1411200</v>
      </c>
      <c r="AE385" s="15">
        <f t="shared" si="296"/>
        <v>1411200</v>
      </c>
      <c r="AF385" s="15">
        <f t="shared" si="296"/>
        <v>0</v>
      </c>
      <c r="AG385" s="15">
        <f t="shared" si="296"/>
        <v>0</v>
      </c>
      <c r="AH385" s="15">
        <f t="shared" si="296"/>
        <v>1411200</v>
      </c>
      <c r="AI385" s="15">
        <f t="shared" si="296"/>
        <v>1411200</v>
      </c>
      <c r="AJ385" s="15">
        <f t="shared" si="296"/>
        <v>0</v>
      </c>
      <c r="AK385" s="15">
        <f t="shared" si="296"/>
        <v>0</v>
      </c>
      <c r="AL385" s="15">
        <f t="shared" si="296"/>
        <v>0</v>
      </c>
      <c r="AM385" s="41">
        <f t="shared" si="296"/>
        <v>0</v>
      </c>
      <c r="AN385" s="41">
        <f t="shared" si="296"/>
        <v>0</v>
      </c>
      <c r="AO385" s="41">
        <f t="shared" si="296"/>
        <v>0</v>
      </c>
      <c r="AP385" s="41">
        <f t="shared" si="296"/>
        <v>1411200</v>
      </c>
      <c r="AQ385" s="41">
        <f t="shared" si="296"/>
        <v>1411200</v>
      </c>
      <c r="AR385" s="41">
        <f t="shared" si="296"/>
        <v>0</v>
      </c>
      <c r="AS385" s="41">
        <f t="shared" si="296"/>
        <v>0</v>
      </c>
    </row>
    <row r="386" spans="1:45" ht="30" x14ac:dyDescent="0.25">
      <c r="A386" s="89" t="s">
        <v>95</v>
      </c>
      <c r="B386" s="87">
        <v>52</v>
      </c>
      <c r="C386" s="87">
        <v>0</v>
      </c>
      <c r="D386" s="2" t="s">
        <v>45</v>
      </c>
      <c r="E386" s="87">
        <v>852</v>
      </c>
      <c r="F386" s="2" t="s">
        <v>90</v>
      </c>
      <c r="G386" s="2" t="s">
        <v>45</v>
      </c>
      <c r="H386" s="2" t="s">
        <v>290</v>
      </c>
      <c r="I386" s="2" t="s">
        <v>96</v>
      </c>
      <c r="J386" s="15">
        <f>'3.ВС'!J380</f>
        <v>1411200</v>
      </c>
      <c r="K386" s="15">
        <f>'3.ВС'!K380</f>
        <v>1411200</v>
      </c>
      <c r="L386" s="15">
        <f>'3.ВС'!L380</f>
        <v>0</v>
      </c>
      <c r="M386" s="15">
        <f>'3.ВС'!M380</f>
        <v>0</v>
      </c>
      <c r="N386" s="15">
        <f>'3.ВС'!N380</f>
        <v>0</v>
      </c>
      <c r="O386" s="15">
        <f>'3.ВС'!O380</f>
        <v>0</v>
      </c>
      <c r="P386" s="15">
        <f>'3.ВС'!P380</f>
        <v>0</v>
      </c>
      <c r="Q386" s="15">
        <f>'3.ВС'!Q380</f>
        <v>0</v>
      </c>
      <c r="R386" s="15">
        <f>'3.ВС'!R380</f>
        <v>1411200</v>
      </c>
      <c r="S386" s="15">
        <f>'3.ВС'!S380</f>
        <v>1411200</v>
      </c>
      <c r="T386" s="15">
        <f>'3.ВС'!T380</f>
        <v>0</v>
      </c>
      <c r="U386" s="15">
        <f>'3.ВС'!U380</f>
        <v>0</v>
      </c>
      <c r="V386" s="15">
        <f>'3.ВС'!V380</f>
        <v>1411200</v>
      </c>
      <c r="W386" s="15">
        <f>'3.ВС'!W380</f>
        <v>1411200</v>
      </c>
      <c r="X386" s="15">
        <f>'3.ВС'!X380</f>
        <v>0</v>
      </c>
      <c r="Y386" s="15">
        <f>'3.ВС'!Y380</f>
        <v>0</v>
      </c>
      <c r="Z386" s="15">
        <f>'3.ВС'!Z380</f>
        <v>0</v>
      </c>
      <c r="AA386" s="15">
        <f>'3.ВС'!AA380</f>
        <v>0</v>
      </c>
      <c r="AB386" s="15">
        <f>'3.ВС'!AB380</f>
        <v>0</v>
      </c>
      <c r="AC386" s="15">
        <f>'3.ВС'!AC380</f>
        <v>0</v>
      </c>
      <c r="AD386" s="15">
        <f>'3.ВС'!AD380</f>
        <v>1411200</v>
      </c>
      <c r="AE386" s="15">
        <f>'3.ВС'!AE380</f>
        <v>1411200</v>
      </c>
      <c r="AF386" s="15">
        <f>'3.ВС'!AF380</f>
        <v>0</v>
      </c>
      <c r="AG386" s="15">
        <f>'3.ВС'!AG380</f>
        <v>0</v>
      </c>
      <c r="AH386" s="15">
        <f>'3.ВС'!AH380</f>
        <v>1411200</v>
      </c>
      <c r="AI386" s="15">
        <f>'3.ВС'!AI380</f>
        <v>1411200</v>
      </c>
      <c r="AJ386" s="15">
        <f>'3.ВС'!AJ380</f>
        <v>0</v>
      </c>
      <c r="AK386" s="15">
        <f>'3.ВС'!AK380</f>
        <v>0</v>
      </c>
      <c r="AL386" s="15">
        <f>'3.ВС'!AL380</f>
        <v>0</v>
      </c>
      <c r="AM386" s="41">
        <f>'3.ВС'!AM380</f>
        <v>0</v>
      </c>
      <c r="AN386" s="41">
        <f>'3.ВС'!AN380</f>
        <v>0</v>
      </c>
      <c r="AO386" s="41">
        <f>'3.ВС'!AO380</f>
        <v>0</v>
      </c>
      <c r="AP386" s="41">
        <f>'3.ВС'!AP380</f>
        <v>1411200</v>
      </c>
      <c r="AQ386" s="41">
        <f>'3.ВС'!AQ380</f>
        <v>1411200</v>
      </c>
      <c r="AR386" s="41">
        <f>'3.ВС'!AR380</f>
        <v>0</v>
      </c>
      <c r="AS386" s="41">
        <f>'3.ВС'!AS380</f>
        <v>0</v>
      </c>
    </row>
    <row r="387" spans="1:45" ht="30" x14ac:dyDescent="0.25">
      <c r="A387" s="89" t="s">
        <v>397</v>
      </c>
      <c r="B387" s="87">
        <v>52</v>
      </c>
      <c r="C387" s="87">
        <v>0</v>
      </c>
      <c r="D387" s="2" t="s">
        <v>13</v>
      </c>
      <c r="E387" s="87"/>
      <c r="F387" s="2"/>
      <c r="G387" s="2"/>
      <c r="H387" s="2"/>
      <c r="I387" s="2"/>
      <c r="J387" s="15">
        <f t="shared" ref="J387:AK393" si="297">J388</f>
        <v>7421400</v>
      </c>
      <c r="K387" s="15">
        <f t="shared" si="297"/>
        <v>7421400</v>
      </c>
      <c r="L387" s="15">
        <f t="shared" si="297"/>
        <v>0</v>
      </c>
      <c r="M387" s="15">
        <f t="shared" si="297"/>
        <v>0</v>
      </c>
      <c r="N387" s="15">
        <f t="shared" si="297"/>
        <v>0</v>
      </c>
      <c r="O387" s="15">
        <f t="shared" si="297"/>
        <v>0</v>
      </c>
      <c r="P387" s="15">
        <f t="shared" si="297"/>
        <v>0</v>
      </c>
      <c r="Q387" s="15">
        <f t="shared" si="297"/>
        <v>0</v>
      </c>
      <c r="R387" s="15">
        <f t="shared" si="297"/>
        <v>7421400</v>
      </c>
      <c r="S387" s="15">
        <f t="shared" si="297"/>
        <v>7421400</v>
      </c>
      <c r="T387" s="15">
        <f t="shared" si="297"/>
        <v>0</v>
      </c>
      <c r="U387" s="15">
        <f t="shared" si="297"/>
        <v>0</v>
      </c>
      <c r="V387" s="15">
        <f t="shared" si="297"/>
        <v>7343280</v>
      </c>
      <c r="W387" s="15">
        <f t="shared" si="297"/>
        <v>7343280</v>
      </c>
      <c r="X387" s="15">
        <f t="shared" si="297"/>
        <v>0</v>
      </c>
      <c r="Y387" s="15">
        <f t="shared" si="297"/>
        <v>0</v>
      </c>
      <c r="Z387" s="15">
        <f t="shared" si="297"/>
        <v>0</v>
      </c>
      <c r="AA387" s="15">
        <f t="shared" si="297"/>
        <v>0</v>
      </c>
      <c r="AB387" s="15">
        <f t="shared" si="297"/>
        <v>0</v>
      </c>
      <c r="AC387" s="15">
        <f t="shared" si="297"/>
        <v>0</v>
      </c>
      <c r="AD387" s="15">
        <f t="shared" si="297"/>
        <v>7343280</v>
      </c>
      <c r="AE387" s="15">
        <f t="shared" si="297"/>
        <v>7343280</v>
      </c>
      <c r="AF387" s="15">
        <f t="shared" si="297"/>
        <v>0</v>
      </c>
      <c r="AG387" s="15">
        <f t="shared" si="297"/>
        <v>0</v>
      </c>
      <c r="AH387" s="15">
        <f t="shared" si="297"/>
        <v>7343280</v>
      </c>
      <c r="AI387" s="15">
        <f t="shared" si="297"/>
        <v>7343280</v>
      </c>
      <c r="AJ387" s="15">
        <f t="shared" si="297"/>
        <v>0</v>
      </c>
      <c r="AK387" s="15">
        <f t="shared" si="297"/>
        <v>0</v>
      </c>
      <c r="AL387" s="15">
        <f t="shared" ref="Z387:AS392" si="298">AL388</f>
        <v>0</v>
      </c>
      <c r="AM387" s="41">
        <f t="shared" si="298"/>
        <v>0</v>
      </c>
      <c r="AN387" s="41">
        <f t="shared" si="298"/>
        <v>0</v>
      </c>
      <c r="AO387" s="41">
        <f t="shared" si="298"/>
        <v>0</v>
      </c>
      <c r="AP387" s="41">
        <f t="shared" si="298"/>
        <v>7343280</v>
      </c>
      <c r="AQ387" s="41">
        <f t="shared" si="298"/>
        <v>7343280</v>
      </c>
      <c r="AR387" s="41">
        <f t="shared" si="298"/>
        <v>0</v>
      </c>
      <c r="AS387" s="41">
        <f t="shared" si="298"/>
        <v>0</v>
      </c>
    </row>
    <row r="388" spans="1:45" ht="30" x14ac:dyDescent="0.25">
      <c r="A388" s="89" t="s">
        <v>110</v>
      </c>
      <c r="B388" s="87">
        <v>52</v>
      </c>
      <c r="C388" s="87">
        <v>0</v>
      </c>
      <c r="D388" s="3" t="s">
        <v>13</v>
      </c>
      <c r="E388" s="87">
        <v>852</v>
      </c>
      <c r="F388" s="3"/>
      <c r="G388" s="3"/>
      <c r="H388" s="3"/>
      <c r="I388" s="2"/>
      <c r="J388" s="15">
        <f>J389+J392</f>
        <v>7421400</v>
      </c>
      <c r="K388" s="15">
        <f t="shared" ref="K388:Y388" si="299">K389+K392</f>
        <v>7421400</v>
      </c>
      <c r="L388" s="15">
        <f t="shared" si="299"/>
        <v>0</v>
      </c>
      <c r="M388" s="15">
        <f t="shared" si="299"/>
        <v>0</v>
      </c>
      <c r="N388" s="15">
        <f t="shared" si="299"/>
        <v>0</v>
      </c>
      <c r="O388" s="15">
        <f t="shared" si="299"/>
        <v>0</v>
      </c>
      <c r="P388" s="15">
        <f t="shared" si="299"/>
        <v>0</v>
      </c>
      <c r="Q388" s="15">
        <f t="shared" si="299"/>
        <v>0</v>
      </c>
      <c r="R388" s="15">
        <f t="shared" si="299"/>
        <v>7421400</v>
      </c>
      <c r="S388" s="15">
        <f t="shared" si="299"/>
        <v>7421400</v>
      </c>
      <c r="T388" s="15">
        <f t="shared" si="299"/>
        <v>0</v>
      </c>
      <c r="U388" s="15">
        <f t="shared" si="299"/>
        <v>0</v>
      </c>
      <c r="V388" s="15">
        <f t="shared" si="299"/>
        <v>7343280</v>
      </c>
      <c r="W388" s="15">
        <f t="shared" si="299"/>
        <v>7343280</v>
      </c>
      <c r="X388" s="15">
        <f t="shared" si="299"/>
        <v>0</v>
      </c>
      <c r="Y388" s="15">
        <f t="shared" si="299"/>
        <v>0</v>
      </c>
      <c r="Z388" s="15">
        <f t="shared" ref="Z388" si="300">Z389+Z392</f>
        <v>0</v>
      </c>
      <c r="AA388" s="15">
        <f t="shared" ref="AA388" si="301">AA389+AA392</f>
        <v>0</v>
      </c>
      <c r="AB388" s="15">
        <f t="shared" ref="AB388" si="302">AB389+AB392</f>
        <v>0</v>
      </c>
      <c r="AC388" s="15">
        <f t="shared" ref="AC388" si="303">AC389+AC392</f>
        <v>0</v>
      </c>
      <c r="AD388" s="15">
        <f t="shared" ref="AD388" si="304">AD389+AD392</f>
        <v>7343280</v>
      </c>
      <c r="AE388" s="15">
        <f t="shared" ref="AE388" si="305">AE389+AE392</f>
        <v>7343280</v>
      </c>
      <c r="AF388" s="15">
        <f t="shared" ref="AF388" si="306">AF389+AF392</f>
        <v>0</v>
      </c>
      <c r="AG388" s="15">
        <f t="shared" ref="AG388" si="307">AG389+AG392</f>
        <v>0</v>
      </c>
      <c r="AH388" s="15">
        <f t="shared" ref="AH388" si="308">AH389+AH392</f>
        <v>7343280</v>
      </c>
      <c r="AI388" s="15">
        <f t="shared" ref="AI388" si="309">AI389+AI392</f>
        <v>7343280</v>
      </c>
      <c r="AJ388" s="15">
        <f t="shared" ref="AJ388" si="310">AJ389+AJ392</f>
        <v>0</v>
      </c>
      <c r="AK388" s="15">
        <f t="shared" ref="AK388" si="311">AK389+AK392</f>
        <v>0</v>
      </c>
      <c r="AL388" s="15">
        <f t="shared" ref="AL388" si="312">AL389+AL392</f>
        <v>0</v>
      </c>
      <c r="AM388" s="15">
        <f t="shared" ref="AM388" si="313">AM389+AM392</f>
        <v>0</v>
      </c>
      <c r="AN388" s="15">
        <f t="shared" ref="AN388" si="314">AN389+AN392</f>
        <v>0</v>
      </c>
      <c r="AO388" s="15">
        <f t="shared" ref="AO388" si="315">AO389+AO392</f>
        <v>0</v>
      </c>
      <c r="AP388" s="15">
        <f t="shared" ref="AP388" si="316">AP389+AP392</f>
        <v>7343280</v>
      </c>
      <c r="AQ388" s="15">
        <f t="shared" ref="AQ388" si="317">AQ389+AQ392</f>
        <v>7343280</v>
      </c>
      <c r="AR388" s="15">
        <f t="shared" ref="AR388" si="318">AR389+AR392</f>
        <v>0</v>
      </c>
      <c r="AS388" s="15">
        <f t="shared" ref="AS388" si="319">AS389+AS392</f>
        <v>0</v>
      </c>
    </row>
    <row r="389" spans="1:45" ht="135" hidden="1" x14ac:dyDescent="0.25">
      <c r="A389" s="91" t="s">
        <v>439</v>
      </c>
      <c r="B389" s="87">
        <v>52</v>
      </c>
      <c r="C389" s="87">
        <v>0</v>
      </c>
      <c r="D389" s="2" t="s">
        <v>13</v>
      </c>
      <c r="E389" s="87">
        <v>852</v>
      </c>
      <c r="F389" s="2"/>
      <c r="G389" s="2"/>
      <c r="H389" s="2" t="s">
        <v>286</v>
      </c>
      <c r="I389" s="2"/>
      <c r="J389" s="15">
        <f t="shared" si="297"/>
        <v>7421400</v>
      </c>
      <c r="K389" s="15">
        <f t="shared" si="297"/>
        <v>7421400</v>
      </c>
      <c r="L389" s="15">
        <f t="shared" si="297"/>
        <v>0</v>
      </c>
      <c r="M389" s="15">
        <f t="shared" si="297"/>
        <v>0</v>
      </c>
      <c r="N389" s="15">
        <f t="shared" si="297"/>
        <v>-7421400</v>
      </c>
      <c r="O389" s="15">
        <f t="shared" si="297"/>
        <v>-7421400</v>
      </c>
      <c r="P389" s="15">
        <f t="shared" si="297"/>
        <v>0</v>
      </c>
      <c r="Q389" s="15">
        <f t="shared" si="297"/>
        <v>0</v>
      </c>
      <c r="R389" s="15">
        <f t="shared" si="297"/>
        <v>0</v>
      </c>
      <c r="S389" s="15">
        <f t="shared" si="297"/>
        <v>0</v>
      </c>
      <c r="T389" s="15">
        <f t="shared" si="297"/>
        <v>0</v>
      </c>
      <c r="U389" s="15">
        <f t="shared" si="297"/>
        <v>0</v>
      </c>
      <c r="V389" s="15">
        <f t="shared" si="297"/>
        <v>7343280</v>
      </c>
      <c r="W389" s="15">
        <f t="shared" si="297"/>
        <v>7343280</v>
      </c>
      <c r="X389" s="15">
        <f t="shared" si="297"/>
        <v>0</v>
      </c>
      <c r="Y389" s="15">
        <f t="shared" si="297"/>
        <v>0</v>
      </c>
      <c r="Z389" s="15">
        <f t="shared" si="298"/>
        <v>-7343280</v>
      </c>
      <c r="AA389" s="15">
        <f t="shared" si="298"/>
        <v>-7343280</v>
      </c>
      <c r="AB389" s="15">
        <f t="shared" si="298"/>
        <v>0</v>
      </c>
      <c r="AC389" s="15">
        <f t="shared" si="298"/>
        <v>0</v>
      </c>
      <c r="AD389" s="15">
        <f t="shared" si="298"/>
        <v>0</v>
      </c>
      <c r="AE389" s="15">
        <f t="shared" si="298"/>
        <v>0</v>
      </c>
      <c r="AF389" s="15">
        <f t="shared" si="298"/>
        <v>0</v>
      </c>
      <c r="AG389" s="15">
        <f t="shared" si="298"/>
        <v>0</v>
      </c>
      <c r="AH389" s="15">
        <f t="shared" si="298"/>
        <v>7343280</v>
      </c>
      <c r="AI389" s="15">
        <f t="shared" si="298"/>
        <v>7343280</v>
      </c>
      <c r="AJ389" s="15">
        <f t="shared" si="298"/>
        <v>0</v>
      </c>
      <c r="AK389" s="15">
        <f t="shared" si="298"/>
        <v>0</v>
      </c>
      <c r="AL389" s="15">
        <f t="shared" si="298"/>
        <v>-7343280</v>
      </c>
      <c r="AM389" s="41">
        <f t="shared" si="298"/>
        <v>-7343280</v>
      </c>
      <c r="AN389" s="41">
        <f t="shared" si="298"/>
        <v>0</v>
      </c>
      <c r="AO389" s="41">
        <f t="shared" si="298"/>
        <v>0</v>
      </c>
      <c r="AP389" s="41">
        <f t="shared" si="298"/>
        <v>0</v>
      </c>
      <c r="AQ389" s="41">
        <f t="shared" si="298"/>
        <v>0</v>
      </c>
      <c r="AR389" s="41">
        <f t="shared" si="298"/>
        <v>0</v>
      </c>
      <c r="AS389" s="41">
        <f t="shared" si="298"/>
        <v>0</v>
      </c>
    </row>
    <row r="390" spans="1:45" ht="45" hidden="1" x14ac:dyDescent="0.25">
      <c r="A390" s="91" t="s">
        <v>40</v>
      </c>
      <c r="B390" s="87">
        <v>52</v>
      </c>
      <c r="C390" s="87">
        <v>0</v>
      </c>
      <c r="D390" s="2" t="s">
        <v>13</v>
      </c>
      <c r="E390" s="87">
        <v>852</v>
      </c>
      <c r="F390" s="2"/>
      <c r="G390" s="2"/>
      <c r="H390" s="2" t="s">
        <v>286</v>
      </c>
      <c r="I390" s="2" t="s">
        <v>80</v>
      </c>
      <c r="J390" s="15">
        <f t="shared" si="297"/>
        <v>7421400</v>
      </c>
      <c r="K390" s="15">
        <f t="shared" si="297"/>
        <v>7421400</v>
      </c>
      <c r="L390" s="15">
        <f t="shared" si="297"/>
        <v>0</v>
      </c>
      <c r="M390" s="15">
        <f t="shared" si="297"/>
        <v>0</v>
      </c>
      <c r="N390" s="15">
        <f t="shared" si="297"/>
        <v>-7421400</v>
      </c>
      <c r="O390" s="15">
        <f t="shared" si="297"/>
        <v>-7421400</v>
      </c>
      <c r="P390" s="15">
        <f t="shared" si="297"/>
        <v>0</v>
      </c>
      <c r="Q390" s="15">
        <f t="shared" si="297"/>
        <v>0</v>
      </c>
      <c r="R390" s="15">
        <f t="shared" si="297"/>
        <v>0</v>
      </c>
      <c r="S390" s="15">
        <f t="shared" si="297"/>
        <v>0</v>
      </c>
      <c r="T390" s="15">
        <f t="shared" si="297"/>
        <v>0</v>
      </c>
      <c r="U390" s="15">
        <f t="shared" si="297"/>
        <v>0</v>
      </c>
      <c r="V390" s="15">
        <f t="shared" si="297"/>
        <v>7343280</v>
      </c>
      <c r="W390" s="15">
        <f t="shared" si="297"/>
        <v>7343280</v>
      </c>
      <c r="X390" s="15">
        <f t="shared" si="297"/>
        <v>0</v>
      </c>
      <c r="Y390" s="15">
        <f t="shared" si="297"/>
        <v>0</v>
      </c>
      <c r="Z390" s="15">
        <f t="shared" si="298"/>
        <v>-7343280</v>
      </c>
      <c r="AA390" s="15">
        <f t="shared" si="298"/>
        <v>-7343280</v>
      </c>
      <c r="AB390" s="15">
        <f t="shared" si="298"/>
        <v>0</v>
      </c>
      <c r="AC390" s="15">
        <f t="shared" si="298"/>
        <v>0</v>
      </c>
      <c r="AD390" s="15">
        <f t="shared" si="298"/>
        <v>0</v>
      </c>
      <c r="AE390" s="15">
        <f t="shared" si="298"/>
        <v>0</v>
      </c>
      <c r="AF390" s="15">
        <f t="shared" si="298"/>
        <v>0</v>
      </c>
      <c r="AG390" s="15">
        <f t="shared" si="298"/>
        <v>0</v>
      </c>
      <c r="AH390" s="15">
        <f t="shared" si="298"/>
        <v>7343280</v>
      </c>
      <c r="AI390" s="15">
        <f t="shared" si="298"/>
        <v>7343280</v>
      </c>
      <c r="AJ390" s="15">
        <f t="shared" si="298"/>
        <v>0</v>
      </c>
      <c r="AK390" s="15">
        <f t="shared" si="298"/>
        <v>0</v>
      </c>
      <c r="AL390" s="15">
        <f t="shared" si="298"/>
        <v>-7343280</v>
      </c>
      <c r="AM390" s="41">
        <f t="shared" si="298"/>
        <v>-7343280</v>
      </c>
      <c r="AN390" s="41">
        <f t="shared" si="298"/>
        <v>0</v>
      </c>
      <c r="AO390" s="41">
        <f t="shared" si="298"/>
        <v>0</v>
      </c>
      <c r="AP390" s="41">
        <f t="shared" si="298"/>
        <v>0</v>
      </c>
      <c r="AQ390" s="41">
        <f t="shared" si="298"/>
        <v>0</v>
      </c>
      <c r="AR390" s="41">
        <f t="shared" si="298"/>
        <v>0</v>
      </c>
      <c r="AS390" s="41">
        <f t="shared" si="298"/>
        <v>0</v>
      </c>
    </row>
    <row r="391" spans="1:45" hidden="1" x14ac:dyDescent="0.25">
      <c r="A391" s="91" t="s">
        <v>81</v>
      </c>
      <c r="B391" s="87">
        <v>52</v>
      </c>
      <c r="C391" s="87">
        <v>0</v>
      </c>
      <c r="D391" s="2" t="s">
        <v>13</v>
      </c>
      <c r="E391" s="87">
        <v>852</v>
      </c>
      <c r="F391" s="2"/>
      <c r="G391" s="2"/>
      <c r="H391" s="2" t="s">
        <v>286</v>
      </c>
      <c r="I391" s="2" t="s">
        <v>82</v>
      </c>
      <c r="J391" s="15">
        <f>'3.ВС'!J346</f>
        <v>7421400</v>
      </c>
      <c r="K391" s="15">
        <f>'3.ВС'!K346</f>
        <v>7421400</v>
      </c>
      <c r="L391" s="15">
        <f>'3.ВС'!L346</f>
        <v>0</v>
      </c>
      <c r="M391" s="15">
        <f>'3.ВС'!M346</f>
        <v>0</v>
      </c>
      <c r="N391" s="15">
        <f>'3.ВС'!N346</f>
        <v>-7421400</v>
      </c>
      <c r="O391" s="15">
        <f>'3.ВС'!O346</f>
        <v>-7421400</v>
      </c>
      <c r="P391" s="15">
        <f>'3.ВС'!P346</f>
        <v>0</v>
      </c>
      <c r="Q391" s="15">
        <f>'3.ВС'!Q346</f>
        <v>0</v>
      </c>
      <c r="R391" s="15">
        <f>'3.ВС'!R346</f>
        <v>0</v>
      </c>
      <c r="S391" s="15">
        <f>'3.ВС'!S346</f>
        <v>0</v>
      </c>
      <c r="T391" s="15">
        <f>'3.ВС'!T346</f>
        <v>0</v>
      </c>
      <c r="U391" s="15">
        <f>'3.ВС'!U346</f>
        <v>0</v>
      </c>
      <c r="V391" s="15">
        <f>'3.ВС'!V346</f>
        <v>7343280</v>
      </c>
      <c r="W391" s="15">
        <f>'3.ВС'!W346</f>
        <v>7343280</v>
      </c>
      <c r="X391" s="15">
        <f>'3.ВС'!X346</f>
        <v>0</v>
      </c>
      <c r="Y391" s="15">
        <f>'3.ВС'!Y346</f>
        <v>0</v>
      </c>
      <c r="Z391" s="15">
        <f>'3.ВС'!Z346</f>
        <v>-7343280</v>
      </c>
      <c r="AA391" s="15">
        <f>'3.ВС'!AA346</f>
        <v>-7343280</v>
      </c>
      <c r="AB391" s="15">
        <f>'3.ВС'!AB346</f>
        <v>0</v>
      </c>
      <c r="AC391" s="15">
        <f>'3.ВС'!AC346</f>
        <v>0</v>
      </c>
      <c r="AD391" s="15">
        <f>'3.ВС'!AD346</f>
        <v>0</v>
      </c>
      <c r="AE391" s="15">
        <f>'3.ВС'!AE346</f>
        <v>0</v>
      </c>
      <c r="AF391" s="15">
        <f>'3.ВС'!AF346</f>
        <v>0</v>
      </c>
      <c r="AG391" s="15">
        <f>'3.ВС'!AG346</f>
        <v>0</v>
      </c>
      <c r="AH391" s="15">
        <f>'3.ВС'!AH346</f>
        <v>7343280</v>
      </c>
      <c r="AI391" s="15">
        <f>'3.ВС'!AI346</f>
        <v>7343280</v>
      </c>
      <c r="AJ391" s="15">
        <f>'3.ВС'!AJ346</f>
        <v>0</v>
      </c>
      <c r="AK391" s="15">
        <f>'3.ВС'!AK346</f>
        <v>0</v>
      </c>
      <c r="AL391" s="15">
        <f>'3.ВС'!AL346</f>
        <v>-7343280</v>
      </c>
      <c r="AM391" s="41">
        <f>'3.ВС'!AM346</f>
        <v>-7343280</v>
      </c>
      <c r="AN391" s="41">
        <f>'3.ВС'!AN346</f>
        <v>0</v>
      </c>
      <c r="AO391" s="41">
        <f>'3.ВС'!AO346</f>
        <v>0</v>
      </c>
      <c r="AP391" s="41">
        <f>'3.ВС'!AP346</f>
        <v>0</v>
      </c>
      <c r="AQ391" s="41">
        <f>'3.ВС'!AQ346</f>
        <v>0</v>
      </c>
      <c r="AR391" s="41">
        <f>'3.ВС'!AR346</f>
        <v>0</v>
      </c>
      <c r="AS391" s="41">
        <f>'3.ВС'!AS346</f>
        <v>0</v>
      </c>
    </row>
    <row r="392" spans="1:45" ht="135" x14ac:dyDescent="0.25">
      <c r="A392" s="91" t="s">
        <v>439</v>
      </c>
      <c r="B392" s="87">
        <v>52</v>
      </c>
      <c r="C392" s="87">
        <v>0</v>
      </c>
      <c r="D392" s="2" t="s">
        <v>13</v>
      </c>
      <c r="E392" s="87">
        <v>852</v>
      </c>
      <c r="F392" s="2"/>
      <c r="G392" s="2"/>
      <c r="H392" s="2" t="s">
        <v>494</v>
      </c>
      <c r="I392" s="2"/>
      <c r="J392" s="15">
        <f t="shared" si="297"/>
        <v>0</v>
      </c>
      <c r="K392" s="15">
        <f t="shared" si="297"/>
        <v>0</v>
      </c>
      <c r="L392" s="15">
        <f t="shared" si="297"/>
        <v>0</v>
      </c>
      <c r="M392" s="15">
        <f t="shared" si="297"/>
        <v>0</v>
      </c>
      <c r="N392" s="15">
        <f t="shared" si="297"/>
        <v>7421400</v>
      </c>
      <c r="O392" s="15">
        <f t="shared" si="297"/>
        <v>7421400</v>
      </c>
      <c r="P392" s="15">
        <f t="shared" si="297"/>
        <v>0</v>
      </c>
      <c r="Q392" s="15">
        <f t="shared" si="297"/>
        <v>0</v>
      </c>
      <c r="R392" s="15">
        <f t="shared" si="297"/>
        <v>7421400</v>
      </c>
      <c r="S392" s="15">
        <f t="shared" si="297"/>
        <v>7421400</v>
      </c>
      <c r="T392" s="15">
        <f t="shared" si="297"/>
        <v>0</v>
      </c>
      <c r="U392" s="15">
        <f t="shared" si="297"/>
        <v>0</v>
      </c>
      <c r="V392" s="15">
        <f t="shared" si="297"/>
        <v>0</v>
      </c>
      <c r="W392" s="15">
        <f t="shared" si="297"/>
        <v>0</v>
      </c>
      <c r="X392" s="15">
        <f t="shared" si="297"/>
        <v>0</v>
      </c>
      <c r="Y392" s="15">
        <f t="shared" si="297"/>
        <v>0</v>
      </c>
      <c r="Z392" s="15">
        <f t="shared" si="298"/>
        <v>7343280</v>
      </c>
      <c r="AA392" s="15">
        <f t="shared" si="298"/>
        <v>7343280</v>
      </c>
      <c r="AB392" s="15">
        <f t="shared" si="298"/>
        <v>0</v>
      </c>
      <c r="AC392" s="15">
        <f t="shared" si="298"/>
        <v>0</v>
      </c>
      <c r="AD392" s="15">
        <f t="shared" si="298"/>
        <v>7343280</v>
      </c>
      <c r="AE392" s="15">
        <f t="shared" si="298"/>
        <v>7343280</v>
      </c>
      <c r="AF392" s="15">
        <f t="shared" si="298"/>
        <v>0</v>
      </c>
      <c r="AG392" s="15">
        <f t="shared" si="298"/>
        <v>0</v>
      </c>
      <c r="AH392" s="15">
        <f t="shared" si="298"/>
        <v>0</v>
      </c>
      <c r="AI392" s="15">
        <f t="shared" si="298"/>
        <v>0</v>
      </c>
      <c r="AJ392" s="15">
        <f t="shared" si="298"/>
        <v>0</v>
      </c>
      <c r="AK392" s="15">
        <f t="shared" si="298"/>
        <v>0</v>
      </c>
      <c r="AL392" s="15">
        <f t="shared" si="298"/>
        <v>7343280</v>
      </c>
      <c r="AM392" s="15">
        <f t="shared" si="298"/>
        <v>7343280</v>
      </c>
      <c r="AN392" s="15">
        <f t="shared" si="298"/>
        <v>0</v>
      </c>
      <c r="AO392" s="15">
        <f t="shared" si="298"/>
        <v>0</v>
      </c>
      <c r="AP392" s="15">
        <f t="shared" si="298"/>
        <v>7343280</v>
      </c>
      <c r="AQ392" s="15">
        <f t="shared" si="298"/>
        <v>7343280</v>
      </c>
      <c r="AR392" s="15">
        <f t="shared" si="298"/>
        <v>0</v>
      </c>
      <c r="AS392" s="15">
        <f t="shared" si="298"/>
        <v>0</v>
      </c>
    </row>
    <row r="393" spans="1:45" ht="45" x14ac:dyDescent="0.25">
      <c r="A393" s="91" t="s">
        <v>40</v>
      </c>
      <c r="B393" s="87">
        <v>52</v>
      </c>
      <c r="C393" s="87">
        <v>0</v>
      </c>
      <c r="D393" s="2" t="s">
        <v>13</v>
      </c>
      <c r="E393" s="87">
        <v>852</v>
      </c>
      <c r="F393" s="2"/>
      <c r="G393" s="2"/>
      <c r="H393" s="2" t="s">
        <v>494</v>
      </c>
      <c r="I393" s="2" t="s">
        <v>80</v>
      </c>
      <c r="J393" s="15">
        <f t="shared" si="297"/>
        <v>0</v>
      </c>
      <c r="K393" s="15">
        <f t="shared" ref="K393:AS393" si="320">K394</f>
        <v>0</v>
      </c>
      <c r="L393" s="15">
        <f t="shared" si="320"/>
        <v>0</v>
      </c>
      <c r="M393" s="15">
        <f t="shared" si="320"/>
        <v>0</v>
      </c>
      <c r="N393" s="15">
        <f t="shared" si="320"/>
        <v>7421400</v>
      </c>
      <c r="O393" s="15">
        <f t="shared" si="320"/>
        <v>7421400</v>
      </c>
      <c r="P393" s="15">
        <f t="shared" si="320"/>
        <v>0</v>
      </c>
      <c r="Q393" s="15">
        <f t="shared" si="320"/>
        <v>0</v>
      </c>
      <c r="R393" s="15">
        <f t="shared" si="320"/>
        <v>7421400</v>
      </c>
      <c r="S393" s="15">
        <f t="shared" si="320"/>
        <v>7421400</v>
      </c>
      <c r="T393" s="15">
        <f t="shared" si="320"/>
        <v>0</v>
      </c>
      <c r="U393" s="15">
        <f t="shared" si="320"/>
        <v>0</v>
      </c>
      <c r="V393" s="15">
        <f t="shared" si="320"/>
        <v>0</v>
      </c>
      <c r="W393" s="15">
        <f t="shared" si="320"/>
        <v>0</v>
      </c>
      <c r="X393" s="15">
        <f t="shared" si="320"/>
        <v>0</v>
      </c>
      <c r="Y393" s="15">
        <f t="shared" si="320"/>
        <v>0</v>
      </c>
      <c r="Z393" s="15">
        <f t="shared" si="320"/>
        <v>7343280</v>
      </c>
      <c r="AA393" s="15">
        <f t="shared" si="320"/>
        <v>7343280</v>
      </c>
      <c r="AB393" s="15">
        <f t="shared" si="320"/>
        <v>0</v>
      </c>
      <c r="AC393" s="15">
        <f t="shared" si="320"/>
        <v>0</v>
      </c>
      <c r="AD393" s="15">
        <f t="shared" si="320"/>
        <v>7343280</v>
      </c>
      <c r="AE393" s="15">
        <f t="shared" si="320"/>
        <v>7343280</v>
      </c>
      <c r="AF393" s="15">
        <f t="shared" si="320"/>
        <v>0</v>
      </c>
      <c r="AG393" s="15">
        <f t="shared" si="320"/>
        <v>0</v>
      </c>
      <c r="AH393" s="15">
        <f t="shared" si="320"/>
        <v>0</v>
      </c>
      <c r="AI393" s="15">
        <f t="shared" si="320"/>
        <v>0</v>
      </c>
      <c r="AJ393" s="15">
        <f t="shared" si="320"/>
        <v>0</v>
      </c>
      <c r="AK393" s="15">
        <f t="shared" si="320"/>
        <v>0</v>
      </c>
      <c r="AL393" s="15">
        <f t="shared" si="320"/>
        <v>7343280</v>
      </c>
      <c r="AM393" s="15">
        <f t="shared" si="320"/>
        <v>7343280</v>
      </c>
      <c r="AN393" s="15">
        <f t="shared" si="320"/>
        <v>0</v>
      </c>
      <c r="AO393" s="15">
        <f t="shared" si="320"/>
        <v>0</v>
      </c>
      <c r="AP393" s="15">
        <f t="shared" si="320"/>
        <v>7343280</v>
      </c>
      <c r="AQ393" s="15">
        <f t="shared" si="320"/>
        <v>7343280</v>
      </c>
      <c r="AR393" s="15">
        <f t="shared" si="320"/>
        <v>0</v>
      </c>
      <c r="AS393" s="15">
        <f t="shared" si="320"/>
        <v>0</v>
      </c>
    </row>
    <row r="394" spans="1:45" x14ac:dyDescent="0.25">
      <c r="A394" s="91" t="s">
        <v>81</v>
      </c>
      <c r="B394" s="87">
        <v>52</v>
      </c>
      <c r="C394" s="87">
        <v>0</v>
      </c>
      <c r="D394" s="2" t="s">
        <v>13</v>
      </c>
      <c r="E394" s="87">
        <v>852</v>
      </c>
      <c r="F394" s="2"/>
      <c r="G394" s="2"/>
      <c r="H394" s="2" t="s">
        <v>494</v>
      </c>
      <c r="I394" s="2" t="s">
        <v>82</v>
      </c>
      <c r="J394" s="15">
        <f>'3.ВС'!J349</f>
        <v>0</v>
      </c>
      <c r="K394" s="15">
        <f>'3.ВС'!K349</f>
        <v>0</v>
      </c>
      <c r="L394" s="15">
        <f>'3.ВС'!L349</f>
        <v>0</v>
      </c>
      <c r="M394" s="15">
        <f>'3.ВС'!M349</f>
        <v>0</v>
      </c>
      <c r="N394" s="15">
        <f>'3.ВС'!N349</f>
        <v>7421400</v>
      </c>
      <c r="O394" s="15">
        <f>'3.ВС'!O349</f>
        <v>7421400</v>
      </c>
      <c r="P394" s="15">
        <f>'3.ВС'!P349</f>
        <v>0</v>
      </c>
      <c r="Q394" s="15">
        <f>'3.ВС'!Q349</f>
        <v>0</v>
      </c>
      <c r="R394" s="15">
        <f>'3.ВС'!R349</f>
        <v>7421400</v>
      </c>
      <c r="S394" s="15">
        <f>'3.ВС'!S349</f>
        <v>7421400</v>
      </c>
      <c r="T394" s="15">
        <f>'3.ВС'!T349</f>
        <v>0</v>
      </c>
      <c r="U394" s="15">
        <f>'3.ВС'!U349</f>
        <v>0</v>
      </c>
      <c r="V394" s="15">
        <f>'3.ВС'!V349</f>
        <v>0</v>
      </c>
      <c r="W394" s="15">
        <f>'3.ВС'!W349</f>
        <v>0</v>
      </c>
      <c r="X394" s="15">
        <f>'3.ВС'!X349</f>
        <v>0</v>
      </c>
      <c r="Y394" s="15">
        <f>'3.ВС'!Y349</f>
        <v>0</v>
      </c>
      <c r="Z394" s="15">
        <f>'3.ВС'!Z349</f>
        <v>7343280</v>
      </c>
      <c r="AA394" s="15">
        <f>'3.ВС'!AA349</f>
        <v>7343280</v>
      </c>
      <c r="AB394" s="15">
        <f>'3.ВС'!AB349</f>
        <v>0</v>
      </c>
      <c r="AC394" s="15">
        <f>'3.ВС'!AC349</f>
        <v>0</v>
      </c>
      <c r="AD394" s="15">
        <f>'3.ВС'!AD349</f>
        <v>7343280</v>
      </c>
      <c r="AE394" s="15">
        <f>'3.ВС'!AE349</f>
        <v>7343280</v>
      </c>
      <c r="AF394" s="15">
        <f>'3.ВС'!AF349</f>
        <v>0</v>
      </c>
      <c r="AG394" s="15">
        <f>'3.ВС'!AG349</f>
        <v>0</v>
      </c>
      <c r="AH394" s="15">
        <f>'3.ВС'!AH349</f>
        <v>0</v>
      </c>
      <c r="AI394" s="15">
        <f>'3.ВС'!AI349</f>
        <v>0</v>
      </c>
      <c r="AJ394" s="15">
        <f>'3.ВС'!AJ349</f>
        <v>0</v>
      </c>
      <c r="AK394" s="15">
        <f>'3.ВС'!AK349</f>
        <v>0</v>
      </c>
      <c r="AL394" s="15">
        <f>'3.ВС'!AL349</f>
        <v>7343280</v>
      </c>
      <c r="AM394" s="15">
        <f>'3.ВС'!AM349</f>
        <v>7343280</v>
      </c>
      <c r="AN394" s="15">
        <f>'3.ВС'!AN349</f>
        <v>0</v>
      </c>
      <c r="AO394" s="15">
        <f>'3.ВС'!AO349</f>
        <v>0</v>
      </c>
      <c r="AP394" s="15">
        <f>'3.ВС'!AP349</f>
        <v>7343280</v>
      </c>
      <c r="AQ394" s="15">
        <f>'3.ВС'!AQ349</f>
        <v>7343280</v>
      </c>
      <c r="AR394" s="15">
        <f>'3.ВС'!AR349</f>
        <v>0</v>
      </c>
      <c r="AS394" s="15">
        <f>'3.ВС'!AS349</f>
        <v>0</v>
      </c>
    </row>
    <row r="395" spans="1:45" ht="45" x14ac:dyDescent="0.25">
      <c r="A395" s="89" t="s">
        <v>396</v>
      </c>
      <c r="B395" s="87">
        <v>52</v>
      </c>
      <c r="C395" s="87">
        <v>0</v>
      </c>
      <c r="D395" s="2" t="s">
        <v>30</v>
      </c>
      <c r="E395" s="87"/>
      <c r="F395" s="2"/>
      <c r="G395" s="2"/>
      <c r="H395" s="2"/>
      <c r="I395" s="2"/>
      <c r="J395" s="15">
        <f>J396</f>
        <v>0</v>
      </c>
      <c r="K395" s="15">
        <f t="shared" ref="K395:AS396" si="321">K396</f>
        <v>0</v>
      </c>
      <c r="L395" s="15">
        <f t="shared" si="321"/>
        <v>0</v>
      </c>
      <c r="M395" s="15">
        <f t="shared" si="321"/>
        <v>0</v>
      </c>
      <c r="N395" s="15">
        <f t="shared" si="321"/>
        <v>2592000</v>
      </c>
      <c r="O395" s="15">
        <f t="shared" si="321"/>
        <v>0</v>
      </c>
      <c r="P395" s="15">
        <f t="shared" si="321"/>
        <v>2592000</v>
      </c>
      <c r="Q395" s="15">
        <f t="shared" si="321"/>
        <v>0</v>
      </c>
      <c r="R395" s="15">
        <f t="shared" si="321"/>
        <v>2592000</v>
      </c>
      <c r="S395" s="15">
        <f t="shared" si="321"/>
        <v>0</v>
      </c>
      <c r="T395" s="15">
        <f t="shared" si="321"/>
        <v>2592000</v>
      </c>
      <c r="U395" s="15">
        <f t="shared" si="321"/>
        <v>0</v>
      </c>
      <c r="V395" s="15">
        <f t="shared" si="321"/>
        <v>0</v>
      </c>
      <c r="W395" s="15">
        <f t="shared" si="321"/>
        <v>0</v>
      </c>
      <c r="X395" s="15">
        <f t="shared" si="321"/>
        <v>0</v>
      </c>
      <c r="Y395" s="15">
        <f t="shared" si="321"/>
        <v>0</v>
      </c>
      <c r="Z395" s="15">
        <f t="shared" si="321"/>
        <v>0</v>
      </c>
      <c r="AA395" s="15">
        <f t="shared" si="321"/>
        <v>0</v>
      </c>
      <c r="AB395" s="15">
        <f t="shared" si="321"/>
        <v>0</v>
      </c>
      <c r="AC395" s="15">
        <f t="shared" si="321"/>
        <v>0</v>
      </c>
      <c r="AD395" s="15">
        <f t="shared" si="321"/>
        <v>0</v>
      </c>
      <c r="AE395" s="15">
        <f t="shared" si="321"/>
        <v>0</v>
      </c>
      <c r="AF395" s="15">
        <f t="shared" si="321"/>
        <v>0</v>
      </c>
      <c r="AG395" s="15">
        <f t="shared" si="321"/>
        <v>0</v>
      </c>
      <c r="AH395" s="15">
        <f t="shared" si="321"/>
        <v>0</v>
      </c>
      <c r="AI395" s="15">
        <f t="shared" si="321"/>
        <v>0</v>
      </c>
      <c r="AJ395" s="15">
        <f t="shared" si="321"/>
        <v>0</v>
      </c>
      <c r="AK395" s="15">
        <f t="shared" si="321"/>
        <v>0</v>
      </c>
      <c r="AL395" s="15">
        <f t="shared" si="321"/>
        <v>0</v>
      </c>
      <c r="AM395" s="15">
        <f t="shared" si="321"/>
        <v>0</v>
      </c>
      <c r="AN395" s="15">
        <f t="shared" si="321"/>
        <v>0</v>
      </c>
      <c r="AO395" s="15">
        <f t="shared" si="321"/>
        <v>0</v>
      </c>
      <c r="AP395" s="15">
        <f t="shared" si="321"/>
        <v>0</v>
      </c>
      <c r="AQ395" s="15">
        <f t="shared" si="321"/>
        <v>0</v>
      </c>
      <c r="AR395" s="15">
        <f t="shared" si="321"/>
        <v>0</v>
      </c>
      <c r="AS395" s="15">
        <f t="shared" si="321"/>
        <v>0</v>
      </c>
    </row>
    <row r="396" spans="1:45" ht="30" x14ac:dyDescent="0.25">
      <c r="A396" s="89" t="s">
        <v>110</v>
      </c>
      <c r="B396" s="87">
        <v>52</v>
      </c>
      <c r="C396" s="87">
        <v>0</v>
      </c>
      <c r="D396" s="2" t="s">
        <v>30</v>
      </c>
      <c r="E396" s="87">
        <v>852</v>
      </c>
      <c r="F396" s="2"/>
      <c r="G396" s="2"/>
      <c r="H396" s="2"/>
      <c r="I396" s="2"/>
      <c r="J396" s="15">
        <f>J397</f>
        <v>0</v>
      </c>
      <c r="K396" s="15">
        <f t="shared" si="321"/>
        <v>0</v>
      </c>
      <c r="L396" s="15">
        <f t="shared" si="321"/>
        <v>0</v>
      </c>
      <c r="M396" s="15">
        <f t="shared" si="321"/>
        <v>0</v>
      </c>
      <c r="N396" s="15">
        <f t="shared" si="321"/>
        <v>2592000</v>
      </c>
      <c r="O396" s="15">
        <f t="shared" si="321"/>
        <v>0</v>
      </c>
      <c r="P396" s="15">
        <f t="shared" si="321"/>
        <v>2592000</v>
      </c>
      <c r="Q396" s="15">
        <f t="shared" si="321"/>
        <v>0</v>
      </c>
      <c r="R396" s="15">
        <f t="shared" si="321"/>
        <v>2592000</v>
      </c>
      <c r="S396" s="15">
        <f t="shared" si="321"/>
        <v>0</v>
      </c>
      <c r="T396" s="15">
        <f t="shared" si="321"/>
        <v>2592000</v>
      </c>
      <c r="U396" s="15">
        <f t="shared" si="321"/>
        <v>0</v>
      </c>
      <c r="V396" s="15">
        <f t="shared" si="321"/>
        <v>0</v>
      </c>
      <c r="W396" s="15">
        <f t="shared" si="321"/>
        <v>0</v>
      </c>
      <c r="X396" s="15">
        <f t="shared" si="321"/>
        <v>0</v>
      </c>
      <c r="Y396" s="15">
        <f t="shared" si="321"/>
        <v>0</v>
      </c>
      <c r="Z396" s="15">
        <f t="shared" si="321"/>
        <v>0</v>
      </c>
      <c r="AA396" s="15">
        <f t="shared" si="321"/>
        <v>0</v>
      </c>
      <c r="AB396" s="15">
        <f t="shared" si="321"/>
        <v>0</v>
      </c>
      <c r="AC396" s="15">
        <f t="shared" si="321"/>
        <v>0</v>
      </c>
      <c r="AD396" s="15">
        <f t="shared" si="321"/>
        <v>0</v>
      </c>
      <c r="AE396" s="15">
        <f t="shared" si="321"/>
        <v>0</v>
      </c>
      <c r="AF396" s="15">
        <f t="shared" si="321"/>
        <v>0</v>
      </c>
      <c r="AG396" s="15">
        <f t="shared" si="321"/>
        <v>0</v>
      </c>
      <c r="AH396" s="15">
        <f t="shared" si="321"/>
        <v>0</v>
      </c>
      <c r="AI396" s="15">
        <f t="shared" si="321"/>
        <v>0</v>
      </c>
      <c r="AJ396" s="15">
        <f t="shared" si="321"/>
        <v>0</v>
      </c>
      <c r="AK396" s="15">
        <f t="shared" si="321"/>
        <v>0</v>
      </c>
      <c r="AL396" s="15">
        <f t="shared" si="321"/>
        <v>0</v>
      </c>
      <c r="AM396" s="15">
        <f t="shared" si="321"/>
        <v>0</v>
      </c>
      <c r="AN396" s="15">
        <f t="shared" si="321"/>
        <v>0</v>
      </c>
      <c r="AO396" s="15">
        <f t="shared" si="321"/>
        <v>0</v>
      </c>
      <c r="AP396" s="15">
        <f t="shared" si="321"/>
        <v>0</v>
      </c>
      <c r="AQ396" s="15">
        <f t="shared" si="321"/>
        <v>0</v>
      </c>
      <c r="AR396" s="15">
        <f t="shared" si="321"/>
        <v>0</v>
      </c>
      <c r="AS396" s="15">
        <f t="shared" si="321"/>
        <v>0</v>
      </c>
    </row>
    <row r="397" spans="1:45" ht="30" x14ac:dyDescent="0.25">
      <c r="A397" s="89" t="s">
        <v>499</v>
      </c>
      <c r="B397" s="87">
        <v>52</v>
      </c>
      <c r="C397" s="87">
        <v>0</v>
      </c>
      <c r="D397" s="2" t="s">
        <v>30</v>
      </c>
      <c r="E397" s="87">
        <v>852</v>
      </c>
      <c r="F397" s="2"/>
      <c r="G397" s="2"/>
      <c r="H397" s="2" t="s">
        <v>500</v>
      </c>
      <c r="I397" s="2"/>
      <c r="J397" s="15">
        <f>J398</f>
        <v>0</v>
      </c>
      <c r="K397" s="15">
        <f t="shared" ref="K397:Z398" si="322">K398</f>
        <v>0</v>
      </c>
      <c r="L397" s="15">
        <f t="shared" si="322"/>
        <v>0</v>
      </c>
      <c r="M397" s="15">
        <f t="shared" si="322"/>
        <v>0</v>
      </c>
      <c r="N397" s="15">
        <f t="shared" si="322"/>
        <v>2592000</v>
      </c>
      <c r="O397" s="15">
        <f t="shared" si="322"/>
        <v>0</v>
      </c>
      <c r="P397" s="15">
        <f t="shared" si="322"/>
        <v>2592000</v>
      </c>
      <c r="Q397" s="15">
        <f t="shared" si="322"/>
        <v>0</v>
      </c>
      <c r="R397" s="15">
        <f t="shared" si="322"/>
        <v>2592000</v>
      </c>
      <c r="S397" s="15">
        <f t="shared" si="322"/>
        <v>0</v>
      </c>
      <c r="T397" s="15">
        <f t="shared" si="322"/>
        <v>2592000</v>
      </c>
      <c r="U397" s="15">
        <f t="shared" si="322"/>
        <v>0</v>
      </c>
      <c r="V397" s="15">
        <f t="shared" si="322"/>
        <v>0</v>
      </c>
      <c r="W397" s="15">
        <f t="shared" si="322"/>
        <v>0</v>
      </c>
      <c r="X397" s="15">
        <f t="shared" si="322"/>
        <v>0</v>
      </c>
      <c r="Y397" s="15">
        <f t="shared" si="322"/>
        <v>0</v>
      </c>
      <c r="Z397" s="15">
        <f t="shared" si="322"/>
        <v>0</v>
      </c>
      <c r="AA397" s="15">
        <f t="shared" ref="AA397:AP398" si="323">AA398</f>
        <v>0</v>
      </c>
      <c r="AB397" s="15">
        <f t="shared" si="323"/>
        <v>0</v>
      </c>
      <c r="AC397" s="15">
        <f t="shared" si="323"/>
        <v>0</v>
      </c>
      <c r="AD397" s="15">
        <f t="shared" si="323"/>
        <v>0</v>
      </c>
      <c r="AE397" s="15">
        <f t="shared" si="323"/>
        <v>0</v>
      </c>
      <c r="AF397" s="15">
        <f t="shared" si="323"/>
        <v>0</v>
      </c>
      <c r="AG397" s="15">
        <f t="shared" si="323"/>
        <v>0</v>
      </c>
      <c r="AH397" s="15">
        <f t="shared" si="323"/>
        <v>0</v>
      </c>
      <c r="AI397" s="15">
        <f t="shared" si="323"/>
        <v>0</v>
      </c>
      <c r="AJ397" s="15">
        <f t="shared" si="323"/>
        <v>0</v>
      </c>
      <c r="AK397" s="15">
        <f t="shared" si="323"/>
        <v>0</v>
      </c>
      <c r="AL397" s="15">
        <f t="shared" si="323"/>
        <v>0</v>
      </c>
      <c r="AM397" s="15">
        <f t="shared" si="323"/>
        <v>0</v>
      </c>
      <c r="AN397" s="15">
        <f t="shared" si="323"/>
        <v>0</v>
      </c>
      <c r="AO397" s="15">
        <f t="shared" si="323"/>
        <v>0</v>
      </c>
      <c r="AP397" s="15">
        <f t="shared" si="323"/>
        <v>0</v>
      </c>
      <c r="AQ397" s="15">
        <f t="shared" ref="AQ397:AS398" si="324">AQ398</f>
        <v>0</v>
      </c>
      <c r="AR397" s="15">
        <f t="shared" si="324"/>
        <v>0</v>
      </c>
      <c r="AS397" s="15">
        <f t="shared" si="324"/>
        <v>0</v>
      </c>
    </row>
    <row r="398" spans="1:45" ht="45" x14ac:dyDescent="0.25">
      <c r="A398" s="91" t="s">
        <v>40</v>
      </c>
      <c r="B398" s="87">
        <v>52</v>
      </c>
      <c r="C398" s="87">
        <v>0</v>
      </c>
      <c r="D398" s="2" t="s">
        <v>30</v>
      </c>
      <c r="E398" s="87">
        <v>852</v>
      </c>
      <c r="F398" s="2"/>
      <c r="G398" s="2"/>
      <c r="H398" s="2" t="s">
        <v>500</v>
      </c>
      <c r="I398" s="2" t="s">
        <v>80</v>
      </c>
      <c r="J398" s="15">
        <f>J399</f>
        <v>0</v>
      </c>
      <c r="K398" s="15">
        <f t="shared" si="322"/>
        <v>0</v>
      </c>
      <c r="L398" s="15">
        <f t="shared" si="322"/>
        <v>0</v>
      </c>
      <c r="M398" s="15">
        <f t="shared" si="322"/>
        <v>0</v>
      </c>
      <c r="N398" s="15">
        <f t="shared" si="322"/>
        <v>2592000</v>
      </c>
      <c r="O398" s="15">
        <f t="shared" si="322"/>
        <v>0</v>
      </c>
      <c r="P398" s="15">
        <f t="shared" si="322"/>
        <v>2592000</v>
      </c>
      <c r="Q398" s="15">
        <f t="shared" si="322"/>
        <v>0</v>
      </c>
      <c r="R398" s="15">
        <f t="shared" si="322"/>
        <v>2592000</v>
      </c>
      <c r="S398" s="15">
        <f t="shared" si="322"/>
        <v>0</v>
      </c>
      <c r="T398" s="15">
        <f t="shared" si="322"/>
        <v>2592000</v>
      </c>
      <c r="U398" s="15">
        <f t="shared" si="322"/>
        <v>0</v>
      </c>
      <c r="V398" s="15">
        <f t="shared" si="322"/>
        <v>0</v>
      </c>
      <c r="W398" s="15">
        <f t="shared" si="322"/>
        <v>0</v>
      </c>
      <c r="X398" s="15">
        <f t="shared" si="322"/>
        <v>0</v>
      </c>
      <c r="Y398" s="15">
        <f t="shared" si="322"/>
        <v>0</v>
      </c>
      <c r="Z398" s="15">
        <f t="shared" si="322"/>
        <v>0</v>
      </c>
      <c r="AA398" s="15">
        <f t="shared" si="323"/>
        <v>0</v>
      </c>
      <c r="AB398" s="15">
        <f t="shared" si="323"/>
        <v>0</v>
      </c>
      <c r="AC398" s="15">
        <f t="shared" si="323"/>
        <v>0</v>
      </c>
      <c r="AD398" s="15">
        <f t="shared" si="323"/>
        <v>0</v>
      </c>
      <c r="AE398" s="15">
        <f t="shared" si="323"/>
        <v>0</v>
      </c>
      <c r="AF398" s="15">
        <f t="shared" si="323"/>
        <v>0</v>
      </c>
      <c r="AG398" s="15">
        <f t="shared" si="323"/>
        <v>0</v>
      </c>
      <c r="AH398" s="15">
        <f t="shared" si="323"/>
        <v>0</v>
      </c>
      <c r="AI398" s="15">
        <f t="shared" si="323"/>
        <v>0</v>
      </c>
      <c r="AJ398" s="15">
        <f t="shared" si="323"/>
        <v>0</v>
      </c>
      <c r="AK398" s="15">
        <f t="shared" si="323"/>
        <v>0</v>
      </c>
      <c r="AL398" s="15">
        <f t="shared" si="323"/>
        <v>0</v>
      </c>
      <c r="AM398" s="15">
        <f t="shared" si="323"/>
        <v>0</v>
      </c>
      <c r="AN398" s="15">
        <f t="shared" si="323"/>
        <v>0</v>
      </c>
      <c r="AO398" s="15">
        <f t="shared" si="323"/>
        <v>0</v>
      </c>
      <c r="AP398" s="15">
        <f t="shared" si="323"/>
        <v>0</v>
      </c>
      <c r="AQ398" s="15">
        <f t="shared" si="324"/>
        <v>0</v>
      </c>
      <c r="AR398" s="15">
        <f t="shared" si="324"/>
        <v>0</v>
      </c>
      <c r="AS398" s="15">
        <f t="shared" si="324"/>
        <v>0</v>
      </c>
    </row>
    <row r="399" spans="1:45" x14ac:dyDescent="0.25">
      <c r="A399" s="91" t="s">
        <v>81</v>
      </c>
      <c r="B399" s="87">
        <v>52</v>
      </c>
      <c r="C399" s="87">
        <v>0</v>
      </c>
      <c r="D399" s="2" t="s">
        <v>30</v>
      </c>
      <c r="E399" s="87">
        <v>852</v>
      </c>
      <c r="F399" s="2"/>
      <c r="G399" s="2"/>
      <c r="H399" s="2" t="s">
        <v>500</v>
      </c>
      <c r="I399" s="2" t="s">
        <v>82</v>
      </c>
      <c r="J399" s="15">
        <f>'3.ВС'!J352</f>
        <v>0</v>
      </c>
      <c r="K399" s="15">
        <f>'3.ВС'!K352</f>
        <v>0</v>
      </c>
      <c r="L399" s="15">
        <f>'3.ВС'!L352</f>
        <v>0</v>
      </c>
      <c r="M399" s="15">
        <f>'3.ВС'!M352</f>
        <v>0</v>
      </c>
      <c r="N399" s="15">
        <f>'3.ВС'!N352</f>
        <v>2592000</v>
      </c>
      <c r="O399" s="15">
        <f>'3.ВС'!O352</f>
        <v>0</v>
      </c>
      <c r="P399" s="15">
        <f>'3.ВС'!P352</f>
        <v>2592000</v>
      </c>
      <c r="Q399" s="15">
        <f>'3.ВС'!Q352</f>
        <v>0</v>
      </c>
      <c r="R399" s="15">
        <f>'3.ВС'!R352</f>
        <v>2592000</v>
      </c>
      <c r="S399" s="15">
        <f>'3.ВС'!S352</f>
        <v>0</v>
      </c>
      <c r="T399" s="15">
        <f>'3.ВС'!T352</f>
        <v>2592000</v>
      </c>
      <c r="U399" s="15">
        <f>'3.ВС'!U352</f>
        <v>0</v>
      </c>
      <c r="V399" s="15">
        <f>'3.ВС'!V352</f>
        <v>0</v>
      </c>
      <c r="W399" s="15">
        <f>'3.ВС'!W352</f>
        <v>0</v>
      </c>
      <c r="X399" s="15">
        <f>'3.ВС'!X352</f>
        <v>0</v>
      </c>
      <c r="Y399" s="15">
        <f>'3.ВС'!Y352</f>
        <v>0</v>
      </c>
      <c r="Z399" s="15">
        <f>'3.ВС'!Z352</f>
        <v>0</v>
      </c>
      <c r="AA399" s="15">
        <f>'3.ВС'!AA352</f>
        <v>0</v>
      </c>
      <c r="AB399" s="15">
        <f>'3.ВС'!AB352</f>
        <v>0</v>
      </c>
      <c r="AC399" s="15">
        <f>'3.ВС'!AC352</f>
        <v>0</v>
      </c>
      <c r="AD399" s="15">
        <f>'3.ВС'!AD352</f>
        <v>0</v>
      </c>
      <c r="AE399" s="15">
        <f>'3.ВС'!AE352</f>
        <v>0</v>
      </c>
      <c r="AF399" s="15">
        <f>'3.ВС'!AF352</f>
        <v>0</v>
      </c>
      <c r="AG399" s="15">
        <f>'3.ВС'!AG352</f>
        <v>0</v>
      </c>
      <c r="AH399" s="15">
        <f>'3.ВС'!AH352</f>
        <v>0</v>
      </c>
      <c r="AI399" s="15">
        <f>'3.ВС'!AI352</f>
        <v>0</v>
      </c>
      <c r="AJ399" s="15">
        <f>'3.ВС'!AJ352</f>
        <v>0</v>
      </c>
      <c r="AK399" s="15">
        <f>'3.ВС'!AK352</f>
        <v>0</v>
      </c>
      <c r="AL399" s="15">
        <f>'3.ВС'!AL352</f>
        <v>0</v>
      </c>
      <c r="AM399" s="15">
        <f>'3.ВС'!AM352</f>
        <v>0</v>
      </c>
      <c r="AN399" s="15">
        <f>'3.ВС'!AN352</f>
        <v>0</v>
      </c>
      <c r="AO399" s="15">
        <f>'3.ВС'!AO352</f>
        <v>0</v>
      </c>
      <c r="AP399" s="15">
        <f>'3.ВС'!AP352</f>
        <v>0</v>
      </c>
      <c r="AQ399" s="15">
        <f>'3.ВС'!AQ352</f>
        <v>0</v>
      </c>
      <c r="AR399" s="15">
        <f>'3.ВС'!AR352</f>
        <v>0</v>
      </c>
      <c r="AS399" s="15">
        <f>'3.ВС'!AS352</f>
        <v>0</v>
      </c>
    </row>
    <row r="400" spans="1:45" ht="30" x14ac:dyDescent="0.25">
      <c r="A400" s="89" t="s">
        <v>176</v>
      </c>
      <c r="B400" s="87">
        <v>52</v>
      </c>
      <c r="C400" s="87">
        <v>0</v>
      </c>
      <c r="D400" s="2" t="s">
        <v>100</v>
      </c>
      <c r="E400" s="87"/>
      <c r="F400" s="2"/>
      <c r="G400" s="2"/>
      <c r="H400" s="2"/>
      <c r="I400" s="2"/>
      <c r="J400" s="15">
        <f t="shared" ref="J400:AK403" si="325">J401</f>
        <v>587880</v>
      </c>
      <c r="K400" s="15">
        <f t="shared" si="325"/>
        <v>396180</v>
      </c>
      <c r="L400" s="15">
        <f t="shared" si="325"/>
        <v>191700</v>
      </c>
      <c r="M400" s="15">
        <f t="shared" si="325"/>
        <v>0</v>
      </c>
      <c r="N400" s="15">
        <f t="shared" si="325"/>
        <v>0</v>
      </c>
      <c r="O400" s="15">
        <f t="shared" si="325"/>
        <v>0</v>
      </c>
      <c r="P400" s="15">
        <f t="shared" si="325"/>
        <v>0</v>
      </c>
      <c r="Q400" s="15">
        <f t="shared" si="325"/>
        <v>0</v>
      </c>
      <c r="R400" s="15">
        <f t="shared" si="325"/>
        <v>587880</v>
      </c>
      <c r="S400" s="15">
        <f t="shared" si="325"/>
        <v>396180</v>
      </c>
      <c r="T400" s="15">
        <f t="shared" si="325"/>
        <v>191700</v>
      </c>
      <c r="U400" s="15">
        <f t="shared" si="325"/>
        <v>0</v>
      </c>
      <c r="V400" s="15">
        <f t="shared" si="325"/>
        <v>587880</v>
      </c>
      <c r="W400" s="15">
        <f t="shared" si="325"/>
        <v>396180</v>
      </c>
      <c r="X400" s="15">
        <f t="shared" si="325"/>
        <v>191700</v>
      </c>
      <c r="Y400" s="15">
        <f t="shared" si="325"/>
        <v>0</v>
      </c>
      <c r="Z400" s="15">
        <f t="shared" si="325"/>
        <v>0</v>
      </c>
      <c r="AA400" s="15">
        <f t="shared" si="325"/>
        <v>0</v>
      </c>
      <c r="AB400" s="15">
        <f t="shared" si="325"/>
        <v>0</v>
      </c>
      <c r="AC400" s="15">
        <f t="shared" si="325"/>
        <v>0</v>
      </c>
      <c r="AD400" s="15">
        <f t="shared" si="325"/>
        <v>587880</v>
      </c>
      <c r="AE400" s="15">
        <f t="shared" si="325"/>
        <v>396180</v>
      </c>
      <c r="AF400" s="15">
        <f t="shared" si="325"/>
        <v>191700</v>
      </c>
      <c r="AG400" s="15">
        <f t="shared" si="325"/>
        <v>0</v>
      </c>
      <c r="AH400" s="15">
        <f t="shared" si="325"/>
        <v>587880</v>
      </c>
      <c r="AI400" s="15">
        <f t="shared" si="325"/>
        <v>396180</v>
      </c>
      <c r="AJ400" s="15">
        <f t="shared" si="325"/>
        <v>191700</v>
      </c>
      <c r="AK400" s="15">
        <f t="shared" si="325"/>
        <v>0</v>
      </c>
      <c r="AL400" s="15">
        <f t="shared" ref="Z400:AS403" si="326">AL401</f>
        <v>0</v>
      </c>
      <c r="AM400" s="41">
        <f t="shared" si="326"/>
        <v>0</v>
      </c>
      <c r="AN400" s="41">
        <f t="shared" si="326"/>
        <v>0</v>
      </c>
      <c r="AO400" s="41">
        <f t="shared" si="326"/>
        <v>0</v>
      </c>
      <c r="AP400" s="41">
        <f t="shared" si="326"/>
        <v>587880</v>
      </c>
      <c r="AQ400" s="41">
        <f t="shared" si="326"/>
        <v>396180</v>
      </c>
      <c r="AR400" s="41">
        <f t="shared" si="326"/>
        <v>191700</v>
      </c>
      <c r="AS400" s="41">
        <f t="shared" si="326"/>
        <v>0</v>
      </c>
    </row>
    <row r="401" spans="1:45" s="1" customFormat="1" ht="30" x14ac:dyDescent="0.25">
      <c r="A401" s="89" t="s">
        <v>110</v>
      </c>
      <c r="B401" s="87">
        <v>52</v>
      </c>
      <c r="C401" s="87">
        <v>0</v>
      </c>
      <c r="D401" s="3" t="s">
        <v>100</v>
      </c>
      <c r="E401" s="87">
        <v>852</v>
      </c>
      <c r="F401" s="3"/>
      <c r="G401" s="3"/>
      <c r="H401" s="3"/>
      <c r="I401" s="2"/>
      <c r="J401" s="15">
        <f t="shared" si="325"/>
        <v>587880</v>
      </c>
      <c r="K401" s="15">
        <f t="shared" si="325"/>
        <v>396180</v>
      </c>
      <c r="L401" s="15">
        <f t="shared" si="325"/>
        <v>191700</v>
      </c>
      <c r="M401" s="15">
        <f t="shared" si="325"/>
        <v>0</v>
      </c>
      <c r="N401" s="15">
        <f t="shared" si="325"/>
        <v>0</v>
      </c>
      <c r="O401" s="15">
        <f t="shared" si="325"/>
        <v>0</v>
      </c>
      <c r="P401" s="15">
        <f t="shared" si="325"/>
        <v>0</v>
      </c>
      <c r="Q401" s="15">
        <f t="shared" si="325"/>
        <v>0</v>
      </c>
      <c r="R401" s="15">
        <f t="shared" si="325"/>
        <v>587880</v>
      </c>
      <c r="S401" s="15">
        <f t="shared" si="325"/>
        <v>396180</v>
      </c>
      <c r="T401" s="15">
        <f t="shared" si="325"/>
        <v>191700</v>
      </c>
      <c r="U401" s="15">
        <f t="shared" si="325"/>
        <v>0</v>
      </c>
      <c r="V401" s="15">
        <f t="shared" si="325"/>
        <v>587880</v>
      </c>
      <c r="W401" s="15">
        <f t="shared" si="325"/>
        <v>396180</v>
      </c>
      <c r="X401" s="15">
        <f t="shared" si="325"/>
        <v>191700</v>
      </c>
      <c r="Y401" s="15">
        <f t="shared" si="325"/>
        <v>0</v>
      </c>
      <c r="Z401" s="15">
        <f t="shared" si="326"/>
        <v>0</v>
      </c>
      <c r="AA401" s="15">
        <f t="shared" si="326"/>
        <v>0</v>
      </c>
      <c r="AB401" s="15">
        <f t="shared" si="326"/>
        <v>0</v>
      </c>
      <c r="AC401" s="15">
        <f t="shared" si="326"/>
        <v>0</v>
      </c>
      <c r="AD401" s="15">
        <f t="shared" si="326"/>
        <v>587880</v>
      </c>
      <c r="AE401" s="15">
        <f t="shared" si="326"/>
        <v>396180</v>
      </c>
      <c r="AF401" s="15">
        <f t="shared" si="326"/>
        <v>191700</v>
      </c>
      <c r="AG401" s="15">
        <f t="shared" si="326"/>
        <v>0</v>
      </c>
      <c r="AH401" s="15">
        <f t="shared" si="326"/>
        <v>587880</v>
      </c>
      <c r="AI401" s="15">
        <f t="shared" si="326"/>
        <v>396180</v>
      </c>
      <c r="AJ401" s="15">
        <f t="shared" si="326"/>
        <v>191700</v>
      </c>
      <c r="AK401" s="15">
        <f t="shared" si="326"/>
        <v>0</v>
      </c>
      <c r="AL401" s="15">
        <f t="shared" si="326"/>
        <v>0</v>
      </c>
      <c r="AM401" s="41">
        <f t="shared" si="326"/>
        <v>0</v>
      </c>
      <c r="AN401" s="41">
        <f t="shared" si="326"/>
        <v>0</v>
      </c>
      <c r="AO401" s="41">
        <f t="shared" si="326"/>
        <v>0</v>
      </c>
      <c r="AP401" s="41">
        <f t="shared" si="326"/>
        <v>587880</v>
      </c>
      <c r="AQ401" s="41">
        <f t="shared" si="326"/>
        <v>396180</v>
      </c>
      <c r="AR401" s="41">
        <f t="shared" si="326"/>
        <v>191700</v>
      </c>
      <c r="AS401" s="41">
        <f t="shared" si="326"/>
        <v>0</v>
      </c>
    </row>
    <row r="402" spans="1:45" ht="30" x14ac:dyDescent="0.25">
      <c r="A402" s="89" t="s">
        <v>116</v>
      </c>
      <c r="B402" s="87">
        <v>52</v>
      </c>
      <c r="C402" s="87">
        <v>0</v>
      </c>
      <c r="D402" s="2" t="s">
        <v>100</v>
      </c>
      <c r="E402" s="87">
        <v>852</v>
      </c>
      <c r="F402" s="2" t="s">
        <v>75</v>
      </c>
      <c r="G402" s="2" t="s">
        <v>43</v>
      </c>
      <c r="H402" s="2" t="s">
        <v>177</v>
      </c>
      <c r="I402" s="2"/>
      <c r="J402" s="15">
        <f t="shared" si="325"/>
        <v>587880</v>
      </c>
      <c r="K402" s="15">
        <f t="shared" si="325"/>
        <v>396180</v>
      </c>
      <c r="L402" s="15">
        <f t="shared" si="325"/>
        <v>191700</v>
      </c>
      <c r="M402" s="15">
        <f t="shared" si="325"/>
        <v>0</v>
      </c>
      <c r="N402" s="15">
        <f t="shared" si="325"/>
        <v>0</v>
      </c>
      <c r="O402" s="15">
        <f t="shared" si="325"/>
        <v>0</v>
      </c>
      <c r="P402" s="15">
        <f t="shared" si="325"/>
        <v>0</v>
      </c>
      <c r="Q402" s="15">
        <f t="shared" si="325"/>
        <v>0</v>
      </c>
      <c r="R402" s="15">
        <f t="shared" si="325"/>
        <v>587880</v>
      </c>
      <c r="S402" s="15">
        <f t="shared" si="325"/>
        <v>396180</v>
      </c>
      <c r="T402" s="15">
        <f t="shared" si="325"/>
        <v>191700</v>
      </c>
      <c r="U402" s="15">
        <f t="shared" si="325"/>
        <v>0</v>
      </c>
      <c r="V402" s="15">
        <f t="shared" si="325"/>
        <v>587880</v>
      </c>
      <c r="W402" s="15">
        <f t="shared" si="325"/>
        <v>396180</v>
      </c>
      <c r="X402" s="15">
        <f t="shared" si="325"/>
        <v>191700</v>
      </c>
      <c r="Y402" s="15">
        <f t="shared" si="325"/>
        <v>0</v>
      </c>
      <c r="Z402" s="15">
        <f t="shared" si="326"/>
        <v>0</v>
      </c>
      <c r="AA402" s="15">
        <f t="shared" si="326"/>
        <v>0</v>
      </c>
      <c r="AB402" s="15">
        <f t="shared" si="326"/>
        <v>0</v>
      </c>
      <c r="AC402" s="15">
        <f t="shared" si="326"/>
        <v>0</v>
      </c>
      <c r="AD402" s="15">
        <f t="shared" si="326"/>
        <v>587880</v>
      </c>
      <c r="AE402" s="15">
        <f t="shared" si="326"/>
        <v>396180</v>
      </c>
      <c r="AF402" s="15">
        <f t="shared" si="326"/>
        <v>191700</v>
      </c>
      <c r="AG402" s="15">
        <f t="shared" si="326"/>
        <v>0</v>
      </c>
      <c r="AH402" s="15">
        <f t="shared" si="326"/>
        <v>587880</v>
      </c>
      <c r="AI402" s="15">
        <f t="shared" si="326"/>
        <v>396180</v>
      </c>
      <c r="AJ402" s="15">
        <f t="shared" si="326"/>
        <v>191700</v>
      </c>
      <c r="AK402" s="15">
        <f t="shared" si="326"/>
        <v>0</v>
      </c>
      <c r="AL402" s="15">
        <f t="shared" si="326"/>
        <v>0</v>
      </c>
      <c r="AM402" s="41">
        <f t="shared" si="326"/>
        <v>0</v>
      </c>
      <c r="AN402" s="41">
        <f t="shared" si="326"/>
        <v>0</v>
      </c>
      <c r="AO402" s="41">
        <f t="shared" si="326"/>
        <v>0</v>
      </c>
      <c r="AP402" s="41">
        <f t="shared" si="326"/>
        <v>587880</v>
      </c>
      <c r="AQ402" s="41">
        <f t="shared" si="326"/>
        <v>396180</v>
      </c>
      <c r="AR402" s="41">
        <f t="shared" si="326"/>
        <v>191700</v>
      </c>
      <c r="AS402" s="41">
        <f t="shared" si="326"/>
        <v>0</v>
      </c>
    </row>
    <row r="403" spans="1:45" ht="45" x14ac:dyDescent="0.25">
      <c r="A403" s="91" t="s">
        <v>40</v>
      </c>
      <c r="B403" s="87">
        <v>52</v>
      </c>
      <c r="C403" s="87">
        <v>0</v>
      </c>
      <c r="D403" s="2" t="s">
        <v>100</v>
      </c>
      <c r="E403" s="87">
        <v>852</v>
      </c>
      <c r="F403" s="2" t="s">
        <v>75</v>
      </c>
      <c r="G403" s="2" t="s">
        <v>43</v>
      </c>
      <c r="H403" s="2" t="s">
        <v>177</v>
      </c>
      <c r="I403" s="2" t="s">
        <v>80</v>
      </c>
      <c r="J403" s="15">
        <f t="shared" si="325"/>
        <v>587880</v>
      </c>
      <c r="K403" s="15">
        <f t="shared" si="325"/>
        <v>396180</v>
      </c>
      <c r="L403" s="15">
        <f t="shared" si="325"/>
        <v>191700</v>
      </c>
      <c r="M403" s="15">
        <f t="shared" si="325"/>
        <v>0</v>
      </c>
      <c r="N403" s="15">
        <f t="shared" si="325"/>
        <v>0</v>
      </c>
      <c r="O403" s="15">
        <f t="shared" si="325"/>
        <v>0</v>
      </c>
      <c r="P403" s="15">
        <f t="shared" si="325"/>
        <v>0</v>
      </c>
      <c r="Q403" s="15">
        <f t="shared" si="325"/>
        <v>0</v>
      </c>
      <c r="R403" s="15">
        <f t="shared" si="325"/>
        <v>587880</v>
      </c>
      <c r="S403" s="15">
        <f t="shared" si="325"/>
        <v>396180</v>
      </c>
      <c r="T403" s="15">
        <f t="shared" si="325"/>
        <v>191700</v>
      </c>
      <c r="U403" s="15">
        <f t="shared" si="325"/>
        <v>0</v>
      </c>
      <c r="V403" s="15">
        <f t="shared" si="325"/>
        <v>587880</v>
      </c>
      <c r="W403" s="15">
        <f t="shared" si="325"/>
        <v>396180</v>
      </c>
      <c r="X403" s="15">
        <f t="shared" si="325"/>
        <v>191700</v>
      </c>
      <c r="Y403" s="15">
        <f t="shared" si="325"/>
        <v>0</v>
      </c>
      <c r="Z403" s="15">
        <f t="shared" si="326"/>
        <v>0</v>
      </c>
      <c r="AA403" s="15">
        <f t="shared" si="326"/>
        <v>0</v>
      </c>
      <c r="AB403" s="15">
        <f t="shared" si="326"/>
        <v>0</v>
      </c>
      <c r="AC403" s="15">
        <f t="shared" si="326"/>
        <v>0</v>
      </c>
      <c r="AD403" s="15">
        <f t="shared" si="326"/>
        <v>587880</v>
      </c>
      <c r="AE403" s="15">
        <f t="shared" si="326"/>
        <v>396180</v>
      </c>
      <c r="AF403" s="15">
        <f t="shared" si="326"/>
        <v>191700</v>
      </c>
      <c r="AG403" s="15">
        <f t="shared" si="326"/>
        <v>0</v>
      </c>
      <c r="AH403" s="15">
        <f t="shared" si="326"/>
        <v>587880</v>
      </c>
      <c r="AI403" s="15">
        <f t="shared" si="326"/>
        <v>396180</v>
      </c>
      <c r="AJ403" s="15">
        <f t="shared" si="326"/>
        <v>191700</v>
      </c>
      <c r="AK403" s="15">
        <f t="shared" si="326"/>
        <v>0</v>
      </c>
      <c r="AL403" s="15">
        <f t="shared" si="326"/>
        <v>0</v>
      </c>
      <c r="AM403" s="41">
        <f t="shared" si="326"/>
        <v>0</v>
      </c>
      <c r="AN403" s="41">
        <f t="shared" si="326"/>
        <v>0</v>
      </c>
      <c r="AO403" s="41">
        <f t="shared" si="326"/>
        <v>0</v>
      </c>
      <c r="AP403" s="41">
        <f t="shared" si="326"/>
        <v>587880</v>
      </c>
      <c r="AQ403" s="41">
        <f t="shared" si="326"/>
        <v>396180</v>
      </c>
      <c r="AR403" s="41">
        <f t="shared" si="326"/>
        <v>191700</v>
      </c>
      <c r="AS403" s="41">
        <f t="shared" si="326"/>
        <v>0</v>
      </c>
    </row>
    <row r="404" spans="1:45" x14ac:dyDescent="0.25">
      <c r="A404" s="91" t="s">
        <v>81</v>
      </c>
      <c r="B404" s="87">
        <v>52</v>
      </c>
      <c r="C404" s="87">
        <v>0</v>
      </c>
      <c r="D404" s="2" t="s">
        <v>100</v>
      </c>
      <c r="E404" s="87">
        <v>852</v>
      </c>
      <c r="F404" s="2" t="s">
        <v>75</v>
      </c>
      <c r="G404" s="2" t="s">
        <v>43</v>
      </c>
      <c r="H404" s="2" t="s">
        <v>177</v>
      </c>
      <c r="I404" s="2" t="s">
        <v>82</v>
      </c>
      <c r="J404" s="15">
        <f>'3.ВС'!J355</f>
        <v>587880</v>
      </c>
      <c r="K404" s="15">
        <f>'3.ВС'!K355</f>
        <v>396180</v>
      </c>
      <c r="L404" s="15">
        <f>'3.ВС'!L355</f>
        <v>191700</v>
      </c>
      <c r="M404" s="15">
        <f>'3.ВС'!M355</f>
        <v>0</v>
      </c>
      <c r="N404" s="15">
        <f>'3.ВС'!N355</f>
        <v>0</v>
      </c>
      <c r="O404" s="15">
        <f>'3.ВС'!O355</f>
        <v>0</v>
      </c>
      <c r="P404" s="15">
        <f>'3.ВС'!P355</f>
        <v>0</v>
      </c>
      <c r="Q404" s="15">
        <f>'3.ВС'!Q355</f>
        <v>0</v>
      </c>
      <c r="R404" s="15">
        <f>'3.ВС'!R355</f>
        <v>587880</v>
      </c>
      <c r="S404" s="15">
        <f>'3.ВС'!S355</f>
        <v>396180</v>
      </c>
      <c r="T404" s="15">
        <f>'3.ВС'!T355</f>
        <v>191700</v>
      </c>
      <c r="U404" s="15">
        <f>'3.ВС'!U355</f>
        <v>0</v>
      </c>
      <c r="V404" s="15">
        <f>'3.ВС'!V355</f>
        <v>587880</v>
      </c>
      <c r="W404" s="15">
        <f>'3.ВС'!W355</f>
        <v>396180</v>
      </c>
      <c r="X404" s="15">
        <f>'3.ВС'!X355</f>
        <v>191700</v>
      </c>
      <c r="Y404" s="15">
        <f>'3.ВС'!Y355</f>
        <v>0</v>
      </c>
      <c r="Z404" s="15">
        <f>'3.ВС'!Z355</f>
        <v>0</v>
      </c>
      <c r="AA404" s="15">
        <f>'3.ВС'!AA355</f>
        <v>0</v>
      </c>
      <c r="AB404" s="15">
        <f>'3.ВС'!AB355</f>
        <v>0</v>
      </c>
      <c r="AC404" s="15">
        <f>'3.ВС'!AC355</f>
        <v>0</v>
      </c>
      <c r="AD404" s="15">
        <f>'3.ВС'!AD355</f>
        <v>587880</v>
      </c>
      <c r="AE404" s="15">
        <f>'3.ВС'!AE355</f>
        <v>396180</v>
      </c>
      <c r="AF404" s="15">
        <f>'3.ВС'!AF355</f>
        <v>191700</v>
      </c>
      <c r="AG404" s="15">
        <f>'3.ВС'!AG355</f>
        <v>0</v>
      </c>
      <c r="AH404" s="15">
        <f>'3.ВС'!AH355</f>
        <v>587880</v>
      </c>
      <c r="AI404" s="15">
        <f>'3.ВС'!AI355</f>
        <v>396180</v>
      </c>
      <c r="AJ404" s="15">
        <f>'3.ВС'!AJ355</f>
        <v>191700</v>
      </c>
      <c r="AK404" s="15">
        <f>'3.ВС'!AK355</f>
        <v>0</v>
      </c>
      <c r="AL404" s="15">
        <f>'3.ВС'!AL355</f>
        <v>0</v>
      </c>
      <c r="AM404" s="41">
        <f>'3.ВС'!AM355</f>
        <v>0</v>
      </c>
      <c r="AN404" s="41">
        <f>'3.ВС'!AN355</f>
        <v>0</v>
      </c>
      <c r="AO404" s="41">
        <f>'3.ВС'!AO355</f>
        <v>0</v>
      </c>
      <c r="AP404" s="41">
        <f>'3.ВС'!AP355</f>
        <v>587880</v>
      </c>
      <c r="AQ404" s="41">
        <f>'3.ВС'!AQ355</f>
        <v>396180</v>
      </c>
      <c r="AR404" s="41">
        <f>'3.ВС'!AR355</f>
        <v>191700</v>
      </c>
      <c r="AS404" s="41">
        <f>'3.ВС'!AS355</f>
        <v>0</v>
      </c>
    </row>
    <row r="405" spans="1:45" ht="30" x14ac:dyDescent="0.25">
      <c r="A405" s="89" t="s">
        <v>175</v>
      </c>
      <c r="B405" s="87">
        <v>52</v>
      </c>
      <c r="C405" s="87">
        <v>0</v>
      </c>
      <c r="D405" s="2" t="s">
        <v>75</v>
      </c>
      <c r="E405" s="87"/>
      <c r="F405" s="2"/>
      <c r="G405" s="2"/>
      <c r="H405" s="2"/>
      <c r="I405" s="2"/>
      <c r="J405" s="15">
        <f t="shared" ref="J405:AK413" si="327">J406</f>
        <v>263845</v>
      </c>
      <c r="K405" s="15">
        <f t="shared" si="327"/>
        <v>0</v>
      </c>
      <c r="L405" s="15">
        <f t="shared" si="327"/>
        <v>263845</v>
      </c>
      <c r="M405" s="15">
        <f t="shared" si="327"/>
        <v>0</v>
      </c>
      <c r="N405" s="15">
        <f t="shared" si="327"/>
        <v>0</v>
      </c>
      <c r="O405" s="15">
        <f t="shared" si="327"/>
        <v>0</v>
      </c>
      <c r="P405" s="15">
        <f t="shared" si="327"/>
        <v>0</v>
      </c>
      <c r="Q405" s="15">
        <f t="shared" si="327"/>
        <v>0</v>
      </c>
      <c r="R405" s="15">
        <f t="shared" si="327"/>
        <v>263845</v>
      </c>
      <c r="S405" s="15">
        <f t="shared" si="327"/>
        <v>0</v>
      </c>
      <c r="T405" s="15">
        <f t="shared" si="327"/>
        <v>263845</v>
      </c>
      <c r="U405" s="15">
        <f t="shared" si="327"/>
        <v>0</v>
      </c>
      <c r="V405" s="15">
        <f t="shared" si="327"/>
        <v>0</v>
      </c>
      <c r="W405" s="15">
        <f t="shared" si="327"/>
        <v>0</v>
      </c>
      <c r="X405" s="15">
        <f t="shared" si="327"/>
        <v>0</v>
      </c>
      <c r="Y405" s="15">
        <f t="shared" si="327"/>
        <v>0</v>
      </c>
      <c r="Z405" s="15">
        <f t="shared" si="327"/>
        <v>0</v>
      </c>
      <c r="AA405" s="15">
        <f t="shared" si="327"/>
        <v>0</v>
      </c>
      <c r="AB405" s="15">
        <f t="shared" si="327"/>
        <v>0</v>
      </c>
      <c r="AC405" s="15">
        <f t="shared" si="327"/>
        <v>0</v>
      </c>
      <c r="AD405" s="15">
        <f t="shared" si="327"/>
        <v>0</v>
      </c>
      <c r="AE405" s="15">
        <f t="shared" si="327"/>
        <v>0</v>
      </c>
      <c r="AF405" s="15">
        <f t="shared" si="327"/>
        <v>0</v>
      </c>
      <c r="AG405" s="15">
        <f t="shared" si="327"/>
        <v>0</v>
      </c>
      <c r="AH405" s="15">
        <f t="shared" si="327"/>
        <v>0</v>
      </c>
      <c r="AI405" s="15">
        <f t="shared" si="327"/>
        <v>0</v>
      </c>
      <c r="AJ405" s="15">
        <f t="shared" si="327"/>
        <v>0</v>
      </c>
      <c r="AK405" s="15">
        <f t="shared" si="327"/>
        <v>0</v>
      </c>
      <c r="AL405" s="15">
        <f t="shared" ref="Z405:AS413" si="328">AL406</f>
        <v>0</v>
      </c>
      <c r="AM405" s="41">
        <f t="shared" si="328"/>
        <v>0</v>
      </c>
      <c r="AN405" s="41">
        <f t="shared" si="328"/>
        <v>0</v>
      </c>
      <c r="AO405" s="41">
        <f t="shared" si="328"/>
        <v>0</v>
      </c>
      <c r="AP405" s="41">
        <f t="shared" si="328"/>
        <v>0</v>
      </c>
      <c r="AQ405" s="41">
        <f t="shared" si="328"/>
        <v>0</v>
      </c>
      <c r="AR405" s="41">
        <f t="shared" si="328"/>
        <v>0</v>
      </c>
      <c r="AS405" s="41">
        <f t="shared" si="328"/>
        <v>0</v>
      </c>
    </row>
    <row r="406" spans="1:45" ht="30" x14ac:dyDescent="0.25">
      <c r="A406" s="89" t="s">
        <v>110</v>
      </c>
      <c r="B406" s="87">
        <v>52</v>
      </c>
      <c r="C406" s="87">
        <v>0</v>
      </c>
      <c r="D406" s="3" t="s">
        <v>75</v>
      </c>
      <c r="E406" s="87">
        <v>852</v>
      </c>
      <c r="F406" s="3"/>
      <c r="G406" s="3"/>
      <c r="H406" s="3"/>
      <c r="I406" s="2"/>
      <c r="J406" s="15">
        <f>J410+J407</f>
        <v>263845</v>
      </c>
      <c r="K406" s="15">
        <f t="shared" ref="K406:U406" si="329">K410+K407</f>
        <v>0</v>
      </c>
      <c r="L406" s="15">
        <f t="shared" si="329"/>
        <v>263845</v>
      </c>
      <c r="M406" s="15">
        <f t="shared" si="329"/>
        <v>0</v>
      </c>
      <c r="N406" s="15">
        <f t="shared" si="329"/>
        <v>0</v>
      </c>
      <c r="O406" s="15">
        <f t="shared" si="329"/>
        <v>0</v>
      </c>
      <c r="P406" s="15">
        <f t="shared" si="329"/>
        <v>0</v>
      </c>
      <c r="Q406" s="15">
        <f t="shared" si="329"/>
        <v>0</v>
      </c>
      <c r="R406" s="15">
        <f t="shared" si="329"/>
        <v>263845</v>
      </c>
      <c r="S406" s="15">
        <f t="shared" si="329"/>
        <v>0</v>
      </c>
      <c r="T406" s="15">
        <f t="shared" si="329"/>
        <v>263845</v>
      </c>
      <c r="U406" s="15">
        <f t="shared" si="329"/>
        <v>0</v>
      </c>
      <c r="V406" s="15">
        <f>V410+V407</f>
        <v>0</v>
      </c>
      <c r="W406" s="15">
        <f t="shared" ref="W406:Y406" si="330">W410+W407</f>
        <v>0</v>
      </c>
      <c r="X406" s="15">
        <f t="shared" si="330"/>
        <v>0</v>
      </c>
      <c r="Y406" s="15">
        <f t="shared" si="330"/>
        <v>0</v>
      </c>
      <c r="Z406" s="15">
        <f t="shared" ref="Z406:AS406" si="331">Z410+Z407</f>
        <v>0</v>
      </c>
      <c r="AA406" s="15">
        <f t="shared" si="331"/>
        <v>0</v>
      </c>
      <c r="AB406" s="15">
        <f t="shared" si="331"/>
        <v>0</v>
      </c>
      <c r="AC406" s="15">
        <f t="shared" si="331"/>
        <v>0</v>
      </c>
      <c r="AD406" s="15">
        <f t="shared" si="331"/>
        <v>0</v>
      </c>
      <c r="AE406" s="15">
        <f t="shared" si="331"/>
        <v>0</v>
      </c>
      <c r="AF406" s="15">
        <f t="shared" si="331"/>
        <v>0</v>
      </c>
      <c r="AG406" s="15">
        <f t="shared" si="331"/>
        <v>0</v>
      </c>
      <c r="AH406" s="15">
        <f t="shared" si="331"/>
        <v>0</v>
      </c>
      <c r="AI406" s="15">
        <f t="shared" si="331"/>
        <v>0</v>
      </c>
      <c r="AJ406" s="15">
        <f t="shared" si="331"/>
        <v>0</v>
      </c>
      <c r="AK406" s="15">
        <f t="shared" si="331"/>
        <v>0</v>
      </c>
      <c r="AL406" s="15">
        <f t="shared" si="331"/>
        <v>0</v>
      </c>
      <c r="AM406" s="15">
        <f t="shared" si="331"/>
        <v>0</v>
      </c>
      <c r="AN406" s="15">
        <f t="shared" si="331"/>
        <v>0</v>
      </c>
      <c r="AO406" s="15">
        <f t="shared" si="331"/>
        <v>0</v>
      </c>
      <c r="AP406" s="15">
        <f t="shared" si="331"/>
        <v>0</v>
      </c>
      <c r="AQ406" s="15">
        <f t="shared" si="331"/>
        <v>0</v>
      </c>
      <c r="AR406" s="15">
        <f t="shared" si="331"/>
        <v>0</v>
      </c>
      <c r="AS406" s="15">
        <f t="shared" si="331"/>
        <v>0</v>
      </c>
    </row>
    <row r="407" spans="1:45" ht="30" x14ac:dyDescent="0.25">
      <c r="A407" s="89" t="s">
        <v>106</v>
      </c>
      <c r="B407" s="87">
        <v>52</v>
      </c>
      <c r="C407" s="87">
        <v>0</v>
      </c>
      <c r="D407" s="2" t="s">
        <v>75</v>
      </c>
      <c r="E407" s="87">
        <v>852</v>
      </c>
      <c r="F407" s="3"/>
      <c r="G407" s="3"/>
      <c r="H407" s="3" t="s">
        <v>203</v>
      </c>
      <c r="I407" s="2"/>
      <c r="J407" s="15">
        <f>J408</f>
        <v>140445</v>
      </c>
      <c r="K407" s="15">
        <f t="shared" ref="K407:U408" si="332">K408</f>
        <v>0</v>
      </c>
      <c r="L407" s="15">
        <f t="shared" si="332"/>
        <v>140445</v>
      </c>
      <c r="M407" s="15">
        <f t="shared" si="332"/>
        <v>0</v>
      </c>
      <c r="N407" s="15">
        <f t="shared" si="332"/>
        <v>0</v>
      </c>
      <c r="O407" s="15">
        <f t="shared" si="332"/>
        <v>0</v>
      </c>
      <c r="P407" s="15">
        <f t="shared" si="332"/>
        <v>0</v>
      </c>
      <c r="Q407" s="15">
        <f t="shared" si="332"/>
        <v>0</v>
      </c>
      <c r="R407" s="15">
        <f t="shared" si="332"/>
        <v>140445</v>
      </c>
      <c r="S407" s="15">
        <f t="shared" si="332"/>
        <v>0</v>
      </c>
      <c r="T407" s="15">
        <f t="shared" si="332"/>
        <v>140445</v>
      </c>
      <c r="U407" s="15">
        <f t="shared" si="332"/>
        <v>0</v>
      </c>
      <c r="V407" s="15">
        <f>V408</f>
        <v>0</v>
      </c>
      <c r="W407" s="15">
        <f t="shared" ref="W407:AL408" si="333">W408</f>
        <v>0</v>
      </c>
      <c r="X407" s="15">
        <f t="shared" si="333"/>
        <v>0</v>
      </c>
      <c r="Y407" s="15">
        <f t="shared" si="333"/>
        <v>0</v>
      </c>
      <c r="Z407" s="15">
        <f t="shared" si="333"/>
        <v>0</v>
      </c>
      <c r="AA407" s="15">
        <f t="shared" si="333"/>
        <v>0</v>
      </c>
      <c r="AB407" s="15">
        <f t="shared" si="333"/>
        <v>0</v>
      </c>
      <c r="AC407" s="15">
        <f t="shared" si="333"/>
        <v>0</v>
      </c>
      <c r="AD407" s="15">
        <f t="shared" si="333"/>
        <v>0</v>
      </c>
      <c r="AE407" s="15">
        <f t="shared" si="333"/>
        <v>0</v>
      </c>
      <c r="AF407" s="15">
        <f t="shared" si="333"/>
        <v>0</v>
      </c>
      <c r="AG407" s="15">
        <f t="shared" si="333"/>
        <v>0</v>
      </c>
      <c r="AH407" s="15">
        <f t="shared" si="333"/>
        <v>0</v>
      </c>
      <c r="AI407" s="15">
        <f t="shared" si="333"/>
        <v>0</v>
      </c>
      <c r="AJ407" s="15">
        <f t="shared" si="333"/>
        <v>0</v>
      </c>
      <c r="AK407" s="15">
        <f t="shared" si="333"/>
        <v>0</v>
      </c>
      <c r="AL407" s="15">
        <f t="shared" si="333"/>
        <v>0</v>
      </c>
      <c r="AM407" s="15">
        <f t="shared" ref="Z407:AS408" si="334">AM408</f>
        <v>0</v>
      </c>
      <c r="AN407" s="15">
        <f t="shared" si="334"/>
        <v>0</v>
      </c>
      <c r="AO407" s="15">
        <f t="shared" si="334"/>
        <v>0</v>
      </c>
      <c r="AP407" s="15">
        <f t="shared" si="334"/>
        <v>0</v>
      </c>
      <c r="AQ407" s="15">
        <f t="shared" si="334"/>
        <v>0</v>
      </c>
      <c r="AR407" s="15">
        <f t="shared" si="334"/>
        <v>0</v>
      </c>
      <c r="AS407" s="15">
        <f t="shared" si="334"/>
        <v>0</v>
      </c>
    </row>
    <row r="408" spans="1:45" ht="45" x14ac:dyDescent="0.25">
      <c r="A408" s="91" t="s">
        <v>20</v>
      </c>
      <c r="B408" s="87">
        <v>52</v>
      </c>
      <c r="C408" s="87">
        <v>0</v>
      </c>
      <c r="D408" s="2" t="s">
        <v>75</v>
      </c>
      <c r="E408" s="87">
        <v>852</v>
      </c>
      <c r="F408" s="3"/>
      <c r="G408" s="3"/>
      <c r="H408" s="3" t="s">
        <v>203</v>
      </c>
      <c r="I408" s="2" t="s">
        <v>21</v>
      </c>
      <c r="J408" s="15">
        <f>J409</f>
        <v>140445</v>
      </c>
      <c r="K408" s="15">
        <f t="shared" si="332"/>
        <v>0</v>
      </c>
      <c r="L408" s="15">
        <f t="shared" si="332"/>
        <v>140445</v>
      </c>
      <c r="M408" s="15">
        <f t="shared" si="332"/>
        <v>0</v>
      </c>
      <c r="N408" s="15">
        <f t="shared" si="332"/>
        <v>0</v>
      </c>
      <c r="O408" s="15">
        <f t="shared" si="332"/>
        <v>0</v>
      </c>
      <c r="P408" s="15">
        <f t="shared" si="332"/>
        <v>0</v>
      </c>
      <c r="Q408" s="15">
        <f t="shared" si="332"/>
        <v>0</v>
      </c>
      <c r="R408" s="15">
        <f t="shared" si="332"/>
        <v>140445</v>
      </c>
      <c r="S408" s="15">
        <f t="shared" si="332"/>
        <v>0</v>
      </c>
      <c r="T408" s="15">
        <f t="shared" si="332"/>
        <v>140445</v>
      </c>
      <c r="U408" s="15">
        <f t="shared" si="332"/>
        <v>0</v>
      </c>
      <c r="V408" s="15">
        <f>V409</f>
        <v>0</v>
      </c>
      <c r="W408" s="15">
        <f t="shared" si="333"/>
        <v>0</v>
      </c>
      <c r="X408" s="15">
        <f t="shared" si="333"/>
        <v>0</v>
      </c>
      <c r="Y408" s="15">
        <f t="shared" si="333"/>
        <v>0</v>
      </c>
      <c r="Z408" s="15">
        <f t="shared" si="334"/>
        <v>0</v>
      </c>
      <c r="AA408" s="15">
        <f t="shared" si="334"/>
        <v>0</v>
      </c>
      <c r="AB408" s="15">
        <f t="shared" si="334"/>
        <v>0</v>
      </c>
      <c r="AC408" s="15">
        <f t="shared" si="334"/>
        <v>0</v>
      </c>
      <c r="AD408" s="15">
        <f t="shared" si="334"/>
        <v>0</v>
      </c>
      <c r="AE408" s="15">
        <f t="shared" si="334"/>
        <v>0</v>
      </c>
      <c r="AF408" s="15">
        <f t="shared" si="334"/>
        <v>0</v>
      </c>
      <c r="AG408" s="15">
        <f t="shared" si="334"/>
        <v>0</v>
      </c>
      <c r="AH408" s="15">
        <f t="shared" si="334"/>
        <v>0</v>
      </c>
      <c r="AI408" s="15">
        <f t="shared" si="334"/>
        <v>0</v>
      </c>
      <c r="AJ408" s="15">
        <f t="shared" si="334"/>
        <v>0</v>
      </c>
      <c r="AK408" s="15">
        <f t="shared" si="334"/>
        <v>0</v>
      </c>
      <c r="AL408" s="15">
        <f t="shared" si="334"/>
        <v>0</v>
      </c>
      <c r="AM408" s="15">
        <f t="shared" si="334"/>
        <v>0</v>
      </c>
      <c r="AN408" s="15">
        <f t="shared" si="334"/>
        <v>0</v>
      </c>
      <c r="AO408" s="15">
        <f t="shared" si="334"/>
        <v>0</v>
      </c>
      <c r="AP408" s="15">
        <f t="shared" si="334"/>
        <v>0</v>
      </c>
      <c r="AQ408" s="15">
        <f t="shared" si="334"/>
        <v>0</v>
      </c>
      <c r="AR408" s="15">
        <f t="shared" si="334"/>
        <v>0</v>
      </c>
      <c r="AS408" s="15">
        <f t="shared" si="334"/>
        <v>0</v>
      </c>
    </row>
    <row r="409" spans="1:45" ht="45" x14ac:dyDescent="0.25">
      <c r="A409" s="91" t="s">
        <v>9</v>
      </c>
      <c r="B409" s="87">
        <v>52</v>
      </c>
      <c r="C409" s="87">
        <v>0</v>
      </c>
      <c r="D409" s="2" t="s">
        <v>75</v>
      </c>
      <c r="E409" s="87">
        <v>852</v>
      </c>
      <c r="F409" s="3"/>
      <c r="G409" s="3"/>
      <c r="H409" s="3" t="s">
        <v>203</v>
      </c>
      <c r="I409" s="2" t="s">
        <v>22</v>
      </c>
      <c r="J409" s="15">
        <f>'3.ВС'!J404</f>
        <v>140445</v>
      </c>
      <c r="K409" s="15">
        <f>'3.ВС'!K404</f>
        <v>0</v>
      </c>
      <c r="L409" s="15">
        <f>'3.ВС'!L404</f>
        <v>140445</v>
      </c>
      <c r="M409" s="15">
        <f>'3.ВС'!M404</f>
        <v>0</v>
      </c>
      <c r="N409" s="15">
        <f>'3.ВС'!N404</f>
        <v>0</v>
      </c>
      <c r="O409" s="15">
        <f>'3.ВС'!O404</f>
        <v>0</v>
      </c>
      <c r="P409" s="15">
        <f>'3.ВС'!P404</f>
        <v>0</v>
      </c>
      <c r="Q409" s="15">
        <f>'3.ВС'!Q404</f>
        <v>0</v>
      </c>
      <c r="R409" s="15">
        <f>'3.ВС'!R404</f>
        <v>140445</v>
      </c>
      <c r="S409" s="15">
        <f>'3.ВС'!S404</f>
        <v>0</v>
      </c>
      <c r="T409" s="15">
        <f>'3.ВС'!T404</f>
        <v>140445</v>
      </c>
      <c r="U409" s="15">
        <f>'3.ВС'!U404</f>
        <v>0</v>
      </c>
      <c r="V409" s="15">
        <f>'3.ВС'!V404</f>
        <v>0</v>
      </c>
      <c r="W409" s="15">
        <f>'3.ВС'!W404</f>
        <v>0</v>
      </c>
      <c r="X409" s="15">
        <f>'3.ВС'!X404</f>
        <v>0</v>
      </c>
      <c r="Y409" s="15">
        <f>'3.ВС'!Y404</f>
        <v>0</v>
      </c>
      <c r="Z409" s="15">
        <f>'3.ВС'!Z404</f>
        <v>0</v>
      </c>
      <c r="AA409" s="15">
        <f>'3.ВС'!AA404</f>
        <v>0</v>
      </c>
      <c r="AB409" s="15">
        <f>'3.ВС'!AB404</f>
        <v>0</v>
      </c>
      <c r="AC409" s="15">
        <f>'3.ВС'!AC404</f>
        <v>0</v>
      </c>
      <c r="AD409" s="15">
        <f>'3.ВС'!AD404</f>
        <v>0</v>
      </c>
      <c r="AE409" s="15">
        <f>'3.ВС'!AE404</f>
        <v>0</v>
      </c>
      <c r="AF409" s="15">
        <f>'3.ВС'!AF404</f>
        <v>0</v>
      </c>
      <c r="AG409" s="15">
        <f>'3.ВС'!AG404</f>
        <v>0</v>
      </c>
      <c r="AH409" s="15">
        <f>'3.ВС'!AH404</f>
        <v>0</v>
      </c>
      <c r="AI409" s="15">
        <f>'3.ВС'!AI404</f>
        <v>0</v>
      </c>
      <c r="AJ409" s="15">
        <f>'3.ВС'!AJ404</f>
        <v>0</v>
      </c>
      <c r="AK409" s="15">
        <f>'3.ВС'!AK404</f>
        <v>0</v>
      </c>
      <c r="AL409" s="15">
        <f>'3.ВС'!AL404</f>
        <v>0</v>
      </c>
      <c r="AM409" s="15">
        <f>'3.ВС'!AM404</f>
        <v>0</v>
      </c>
      <c r="AN409" s="15">
        <f>'3.ВС'!AN404</f>
        <v>0</v>
      </c>
      <c r="AO409" s="15">
        <f>'3.ВС'!AO404</f>
        <v>0</v>
      </c>
      <c r="AP409" s="15">
        <f>'3.ВС'!AP404</f>
        <v>0</v>
      </c>
      <c r="AQ409" s="15">
        <f>'3.ВС'!AQ404</f>
        <v>0</v>
      </c>
      <c r="AR409" s="15">
        <f>'3.ВС'!AR404</f>
        <v>0</v>
      </c>
      <c r="AS409" s="15">
        <f>'3.ВС'!AS404</f>
        <v>0</v>
      </c>
    </row>
    <row r="410" spans="1:45" ht="30" x14ac:dyDescent="0.25">
      <c r="A410" s="89" t="s">
        <v>120</v>
      </c>
      <c r="B410" s="87">
        <v>52</v>
      </c>
      <c r="C410" s="87">
        <v>0</v>
      </c>
      <c r="D410" s="2" t="s">
        <v>75</v>
      </c>
      <c r="E410" s="87">
        <v>852</v>
      </c>
      <c r="F410" s="2" t="s">
        <v>75</v>
      </c>
      <c r="G410" s="2" t="s">
        <v>75</v>
      </c>
      <c r="H410" s="2" t="s">
        <v>214</v>
      </c>
      <c r="I410" s="2"/>
      <c r="J410" s="15">
        <f t="shared" ref="J410" si="335">J411+J413</f>
        <v>123400</v>
      </c>
      <c r="K410" s="15">
        <f t="shared" ref="K410:U410" si="336">K411+K413</f>
        <v>0</v>
      </c>
      <c r="L410" s="15">
        <f t="shared" si="336"/>
        <v>123400</v>
      </c>
      <c r="M410" s="15">
        <f t="shared" si="336"/>
        <v>0</v>
      </c>
      <c r="N410" s="15">
        <f t="shared" si="336"/>
        <v>0</v>
      </c>
      <c r="O410" s="15">
        <f t="shared" si="336"/>
        <v>0</v>
      </c>
      <c r="P410" s="15">
        <f t="shared" si="336"/>
        <v>0</v>
      </c>
      <c r="Q410" s="15">
        <f t="shared" si="336"/>
        <v>0</v>
      </c>
      <c r="R410" s="15">
        <f t="shared" si="336"/>
        <v>123400</v>
      </c>
      <c r="S410" s="15">
        <f t="shared" si="336"/>
        <v>0</v>
      </c>
      <c r="T410" s="15">
        <f t="shared" si="336"/>
        <v>123400</v>
      </c>
      <c r="U410" s="15">
        <f t="shared" si="336"/>
        <v>0</v>
      </c>
      <c r="V410" s="15">
        <f t="shared" ref="V410:Y410" si="337">V411+V413</f>
        <v>0</v>
      </c>
      <c r="W410" s="15">
        <f t="shared" si="337"/>
        <v>0</v>
      </c>
      <c r="X410" s="15">
        <f t="shared" si="337"/>
        <v>0</v>
      </c>
      <c r="Y410" s="15">
        <f t="shared" si="337"/>
        <v>0</v>
      </c>
      <c r="Z410" s="15">
        <f t="shared" ref="Z410:AS410" si="338">Z411+Z413</f>
        <v>0</v>
      </c>
      <c r="AA410" s="15">
        <f t="shared" si="338"/>
        <v>0</v>
      </c>
      <c r="AB410" s="15">
        <f t="shared" si="338"/>
        <v>0</v>
      </c>
      <c r="AC410" s="15">
        <f t="shared" si="338"/>
        <v>0</v>
      </c>
      <c r="AD410" s="15">
        <f t="shared" si="338"/>
        <v>0</v>
      </c>
      <c r="AE410" s="15">
        <f t="shared" si="338"/>
        <v>0</v>
      </c>
      <c r="AF410" s="15">
        <f t="shared" si="338"/>
        <v>0</v>
      </c>
      <c r="AG410" s="15">
        <f t="shared" si="338"/>
        <v>0</v>
      </c>
      <c r="AH410" s="15">
        <f t="shared" si="338"/>
        <v>0</v>
      </c>
      <c r="AI410" s="15">
        <f t="shared" si="338"/>
        <v>0</v>
      </c>
      <c r="AJ410" s="15">
        <f t="shared" si="338"/>
        <v>0</v>
      </c>
      <c r="AK410" s="15">
        <f t="shared" si="338"/>
        <v>0</v>
      </c>
      <c r="AL410" s="15">
        <f t="shared" si="338"/>
        <v>0</v>
      </c>
      <c r="AM410" s="41">
        <f t="shared" si="338"/>
        <v>0</v>
      </c>
      <c r="AN410" s="41">
        <f t="shared" si="338"/>
        <v>0</v>
      </c>
      <c r="AO410" s="41">
        <f t="shared" si="338"/>
        <v>0</v>
      </c>
      <c r="AP410" s="41">
        <f t="shared" si="338"/>
        <v>0</v>
      </c>
      <c r="AQ410" s="41">
        <f t="shared" si="338"/>
        <v>0</v>
      </c>
      <c r="AR410" s="41">
        <f t="shared" si="338"/>
        <v>0</v>
      </c>
      <c r="AS410" s="41">
        <f t="shared" si="338"/>
        <v>0</v>
      </c>
    </row>
    <row r="411" spans="1:45" ht="90" hidden="1" x14ac:dyDescent="0.25">
      <c r="A411" s="89" t="s">
        <v>15</v>
      </c>
      <c r="B411" s="87">
        <v>52</v>
      </c>
      <c r="C411" s="87">
        <v>0</v>
      </c>
      <c r="D411" s="2" t="s">
        <v>75</v>
      </c>
      <c r="E411" s="87">
        <v>852</v>
      </c>
      <c r="F411" s="2" t="s">
        <v>75</v>
      </c>
      <c r="G411" s="2" t="s">
        <v>75</v>
      </c>
      <c r="H411" s="2" t="s">
        <v>214</v>
      </c>
      <c r="I411" s="2" t="s">
        <v>17</v>
      </c>
      <c r="J411" s="15">
        <f t="shared" ref="J411:AS411" si="339">J412</f>
        <v>0</v>
      </c>
      <c r="K411" s="15">
        <f t="shared" si="339"/>
        <v>0</v>
      </c>
      <c r="L411" s="15">
        <f t="shared" si="339"/>
        <v>0</v>
      </c>
      <c r="M411" s="15">
        <f t="shared" si="339"/>
        <v>0</v>
      </c>
      <c r="N411" s="15">
        <f t="shared" si="339"/>
        <v>0</v>
      </c>
      <c r="O411" s="15">
        <f t="shared" si="339"/>
        <v>0</v>
      </c>
      <c r="P411" s="15">
        <f t="shared" si="339"/>
        <v>0</v>
      </c>
      <c r="Q411" s="15">
        <f t="shared" si="339"/>
        <v>0</v>
      </c>
      <c r="R411" s="15">
        <f t="shared" si="339"/>
        <v>0</v>
      </c>
      <c r="S411" s="15">
        <f t="shared" si="339"/>
        <v>0</v>
      </c>
      <c r="T411" s="15">
        <f t="shared" si="339"/>
        <v>0</v>
      </c>
      <c r="U411" s="15">
        <f t="shared" si="339"/>
        <v>0</v>
      </c>
      <c r="V411" s="15">
        <f t="shared" si="339"/>
        <v>0</v>
      </c>
      <c r="W411" s="15">
        <f t="shared" si="339"/>
        <v>0</v>
      </c>
      <c r="X411" s="15">
        <f t="shared" si="339"/>
        <v>0</v>
      </c>
      <c r="Y411" s="15">
        <f t="shared" si="339"/>
        <v>0</v>
      </c>
      <c r="Z411" s="15">
        <f t="shared" si="339"/>
        <v>0</v>
      </c>
      <c r="AA411" s="15">
        <f t="shared" si="339"/>
        <v>0</v>
      </c>
      <c r="AB411" s="15">
        <f t="shared" si="339"/>
        <v>0</v>
      </c>
      <c r="AC411" s="15">
        <f t="shared" si="339"/>
        <v>0</v>
      </c>
      <c r="AD411" s="15">
        <f t="shared" si="339"/>
        <v>0</v>
      </c>
      <c r="AE411" s="15">
        <f t="shared" si="339"/>
        <v>0</v>
      </c>
      <c r="AF411" s="15">
        <f t="shared" si="339"/>
        <v>0</v>
      </c>
      <c r="AG411" s="15">
        <f t="shared" si="339"/>
        <v>0</v>
      </c>
      <c r="AH411" s="15">
        <f t="shared" si="339"/>
        <v>0</v>
      </c>
      <c r="AI411" s="15">
        <f t="shared" si="339"/>
        <v>0</v>
      </c>
      <c r="AJ411" s="15">
        <f t="shared" si="339"/>
        <v>0</v>
      </c>
      <c r="AK411" s="15">
        <f t="shared" si="339"/>
        <v>0</v>
      </c>
      <c r="AL411" s="15">
        <f t="shared" si="339"/>
        <v>0</v>
      </c>
      <c r="AM411" s="41">
        <f t="shared" si="339"/>
        <v>0</v>
      </c>
      <c r="AN411" s="41">
        <f t="shared" si="339"/>
        <v>0</v>
      </c>
      <c r="AO411" s="41">
        <f t="shared" si="339"/>
        <v>0</v>
      </c>
      <c r="AP411" s="41">
        <f t="shared" si="339"/>
        <v>0</v>
      </c>
      <c r="AQ411" s="41">
        <f t="shared" si="339"/>
        <v>0</v>
      </c>
      <c r="AR411" s="41">
        <f t="shared" si="339"/>
        <v>0</v>
      </c>
      <c r="AS411" s="41">
        <f t="shared" si="339"/>
        <v>0</v>
      </c>
    </row>
    <row r="412" spans="1:45" ht="30" hidden="1" x14ac:dyDescent="0.25">
      <c r="A412" s="91" t="s">
        <v>7</v>
      </c>
      <c r="B412" s="87">
        <v>52</v>
      </c>
      <c r="C412" s="87">
        <v>0</v>
      </c>
      <c r="D412" s="2" t="s">
        <v>75</v>
      </c>
      <c r="E412" s="87">
        <v>852</v>
      </c>
      <c r="F412" s="2" t="s">
        <v>75</v>
      </c>
      <c r="G412" s="2" t="s">
        <v>75</v>
      </c>
      <c r="H412" s="2" t="s">
        <v>214</v>
      </c>
      <c r="I412" s="2" t="s">
        <v>50</v>
      </c>
      <c r="J412" s="15">
        <f>'3.ВС'!J359</f>
        <v>0</v>
      </c>
      <c r="K412" s="15">
        <f>'3.ВС'!K359</f>
        <v>0</v>
      </c>
      <c r="L412" s="15">
        <f>'3.ВС'!L359</f>
        <v>0</v>
      </c>
      <c r="M412" s="15">
        <f>'3.ВС'!M359</f>
        <v>0</v>
      </c>
      <c r="N412" s="15">
        <f>'3.ВС'!N359</f>
        <v>0</v>
      </c>
      <c r="O412" s="15">
        <f>'3.ВС'!O359</f>
        <v>0</v>
      </c>
      <c r="P412" s="15">
        <f>'3.ВС'!P359</f>
        <v>0</v>
      </c>
      <c r="Q412" s="15">
        <f>'3.ВС'!Q359</f>
        <v>0</v>
      </c>
      <c r="R412" s="15">
        <f>'3.ВС'!R359</f>
        <v>0</v>
      </c>
      <c r="S412" s="15">
        <f>'3.ВС'!S359</f>
        <v>0</v>
      </c>
      <c r="T412" s="15">
        <f>'3.ВС'!T359</f>
        <v>0</v>
      </c>
      <c r="U412" s="15">
        <f>'3.ВС'!U359</f>
        <v>0</v>
      </c>
      <c r="V412" s="15">
        <f>'3.ВС'!V359</f>
        <v>0</v>
      </c>
      <c r="W412" s="15">
        <f>'3.ВС'!W359</f>
        <v>0</v>
      </c>
      <c r="X412" s="15">
        <f>'3.ВС'!X359</f>
        <v>0</v>
      </c>
      <c r="Y412" s="15">
        <f>'3.ВС'!Y359</f>
        <v>0</v>
      </c>
      <c r="Z412" s="15">
        <f>'3.ВС'!Z359</f>
        <v>0</v>
      </c>
      <c r="AA412" s="15">
        <f>'3.ВС'!AA359</f>
        <v>0</v>
      </c>
      <c r="AB412" s="15">
        <f>'3.ВС'!AB359</f>
        <v>0</v>
      </c>
      <c r="AC412" s="15">
        <f>'3.ВС'!AC359</f>
        <v>0</v>
      </c>
      <c r="AD412" s="15">
        <f>'3.ВС'!AD359</f>
        <v>0</v>
      </c>
      <c r="AE412" s="15">
        <f>'3.ВС'!AE359</f>
        <v>0</v>
      </c>
      <c r="AF412" s="15">
        <f>'3.ВС'!AF359</f>
        <v>0</v>
      </c>
      <c r="AG412" s="15">
        <f>'3.ВС'!AG359</f>
        <v>0</v>
      </c>
      <c r="AH412" s="15">
        <f>'3.ВС'!AH359</f>
        <v>0</v>
      </c>
      <c r="AI412" s="15">
        <f>'3.ВС'!AI359</f>
        <v>0</v>
      </c>
      <c r="AJ412" s="15">
        <f>'3.ВС'!AJ359</f>
        <v>0</v>
      </c>
      <c r="AK412" s="15">
        <f>'3.ВС'!AK359</f>
        <v>0</v>
      </c>
      <c r="AL412" s="15">
        <f>'3.ВС'!AL359</f>
        <v>0</v>
      </c>
      <c r="AM412" s="41">
        <f>'3.ВС'!AM359</f>
        <v>0</v>
      </c>
      <c r="AN412" s="41">
        <f>'3.ВС'!AN359</f>
        <v>0</v>
      </c>
      <c r="AO412" s="41">
        <f>'3.ВС'!AO359</f>
        <v>0</v>
      </c>
      <c r="AP412" s="41">
        <f>'3.ВС'!AP359</f>
        <v>0</v>
      </c>
      <c r="AQ412" s="41">
        <f>'3.ВС'!AQ359</f>
        <v>0</v>
      </c>
      <c r="AR412" s="41">
        <f>'3.ВС'!AR359</f>
        <v>0</v>
      </c>
      <c r="AS412" s="41">
        <f>'3.ВС'!AS359</f>
        <v>0</v>
      </c>
    </row>
    <row r="413" spans="1:45" ht="45" x14ac:dyDescent="0.25">
      <c r="A413" s="91" t="s">
        <v>20</v>
      </c>
      <c r="B413" s="87">
        <v>52</v>
      </c>
      <c r="C413" s="87">
        <v>0</v>
      </c>
      <c r="D413" s="2" t="s">
        <v>75</v>
      </c>
      <c r="E413" s="87">
        <v>852</v>
      </c>
      <c r="F413" s="2" t="s">
        <v>75</v>
      </c>
      <c r="G413" s="2" t="s">
        <v>75</v>
      </c>
      <c r="H413" s="2" t="s">
        <v>214</v>
      </c>
      <c r="I413" s="2" t="s">
        <v>21</v>
      </c>
      <c r="J413" s="15">
        <f t="shared" si="327"/>
        <v>123400</v>
      </c>
      <c r="K413" s="15">
        <f t="shared" si="327"/>
        <v>0</v>
      </c>
      <c r="L413" s="15">
        <f t="shared" si="327"/>
        <v>123400</v>
      </c>
      <c r="M413" s="15">
        <f t="shared" si="327"/>
        <v>0</v>
      </c>
      <c r="N413" s="15">
        <f t="shared" si="327"/>
        <v>0</v>
      </c>
      <c r="O413" s="15">
        <f t="shared" si="327"/>
        <v>0</v>
      </c>
      <c r="P413" s="15">
        <f t="shared" si="327"/>
        <v>0</v>
      </c>
      <c r="Q413" s="15">
        <f t="shared" si="327"/>
        <v>0</v>
      </c>
      <c r="R413" s="15">
        <f t="shared" si="327"/>
        <v>123400</v>
      </c>
      <c r="S413" s="15">
        <f t="shared" si="327"/>
        <v>0</v>
      </c>
      <c r="T413" s="15">
        <f t="shared" si="327"/>
        <v>123400</v>
      </c>
      <c r="U413" s="15">
        <f t="shared" si="327"/>
        <v>0</v>
      </c>
      <c r="V413" s="15">
        <f t="shared" si="327"/>
        <v>0</v>
      </c>
      <c r="W413" s="15">
        <f t="shared" si="327"/>
        <v>0</v>
      </c>
      <c r="X413" s="15">
        <f t="shared" si="327"/>
        <v>0</v>
      </c>
      <c r="Y413" s="15">
        <f t="shared" si="327"/>
        <v>0</v>
      </c>
      <c r="Z413" s="15">
        <f t="shared" si="328"/>
        <v>0</v>
      </c>
      <c r="AA413" s="15">
        <f t="shared" si="328"/>
        <v>0</v>
      </c>
      <c r="AB413" s="15">
        <f t="shared" si="328"/>
        <v>0</v>
      </c>
      <c r="AC413" s="15">
        <f t="shared" si="328"/>
        <v>0</v>
      </c>
      <c r="AD413" s="15">
        <f t="shared" si="328"/>
        <v>0</v>
      </c>
      <c r="AE413" s="15">
        <f t="shared" si="328"/>
        <v>0</v>
      </c>
      <c r="AF413" s="15">
        <f t="shared" si="328"/>
        <v>0</v>
      </c>
      <c r="AG413" s="15">
        <f t="shared" si="328"/>
        <v>0</v>
      </c>
      <c r="AH413" s="15">
        <f t="shared" si="328"/>
        <v>0</v>
      </c>
      <c r="AI413" s="15">
        <f t="shared" si="328"/>
        <v>0</v>
      </c>
      <c r="AJ413" s="15">
        <f t="shared" si="328"/>
        <v>0</v>
      </c>
      <c r="AK413" s="15">
        <f t="shared" si="328"/>
        <v>0</v>
      </c>
      <c r="AL413" s="15">
        <f t="shared" si="328"/>
        <v>0</v>
      </c>
      <c r="AM413" s="41">
        <f t="shared" si="328"/>
        <v>0</v>
      </c>
      <c r="AN413" s="41">
        <f t="shared" si="328"/>
        <v>0</v>
      </c>
      <c r="AO413" s="41">
        <f t="shared" si="328"/>
        <v>0</v>
      </c>
      <c r="AP413" s="41">
        <f t="shared" si="328"/>
        <v>0</v>
      </c>
      <c r="AQ413" s="41">
        <f t="shared" si="328"/>
        <v>0</v>
      </c>
      <c r="AR413" s="41">
        <f t="shared" si="328"/>
        <v>0</v>
      </c>
      <c r="AS413" s="41">
        <f t="shared" si="328"/>
        <v>0</v>
      </c>
    </row>
    <row r="414" spans="1:45" ht="45" x14ac:dyDescent="0.25">
      <c r="A414" s="91" t="s">
        <v>9</v>
      </c>
      <c r="B414" s="87">
        <v>52</v>
      </c>
      <c r="C414" s="87">
        <v>0</v>
      </c>
      <c r="D414" s="2" t="s">
        <v>75</v>
      </c>
      <c r="E414" s="87">
        <v>852</v>
      </c>
      <c r="F414" s="2" t="s">
        <v>75</v>
      </c>
      <c r="G414" s="2" t="s">
        <v>75</v>
      </c>
      <c r="H414" s="2" t="s">
        <v>214</v>
      </c>
      <c r="I414" s="2" t="s">
        <v>22</v>
      </c>
      <c r="J414" s="15">
        <f>'3.ВС'!J361</f>
        <v>123400</v>
      </c>
      <c r="K414" s="15">
        <f>'3.ВС'!K361</f>
        <v>0</v>
      </c>
      <c r="L414" s="15">
        <f>'3.ВС'!L361</f>
        <v>123400</v>
      </c>
      <c r="M414" s="15">
        <f>'3.ВС'!M361</f>
        <v>0</v>
      </c>
      <c r="N414" s="15">
        <f>'3.ВС'!N361</f>
        <v>0</v>
      </c>
      <c r="O414" s="15">
        <f>'3.ВС'!O361</f>
        <v>0</v>
      </c>
      <c r="P414" s="15">
        <f>'3.ВС'!P361</f>
        <v>0</v>
      </c>
      <c r="Q414" s="15">
        <f>'3.ВС'!Q361</f>
        <v>0</v>
      </c>
      <c r="R414" s="15">
        <f>'3.ВС'!R361</f>
        <v>123400</v>
      </c>
      <c r="S414" s="15">
        <f>'3.ВС'!S361</f>
        <v>0</v>
      </c>
      <c r="T414" s="15">
        <f>'3.ВС'!T361</f>
        <v>123400</v>
      </c>
      <c r="U414" s="15">
        <f>'3.ВС'!U361</f>
        <v>0</v>
      </c>
      <c r="V414" s="15">
        <f>'3.ВС'!V361</f>
        <v>0</v>
      </c>
      <c r="W414" s="15">
        <f>'3.ВС'!W361</f>
        <v>0</v>
      </c>
      <c r="X414" s="15">
        <f>'3.ВС'!X361</f>
        <v>0</v>
      </c>
      <c r="Y414" s="15">
        <f>'3.ВС'!Y361</f>
        <v>0</v>
      </c>
      <c r="Z414" s="15">
        <f>'3.ВС'!Z361</f>
        <v>0</v>
      </c>
      <c r="AA414" s="15">
        <f>'3.ВС'!AA361</f>
        <v>0</v>
      </c>
      <c r="AB414" s="15">
        <f>'3.ВС'!AB361</f>
        <v>0</v>
      </c>
      <c r="AC414" s="15">
        <f>'3.ВС'!AC361</f>
        <v>0</v>
      </c>
      <c r="AD414" s="15">
        <f>'3.ВС'!AD361</f>
        <v>0</v>
      </c>
      <c r="AE414" s="15">
        <f>'3.ВС'!AE361</f>
        <v>0</v>
      </c>
      <c r="AF414" s="15">
        <f>'3.ВС'!AF361</f>
        <v>0</v>
      </c>
      <c r="AG414" s="15">
        <f>'3.ВС'!AG361</f>
        <v>0</v>
      </c>
      <c r="AH414" s="15">
        <f>'3.ВС'!AH361</f>
        <v>0</v>
      </c>
      <c r="AI414" s="15">
        <f>'3.ВС'!AI361</f>
        <v>0</v>
      </c>
      <c r="AJ414" s="15">
        <f>'3.ВС'!AJ361</f>
        <v>0</v>
      </c>
      <c r="AK414" s="15">
        <f>'3.ВС'!AK361</f>
        <v>0</v>
      </c>
      <c r="AL414" s="15">
        <f>'3.ВС'!AL361</f>
        <v>0</v>
      </c>
      <c r="AM414" s="41">
        <f>'3.ВС'!AM361</f>
        <v>0</v>
      </c>
      <c r="AN414" s="41">
        <f>'3.ВС'!AN361</f>
        <v>0</v>
      </c>
      <c r="AO414" s="41">
        <f>'3.ВС'!AO361</f>
        <v>0</v>
      </c>
      <c r="AP414" s="41">
        <f>'3.ВС'!AP361</f>
        <v>0</v>
      </c>
      <c r="AQ414" s="41">
        <f>'3.ВС'!AQ361</f>
        <v>0</v>
      </c>
      <c r="AR414" s="41">
        <f>'3.ВС'!AR361</f>
        <v>0</v>
      </c>
      <c r="AS414" s="41">
        <f>'3.ВС'!AS361</f>
        <v>0</v>
      </c>
    </row>
    <row r="415" spans="1:45" ht="45" x14ac:dyDescent="0.25">
      <c r="A415" s="89" t="s">
        <v>398</v>
      </c>
      <c r="B415" s="87">
        <v>52</v>
      </c>
      <c r="C415" s="87">
        <v>0</v>
      </c>
      <c r="D415" s="2" t="s">
        <v>56</v>
      </c>
      <c r="E415" s="87"/>
      <c r="F415" s="2"/>
      <c r="G415" s="2"/>
      <c r="H415" s="2"/>
      <c r="I415" s="2"/>
      <c r="J415" s="15">
        <f t="shared" ref="J415:AS415" si="340">J416</f>
        <v>8643428</v>
      </c>
      <c r="K415" s="15">
        <f t="shared" si="340"/>
        <v>8643428</v>
      </c>
      <c r="L415" s="15">
        <f t="shared" si="340"/>
        <v>0</v>
      </c>
      <c r="M415" s="15">
        <f t="shared" si="340"/>
        <v>0</v>
      </c>
      <c r="N415" s="15">
        <f t="shared" si="340"/>
        <v>0</v>
      </c>
      <c r="O415" s="15">
        <f t="shared" si="340"/>
        <v>0</v>
      </c>
      <c r="P415" s="15">
        <f t="shared" si="340"/>
        <v>0</v>
      </c>
      <c r="Q415" s="15">
        <f t="shared" si="340"/>
        <v>0</v>
      </c>
      <c r="R415" s="15">
        <f t="shared" si="340"/>
        <v>8643428</v>
      </c>
      <c r="S415" s="15">
        <f t="shared" si="340"/>
        <v>8643428</v>
      </c>
      <c r="T415" s="15">
        <f t="shared" si="340"/>
        <v>0</v>
      </c>
      <c r="U415" s="15">
        <f t="shared" si="340"/>
        <v>0</v>
      </c>
      <c r="V415" s="15">
        <f t="shared" si="340"/>
        <v>8643428</v>
      </c>
      <c r="W415" s="15">
        <f t="shared" si="340"/>
        <v>8643428</v>
      </c>
      <c r="X415" s="15">
        <f t="shared" si="340"/>
        <v>0</v>
      </c>
      <c r="Y415" s="15">
        <f t="shared" si="340"/>
        <v>0</v>
      </c>
      <c r="Z415" s="15">
        <f t="shared" si="340"/>
        <v>0</v>
      </c>
      <c r="AA415" s="15">
        <f t="shared" si="340"/>
        <v>0</v>
      </c>
      <c r="AB415" s="15">
        <f t="shared" si="340"/>
        <v>0</v>
      </c>
      <c r="AC415" s="15">
        <f t="shared" si="340"/>
        <v>0</v>
      </c>
      <c r="AD415" s="15">
        <f t="shared" si="340"/>
        <v>8643428</v>
      </c>
      <c r="AE415" s="15">
        <f t="shared" si="340"/>
        <v>8643428</v>
      </c>
      <c r="AF415" s="15">
        <f t="shared" si="340"/>
        <v>0</v>
      </c>
      <c r="AG415" s="15">
        <f t="shared" si="340"/>
        <v>0</v>
      </c>
      <c r="AH415" s="15">
        <f t="shared" si="340"/>
        <v>8643428</v>
      </c>
      <c r="AI415" s="15">
        <f t="shared" si="340"/>
        <v>8643428</v>
      </c>
      <c r="AJ415" s="15">
        <f t="shared" si="340"/>
        <v>0</v>
      </c>
      <c r="AK415" s="15">
        <f t="shared" si="340"/>
        <v>0</v>
      </c>
      <c r="AL415" s="15">
        <f t="shared" si="340"/>
        <v>0</v>
      </c>
      <c r="AM415" s="41">
        <f t="shared" si="340"/>
        <v>0</v>
      </c>
      <c r="AN415" s="41">
        <f t="shared" si="340"/>
        <v>0</v>
      </c>
      <c r="AO415" s="41">
        <f t="shared" si="340"/>
        <v>0</v>
      </c>
      <c r="AP415" s="41">
        <f t="shared" si="340"/>
        <v>8643428</v>
      </c>
      <c r="AQ415" s="41">
        <f t="shared" si="340"/>
        <v>8643428</v>
      </c>
      <c r="AR415" s="41">
        <f t="shared" si="340"/>
        <v>0</v>
      </c>
      <c r="AS415" s="41">
        <f t="shared" si="340"/>
        <v>0</v>
      </c>
    </row>
    <row r="416" spans="1:45" ht="30" x14ac:dyDescent="0.25">
      <c r="A416" s="89" t="s">
        <v>110</v>
      </c>
      <c r="B416" s="87">
        <v>52</v>
      </c>
      <c r="C416" s="87">
        <v>0</v>
      </c>
      <c r="D416" s="3" t="s">
        <v>56</v>
      </c>
      <c r="E416" s="87">
        <v>852</v>
      </c>
      <c r="F416" s="3"/>
      <c r="G416" s="3"/>
      <c r="H416" s="3"/>
      <c r="I416" s="2"/>
      <c r="J416" s="15">
        <f t="shared" ref="J416" si="341">J417+J420+J423</f>
        <v>8643428</v>
      </c>
      <c r="K416" s="15">
        <f t="shared" ref="K416:U416" si="342">K417+K420+K423</f>
        <v>8643428</v>
      </c>
      <c r="L416" s="15">
        <f t="shared" si="342"/>
        <v>0</v>
      </c>
      <c r="M416" s="15">
        <f t="shared" si="342"/>
        <v>0</v>
      </c>
      <c r="N416" s="15">
        <f t="shared" si="342"/>
        <v>0</v>
      </c>
      <c r="O416" s="15">
        <f t="shared" si="342"/>
        <v>0</v>
      </c>
      <c r="P416" s="15">
        <f t="shared" si="342"/>
        <v>0</v>
      </c>
      <c r="Q416" s="15">
        <f t="shared" si="342"/>
        <v>0</v>
      </c>
      <c r="R416" s="15">
        <f t="shared" si="342"/>
        <v>8643428</v>
      </c>
      <c r="S416" s="15">
        <f t="shared" si="342"/>
        <v>8643428</v>
      </c>
      <c r="T416" s="15">
        <f t="shared" si="342"/>
        <v>0</v>
      </c>
      <c r="U416" s="15">
        <f t="shared" si="342"/>
        <v>0</v>
      </c>
      <c r="V416" s="15">
        <f t="shared" ref="V416:Y416" si="343">V417+V420+V423</f>
        <v>8643428</v>
      </c>
      <c r="W416" s="15">
        <f t="shared" si="343"/>
        <v>8643428</v>
      </c>
      <c r="X416" s="15">
        <f t="shared" si="343"/>
        <v>0</v>
      </c>
      <c r="Y416" s="15">
        <f t="shared" si="343"/>
        <v>0</v>
      </c>
      <c r="Z416" s="15">
        <f t="shared" ref="Z416:AS416" si="344">Z417+Z420+Z423</f>
        <v>0</v>
      </c>
      <c r="AA416" s="15">
        <f t="shared" si="344"/>
        <v>0</v>
      </c>
      <c r="AB416" s="15">
        <f t="shared" si="344"/>
        <v>0</v>
      </c>
      <c r="AC416" s="15">
        <f t="shared" si="344"/>
        <v>0</v>
      </c>
      <c r="AD416" s="15">
        <f t="shared" si="344"/>
        <v>8643428</v>
      </c>
      <c r="AE416" s="15">
        <f t="shared" si="344"/>
        <v>8643428</v>
      </c>
      <c r="AF416" s="15">
        <f t="shared" si="344"/>
        <v>0</v>
      </c>
      <c r="AG416" s="15">
        <f t="shared" si="344"/>
        <v>0</v>
      </c>
      <c r="AH416" s="15">
        <f t="shared" si="344"/>
        <v>8643428</v>
      </c>
      <c r="AI416" s="15">
        <f t="shared" si="344"/>
        <v>8643428</v>
      </c>
      <c r="AJ416" s="15">
        <f t="shared" si="344"/>
        <v>0</v>
      </c>
      <c r="AK416" s="15">
        <f t="shared" si="344"/>
        <v>0</v>
      </c>
      <c r="AL416" s="15">
        <f t="shared" si="344"/>
        <v>0</v>
      </c>
      <c r="AM416" s="41">
        <f t="shared" si="344"/>
        <v>0</v>
      </c>
      <c r="AN416" s="41">
        <f t="shared" si="344"/>
        <v>0</v>
      </c>
      <c r="AO416" s="41">
        <f t="shared" si="344"/>
        <v>0</v>
      </c>
      <c r="AP416" s="41">
        <f t="shared" si="344"/>
        <v>8643428</v>
      </c>
      <c r="AQ416" s="41">
        <f t="shared" si="344"/>
        <v>8643428</v>
      </c>
      <c r="AR416" s="41">
        <f t="shared" si="344"/>
        <v>0</v>
      </c>
      <c r="AS416" s="41">
        <f t="shared" si="344"/>
        <v>0</v>
      </c>
    </row>
    <row r="417" spans="1:45" ht="45" x14ac:dyDescent="0.25">
      <c r="A417" s="89" t="s">
        <v>123</v>
      </c>
      <c r="B417" s="87">
        <v>52</v>
      </c>
      <c r="C417" s="87">
        <v>0</v>
      </c>
      <c r="D417" s="2" t="s">
        <v>56</v>
      </c>
      <c r="E417" s="87">
        <v>852</v>
      </c>
      <c r="F417" s="2" t="s">
        <v>90</v>
      </c>
      <c r="G417" s="2" t="s">
        <v>45</v>
      </c>
      <c r="H417" s="2" t="s">
        <v>174</v>
      </c>
      <c r="I417" s="2"/>
      <c r="J417" s="15">
        <f t="shared" ref="J417:AK418" si="345">J418</f>
        <v>119600</v>
      </c>
      <c r="K417" s="15">
        <f t="shared" si="345"/>
        <v>119600</v>
      </c>
      <c r="L417" s="15">
        <f t="shared" si="345"/>
        <v>0</v>
      </c>
      <c r="M417" s="15">
        <f t="shared" si="345"/>
        <v>0</v>
      </c>
      <c r="N417" s="15">
        <f t="shared" si="345"/>
        <v>0</v>
      </c>
      <c r="O417" s="15">
        <f t="shared" si="345"/>
        <v>0</v>
      </c>
      <c r="P417" s="15">
        <f t="shared" si="345"/>
        <v>0</v>
      </c>
      <c r="Q417" s="15">
        <f t="shared" si="345"/>
        <v>0</v>
      </c>
      <c r="R417" s="15">
        <f t="shared" si="345"/>
        <v>119600</v>
      </c>
      <c r="S417" s="15">
        <f t="shared" si="345"/>
        <v>119600</v>
      </c>
      <c r="T417" s="15">
        <f t="shared" si="345"/>
        <v>0</v>
      </c>
      <c r="U417" s="15">
        <f t="shared" si="345"/>
        <v>0</v>
      </c>
      <c r="V417" s="15">
        <f t="shared" si="345"/>
        <v>119600</v>
      </c>
      <c r="W417" s="15">
        <f t="shared" si="345"/>
        <v>119600</v>
      </c>
      <c r="X417" s="15">
        <f t="shared" si="345"/>
        <v>0</v>
      </c>
      <c r="Y417" s="15">
        <f t="shared" si="345"/>
        <v>0</v>
      </c>
      <c r="Z417" s="15">
        <f t="shared" si="345"/>
        <v>0</v>
      </c>
      <c r="AA417" s="15">
        <f t="shared" si="345"/>
        <v>0</v>
      </c>
      <c r="AB417" s="15">
        <f t="shared" si="345"/>
        <v>0</v>
      </c>
      <c r="AC417" s="15">
        <f t="shared" si="345"/>
        <v>0</v>
      </c>
      <c r="AD417" s="15">
        <f t="shared" si="345"/>
        <v>119600</v>
      </c>
      <c r="AE417" s="15">
        <f t="shared" si="345"/>
        <v>119600</v>
      </c>
      <c r="AF417" s="15">
        <f t="shared" si="345"/>
        <v>0</v>
      </c>
      <c r="AG417" s="15">
        <f t="shared" si="345"/>
        <v>0</v>
      </c>
      <c r="AH417" s="15">
        <f t="shared" si="345"/>
        <v>119600</v>
      </c>
      <c r="AI417" s="15">
        <f t="shared" si="345"/>
        <v>119600</v>
      </c>
      <c r="AJ417" s="15">
        <f t="shared" si="345"/>
        <v>0</v>
      </c>
      <c r="AK417" s="15">
        <f t="shared" si="345"/>
        <v>0</v>
      </c>
      <c r="AL417" s="15">
        <f t="shared" ref="Z417:AS418" si="346">AL418</f>
        <v>0</v>
      </c>
      <c r="AM417" s="41">
        <f t="shared" si="346"/>
        <v>0</v>
      </c>
      <c r="AN417" s="41">
        <f t="shared" si="346"/>
        <v>0</v>
      </c>
      <c r="AO417" s="41">
        <f t="shared" si="346"/>
        <v>0</v>
      </c>
      <c r="AP417" s="41">
        <f t="shared" si="346"/>
        <v>119600</v>
      </c>
      <c r="AQ417" s="41">
        <f t="shared" si="346"/>
        <v>119600</v>
      </c>
      <c r="AR417" s="41">
        <f t="shared" si="346"/>
        <v>0</v>
      </c>
      <c r="AS417" s="41">
        <f t="shared" si="346"/>
        <v>0</v>
      </c>
    </row>
    <row r="418" spans="1:45" ht="30" x14ac:dyDescent="0.25">
      <c r="A418" s="89" t="s">
        <v>93</v>
      </c>
      <c r="B418" s="87">
        <v>52</v>
      </c>
      <c r="C418" s="87">
        <v>0</v>
      </c>
      <c r="D418" s="2" t="s">
        <v>56</v>
      </c>
      <c r="E418" s="87">
        <v>852</v>
      </c>
      <c r="F418" s="2" t="s">
        <v>90</v>
      </c>
      <c r="G418" s="2" t="s">
        <v>45</v>
      </c>
      <c r="H418" s="2" t="s">
        <v>174</v>
      </c>
      <c r="I418" s="2" t="s">
        <v>94</v>
      </c>
      <c r="J418" s="15">
        <f t="shared" si="345"/>
        <v>119600</v>
      </c>
      <c r="K418" s="15">
        <f t="shared" si="345"/>
        <v>119600</v>
      </c>
      <c r="L418" s="15">
        <f t="shared" si="345"/>
        <v>0</v>
      </c>
      <c r="M418" s="15">
        <f t="shared" si="345"/>
        <v>0</v>
      </c>
      <c r="N418" s="15">
        <f t="shared" si="345"/>
        <v>0</v>
      </c>
      <c r="O418" s="15">
        <f t="shared" si="345"/>
        <v>0</v>
      </c>
      <c r="P418" s="15">
        <f t="shared" si="345"/>
        <v>0</v>
      </c>
      <c r="Q418" s="15">
        <f t="shared" si="345"/>
        <v>0</v>
      </c>
      <c r="R418" s="15">
        <f t="shared" si="345"/>
        <v>119600</v>
      </c>
      <c r="S418" s="15">
        <f t="shared" si="345"/>
        <v>119600</v>
      </c>
      <c r="T418" s="15">
        <f t="shared" si="345"/>
        <v>0</v>
      </c>
      <c r="U418" s="15">
        <f t="shared" si="345"/>
        <v>0</v>
      </c>
      <c r="V418" s="15">
        <f t="shared" si="345"/>
        <v>119600</v>
      </c>
      <c r="W418" s="15">
        <f t="shared" si="345"/>
        <v>119600</v>
      </c>
      <c r="X418" s="15">
        <f t="shared" si="345"/>
        <v>0</v>
      </c>
      <c r="Y418" s="15">
        <f t="shared" si="345"/>
        <v>0</v>
      </c>
      <c r="Z418" s="15">
        <f t="shared" si="346"/>
        <v>0</v>
      </c>
      <c r="AA418" s="15">
        <f t="shared" si="346"/>
        <v>0</v>
      </c>
      <c r="AB418" s="15">
        <f t="shared" si="346"/>
        <v>0</v>
      </c>
      <c r="AC418" s="15">
        <f t="shared" si="346"/>
        <v>0</v>
      </c>
      <c r="AD418" s="15">
        <f t="shared" si="346"/>
        <v>119600</v>
      </c>
      <c r="AE418" s="15">
        <f t="shared" si="346"/>
        <v>119600</v>
      </c>
      <c r="AF418" s="15">
        <f t="shared" si="346"/>
        <v>0</v>
      </c>
      <c r="AG418" s="15">
        <f t="shared" si="346"/>
        <v>0</v>
      </c>
      <c r="AH418" s="15">
        <f t="shared" si="346"/>
        <v>119600</v>
      </c>
      <c r="AI418" s="15">
        <f t="shared" si="346"/>
        <v>119600</v>
      </c>
      <c r="AJ418" s="15">
        <f t="shared" si="346"/>
        <v>0</v>
      </c>
      <c r="AK418" s="15">
        <f t="shared" si="346"/>
        <v>0</v>
      </c>
      <c r="AL418" s="15">
        <f t="shared" si="346"/>
        <v>0</v>
      </c>
      <c r="AM418" s="41">
        <f t="shared" si="346"/>
        <v>0</v>
      </c>
      <c r="AN418" s="41">
        <f t="shared" si="346"/>
        <v>0</v>
      </c>
      <c r="AO418" s="41">
        <f t="shared" si="346"/>
        <v>0</v>
      </c>
      <c r="AP418" s="41">
        <f t="shared" si="346"/>
        <v>119600</v>
      </c>
      <c r="AQ418" s="41">
        <f t="shared" si="346"/>
        <v>119600</v>
      </c>
      <c r="AR418" s="41">
        <f t="shared" si="346"/>
        <v>0</v>
      </c>
      <c r="AS418" s="41">
        <f t="shared" si="346"/>
        <v>0</v>
      </c>
    </row>
    <row r="419" spans="1:45" ht="30" x14ac:dyDescent="0.25">
      <c r="A419" s="89" t="s">
        <v>95</v>
      </c>
      <c r="B419" s="87">
        <v>52</v>
      </c>
      <c r="C419" s="87">
        <v>0</v>
      </c>
      <c r="D419" s="2" t="s">
        <v>56</v>
      </c>
      <c r="E419" s="87">
        <v>852</v>
      </c>
      <c r="F419" s="2" t="s">
        <v>90</v>
      </c>
      <c r="G419" s="2" t="s">
        <v>45</v>
      </c>
      <c r="H419" s="2" t="s">
        <v>174</v>
      </c>
      <c r="I419" s="2" t="s">
        <v>96</v>
      </c>
      <c r="J419" s="15">
        <f>'3.ВС'!J391</f>
        <v>119600</v>
      </c>
      <c r="K419" s="15">
        <f>'3.ВС'!K391</f>
        <v>119600</v>
      </c>
      <c r="L419" s="15">
        <f>'3.ВС'!L391</f>
        <v>0</v>
      </c>
      <c r="M419" s="15">
        <f>'3.ВС'!M391</f>
        <v>0</v>
      </c>
      <c r="N419" s="15">
        <f>'3.ВС'!N391</f>
        <v>0</v>
      </c>
      <c r="O419" s="15">
        <f>'3.ВС'!O391</f>
        <v>0</v>
      </c>
      <c r="P419" s="15">
        <f>'3.ВС'!P391</f>
        <v>0</v>
      </c>
      <c r="Q419" s="15">
        <f>'3.ВС'!Q391</f>
        <v>0</v>
      </c>
      <c r="R419" s="15">
        <f>'3.ВС'!R391</f>
        <v>119600</v>
      </c>
      <c r="S419" s="15">
        <f>'3.ВС'!S391</f>
        <v>119600</v>
      </c>
      <c r="T419" s="15">
        <f>'3.ВС'!T391</f>
        <v>0</v>
      </c>
      <c r="U419" s="15">
        <f>'3.ВС'!U391</f>
        <v>0</v>
      </c>
      <c r="V419" s="15">
        <f>'3.ВС'!V391</f>
        <v>119600</v>
      </c>
      <c r="W419" s="15">
        <f>'3.ВС'!W391</f>
        <v>119600</v>
      </c>
      <c r="X419" s="15">
        <f>'3.ВС'!X391</f>
        <v>0</v>
      </c>
      <c r="Y419" s="15">
        <f>'3.ВС'!Y391</f>
        <v>0</v>
      </c>
      <c r="Z419" s="15">
        <f>'3.ВС'!Z391</f>
        <v>0</v>
      </c>
      <c r="AA419" s="15">
        <f>'3.ВС'!AA391</f>
        <v>0</v>
      </c>
      <c r="AB419" s="15">
        <f>'3.ВС'!AB391</f>
        <v>0</v>
      </c>
      <c r="AC419" s="15">
        <f>'3.ВС'!AC391</f>
        <v>0</v>
      </c>
      <c r="AD419" s="15">
        <f>'3.ВС'!AD391</f>
        <v>119600</v>
      </c>
      <c r="AE419" s="15">
        <f>'3.ВС'!AE391</f>
        <v>119600</v>
      </c>
      <c r="AF419" s="15">
        <f>'3.ВС'!AF391</f>
        <v>0</v>
      </c>
      <c r="AG419" s="15">
        <f>'3.ВС'!AG391</f>
        <v>0</v>
      </c>
      <c r="AH419" s="15">
        <f>'3.ВС'!AH391</f>
        <v>119600</v>
      </c>
      <c r="AI419" s="15">
        <f>'3.ВС'!AI391</f>
        <v>119600</v>
      </c>
      <c r="AJ419" s="15">
        <f>'3.ВС'!AJ391</f>
        <v>0</v>
      </c>
      <c r="AK419" s="15">
        <f>'3.ВС'!AK391</f>
        <v>0</v>
      </c>
      <c r="AL419" s="15">
        <f>'3.ВС'!AL391</f>
        <v>0</v>
      </c>
      <c r="AM419" s="41">
        <f>'3.ВС'!AM391</f>
        <v>0</v>
      </c>
      <c r="AN419" s="41">
        <f>'3.ВС'!AN391</f>
        <v>0</v>
      </c>
      <c r="AO419" s="41">
        <f>'3.ВС'!AO391</f>
        <v>0</v>
      </c>
      <c r="AP419" s="41">
        <f>'3.ВС'!AP391</f>
        <v>119600</v>
      </c>
      <c r="AQ419" s="41">
        <f>'3.ВС'!AQ391</f>
        <v>119600</v>
      </c>
      <c r="AR419" s="41">
        <f>'3.ВС'!AR391</f>
        <v>0</v>
      </c>
      <c r="AS419" s="41">
        <f>'3.ВС'!AS391</f>
        <v>0</v>
      </c>
    </row>
    <row r="420" spans="1:45" ht="120" x14ac:dyDescent="0.25">
      <c r="A420" s="89" t="s">
        <v>416</v>
      </c>
      <c r="B420" s="87">
        <v>52</v>
      </c>
      <c r="C420" s="87">
        <v>0</v>
      </c>
      <c r="D420" s="2" t="s">
        <v>56</v>
      </c>
      <c r="E420" s="87">
        <v>852</v>
      </c>
      <c r="F420" s="2"/>
      <c r="G420" s="2"/>
      <c r="H420" s="2" t="s">
        <v>225</v>
      </c>
      <c r="I420" s="2"/>
      <c r="J420" s="15">
        <f t="shared" ref="J420:AK421" si="347">J421</f>
        <v>43000</v>
      </c>
      <c r="K420" s="15">
        <f t="shared" si="347"/>
        <v>43000</v>
      </c>
      <c r="L420" s="15">
        <f t="shared" si="347"/>
        <v>0</v>
      </c>
      <c r="M420" s="15">
        <f t="shared" si="347"/>
        <v>0</v>
      </c>
      <c r="N420" s="15">
        <f t="shared" si="347"/>
        <v>0</v>
      </c>
      <c r="O420" s="15">
        <f t="shared" si="347"/>
        <v>0</v>
      </c>
      <c r="P420" s="15">
        <f t="shared" si="347"/>
        <v>0</v>
      </c>
      <c r="Q420" s="15">
        <f t="shared" si="347"/>
        <v>0</v>
      </c>
      <c r="R420" s="15">
        <f t="shared" si="347"/>
        <v>43000</v>
      </c>
      <c r="S420" s="15">
        <f t="shared" si="347"/>
        <v>43000</v>
      </c>
      <c r="T420" s="15">
        <f t="shared" si="347"/>
        <v>0</v>
      </c>
      <c r="U420" s="15">
        <f t="shared" si="347"/>
        <v>0</v>
      </c>
      <c r="V420" s="15">
        <f t="shared" si="347"/>
        <v>43000</v>
      </c>
      <c r="W420" s="15">
        <f t="shared" si="347"/>
        <v>43000</v>
      </c>
      <c r="X420" s="15">
        <f t="shared" si="347"/>
        <v>0</v>
      </c>
      <c r="Y420" s="15">
        <f t="shared" si="347"/>
        <v>0</v>
      </c>
      <c r="Z420" s="15">
        <f t="shared" si="347"/>
        <v>0</v>
      </c>
      <c r="AA420" s="15">
        <f t="shared" si="347"/>
        <v>0</v>
      </c>
      <c r="AB420" s="15">
        <f t="shared" si="347"/>
        <v>0</v>
      </c>
      <c r="AC420" s="15">
        <f t="shared" si="347"/>
        <v>0</v>
      </c>
      <c r="AD420" s="15">
        <f t="shared" si="347"/>
        <v>43000</v>
      </c>
      <c r="AE420" s="15">
        <f t="shared" si="347"/>
        <v>43000</v>
      </c>
      <c r="AF420" s="15">
        <f t="shared" si="347"/>
        <v>0</v>
      </c>
      <c r="AG420" s="15">
        <f t="shared" si="347"/>
        <v>0</v>
      </c>
      <c r="AH420" s="15">
        <f t="shared" si="347"/>
        <v>43000</v>
      </c>
      <c r="AI420" s="15">
        <f t="shared" si="347"/>
        <v>43000</v>
      </c>
      <c r="AJ420" s="15">
        <f t="shared" si="347"/>
        <v>0</v>
      </c>
      <c r="AK420" s="15">
        <f t="shared" si="347"/>
        <v>0</v>
      </c>
      <c r="AL420" s="15">
        <f t="shared" ref="Z420:AS421" si="348">AL421</f>
        <v>0</v>
      </c>
      <c r="AM420" s="41">
        <f t="shared" si="348"/>
        <v>0</v>
      </c>
      <c r="AN420" s="41">
        <f t="shared" si="348"/>
        <v>0</v>
      </c>
      <c r="AO420" s="41">
        <f t="shared" si="348"/>
        <v>0</v>
      </c>
      <c r="AP420" s="41">
        <f t="shared" si="348"/>
        <v>43000</v>
      </c>
      <c r="AQ420" s="41">
        <f t="shared" si="348"/>
        <v>43000</v>
      </c>
      <c r="AR420" s="41">
        <f t="shared" si="348"/>
        <v>0</v>
      </c>
      <c r="AS420" s="41">
        <f t="shared" si="348"/>
        <v>0</v>
      </c>
    </row>
    <row r="421" spans="1:45" ht="45" x14ac:dyDescent="0.25">
      <c r="A421" s="91" t="s">
        <v>20</v>
      </c>
      <c r="B421" s="87">
        <v>52</v>
      </c>
      <c r="C421" s="87">
        <v>0</v>
      </c>
      <c r="D421" s="2" t="s">
        <v>56</v>
      </c>
      <c r="E421" s="87">
        <v>852</v>
      </c>
      <c r="F421" s="3" t="s">
        <v>90</v>
      </c>
      <c r="G421" s="3" t="s">
        <v>100</v>
      </c>
      <c r="H421" s="2" t="s">
        <v>225</v>
      </c>
      <c r="I421" s="2" t="s">
        <v>21</v>
      </c>
      <c r="J421" s="15">
        <f t="shared" si="347"/>
        <v>43000</v>
      </c>
      <c r="K421" s="15">
        <f t="shared" si="347"/>
        <v>43000</v>
      </c>
      <c r="L421" s="15">
        <f t="shared" si="347"/>
        <v>0</v>
      </c>
      <c r="M421" s="15">
        <f t="shared" si="347"/>
        <v>0</v>
      </c>
      <c r="N421" s="15">
        <f t="shared" si="347"/>
        <v>0</v>
      </c>
      <c r="O421" s="15">
        <f t="shared" si="347"/>
        <v>0</v>
      </c>
      <c r="P421" s="15">
        <f t="shared" si="347"/>
        <v>0</v>
      </c>
      <c r="Q421" s="15">
        <f t="shared" si="347"/>
        <v>0</v>
      </c>
      <c r="R421" s="15">
        <f t="shared" si="347"/>
        <v>43000</v>
      </c>
      <c r="S421" s="15">
        <f t="shared" si="347"/>
        <v>43000</v>
      </c>
      <c r="T421" s="15">
        <f t="shared" si="347"/>
        <v>0</v>
      </c>
      <c r="U421" s="15">
        <f t="shared" si="347"/>
        <v>0</v>
      </c>
      <c r="V421" s="15">
        <f t="shared" si="347"/>
        <v>43000</v>
      </c>
      <c r="W421" s="15">
        <f t="shared" si="347"/>
        <v>43000</v>
      </c>
      <c r="X421" s="15">
        <f t="shared" si="347"/>
        <v>0</v>
      </c>
      <c r="Y421" s="15">
        <f t="shared" si="347"/>
        <v>0</v>
      </c>
      <c r="Z421" s="15">
        <f t="shared" si="348"/>
        <v>0</v>
      </c>
      <c r="AA421" s="15">
        <f t="shared" si="348"/>
        <v>0</v>
      </c>
      <c r="AB421" s="15">
        <f t="shared" si="348"/>
        <v>0</v>
      </c>
      <c r="AC421" s="15">
        <f t="shared" si="348"/>
        <v>0</v>
      </c>
      <c r="AD421" s="15">
        <f t="shared" si="348"/>
        <v>43000</v>
      </c>
      <c r="AE421" s="15">
        <f t="shared" si="348"/>
        <v>43000</v>
      </c>
      <c r="AF421" s="15">
        <f t="shared" si="348"/>
        <v>0</v>
      </c>
      <c r="AG421" s="15">
        <f t="shared" si="348"/>
        <v>0</v>
      </c>
      <c r="AH421" s="15">
        <f t="shared" si="348"/>
        <v>43000</v>
      </c>
      <c r="AI421" s="15">
        <f t="shared" si="348"/>
        <v>43000</v>
      </c>
      <c r="AJ421" s="15">
        <f t="shared" si="348"/>
        <v>0</v>
      </c>
      <c r="AK421" s="15">
        <f t="shared" si="348"/>
        <v>0</v>
      </c>
      <c r="AL421" s="15">
        <f t="shared" si="348"/>
        <v>0</v>
      </c>
      <c r="AM421" s="41">
        <f t="shared" si="348"/>
        <v>0</v>
      </c>
      <c r="AN421" s="41">
        <f t="shared" si="348"/>
        <v>0</v>
      </c>
      <c r="AO421" s="41">
        <f t="shared" si="348"/>
        <v>0</v>
      </c>
      <c r="AP421" s="41">
        <f t="shared" si="348"/>
        <v>43000</v>
      </c>
      <c r="AQ421" s="41">
        <f t="shared" si="348"/>
        <v>43000</v>
      </c>
      <c r="AR421" s="41">
        <f t="shared" si="348"/>
        <v>0</v>
      </c>
      <c r="AS421" s="41">
        <f t="shared" si="348"/>
        <v>0</v>
      </c>
    </row>
    <row r="422" spans="1:45" ht="45" x14ac:dyDescent="0.25">
      <c r="A422" s="91" t="s">
        <v>9</v>
      </c>
      <c r="B422" s="87">
        <v>52</v>
      </c>
      <c r="C422" s="87">
        <v>0</v>
      </c>
      <c r="D422" s="2" t="s">
        <v>56</v>
      </c>
      <c r="E422" s="87">
        <v>852</v>
      </c>
      <c r="F422" s="3" t="s">
        <v>90</v>
      </c>
      <c r="G422" s="3" t="s">
        <v>100</v>
      </c>
      <c r="H422" s="2" t="s">
        <v>225</v>
      </c>
      <c r="I422" s="2" t="s">
        <v>22</v>
      </c>
      <c r="J422" s="15">
        <f>'3.ВС'!J399</f>
        <v>43000</v>
      </c>
      <c r="K422" s="15">
        <f>'3.ВС'!K399</f>
        <v>43000</v>
      </c>
      <c r="L422" s="15">
        <f>'3.ВС'!L399</f>
        <v>0</v>
      </c>
      <c r="M422" s="15">
        <f>'3.ВС'!M399</f>
        <v>0</v>
      </c>
      <c r="N422" s="15">
        <f>'3.ВС'!N399</f>
        <v>0</v>
      </c>
      <c r="O422" s="15">
        <f>'3.ВС'!O399</f>
        <v>0</v>
      </c>
      <c r="P422" s="15">
        <f>'3.ВС'!P399</f>
        <v>0</v>
      </c>
      <c r="Q422" s="15">
        <f>'3.ВС'!Q399</f>
        <v>0</v>
      </c>
      <c r="R422" s="15">
        <f>'3.ВС'!R399</f>
        <v>43000</v>
      </c>
      <c r="S422" s="15">
        <f>'3.ВС'!S399</f>
        <v>43000</v>
      </c>
      <c r="T422" s="15">
        <f>'3.ВС'!T399</f>
        <v>0</v>
      </c>
      <c r="U422" s="15">
        <f>'3.ВС'!U399</f>
        <v>0</v>
      </c>
      <c r="V422" s="15">
        <f>'3.ВС'!V399</f>
        <v>43000</v>
      </c>
      <c r="W422" s="15">
        <f>'3.ВС'!W399</f>
        <v>43000</v>
      </c>
      <c r="X422" s="15">
        <f>'3.ВС'!X399</f>
        <v>0</v>
      </c>
      <c r="Y422" s="15">
        <f>'3.ВС'!Y399</f>
        <v>0</v>
      </c>
      <c r="Z422" s="15">
        <f>'3.ВС'!Z399</f>
        <v>0</v>
      </c>
      <c r="AA422" s="15">
        <f>'3.ВС'!AA399</f>
        <v>0</v>
      </c>
      <c r="AB422" s="15">
        <f>'3.ВС'!AB399</f>
        <v>0</v>
      </c>
      <c r="AC422" s="15">
        <f>'3.ВС'!AC399</f>
        <v>0</v>
      </c>
      <c r="AD422" s="15">
        <f>'3.ВС'!AD399</f>
        <v>43000</v>
      </c>
      <c r="AE422" s="15">
        <f>'3.ВС'!AE399</f>
        <v>43000</v>
      </c>
      <c r="AF422" s="15">
        <f>'3.ВС'!AF399</f>
        <v>0</v>
      </c>
      <c r="AG422" s="15">
        <f>'3.ВС'!AG399</f>
        <v>0</v>
      </c>
      <c r="AH422" s="15">
        <f>'3.ВС'!AH399</f>
        <v>43000</v>
      </c>
      <c r="AI422" s="15">
        <f>'3.ВС'!AI399</f>
        <v>43000</v>
      </c>
      <c r="AJ422" s="15">
        <f>'3.ВС'!AJ399</f>
        <v>0</v>
      </c>
      <c r="AK422" s="15">
        <f>'3.ВС'!AK399</f>
        <v>0</v>
      </c>
      <c r="AL422" s="15">
        <f>'3.ВС'!AL399</f>
        <v>0</v>
      </c>
      <c r="AM422" s="41">
        <f>'3.ВС'!AM399</f>
        <v>0</v>
      </c>
      <c r="AN422" s="41">
        <f>'3.ВС'!AN399</f>
        <v>0</v>
      </c>
      <c r="AO422" s="41">
        <f>'3.ВС'!AO399</f>
        <v>0</v>
      </c>
      <c r="AP422" s="41">
        <f>'3.ВС'!AP399</f>
        <v>43000</v>
      </c>
      <c r="AQ422" s="41">
        <f>'3.ВС'!AQ399</f>
        <v>43000</v>
      </c>
      <c r="AR422" s="41">
        <f>'3.ВС'!AR399</f>
        <v>0</v>
      </c>
      <c r="AS422" s="41">
        <f>'3.ВС'!AS399</f>
        <v>0</v>
      </c>
    </row>
    <row r="423" spans="1:45" ht="105" x14ac:dyDescent="0.25">
      <c r="A423" s="91" t="s">
        <v>414</v>
      </c>
      <c r="B423" s="87">
        <v>52</v>
      </c>
      <c r="C423" s="87">
        <v>0</v>
      </c>
      <c r="D423" s="2" t="s">
        <v>56</v>
      </c>
      <c r="E423" s="87">
        <v>852</v>
      </c>
      <c r="F423" s="2" t="s">
        <v>90</v>
      </c>
      <c r="G423" s="2" t="s">
        <v>13</v>
      </c>
      <c r="H423" s="2" t="s">
        <v>226</v>
      </c>
      <c r="I423" s="2"/>
      <c r="J423" s="15">
        <f t="shared" ref="J423:AS423" si="349">J424</f>
        <v>8480828</v>
      </c>
      <c r="K423" s="15">
        <f t="shared" si="349"/>
        <v>8480828</v>
      </c>
      <c r="L423" s="15">
        <f t="shared" si="349"/>
        <v>0</v>
      </c>
      <c r="M423" s="15">
        <f t="shared" si="349"/>
        <v>0</v>
      </c>
      <c r="N423" s="15">
        <f t="shared" si="349"/>
        <v>0</v>
      </c>
      <c r="O423" s="15">
        <f t="shared" si="349"/>
        <v>0</v>
      </c>
      <c r="P423" s="15">
        <f t="shared" si="349"/>
        <v>0</v>
      </c>
      <c r="Q423" s="15">
        <f t="shared" si="349"/>
        <v>0</v>
      </c>
      <c r="R423" s="15">
        <f t="shared" si="349"/>
        <v>8480828</v>
      </c>
      <c r="S423" s="15">
        <f t="shared" si="349"/>
        <v>8480828</v>
      </c>
      <c r="T423" s="15">
        <f t="shared" si="349"/>
        <v>0</v>
      </c>
      <c r="U423" s="15">
        <f t="shared" si="349"/>
        <v>0</v>
      </c>
      <c r="V423" s="15">
        <f t="shared" si="349"/>
        <v>8480828</v>
      </c>
      <c r="W423" s="15">
        <f t="shared" si="349"/>
        <v>8480828</v>
      </c>
      <c r="X423" s="15">
        <f t="shared" si="349"/>
        <v>0</v>
      </c>
      <c r="Y423" s="15">
        <f t="shared" si="349"/>
        <v>0</v>
      </c>
      <c r="Z423" s="15">
        <f t="shared" si="349"/>
        <v>0</v>
      </c>
      <c r="AA423" s="15">
        <f t="shared" si="349"/>
        <v>0</v>
      </c>
      <c r="AB423" s="15">
        <f t="shared" si="349"/>
        <v>0</v>
      </c>
      <c r="AC423" s="15">
        <f t="shared" si="349"/>
        <v>0</v>
      </c>
      <c r="AD423" s="15">
        <f t="shared" si="349"/>
        <v>8480828</v>
      </c>
      <c r="AE423" s="15">
        <f t="shared" si="349"/>
        <v>8480828</v>
      </c>
      <c r="AF423" s="15">
        <f t="shared" si="349"/>
        <v>0</v>
      </c>
      <c r="AG423" s="15">
        <f t="shared" si="349"/>
        <v>0</v>
      </c>
      <c r="AH423" s="15">
        <f t="shared" si="349"/>
        <v>8480828</v>
      </c>
      <c r="AI423" s="15">
        <f t="shared" si="349"/>
        <v>8480828</v>
      </c>
      <c r="AJ423" s="15">
        <f t="shared" si="349"/>
        <v>0</v>
      </c>
      <c r="AK423" s="15">
        <f t="shared" si="349"/>
        <v>0</v>
      </c>
      <c r="AL423" s="15">
        <f t="shared" si="349"/>
        <v>0</v>
      </c>
      <c r="AM423" s="41">
        <f t="shared" si="349"/>
        <v>0</v>
      </c>
      <c r="AN423" s="41">
        <f t="shared" si="349"/>
        <v>0</v>
      </c>
      <c r="AO423" s="41">
        <f t="shared" si="349"/>
        <v>0</v>
      </c>
      <c r="AP423" s="41">
        <f t="shared" si="349"/>
        <v>8480828</v>
      </c>
      <c r="AQ423" s="41">
        <f t="shared" si="349"/>
        <v>8480828</v>
      </c>
      <c r="AR423" s="41">
        <f t="shared" si="349"/>
        <v>0</v>
      </c>
      <c r="AS423" s="41">
        <f t="shared" si="349"/>
        <v>0</v>
      </c>
    </row>
    <row r="424" spans="1:45" ht="30" x14ac:dyDescent="0.25">
      <c r="A424" s="89" t="s">
        <v>93</v>
      </c>
      <c r="B424" s="87">
        <v>52</v>
      </c>
      <c r="C424" s="87">
        <v>0</v>
      </c>
      <c r="D424" s="2" t="s">
        <v>56</v>
      </c>
      <c r="E424" s="87">
        <v>852</v>
      </c>
      <c r="F424" s="2" t="s">
        <v>90</v>
      </c>
      <c r="G424" s="2" t="s">
        <v>13</v>
      </c>
      <c r="H424" s="2" t="s">
        <v>226</v>
      </c>
      <c r="I424" s="2" t="s">
        <v>94</v>
      </c>
      <c r="J424" s="15">
        <f t="shared" ref="J424" si="350">J425+J426</f>
        <v>8480828</v>
      </c>
      <c r="K424" s="15">
        <f t="shared" ref="K424:U424" si="351">K425+K426</f>
        <v>8480828</v>
      </c>
      <c r="L424" s="15">
        <f t="shared" si="351"/>
        <v>0</v>
      </c>
      <c r="M424" s="15">
        <f t="shared" si="351"/>
        <v>0</v>
      </c>
      <c r="N424" s="15">
        <f t="shared" si="351"/>
        <v>0</v>
      </c>
      <c r="O424" s="15">
        <f t="shared" si="351"/>
        <v>0</v>
      </c>
      <c r="P424" s="15">
        <f t="shared" si="351"/>
        <v>0</v>
      </c>
      <c r="Q424" s="15">
        <f t="shared" si="351"/>
        <v>0</v>
      </c>
      <c r="R424" s="15">
        <f t="shared" si="351"/>
        <v>8480828</v>
      </c>
      <c r="S424" s="15">
        <f t="shared" si="351"/>
        <v>8480828</v>
      </c>
      <c r="T424" s="15">
        <f t="shared" si="351"/>
        <v>0</v>
      </c>
      <c r="U424" s="15">
        <f t="shared" si="351"/>
        <v>0</v>
      </c>
      <c r="V424" s="15">
        <f t="shared" ref="V424:Y424" si="352">V425+V426</f>
        <v>8480828</v>
      </c>
      <c r="W424" s="15">
        <f t="shared" si="352"/>
        <v>8480828</v>
      </c>
      <c r="X424" s="15">
        <f t="shared" si="352"/>
        <v>0</v>
      </c>
      <c r="Y424" s="15">
        <f t="shared" si="352"/>
        <v>0</v>
      </c>
      <c r="Z424" s="15">
        <f t="shared" ref="Z424:AS424" si="353">Z425+Z426</f>
        <v>0</v>
      </c>
      <c r="AA424" s="15">
        <f t="shared" si="353"/>
        <v>0</v>
      </c>
      <c r="AB424" s="15">
        <f t="shared" si="353"/>
        <v>0</v>
      </c>
      <c r="AC424" s="15">
        <f t="shared" si="353"/>
        <v>0</v>
      </c>
      <c r="AD424" s="15">
        <f t="shared" si="353"/>
        <v>8480828</v>
      </c>
      <c r="AE424" s="15">
        <f t="shared" si="353"/>
        <v>8480828</v>
      </c>
      <c r="AF424" s="15">
        <f t="shared" si="353"/>
        <v>0</v>
      </c>
      <c r="AG424" s="15">
        <f t="shared" si="353"/>
        <v>0</v>
      </c>
      <c r="AH424" s="15">
        <f t="shared" si="353"/>
        <v>8480828</v>
      </c>
      <c r="AI424" s="15">
        <f t="shared" si="353"/>
        <v>8480828</v>
      </c>
      <c r="AJ424" s="15">
        <f t="shared" si="353"/>
        <v>0</v>
      </c>
      <c r="AK424" s="15">
        <f t="shared" si="353"/>
        <v>0</v>
      </c>
      <c r="AL424" s="15">
        <f t="shared" si="353"/>
        <v>0</v>
      </c>
      <c r="AM424" s="41">
        <f t="shared" si="353"/>
        <v>0</v>
      </c>
      <c r="AN424" s="41">
        <f t="shared" si="353"/>
        <v>0</v>
      </c>
      <c r="AO424" s="41">
        <f t="shared" si="353"/>
        <v>0</v>
      </c>
      <c r="AP424" s="41">
        <f t="shared" si="353"/>
        <v>8480828</v>
      </c>
      <c r="AQ424" s="41">
        <f t="shared" si="353"/>
        <v>8480828</v>
      </c>
      <c r="AR424" s="41">
        <f t="shared" si="353"/>
        <v>0</v>
      </c>
      <c r="AS424" s="41">
        <f t="shared" si="353"/>
        <v>0</v>
      </c>
    </row>
    <row r="425" spans="1:45" ht="30" x14ac:dyDescent="0.25">
      <c r="A425" s="89" t="s">
        <v>101</v>
      </c>
      <c r="B425" s="87">
        <v>52</v>
      </c>
      <c r="C425" s="87">
        <v>0</v>
      </c>
      <c r="D425" s="2" t="s">
        <v>56</v>
      </c>
      <c r="E425" s="87">
        <v>852</v>
      </c>
      <c r="F425" s="2" t="s">
        <v>90</v>
      </c>
      <c r="G425" s="2" t="s">
        <v>13</v>
      </c>
      <c r="H425" s="2" t="s">
        <v>226</v>
      </c>
      <c r="I425" s="2" t="s">
        <v>102</v>
      </c>
      <c r="J425" s="15">
        <f>'3.ВС'!J394</f>
        <v>5787068</v>
      </c>
      <c r="K425" s="15">
        <f>'3.ВС'!K394</f>
        <v>5787068</v>
      </c>
      <c r="L425" s="15">
        <f>'3.ВС'!L394</f>
        <v>0</v>
      </c>
      <c r="M425" s="15">
        <f>'3.ВС'!M394</f>
        <v>0</v>
      </c>
      <c r="N425" s="15">
        <f>'3.ВС'!N394</f>
        <v>0</v>
      </c>
      <c r="O425" s="15">
        <f>'3.ВС'!O394</f>
        <v>0</v>
      </c>
      <c r="P425" s="15">
        <f>'3.ВС'!P394</f>
        <v>0</v>
      </c>
      <c r="Q425" s="15">
        <f>'3.ВС'!Q394</f>
        <v>0</v>
      </c>
      <c r="R425" s="15">
        <f>'3.ВС'!R394</f>
        <v>5787068</v>
      </c>
      <c r="S425" s="15">
        <f>'3.ВС'!S394</f>
        <v>5787068</v>
      </c>
      <c r="T425" s="15">
        <f>'3.ВС'!T394</f>
        <v>0</v>
      </c>
      <c r="U425" s="15">
        <f>'3.ВС'!U394</f>
        <v>0</v>
      </c>
      <c r="V425" s="15">
        <f>'3.ВС'!V394</f>
        <v>5787068</v>
      </c>
      <c r="W425" s="15">
        <f>'3.ВС'!W394</f>
        <v>5787068</v>
      </c>
      <c r="X425" s="15">
        <f>'3.ВС'!X394</f>
        <v>0</v>
      </c>
      <c r="Y425" s="15">
        <f>'3.ВС'!Y394</f>
        <v>0</v>
      </c>
      <c r="Z425" s="15">
        <f>'3.ВС'!Z394</f>
        <v>0</v>
      </c>
      <c r="AA425" s="15">
        <f>'3.ВС'!AA394</f>
        <v>0</v>
      </c>
      <c r="AB425" s="15">
        <f>'3.ВС'!AB394</f>
        <v>0</v>
      </c>
      <c r="AC425" s="15">
        <f>'3.ВС'!AC394</f>
        <v>0</v>
      </c>
      <c r="AD425" s="15">
        <f>'3.ВС'!AD394</f>
        <v>5787068</v>
      </c>
      <c r="AE425" s="15">
        <f>'3.ВС'!AE394</f>
        <v>5787068</v>
      </c>
      <c r="AF425" s="15">
        <f>'3.ВС'!AF394</f>
        <v>0</v>
      </c>
      <c r="AG425" s="15">
        <f>'3.ВС'!AG394</f>
        <v>0</v>
      </c>
      <c r="AH425" s="15">
        <f>'3.ВС'!AH394</f>
        <v>5787068</v>
      </c>
      <c r="AI425" s="15">
        <f>'3.ВС'!AI394</f>
        <v>5787068</v>
      </c>
      <c r="AJ425" s="15">
        <f>'3.ВС'!AJ394</f>
        <v>0</v>
      </c>
      <c r="AK425" s="15">
        <f>'3.ВС'!AK394</f>
        <v>0</v>
      </c>
      <c r="AL425" s="15">
        <f>'3.ВС'!AL394</f>
        <v>0</v>
      </c>
      <c r="AM425" s="41">
        <f>'3.ВС'!AM394</f>
        <v>0</v>
      </c>
      <c r="AN425" s="41">
        <f>'3.ВС'!AN394</f>
        <v>0</v>
      </c>
      <c r="AO425" s="41">
        <f>'3.ВС'!AO394</f>
        <v>0</v>
      </c>
      <c r="AP425" s="41">
        <f>'3.ВС'!AP394</f>
        <v>5787068</v>
      </c>
      <c r="AQ425" s="41">
        <f>'3.ВС'!AQ394</f>
        <v>5787068</v>
      </c>
      <c r="AR425" s="41">
        <f>'3.ВС'!AR394</f>
        <v>0</v>
      </c>
      <c r="AS425" s="41">
        <f>'3.ВС'!AS394</f>
        <v>0</v>
      </c>
    </row>
    <row r="426" spans="1:45" ht="30" x14ac:dyDescent="0.25">
      <c r="A426" s="89" t="s">
        <v>95</v>
      </c>
      <c r="B426" s="87">
        <v>52</v>
      </c>
      <c r="C426" s="87">
        <v>0</v>
      </c>
      <c r="D426" s="2" t="s">
        <v>56</v>
      </c>
      <c r="E426" s="87">
        <v>852</v>
      </c>
      <c r="F426" s="2" t="s">
        <v>90</v>
      </c>
      <c r="G426" s="2" t="s">
        <v>45</v>
      </c>
      <c r="H426" s="2" t="s">
        <v>226</v>
      </c>
      <c r="I426" s="2" t="s">
        <v>96</v>
      </c>
      <c r="J426" s="15">
        <f>'3.ВС'!J395</f>
        <v>2693760</v>
      </c>
      <c r="K426" s="15">
        <f>'3.ВС'!K395</f>
        <v>2693760</v>
      </c>
      <c r="L426" s="15">
        <f>'3.ВС'!L395</f>
        <v>0</v>
      </c>
      <c r="M426" s="15">
        <f>'3.ВС'!M395</f>
        <v>0</v>
      </c>
      <c r="N426" s="15">
        <f>'3.ВС'!N395</f>
        <v>0</v>
      </c>
      <c r="O426" s="15">
        <f>'3.ВС'!O395</f>
        <v>0</v>
      </c>
      <c r="P426" s="15">
        <f>'3.ВС'!P395</f>
        <v>0</v>
      </c>
      <c r="Q426" s="15">
        <f>'3.ВС'!Q395</f>
        <v>0</v>
      </c>
      <c r="R426" s="15">
        <f>'3.ВС'!R395</f>
        <v>2693760</v>
      </c>
      <c r="S426" s="15">
        <f>'3.ВС'!S395</f>
        <v>2693760</v>
      </c>
      <c r="T426" s="15">
        <f>'3.ВС'!T395</f>
        <v>0</v>
      </c>
      <c r="U426" s="15">
        <f>'3.ВС'!U395</f>
        <v>0</v>
      </c>
      <c r="V426" s="15">
        <f>'3.ВС'!V395</f>
        <v>2693760</v>
      </c>
      <c r="W426" s="15">
        <f>'3.ВС'!W395</f>
        <v>2693760</v>
      </c>
      <c r="X426" s="15">
        <f>'3.ВС'!X395</f>
        <v>0</v>
      </c>
      <c r="Y426" s="15">
        <f>'3.ВС'!Y395</f>
        <v>0</v>
      </c>
      <c r="Z426" s="15">
        <f>'3.ВС'!Z395</f>
        <v>0</v>
      </c>
      <c r="AA426" s="15">
        <f>'3.ВС'!AA395</f>
        <v>0</v>
      </c>
      <c r="AB426" s="15">
        <f>'3.ВС'!AB395</f>
        <v>0</v>
      </c>
      <c r="AC426" s="15">
        <f>'3.ВС'!AC395</f>
        <v>0</v>
      </c>
      <c r="AD426" s="15">
        <f>'3.ВС'!AD395</f>
        <v>2693760</v>
      </c>
      <c r="AE426" s="15">
        <f>'3.ВС'!AE395</f>
        <v>2693760</v>
      </c>
      <c r="AF426" s="15">
        <f>'3.ВС'!AF395</f>
        <v>0</v>
      </c>
      <c r="AG426" s="15">
        <f>'3.ВС'!AG395</f>
        <v>0</v>
      </c>
      <c r="AH426" s="15">
        <f>'3.ВС'!AH395</f>
        <v>2693760</v>
      </c>
      <c r="AI426" s="15">
        <f>'3.ВС'!AI395</f>
        <v>2693760</v>
      </c>
      <c r="AJ426" s="15">
        <f>'3.ВС'!AJ395</f>
        <v>0</v>
      </c>
      <c r="AK426" s="15">
        <f>'3.ВС'!AK395</f>
        <v>0</v>
      </c>
      <c r="AL426" s="15">
        <f>'3.ВС'!AL395</f>
        <v>0</v>
      </c>
      <c r="AM426" s="41">
        <f>'3.ВС'!AM395</f>
        <v>0</v>
      </c>
      <c r="AN426" s="41">
        <f>'3.ВС'!AN395</f>
        <v>0</v>
      </c>
      <c r="AO426" s="41">
        <f>'3.ВС'!AO395</f>
        <v>0</v>
      </c>
      <c r="AP426" s="41">
        <f>'3.ВС'!AP395</f>
        <v>2693760</v>
      </c>
      <c r="AQ426" s="41">
        <f>'3.ВС'!AQ395</f>
        <v>2693760</v>
      </c>
      <c r="AR426" s="41">
        <f>'3.ВС'!AR395</f>
        <v>0</v>
      </c>
      <c r="AS426" s="41">
        <f>'3.ВС'!AS395</f>
        <v>0</v>
      </c>
    </row>
    <row r="427" spans="1:45" s="17" customFormat="1" ht="30" x14ac:dyDescent="0.25">
      <c r="A427" s="89" t="s">
        <v>404</v>
      </c>
      <c r="B427" s="87">
        <v>53</v>
      </c>
      <c r="C427" s="87"/>
      <c r="D427" s="3"/>
      <c r="E427" s="87"/>
      <c r="F427" s="3"/>
      <c r="G427" s="3"/>
      <c r="H427" s="3"/>
      <c r="I427" s="2"/>
      <c r="J427" s="15">
        <f t="shared" ref="J427" si="354">J428+J438</f>
        <v>11942600</v>
      </c>
      <c r="K427" s="15">
        <f t="shared" ref="K427:U427" si="355">K428+K438</f>
        <v>928000</v>
      </c>
      <c r="L427" s="15">
        <f t="shared" si="355"/>
        <v>11012200</v>
      </c>
      <c r="M427" s="15">
        <f t="shared" si="355"/>
        <v>2400</v>
      </c>
      <c r="N427" s="15">
        <f t="shared" si="355"/>
        <v>1112000</v>
      </c>
      <c r="O427" s="15">
        <f t="shared" si="355"/>
        <v>0</v>
      </c>
      <c r="P427" s="15">
        <f t="shared" si="355"/>
        <v>1112000</v>
      </c>
      <c r="Q427" s="15">
        <f t="shared" si="355"/>
        <v>0</v>
      </c>
      <c r="R427" s="15">
        <f t="shared" si="355"/>
        <v>13054600</v>
      </c>
      <c r="S427" s="15">
        <f t="shared" si="355"/>
        <v>928000</v>
      </c>
      <c r="T427" s="15">
        <f t="shared" si="355"/>
        <v>12124200</v>
      </c>
      <c r="U427" s="15">
        <f t="shared" si="355"/>
        <v>2400</v>
      </c>
      <c r="V427" s="15">
        <f t="shared" ref="V427:Y427" si="356">V428+V438</f>
        <v>10642600</v>
      </c>
      <c r="W427" s="15">
        <f t="shared" si="356"/>
        <v>928000</v>
      </c>
      <c r="X427" s="15">
        <f t="shared" si="356"/>
        <v>9712200</v>
      </c>
      <c r="Y427" s="15">
        <f t="shared" si="356"/>
        <v>2400</v>
      </c>
      <c r="Z427" s="15">
        <f t="shared" ref="Z427:AS427" si="357">Z428+Z438</f>
        <v>0</v>
      </c>
      <c r="AA427" s="15">
        <f t="shared" si="357"/>
        <v>0</v>
      </c>
      <c r="AB427" s="15">
        <f t="shared" si="357"/>
        <v>0</v>
      </c>
      <c r="AC427" s="15">
        <f t="shared" si="357"/>
        <v>0</v>
      </c>
      <c r="AD427" s="15">
        <f t="shared" si="357"/>
        <v>10642600</v>
      </c>
      <c r="AE427" s="15">
        <f t="shared" si="357"/>
        <v>928000</v>
      </c>
      <c r="AF427" s="15">
        <f t="shared" si="357"/>
        <v>9712200</v>
      </c>
      <c r="AG427" s="15">
        <f t="shared" si="357"/>
        <v>2400</v>
      </c>
      <c r="AH427" s="15">
        <f t="shared" si="357"/>
        <v>10642600</v>
      </c>
      <c r="AI427" s="15">
        <f t="shared" si="357"/>
        <v>928000</v>
      </c>
      <c r="AJ427" s="15">
        <f t="shared" si="357"/>
        <v>9712200</v>
      </c>
      <c r="AK427" s="15">
        <f t="shared" si="357"/>
        <v>2400</v>
      </c>
      <c r="AL427" s="15">
        <f t="shared" si="357"/>
        <v>0</v>
      </c>
      <c r="AM427" s="40">
        <f t="shared" si="357"/>
        <v>0</v>
      </c>
      <c r="AN427" s="40">
        <f t="shared" si="357"/>
        <v>0</v>
      </c>
      <c r="AO427" s="40">
        <f t="shared" si="357"/>
        <v>0</v>
      </c>
      <c r="AP427" s="40">
        <f t="shared" si="357"/>
        <v>10642600</v>
      </c>
      <c r="AQ427" s="40">
        <f t="shared" si="357"/>
        <v>928000</v>
      </c>
      <c r="AR427" s="40">
        <f t="shared" si="357"/>
        <v>9712200</v>
      </c>
      <c r="AS427" s="40">
        <f t="shared" si="357"/>
        <v>2400</v>
      </c>
    </row>
    <row r="428" spans="1:45" ht="60" x14ac:dyDescent="0.25">
      <c r="A428" s="89" t="s">
        <v>399</v>
      </c>
      <c r="B428" s="87">
        <v>53</v>
      </c>
      <c r="C428" s="87">
        <v>0</v>
      </c>
      <c r="D428" s="3" t="s">
        <v>11</v>
      </c>
      <c r="E428" s="87"/>
      <c r="F428" s="3"/>
      <c r="G428" s="3"/>
      <c r="H428" s="3"/>
      <c r="I428" s="2"/>
      <c r="J428" s="15">
        <f t="shared" ref="J428:AS428" si="358">J429</f>
        <v>6714600</v>
      </c>
      <c r="K428" s="15">
        <f t="shared" si="358"/>
        <v>0</v>
      </c>
      <c r="L428" s="15">
        <f t="shared" si="358"/>
        <v>6712200</v>
      </c>
      <c r="M428" s="15">
        <f t="shared" si="358"/>
        <v>2400</v>
      </c>
      <c r="N428" s="15">
        <f t="shared" si="358"/>
        <v>0</v>
      </c>
      <c r="O428" s="15">
        <f t="shared" si="358"/>
        <v>0</v>
      </c>
      <c r="P428" s="15">
        <f t="shared" si="358"/>
        <v>0</v>
      </c>
      <c r="Q428" s="15">
        <f t="shared" si="358"/>
        <v>0</v>
      </c>
      <c r="R428" s="15">
        <f t="shared" si="358"/>
        <v>6714600</v>
      </c>
      <c r="S428" s="15">
        <f t="shared" si="358"/>
        <v>0</v>
      </c>
      <c r="T428" s="15">
        <f t="shared" si="358"/>
        <v>6712200</v>
      </c>
      <c r="U428" s="15">
        <f t="shared" si="358"/>
        <v>2400</v>
      </c>
      <c r="V428" s="15">
        <f t="shared" si="358"/>
        <v>6714600</v>
      </c>
      <c r="W428" s="15">
        <f t="shared" si="358"/>
        <v>0</v>
      </c>
      <c r="X428" s="15">
        <f t="shared" si="358"/>
        <v>6712200</v>
      </c>
      <c r="Y428" s="15">
        <f t="shared" si="358"/>
        <v>2400</v>
      </c>
      <c r="Z428" s="15">
        <f t="shared" si="358"/>
        <v>0</v>
      </c>
      <c r="AA428" s="15">
        <f t="shared" si="358"/>
        <v>0</v>
      </c>
      <c r="AB428" s="15">
        <f t="shared" si="358"/>
        <v>0</v>
      </c>
      <c r="AC428" s="15">
        <f t="shared" si="358"/>
        <v>0</v>
      </c>
      <c r="AD428" s="15">
        <f t="shared" si="358"/>
        <v>6714600</v>
      </c>
      <c r="AE428" s="15">
        <f t="shared" si="358"/>
        <v>0</v>
      </c>
      <c r="AF428" s="15">
        <f t="shared" si="358"/>
        <v>6712200</v>
      </c>
      <c r="AG428" s="15">
        <f t="shared" si="358"/>
        <v>2400</v>
      </c>
      <c r="AH428" s="15">
        <f t="shared" si="358"/>
        <v>6714600</v>
      </c>
      <c r="AI428" s="15">
        <f t="shared" si="358"/>
        <v>0</v>
      </c>
      <c r="AJ428" s="15">
        <f t="shared" si="358"/>
        <v>6712200</v>
      </c>
      <c r="AK428" s="15">
        <f t="shared" si="358"/>
        <v>2400</v>
      </c>
      <c r="AL428" s="15">
        <f t="shared" si="358"/>
        <v>0</v>
      </c>
      <c r="AM428" s="41">
        <f t="shared" si="358"/>
        <v>0</v>
      </c>
      <c r="AN428" s="41">
        <f t="shared" si="358"/>
        <v>0</v>
      </c>
      <c r="AO428" s="41">
        <f t="shared" si="358"/>
        <v>0</v>
      </c>
      <c r="AP428" s="41">
        <f t="shared" si="358"/>
        <v>6714600</v>
      </c>
      <c r="AQ428" s="41">
        <f t="shared" si="358"/>
        <v>0</v>
      </c>
      <c r="AR428" s="41">
        <f t="shared" si="358"/>
        <v>6712200</v>
      </c>
      <c r="AS428" s="41">
        <f t="shared" si="358"/>
        <v>2400</v>
      </c>
    </row>
    <row r="429" spans="1:45" ht="30" x14ac:dyDescent="0.25">
      <c r="A429" s="89" t="s">
        <v>125</v>
      </c>
      <c r="B429" s="87">
        <v>53</v>
      </c>
      <c r="C429" s="87">
        <v>0</v>
      </c>
      <c r="D429" s="2" t="s">
        <v>11</v>
      </c>
      <c r="E429" s="87">
        <v>853</v>
      </c>
      <c r="F429" s="2"/>
      <c r="G429" s="2"/>
      <c r="H429" s="2"/>
      <c r="I429" s="2"/>
      <c r="J429" s="15">
        <f t="shared" ref="J429" si="359">J430+J435</f>
        <v>6714600</v>
      </c>
      <c r="K429" s="15">
        <f t="shared" ref="K429:U429" si="360">K430+K435</f>
        <v>0</v>
      </c>
      <c r="L429" s="15">
        <f t="shared" si="360"/>
        <v>6712200</v>
      </c>
      <c r="M429" s="15">
        <f t="shared" si="360"/>
        <v>2400</v>
      </c>
      <c r="N429" s="15">
        <f t="shared" si="360"/>
        <v>0</v>
      </c>
      <c r="O429" s="15">
        <f t="shared" si="360"/>
        <v>0</v>
      </c>
      <c r="P429" s="15">
        <f t="shared" si="360"/>
        <v>0</v>
      </c>
      <c r="Q429" s="15">
        <f t="shared" si="360"/>
        <v>0</v>
      </c>
      <c r="R429" s="15">
        <f t="shared" si="360"/>
        <v>6714600</v>
      </c>
      <c r="S429" s="15">
        <f t="shared" si="360"/>
        <v>0</v>
      </c>
      <c r="T429" s="15">
        <f t="shared" si="360"/>
        <v>6712200</v>
      </c>
      <c r="U429" s="15">
        <f t="shared" si="360"/>
        <v>2400</v>
      </c>
      <c r="V429" s="15">
        <f t="shared" ref="V429:Y429" si="361">V430+V435</f>
        <v>6714600</v>
      </c>
      <c r="W429" s="15">
        <f t="shared" si="361"/>
        <v>0</v>
      </c>
      <c r="X429" s="15">
        <f t="shared" si="361"/>
        <v>6712200</v>
      </c>
      <c r="Y429" s="15">
        <f t="shared" si="361"/>
        <v>2400</v>
      </c>
      <c r="Z429" s="15">
        <f t="shared" ref="Z429:AS429" si="362">Z430+Z435</f>
        <v>0</v>
      </c>
      <c r="AA429" s="15">
        <f t="shared" si="362"/>
        <v>0</v>
      </c>
      <c r="AB429" s="15">
        <f t="shared" si="362"/>
        <v>0</v>
      </c>
      <c r="AC429" s="15">
        <f t="shared" si="362"/>
        <v>0</v>
      </c>
      <c r="AD429" s="15">
        <f t="shared" si="362"/>
        <v>6714600</v>
      </c>
      <c r="AE429" s="15">
        <f t="shared" si="362"/>
        <v>0</v>
      </c>
      <c r="AF429" s="15">
        <f t="shared" si="362"/>
        <v>6712200</v>
      </c>
      <c r="AG429" s="15">
        <f t="shared" si="362"/>
        <v>2400</v>
      </c>
      <c r="AH429" s="15">
        <f t="shared" si="362"/>
        <v>6714600</v>
      </c>
      <c r="AI429" s="15">
        <f t="shared" si="362"/>
        <v>0</v>
      </c>
      <c r="AJ429" s="15">
        <f t="shared" si="362"/>
        <v>6712200</v>
      </c>
      <c r="AK429" s="15">
        <f t="shared" si="362"/>
        <v>2400</v>
      </c>
      <c r="AL429" s="15">
        <f t="shared" si="362"/>
        <v>0</v>
      </c>
      <c r="AM429" s="41">
        <f t="shared" si="362"/>
        <v>0</v>
      </c>
      <c r="AN429" s="41">
        <f t="shared" si="362"/>
        <v>0</v>
      </c>
      <c r="AO429" s="41">
        <f t="shared" si="362"/>
        <v>0</v>
      </c>
      <c r="AP429" s="41">
        <f t="shared" si="362"/>
        <v>6714600</v>
      </c>
      <c r="AQ429" s="41">
        <f t="shared" si="362"/>
        <v>0</v>
      </c>
      <c r="AR429" s="41">
        <f t="shared" si="362"/>
        <v>6712200</v>
      </c>
      <c r="AS429" s="41">
        <f t="shared" si="362"/>
        <v>2400</v>
      </c>
    </row>
    <row r="430" spans="1:45" ht="45" x14ac:dyDescent="0.25">
      <c r="A430" s="89" t="s">
        <v>19</v>
      </c>
      <c r="B430" s="87">
        <v>53</v>
      </c>
      <c r="C430" s="87">
        <v>0</v>
      </c>
      <c r="D430" s="2" t="s">
        <v>11</v>
      </c>
      <c r="E430" s="4">
        <v>853</v>
      </c>
      <c r="F430" s="2" t="s">
        <v>16</v>
      </c>
      <c r="G430" s="2" t="s">
        <v>100</v>
      </c>
      <c r="H430" s="2" t="s">
        <v>182</v>
      </c>
      <c r="I430" s="2"/>
      <c r="J430" s="15">
        <f t="shared" ref="J430" si="363">J431+J433</f>
        <v>6712200</v>
      </c>
      <c r="K430" s="15">
        <f t="shared" ref="K430:U430" si="364">K431+K433</f>
        <v>0</v>
      </c>
      <c r="L430" s="15">
        <f t="shared" si="364"/>
        <v>6712200</v>
      </c>
      <c r="M430" s="15">
        <f t="shared" si="364"/>
        <v>0</v>
      </c>
      <c r="N430" s="15">
        <f t="shared" si="364"/>
        <v>0</v>
      </c>
      <c r="O430" s="15">
        <f t="shared" si="364"/>
        <v>0</v>
      </c>
      <c r="P430" s="15">
        <f t="shared" si="364"/>
        <v>0</v>
      </c>
      <c r="Q430" s="15">
        <f t="shared" si="364"/>
        <v>0</v>
      </c>
      <c r="R430" s="15">
        <f t="shared" si="364"/>
        <v>6712200</v>
      </c>
      <c r="S430" s="15">
        <f t="shared" si="364"/>
        <v>0</v>
      </c>
      <c r="T430" s="15">
        <f t="shared" si="364"/>
        <v>6712200</v>
      </c>
      <c r="U430" s="15">
        <f t="shared" si="364"/>
        <v>0</v>
      </c>
      <c r="V430" s="15">
        <f t="shared" ref="V430:Y430" si="365">V431+V433</f>
        <v>6712200</v>
      </c>
      <c r="W430" s="15">
        <f t="shared" si="365"/>
        <v>0</v>
      </c>
      <c r="X430" s="15">
        <f t="shared" si="365"/>
        <v>6712200</v>
      </c>
      <c r="Y430" s="15">
        <f t="shared" si="365"/>
        <v>0</v>
      </c>
      <c r="Z430" s="15">
        <f t="shared" ref="Z430:AS430" si="366">Z431+Z433</f>
        <v>0</v>
      </c>
      <c r="AA430" s="15">
        <f t="shared" si="366"/>
        <v>0</v>
      </c>
      <c r="AB430" s="15">
        <f t="shared" si="366"/>
        <v>0</v>
      </c>
      <c r="AC430" s="15">
        <f t="shared" si="366"/>
        <v>0</v>
      </c>
      <c r="AD430" s="15">
        <f t="shared" si="366"/>
        <v>6712200</v>
      </c>
      <c r="AE430" s="15">
        <f t="shared" si="366"/>
        <v>0</v>
      </c>
      <c r="AF430" s="15">
        <f t="shared" si="366"/>
        <v>6712200</v>
      </c>
      <c r="AG430" s="15">
        <f t="shared" si="366"/>
        <v>0</v>
      </c>
      <c r="AH430" s="15">
        <f t="shared" si="366"/>
        <v>6712200</v>
      </c>
      <c r="AI430" s="15">
        <f t="shared" si="366"/>
        <v>0</v>
      </c>
      <c r="AJ430" s="15">
        <f t="shared" si="366"/>
        <v>6712200</v>
      </c>
      <c r="AK430" s="15">
        <f t="shared" si="366"/>
        <v>0</v>
      </c>
      <c r="AL430" s="15">
        <f t="shared" si="366"/>
        <v>0</v>
      </c>
      <c r="AM430" s="41">
        <f t="shared" si="366"/>
        <v>0</v>
      </c>
      <c r="AN430" s="41">
        <f t="shared" si="366"/>
        <v>0</v>
      </c>
      <c r="AO430" s="41">
        <f t="shared" si="366"/>
        <v>0</v>
      </c>
      <c r="AP430" s="41">
        <f t="shared" si="366"/>
        <v>6712200</v>
      </c>
      <c r="AQ430" s="41">
        <f t="shared" si="366"/>
        <v>0</v>
      </c>
      <c r="AR430" s="41">
        <f t="shared" si="366"/>
        <v>6712200</v>
      </c>
      <c r="AS430" s="41">
        <f t="shared" si="366"/>
        <v>0</v>
      </c>
    </row>
    <row r="431" spans="1:45" ht="90" x14ac:dyDescent="0.25">
      <c r="A431" s="89" t="s">
        <v>15</v>
      </c>
      <c r="B431" s="87">
        <v>53</v>
      </c>
      <c r="C431" s="87">
        <v>0</v>
      </c>
      <c r="D431" s="2" t="s">
        <v>11</v>
      </c>
      <c r="E431" s="4">
        <v>853</v>
      </c>
      <c r="F431" s="2" t="s">
        <v>11</v>
      </c>
      <c r="G431" s="2" t="s">
        <v>100</v>
      </c>
      <c r="H431" s="2" t="s">
        <v>182</v>
      </c>
      <c r="I431" s="2" t="s">
        <v>17</v>
      </c>
      <c r="J431" s="15">
        <f t="shared" ref="J431:AS431" si="367">J432</f>
        <v>6432200</v>
      </c>
      <c r="K431" s="15">
        <f t="shared" si="367"/>
        <v>0</v>
      </c>
      <c r="L431" s="15">
        <f t="shared" si="367"/>
        <v>6432200</v>
      </c>
      <c r="M431" s="15">
        <f t="shared" si="367"/>
        <v>0</v>
      </c>
      <c r="N431" s="15">
        <f t="shared" si="367"/>
        <v>0</v>
      </c>
      <c r="O431" s="15">
        <f t="shared" si="367"/>
        <v>0</v>
      </c>
      <c r="P431" s="15">
        <f t="shared" si="367"/>
        <v>0</v>
      </c>
      <c r="Q431" s="15">
        <f t="shared" si="367"/>
        <v>0</v>
      </c>
      <c r="R431" s="15">
        <f t="shared" si="367"/>
        <v>6432200</v>
      </c>
      <c r="S431" s="15">
        <f t="shared" si="367"/>
        <v>0</v>
      </c>
      <c r="T431" s="15">
        <f t="shared" si="367"/>
        <v>6432200</v>
      </c>
      <c r="U431" s="15">
        <f t="shared" si="367"/>
        <v>0</v>
      </c>
      <c r="V431" s="15">
        <f t="shared" si="367"/>
        <v>6432200</v>
      </c>
      <c r="W431" s="15">
        <f t="shared" si="367"/>
        <v>0</v>
      </c>
      <c r="X431" s="15">
        <f t="shared" si="367"/>
        <v>6432200</v>
      </c>
      <c r="Y431" s="15">
        <f t="shared" si="367"/>
        <v>0</v>
      </c>
      <c r="Z431" s="15">
        <f t="shared" si="367"/>
        <v>0</v>
      </c>
      <c r="AA431" s="15">
        <f t="shared" si="367"/>
        <v>0</v>
      </c>
      <c r="AB431" s="15">
        <f t="shared" si="367"/>
        <v>0</v>
      </c>
      <c r="AC431" s="15">
        <f t="shared" si="367"/>
        <v>0</v>
      </c>
      <c r="AD431" s="15">
        <f t="shared" si="367"/>
        <v>6432200</v>
      </c>
      <c r="AE431" s="15">
        <f t="shared" si="367"/>
        <v>0</v>
      </c>
      <c r="AF431" s="15">
        <f t="shared" si="367"/>
        <v>6432200</v>
      </c>
      <c r="AG431" s="15">
        <f t="shared" si="367"/>
        <v>0</v>
      </c>
      <c r="AH431" s="15">
        <f t="shared" si="367"/>
        <v>6432200</v>
      </c>
      <c r="AI431" s="15">
        <f t="shared" si="367"/>
        <v>0</v>
      </c>
      <c r="AJ431" s="15">
        <f t="shared" si="367"/>
        <v>6432200</v>
      </c>
      <c r="AK431" s="15">
        <f t="shared" si="367"/>
        <v>0</v>
      </c>
      <c r="AL431" s="15">
        <f t="shared" si="367"/>
        <v>0</v>
      </c>
      <c r="AM431" s="41">
        <f t="shared" si="367"/>
        <v>0</v>
      </c>
      <c r="AN431" s="41">
        <f t="shared" si="367"/>
        <v>0</v>
      </c>
      <c r="AO431" s="41">
        <f t="shared" si="367"/>
        <v>0</v>
      </c>
      <c r="AP431" s="41">
        <f t="shared" si="367"/>
        <v>6432200</v>
      </c>
      <c r="AQ431" s="41">
        <f t="shared" si="367"/>
        <v>0</v>
      </c>
      <c r="AR431" s="41">
        <f t="shared" si="367"/>
        <v>6432200</v>
      </c>
      <c r="AS431" s="41">
        <f t="shared" si="367"/>
        <v>0</v>
      </c>
    </row>
    <row r="432" spans="1:45" ht="30" x14ac:dyDescent="0.25">
      <c r="A432" s="89" t="s">
        <v>8</v>
      </c>
      <c r="B432" s="87">
        <v>53</v>
      </c>
      <c r="C432" s="87">
        <v>0</v>
      </c>
      <c r="D432" s="2" t="s">
        <v>11</v>
      </c>
      <c r="E432" s="4">
        <v>853</v>
      </c>
      <c r="F432" s="2" t="s">
        <v>11</v>
      </c>
      <c r="G432" s="2" t="s">
        <v>100</v>
      </c>
      <c r="H432" s="2" t="s">
        <v>182</v>
      </c>
      <c r="I432" s="2" t="s">
        <v>18</v>
      </c>
      <c r="J432" s="15">
        <f>'3.ВС'!J426</f>
        <v>6432200</v>
      </c>
      <c r="K432" s="15">
        <f>'3.ВС'!K426</f>
        <v>0</v>
      </c>
      <c r="L432" s="15">
        <f>'3.ВС'!L426</f>
        <v>6432200</v>
      </c>
      <c r="M432" s="15">
        <f>'3.ВС'!M426</f>
        <v>0</v>
      </c>
      <c r="N432" s="15">
        <f>'3.ВС'!N426</f>
        <v>0</v>
      </c>
      <c r="O432" s="15">
        <f>'3.ВС'!O426</f>
        <v>0</v>
      </c>
      <c r="P432" s="15">
        <f>'3.ВС'!P426</f>
        <v>0</v>
      </c>
      <c r="Q432" s="15">
        <f>'3.ВС'!Q426</f>
        <v>0</v>
      </c>
      <c r="R432" s="15">
        <f>'3.ВС'!R426</f>
        <v>6432200</v>
      </c>
      <c r="S432" s="15">
        <f>'3.ВС'!S426</f>
        <v>0</v>
      </c>
      <c r="T432" s="15">
        <f>'3.ВС'!T426</f>
        <v>6432200</v>
      </c>
      <c r="U432" s="15">
        <f>'3.ВС'!U426</f>
        <v>0</v>
      </c>
      <c r="V432" s="15">
        <f>'3.ВС'!V426</f>
        <v>6432200</v>
      </c>
      <c r="W432" s="15">
        <f>'3.ВС'!W426</f>
        <v>0</v>
      </c>
      <c r="X432" s="15">
        <f>'3.ВС'!X426</f>
        <v>6432200</v>
      </c>
      <c r="Y432" s="15">
        <f>'3.ВС'!Y426</f>
        <v>0</v>
      </c>
      <c r="Z432" s="15">
        <f>'3.ВС'!Z426</f>
        <v>0</v>
      </c>
      <c r="AA432" s="15">
        <f>'3.ВС'!AA426</f>
        <v>0</v>
      </c>
      <c r="AB432" s="15">
        <f>'3.ВС'!AB426</f>
        <v>0</v>
      </c>
      <c r="AC432" s="15">
        <f>'3.ВС'!AC426</f>
        <v>0</v>
      </c>
      <c r="AD432" s="15">
        <f>'3.ВС'!AD426</f>
        <v>6432200</v>
      </c>
      <c r="AE432" s="15">
        <f>'3.ВС'!AE426</f>
        <v>0</v>
      </c>
      <c r="AF432" s="15">
        <f>'3.ВС'!AF426</f>
        <v>6432200</v>
      </c>
      <c r="AG432" s="15">
        <f>'3.ВС'!AG426</f>
        <v>0</v>
      </c>
      <c r="AH432" s="15">
        <f>'3.ВС'!AH426</f>
        <v>6432200</v>
      </c>
      <c r="AI432" s="15">
        <f>'3.ВС'!AI426</f>
        <v>0</v>
      </c>
      <c r="AJ432" s="15">
        <f>'3.ВС'!AJ426</f>
        <v>6432200</v>
      </c>
      <c r="AK432" s="15">
        <f>'3.ВС'!AK426</f>
        <v>0</v>
      </c>
      <c r="AL432" s="15">
        <f>'3.ВС'!AL426</f>
        <v>0</v>
      </c>
      <c r="AM432" s="41">
        <f>'3.ВС'!AM426</f>
        <v>0</v>
      </c>
      <c r="AN432" s="41">
        <f>'3.ВС'!AN426</f>
        <v>0</v>
      </c>
      <c r="AO432" s="41">
        <f>'3.ВС'!AO426</f>
        <v>0</v>
      </c>
      <c r="AP432" s="41">
        <f>'3.ВС'!AP426</f>
        <v>6432200</v>
      </c>
      <c r="AQ432" s="41">
        <f>'3.ВС'!AQ426</f>
        <v>0</v>
      </c>
      <c r="AR432" s="41">
        <f>'3.ВС'!AR426</f>
        <v>6432200</v>
      </c>
      <c r="AS432" s="41">
        <f>'3.ВС'!AS426</f>
        <v>0</v>
      </c>
    </row>
    <row r="433" spans="1:45" s="1" customFormat="1" ht="45" x14ac:dyDescent="0.25">
      <c r="A433" s="91" t="s">
        <v>20</v>
      </c>
      <c r="B433" s="87">
        <v>53</v>
      </c>
      <c r="C433" s="87">
        <v>0</v>
      </c>
      <c r="D433" s="2" t="s">
        <v>11</v>
      </c>
      <c r="E433" s="4">
        <v>853</v>
      </c>
      <c r="F433" s="2" t="s">
        <v>11</v>
      </c>
      <c r="G433" s="2" t="s">
        <v>100</v>
      </c>
      <c r="H433" s="2" t="s">
        <v>182</v>
      </c>
      <c r="I433" s="2" t="s">
        <v>21</v>
      </c>
      <c r="J433" s="33">
        <f t="shared" ref="J433:AS433" si="368">J434</f>
        <v>280000</v>
      </c>
      <c r="K433" s="33">
        <f t="shared" si="368"/>
        <v>0</v>
      </c>
      <c r="L433" s="33">
        <f t="shared" si="368"/>
        <v>280000</v>
      </c>
      <c r="M433" s="33">
        <f t="shared" si="368"/>
        <v>0</v>
      </c>
      <c r="N433" s="33">
        <f t="shared" si="368"/>
        <v>0</v>
      </c>
      <c r="O433" s="33">
        <f t="shared" si="368"/>
        <v>0</v>
      </c>
      <c r="P433" s="33">
        <f t="shared" si="368"/>
        <v>0</v>
      </c>
      <c r="Q433" s="33">
        <f t="shared" si="368"/>
        <v>0</v>
      </c>
      <c r="R433" s="33">
        <f t="shared" si="368"/>
        <v>280000</v>
      </c>
      <c r="S433" s="33">
        <f t="shared" si="368"/>
        <v>0</v>
      </c>
      <c r="T433" s="33">
        <f t="shared" si="368"/>
        <v>280000</v>
      </c>
      <c r="U433" s="33">
        <f t="shared" si="368"/>
        <v>0</v>
      </c>
      <c r="V433" s="33">
        <f t="shared" si="368"/>
        <v>280000</v>
      </c>
      <c r="W433" s="33">
        <f t="shared" si="368"/>
        <v>0</v>
      </c>
      <c r="X433" s="33">
        <f t="shared" si="368"/>
        <v>280000</v>
      </c>
      <c r="Y433" s="33">
        <f t="shared" si="368"/>
        <v>0</v>
      </c>
      <c r="Z433" s="33">
        <f t="shared" si="368"/>
        <v>0</v>
      </c>
      <c r="AA433" s="33">
        <f t="shared" si="368"/>
        <v>0</v>
      </c>
      <c r="AB433" s="33">
        <f t="shared" si="368"/>
        <v>0</v>
      </c>
      <c r="AC433" s="33">
        <f t="shared" si="368"/>
        <v>0</v>
      </c>
      <c r="AD433" s="33">
        <f t="shared" si="368"/>
        <v>280000</v>
      </c>
      <c r="AE433" s="33">
        <f t="shared" si="368"/>
        <v>0</v>
      </c>
      <c r="AF433" s="33">
        <f t="shared" si="368"/>
        <v>280000</v>
      </c>
      <c r="AG433" s="33">
        <f t="shared" si="368"/>
        <v>0</v>
      </c>
      <c r="AH433" s="33">
        <f t="shared" si="368"/>
        <v>280000</v>
      </c>
      <c r="AI433" s="33">
        <f t="shared" si="368"/>
        <v>0</v>
      </c>
      <c r="AJ433" s="33">
        <f t="shared" si="368"/>
        <v>280000</v>
      </c>
      <c r="AK433" s="33">
        <f t="shared" si="368"/>
        <v>0</v>
      </c>
      <c r="AL433" s="33">
        <f t="shared" si="368"/>
        <v>0</v>
      </c>
      <c r="AM433" s="63">
        <f t="shared" si="368"/>
        <v>0</v>
      </c>
      <c r="AN433" s="63">
        <f t="shared" si="368"/>
        <v>0</v>
      </c>
      <c r="AO433" s="63">
        <f t="shared" si="368"/>
        <v>0</v>
      </c>
      <c r="AP433" s="63">
        <f t="shared" si="368"/>
        <v>280000</v>
      </c>
      <c r="AQ433" s="63">
        <f t="shared" si="368"/>
        <v>0</v>
      </c>
      <c r="AR433" s="63">
        <f t="shared" si="368"/>
        <v>280000</v>
      </c>
      <c r="AS433" s="63">
        <f t="shared" si="368"/>
        <v>0</v>
      </c>
    </row>
    <row r="434" spans="1:45" s="1" customFormat="1" ht="45" x14ac:dyDescent="0.25">
      <c r="A434" s="91" t="s">
        <v>9</v>
      </c>
      <c r="B434" s="87">
        <v>53</v>
      </c>
      <c r="C434" s="87">
        <v>0</v>
      </c>
      <c r="D434" s="2" t="s">
        <v>11</v>
      </c>
      <c r="E434" s="4">
        <v>853</v>
      </c>
      <c r="F434" s="2" t="s">
        <v>11</v>
      </c>
      <c r="G434" s="2" t="s">
        <v>100</v>
      </c>
      <c r="H434" s="2" t="s">
        <v>182</v>
      </c>
      <c r="I434" s="2" t="s">
        <v>22</v>
      </c>
      <c r="J434" s="33">
        <f>'3.ВС'!J428</f>
        <v>280000</v>
      </c>
      <c r="K434" s="33">
        <f>'3.ВС'!K428</f>
        <v>0</v>
      </c>
      <c r="L434" s="33">
        <f>'3.ВС'!L428</f>
        <v>280000</v>
      </c>
      <c r="M434" s="33">
        <f>'3.ВС'!M428</f>
        <v>0</v>
      </c>
      <c r="N434" s="33">
        <f>'3.ВС'!N428</f>
        <v>0</v>
      </c>
      <c r="O434" s="33">
        <f>'3.ВС'!O428</f>
        <v>0</v>
      </c>
      <c r="P434" s="33">
        <f>'3.ВС'!P428</f>
        <v>0</v>
      </c>
      <c r="Q434" s="33">
        <f>'3.ВС'!Q428</f>
        <v>0</v>
      </c>
      <c r="R434" s="33">
        <f>'3.ВС'!R428</f>
        <v>280000</v>
      </c>
      <c r="S434" s="33">
        <f>'3.ВС'!S428</f>
        <v>0</v>
      </c>
      <c r="T434" s="33">
        <f>'3.ВС'!T428</f>
        <v>280000</v>
      </c>
      <c r="U434" s="33">
        <f>'3.ВС'!U428</f>
        <v>0</v>
      </c>
      <c r="V434" s="33">
        <f>'3.ВС'!V428</f>
        <v>280000</v>
      </c>
      <c r="W434" s="33">
        <f>'3.ВС'!W428</f>
        <v>0</v>
      </c>
      <c r="X434" s="33">
        <f>'3.ВС'!X428</f>
        <v>280000</v>
      </c>
      <c r="Y434" s="33">
        <f>'3.ВС'!Y428</f>
        <v>0</v>
      </c>
      <c r="Z434" s="33">
        <f>'3.ВС'!Z428</f>
        <v>0</v>
      </c>
      <c r="AA434" s="33">
        <f>'3.ВС'!AA428</f>
        <v>0</v>
      </c>
      <c r="AB434" s="33">
        <f>'3.ВС'!AB428</f>
        <v>0</v>
      </c>
      <c r="AC434" s="33">
        <f>'3.ВС'!AC428</f>
        <v>0</v>
      </c>
      <c r="AD434" s="33">
        <f>'3.ВС'!AD428</f>
        <v>280000</v>
      </c>
      <c r="AE434" s="33">
        <f>'3.ВС'!AE428</f>
        <v>0</v>
      </c>
      <c r="AF434" s="33">
        <f>'3.ВС'!AF428</f>
        <v>280000</v>
      </c>
      <c r="AG434" s="33">
        <f>'3.ВС'!AG428</f>
        <v>0</v>
      </c>
      <c r="AH434" s="33">
        <f>'3.ВС'!AH428</f>
        <v>280000</v>
      </c>
      <c r="AI434" s="33">
        <f>'3.ВС'!AI428</f>
        <v>0</v>
      </c>
      <c r="AJ434" s="33">
        <f>'3.ВС'!AJ428</f>
        <v>280000</v>
      </c>
      <c r="AK434" s="33">
        <f>'3.ВС'!AK428</f>
        <v>0</v>
      </c>
      <c r="AL434" s="33">
        <f>'3.ВС'!AL428</f>
        <v>0</v>
      </c>
      <c r="AM434" s="63">
        <f>'3.ВС'!AM428</f>
        <v>0</v>
      </c>
      <c r="AN434" s="63">
        <f>'3.ВС'!AN428</f>
        <v>0</v>
      </c>
      <c r="AO434" s="63">
        <f>'3.ВС'!AO428</f>
        <v>0</v>
      </c>
      <c r="AP434" s="63">
        <f>'3.ВС'!AP428</f>
        <v>280000</v>
      </c>
      <c r="AQ434" s="63">
        <f>'3.ВС'!AQ428</f>
        <v>0</v>
      </c>
      <c r="AR434" s="63">
        <f>'3.ВС'!AR428</f>
        <v>280000</v>
      </c>
      <c r="AS434" s="63">
        <f>'3.ВС'!AS428</f>
        <v>0</v>
      </c>
    </row>
    <row r="435" spans="1:45" ht="90" x14ac:dyDescent="0.25">
      <c r="A435" s="91" t="s">
        <v>239</v>
      </c>
      <c r="B435" s="87">
        <v>53</v>
      </c>
      <c r="C435" s="87">
        <v>0</v>
      </c>
      <c r="D435" s="2" t="s">
        <v>11</v>
      </c>
      <c r="E435" s="4">
        <v>853</v>
      </c>
      <c r="F435" s="2"/>
      <c r="G435" s="2"/>
      <c r="H435" s="2" t="s">
        <v>241</v>
      </c>
      <c r="I435" s="2"/>
      <c r="J435" s="15">
        <f t="shared" ref="J435:AK436" si="369">J436</f>
        <v>2400</v>
      </c>
      <c r="K435" s="15">
        <f t="shared" si="369"/>
        <v>0</v>
      </c>
      <c r="L435" s="15">
        <f t="shared" si="369"/>
        <v>0</v>
      </c>
      <c r="M435" s="15">
        <f t="shared" si="369"/>
        <v>2400</v>
      </c>
      <c r="N435" s="15">
        <f t="shared" si="369"/>
        <v>0</v>
      </c>
      <c r="O435" s="15">
        <f t="shared" si="369"/>
        <v>0</v>
      </c>
      <c r="P435" s="15">
        <f t="shared" si="369"/>
        <v>0</v>
      </c>
      <c r="Q435" s="15">
        <f t="shared" si="369"/>
        <v>0</v>
      </c>
      <c r="R435" s="15">
        <f t="shared" si="369"/>
        <v>2400</v>
      </c>
      <c r="S435" s="15">
        <f t="shared" si="369"/>
        <v>0</v>
      </c>
      <c r="T435" s="15">
        <f t="shared" si="369"/>
        <v>0</v>
      </c>
      <c r="U435" s="15">
        <f t="shared" si="369"/>
        <v>2400</v>
      </c>
      <c r="V435" s="15">
        <f t="shared" si="369"/>
        <v>2400</v>
      </c>
      <c r="W435" s="15">
        <f t="shared" si="369"/>
        <v>0</v>
      </c>
      <c r="X435" s="15">
        <f t="shared" si="369"/>
        <v>0</v>
      </c>
      <c r="Y435" s="15">
        <f t="shared" si="369"/>
        <v>2400</v>
      </c>
      <c r="Z435" s="15">
        <f t="shared" si="369"/>
        <v>0</v>
      </c>
      <c r="AA435" s="15">
        <f t="shared" si="369"/>
        <v>0</v>
      </c>
      <c r="AB435" s="15">
        <f t="shared" si="369"/>
        <v>0</v>
      </c>
      <c r="AC435" s="15">
        <f t="shared" si="369"/>
        <v>0</v>
      </c>
      <c r="AD435" s="15">
        <f t="shared" si="369"/>
        <v>2400</v>
      </c>
      <c r="AE435" s="15">
        <f t="shared" si="369"/>
        <v>0</v>
      </c>
      <c r="AF435" s="15">
        <f t="shared" si="369"/>
        <v>0</v>
      </c>
      <c r="AG435" s="15">
        <f t="shared" si="369"/>
        <v>2400</v>
      </c>
      <c r="AH435" s="15">
        <f t="shared" si="369"/>
        <v>2400</v>
      </c>
      <c r="AI435" s="15">
        <f t="shared" si="369"/>
        <v>0</v>
      </c>
      <c r="AJ435" s="15">
        <f t="shared" si="369"/>
        <v>0</v>
      </c>
      <c r="AK435" s="15">
        <f t="shared" si="369"/>
        <v>2400</v>
      </c>
      <c r="AL435" s="15">
        <f t="shared" ref="Z435:AS436" si="370">AL436</f>
        <v>0</v>
      </c>
      <c r="AM435" s="41">
        <f t="shared" si="370"/>
        <v>0</v>
      </c>
      <c r="AN435" s="41">
        <f t="shared" si="370"/>
        <v>0</v>
      </c>
      <c r="AO435" s="41">
        <f t="shared" si="370"/>
        <v>0</v>
      </c>
      <c r="AP435" s="41">
        <f t="shared" si="370"/>
        <v>2400</v>
      </c>
      <c r="AQ435" s="41">
        <f t="shared" si="370"/>
        <v>0</v>
      </c>
      <c r="AR435" s="41">
        <f t="shared" si="370"/>
        <v>0</v>
      </c>
      <c r="AS435" s="41">
        <f t="shared" si="370"/>
        <v>2400</v>
      </c>
    </row>
    <row r="436" spans="1:45" ht="45" x14ac:dyDescent="0.25">
      <c r="A436" s="91" t="s">
        <v>20</v>
      </c>
      <c r="B436" s="87">
        <v>53</v>
      </c>
      <c r="C436" s="87">
        <v>0</v>
      </c>
      <c r="D436" s="2" t="s">
        <v>11</v>
      </c>
      <c r="E436" s="4">
        <v>853</v>
      </c>
      <c r="F436" s="2"/>
      <c r="G436" s="2"/>
      <c r="H436" s="2" t="s">
        <v>241</v>
      </c>
      <c r="I436" s="2" t="s">
        <v>21</v>
      </c>
      <c r="J436" s="15">
        <f t="shared" si="369"/>
        <v>2400</v>
      </c>
      <c r="K436" s="15">
        <f t="shared" si="369"/>
        <v>0</v>
      </c>
      <c r="L436" s="15">
        <f t="shared" si="369"/>
        <v>0</v>
      </c>
      <c r="M436" s="15">
        <f t="shared" si="369"/>
        <v>2400</v>
      </c>
      <c r="N436" s="15">
        <f t="shared" si="369"/>
        <v>0</v>
      </c>
      <c r="O436" s="15">
        <f t="shared" si="369"/>
        <v>0</v>
      </c>
      <c r="P436" s="15">
        <f t="shared" si="369"/>
        <v>0</v>
      </c>
      <c r="Q436" s="15">
        <f t="shared" si="369"/>
        <v>0</v>
      </c>
      <c r="R436" s="15">
        <f t="shared" si="369"/>
        <v>2400</v>
      </c>
      <c r="S436" s="15">
        <f t="shared" si="369"/>
        <v>0</v>
      </c>
      <c r="T436" s="15">
        <f t="shared" si="369"/>
        <v>0</v>
      </c>
      <c r="U436" s="15">
        <f t="shared" si="369"/>
        <v>2400</v>
      </c>
      <c r="V436" s="15">
        <f t="shared" si="369"/>
        <v>2400</v>
      </c>
      <c r="W436" s="15">
        <f t="shared" si="369"/>
        <v>0</v>
      </c>
      <c r="X436" s="15">
        <f t="shared" si="369"/>
        <v>0</v>
      </c>
      <c r="Y436" s="15">
        <f t="shared" si="369"/>
        <v>2400</v>
      </c>
      <c r="Z436" s="15">
        <f t="shared" si="370"/>
        <v>0</v>
      </c>
      <c r="AA436" s="15">
        <f t="shared" si="370"/>
        <v>0</v>
      </c>
      <c r="AB436" s="15">
        <f t="shared" si="370"/>
        <v>0</v>
      </c>
      <c r="AC436" s="15">
        <f t="shared" si="370"/>
        <v>0</v>
      </c>
      <c r="AD436" s="15">
        <f t="shared" si="370"/>
        <v>2400</v>
      </c>
      <c r="AE436" s="15">
        <f t="shared" si="370"/>
        <v>0</v>
      </c>
      <c r="AF436" s="15">
        <f t="shared" si="370"/>
        <v>0</v>
      </c>
      <c r="AG436" s="15">
        <f t="shared" si="370"/>
        <v>2400</v>
      </c>
      <c r="AH436" s="15">
        <f t="shared" si="370"/>
        <v>2400</v>
      </c>
      <c r="AI436" s="15">
        <f t="shared" si="370"/>
        <v>0</v>
      </c>
      <c r="AJ436" s="15">
        <f t="shared" si="370"/>
        <v>0</v>
      </c>
      <c r="AK436" s="15">
        <f t="shared" si="370"/>
        <v>2400</v>
      </c>
      <c r="AL436" s="15">
        <f t="shared" si="370"/>
        <v>0</v>
      </c>
      <c r="AM436" s="41">
        <f t="shared" si="370"/>
        <v>0</v>
      </c>
      <c r="AN436" s="41">
        <f t="shared" si="370"/>
        <v>0</v>
      </c>
      <c r="AO436" s="41">
        <f t="shared" si="370"/>
        <v>0</v>
      </c>
      <c r="AP436" s="41">
        <f t="shared" si="370"/>
        <v>2400</v>
      </c>
      <c r="AQ436" s="41">
        <f t="shared" si="370"/>
        <v>0</v>
      </c>
      <c r="AR436" s="41">
        <f t="shared" si="370"/>
        <v>0</v>
      </c>
      <c r="AS436" s="41">
        <f t="shared" si="370"/>
        <v>2400</v>
      </c>
    </row>
    <row r="437" spans="1:45" ht="45" x14ac:dyDescent="0.25">
      <c r="A437" s="91" t="s">
        <v>9</v>
      </c>
      <c r="B437" s="87">
        <v>53</v>
      </c>
      <c r="C437" s="87">
        <v>0</v>
      </c>
      <c r="D437" s="2" t="s">
        <v>11</v>
      </c>
      <c r="E437" s="4">
        <v>853</v>
      </c>
      <c r="F437" s="2"/>
      <c r="G437" s="2"/>
      <c r="H437" s="2" t="s">
        <v>241</v>
      </c>
      <c r="I437" s="2" t="s">
        <v>22</v>
      </c>
      <c r="J437" s="15">
        <f>'3.ВС'!J431</f>
        <v>2400</v>
      </c>
      <c r="K437" s="15">
        <f>'3.ВС'!K431</f>
        <v>0</v>
      </c>
      <c r="L437" s="15">
        <f>'3.ВС'!L431</f>
        <v>0</v>
      </c>
      <c r="M437" s="15">
        <f>'3.ВС'!M431</f>
        <v>2400</v>
      </c>
      <c r="N437" s="15">
        <f>'3.ВС'!N431</f>
        <v>0</v>
      </c>
      <c r="O437" s="15">
        <f>'3.ВС'!O431</f>
        <v>0</v>
      </c>
      <c r="P437" s="15">
        <f>'3.ВС'!P431</f>
        <v>0</v>
      </c>
      <c r="Q437" s="15">
        <f>'3.ВС'!Q431</f>
        <v>0</v>
      </c>
      <c r="R437" s="15">
        <f>'3.ВС'!R431</f>
        <v>2400</v>
      </c>
      <c r="S437" s="15">
        <f>'3.ВС'!S431</f>
        <v>0</v>
      </c>
      <c r="T437" s="15">
        <f>'3.ВС'!T431</f>
        <v>0</v>
      </c>
      <c r="U437" s="15">
        <f>'3.ВС'!U431</f>
        <v>2400</v>
      </c>
      <c r="V437" s="15">
        <f>'3.ВС'!V431</f>
        <v>2400</v>
      </c>
      <c r="W437" s="15">
        <f>'3.ВС'!W431</f>
        <v>0</v>
      </c>
      <c r="X437" s="15">
        <f>'3.ВС'!X431</f>
        <v>0</v>
      </c>
      <c r="Y437" s="15">
        <f>'3.ВС'!Y431</f>
        <v>2400</v>
      </c>
      <c r="Z437" s="15">
        <f>'3.ВС'!Z431</f>
        <v>0</v>
      </c>
      <c r="AA437" s="15">
        <f>'3.ВС'!AA431</f>
        <v>0</v>
      </c>
      <c r="AB437" s="15">
        <f>'3.ВС'!AB431</f>
        <v>0</v>
      </c>
      <c r="AC437" s="15">
        <f>'3.ВС'!AC431</f>
        <v>0</v>
      </c>
      <c r="AD437" s="15">
        <f>'3.ВС'!AD431</f>
        <v>2400</v>
      </c>
      <c r="AE437" s="15">
        <f>'3.ВС'!AE431</f>
        <v>0</v>
      </c>
      <c r="AF437" s="15">
        <f>'3.ВС'!AF431</f>
        <v>0</v>
      </c>
      <c r="AG437" s="15">
        <f>'3.ВС'!AG431</f>
        <v>2400</v>
      </c>
      <c r="AH437" s="15">
        <f>'3.ВС'!AH431</f>
        <v>2400</v>
      </c>
      <c r="AI437" s="15">
        <f>'3.ВС'!AI431</f>
        <v>0</v>
      </c>
      <c r="AJ437" s="15">
        <f>'3.ВС'!AJ431</f>
        <v>0</v>
      </c>
      <c r="AK437" s="15">
        <f>'3.ВС'!AK431</f>
        <v>2400</v>
      </c>
      <c r="AL437" s="15">
        <f>'3.ВС'!AL431</f>
        <v>0</v>
      </c>
      <c r="AM437" s="41">
        <f>'3.ВС'!AM431</f>
        <v>0</v>
      </c>
      <c r="AN437" s="41">
        <f>'3.ВС'!AN431</f>
        <v>0</v>
      </c>
      <c r="AO437" s="41">
        <f>'3.ВС'!AO431</f>
        <v>0</v>
      </c>
      <c r="AP437" s="41">
        <f>'3.ВС'!AP431</f>
        <v>2400</v>
      </c>
      <c r="AQ437" s="41">
        <f>'3.ВС'!AQ431</f>
        <v>0</v>
      </c>
      <c r="AR437" s="41">
        <f>'3.ВС'!AR431</f>
        <v>0</v>
      </c>
      <c r="AS437" s="41">
        <f>'3.ВС'!AS431</f>
        <v>2400</v>
      </c>
    </row>
    <row r="438" spans="1:45" ht="45" x14ac:dyDescent="0.25">
      <c r="A438" s="89" t="s">
        <v>400</v>
      </c>
      <c r="B438" s="87">
        <v>53</v>
      </c>
      <c r="C438" s="87">
        <v>0</v>
      </c>
      <c r="D438" s="3" t="s">
        <v>43</v>
      </c>
      <c r="E438" s="87"/>
      <c r="F438" s="3"/>
      <c r="G438" s="3"/>
      <c r="H438" s="3"/>
      <c r="I438" s="3"/>
      <c r="J438" s="15">
        <f t="shared" ref="J438:AS438" si="371">J439</f>
        <v>5228000</v>
      </c>
      <c r="K438" s="15">
        <f t="shared" si="371"/>
        <v>928000</v>
      </c>
      <c r="L438" s="15">
        <f t="shared" si="371"/>
        <v>4300000</v>
      </c>
      <c r="M438" s="15">
        <f t="shared" si="371"/>
        <v>0</v>
      </c>
      <c r="N438" s="15">
        <f t="shared" si="371"/>
        <v>1112000</v>
      </c>
      <c r="O438" s="15">
        <f t="shared" si="371"/>
        <v>0</v>
      </c>
      <c r="P438" s="15">
        <f t="shared" si="371"/>
        <v>1112000</v>
      </c>
      <c r="Q438" s="15">
        <f t="shared" si="371"/>
        <v>0</v>
      </c>
      <c r="R438" s="15">
        <f t="shared" si="371"/>
        <v>6340000</v>
      </c>
      <c r="S438" s="15">
        <f t="shared" si="371"/>
        <v>928000</v>
      </c>
      <c r="T438" s="15">
        <f t="shared" si="371"/>
        <v>5412000</v>
      </c>
      <c r="U438" s="15">
        <f t="shared" si="371"/>
        <v>0</v>
      </c>
      <c r="V438" s="15">
        <f t="shared" si="371"/>
        <v>3928000</v>
      </c>
      <c r="W438" s="15">
        <f t="shared" si="371"/>
        <v>928000</v>
      </c>
      <c r="X438" s="15">
        <f t="shared" si="371"/>
        <v>3000000</v>
      </c>
      <c r="Y438" s="15">
        <f t="shared" si="371"/>
        <v>0</v>
      </c>
      <c r="Z438" s="15">
        <f t="shared" si="371"/>
        <v>0</v>
      </c>
      <c r="AA438" s="15">
        <f t="shared" si="371"/>
        <v>0</v>
      </c>
      <c r="AB438" s="15">
        <f t="shared" si="371"/>
        <v>0</v>
      </c>
      <c r="AC438" s="15">
        <f t="shared" si="371"/>
        <v>0</v>
      </c>
      <c r="AD438" s="15">
        <f t="shared" si="371"/>
        <v>3928000</v>
      </c>
      <c r="AE438" s="15">
        <f t="shared" si="371"/>
        <v>928000</v>
      </c>
      <c r="AF438" s="15">
        <f t="shared" si="371"/>
        <v>3000000</v>
      </c>
      <c r="AG438" s="15">
        <f t="shared" si="371"/>
        <v>0</v>
      </c>
      <c r="AH438" s="15">
        <f t="shared" si="371"/>
        <v>3928000</v>
      </c>
      <c r="AI438" s="15">
        <f t="shared" si="371"/>
        <v>928000</v>
      </c>
      <c r="AJ438" s="15">
        <f t="shared" si="371"/>
        <v>3000000</v>
      </c>
      <c r="AK438" s="15">
        <f t="shared" si="371"/>
        <v>0</v>
      </c>
      <c r="AL438" s="15">
        <f t="shared" si="371"/>
        <v>0</v>
      </c>
      <c r="AM438" s="41">
        <f t="shared" si="371"/>
        <v>0</v>
      </c>
      <c r="AN438" s="41">
        <f t="shared" si="371"/>
        <v>0</v>
      </c>
      <c r="AO438" s="41">
        <f t="shared" si="371"/>
        <v>0</v>
      </c>
      <c r="AP438" s="41">
        <f t="shared" si="371"/>
        <v>3928000</v>
      </c>
      <c r="AQ438" s="41">
        <f t="shared" si="371"/>
        <v>928000</v>
      </c>
      <c r="AR438" s="41">
        <f t="shared" si="371"/>
        <v>3000000</v>
      </c>
      <c r="AS438" s="41">
        <f t="shared" si="371"/>
        <v>0</v>
      </c>
    </row>
    <row r="439" spans="1:45" ht="30" x14ac:dyDescent="0.25">
      <c r="A439" s="89" t="s">
        <v>125</v>
      </c>
      <c r="B439" s="87">
        <v>53</v>
      </c>
      <c r="C439" s="87">
        <v>0</v>
      </c>
      <c r="D439" s="2" t="s">
        <v>43</v>
      </c>
      <c r="E439" s="87">
        <v>853</v>
      </c>
      <c r="F439" s="2"/>
      <c r="G439" s="2"/>
      <c r="H439" s="2"/>
      <c r="I439" s="2"/>
      <c r="J439" s="15">
        <f t="shared" ref="J439" si="372">J440+J443</f>
        <v>5228000</v>
      </c>
      <c r="K439" s="15">
        <f t="shared" ref="K439:U439" si="373">K440+K443</f>
        <v>928000</v>
      </c>
      <c r="L439" s="15">
        <f t="shared" si="373"/>
        <v>4300000</v>
      </c>
      <c r="M439" s="15">
        <f t="shared" si="373"/>
        <v>0</v>
      </c>
      <c r="N439" s="15">
        <f t="shared" si="373"/>
        <v>1112000</v>
      </c>
      <c r="O439" s="15">
        <f t="shared" si="373"/>
        <v>0</v>
      </c>
      <c r="P439" s="15">
        <f t="shared" si="373"/>
        <v>1112000</v>
      </c>
      <c r="Q439" s="15">
        <f t="shared" si="373"/>
        <v>0</v>
      </c>
      <c r="R439" s="15">
        <f t="shared" si="373"/>
        <v>6340000</v>
      </c>
      <c r="S439" s="15">
        <f t="shared" si="373"/>
        <v>928000</v>
      </c>
      <c r="T439" s="15">
        <f t="shared" si="373"/>
        <v>5412000</v>
      </c>
      <c r="U439" s="15">
        <f t="shared" si="373"/>
        <v>0</v>
      </c>
      <c r="V439" s="15">
        <f t="shared" ref="V439:Y439" si="374">V440+V443</f>
        <v>3928000</v>
      </c>
      <c r="W439" s="15">
        <f t="shared" si="374"/>
        <v>928000</v>
      </c>
      <c r="X439" s="15">
        <f t="shared" si="374"/>
        <v>3000000</v>
      </c>
      <c r="Y439" s="15">
        <f t="shared" si="374"/>
        <v>0</v>
      </c>
      <c r="Z439" s="15">
        <f t="shared" ref="Z439:AS439" si="375">Z440+Z443</f>
        <v>0</v>
      </c>
      <c r="AA439" s="15">
        <f t="shared" si="375"/>
        <v>0</v>
      </c>
      <c r="AB439" s="15">
        <f t="shared" si="375"/>
        <v>0</v>
      </c>
      <c r="AC439" s="15">
        <f t="shared" si="375"/>
        <v>0</v>
      </c>
      <c r="AD439" s="15">
        <f t="shared" si="375"/>
        <v>3928000</v>
      </c>
      <c r="AE439" s="15">
        <f t="shared" si="375"/>
        <v>928000</v>
      </c>
      <c r="AF439" s="15">
        <f t="shared" si="375"/>
        <v>3000000</v>
      </c>
      <c r="AG439" s="15">
        <f t="shared" si="375"/>
        <v>0</v>
      </c>
      <c r="AH439" s="15">
        <f t="shared" si="375"/>
        <v>3928000</v>
      </c>
      <c r="AI439" s="15">
        <f t="shared" si="375"/>
        <v>928000</v>
      </c>
      <c r="AJ439" s="15">
        <f t="shared" si="375"/>
        <v>3000000</v>
      </c>
      <c r="AK439" s="15">
        <f t="shared" si="375"/>
        <v>0</v>
      </c>
      <c r="AL439" s="15">
        <f t="shared" si="375"/>
        <v>0</v>
      </c>
      <c r="AM439" s="41">
        <f t="shared" si="375"/>
        <v>0</v>
      </c>
      <c r="AN439" s="41">
        <f t="shared" si="375"/>
        <v>0</v>
      </c>
      <c r="AO439" s="41">
        <f t="shared" si="375"/>
        <v>0</v>
      </c>
      <c r="AP439" s="41">
        <f t="shared" si="375"/>
        <v>3928000</v>
      </c>
      <c r="AQ439" s="41">
        <f t="shared" si="375"/>
        <v>928000</v>
      </c>
      <c r="AR439" s="41">
        <f t="shared" si="375"/>
        <v>3000000</v>
      </c>
      <c r="AS439" s="41">
        <f t="shared" si="375"/>
        <v>0</v>
      </c>
    </row>
    <row r="440" spans="1:45" ht="30" x14ac:dyDescent="0.25">
      <c r="A440" s="89" t="s">
        <v>221</v>
      </c>
      <c r="B440" s="87">
        <v>53</v>
      </c>
      <c r="C440" s="87">
        <v>0</v>
      </c>
      <c r="D440" s="3" t="s">
        <v>43</v>
      </c>
      <c r="E440" s="4">
        <v>853</v>
      </c>
      <c r="F440" s="3" t="s">
        <v>131</v>
      </c>
      <c r="G440" s="3" t="s">
        <v>11</v>
      </c>
      <c r="H440" s="3" t="s">
        <v>178</v>
      </c>
      <c r="I440" s="3"/>
      <c r="J440" s="15">
        <f t="shared" ref="J440:AK441" si="376">J441</f>
        <v>928000</v>
      </c>
      <c r="K440" s="15">
        <f t="shared" si="376"/>
        <v>928000</v>
      </c>
      <c r="L440" s="15">
        <f t="shared" si="376"/>
        <v>0</v>
      </c>
      <c r="M440" s="15">
        <f t="shared" si="376"/>
        <v>0</v>
      </c>
      <c r="N440" s="15">
        <f t="shared" si="376"/>
        <v>0</v>
      </c>
      <c r="O440" s="15">
        <f t="shared" si="376"/>
        <v>0</v>
      </c>
      <c r="P440" s="15">
        <f t="shared" si="376"/>
        <v>0</v>
      </c>
      <c r="Q440" s="15">
        <f t="shared" si="376"/>
        <v>0</v>
      </c>
      <c r="R440" s="15">
        <f t="shared" si="376"/>
        <v>928000</v>
      </c>
      <c r="S440" s="15">
        <f t="shared" si="376"/>
        <v>928000</v>
      </c>
      <c r="T440" s="15">
        <f t="shared" si="376"/>
        <v>0</v>
      </c>
      <c r="U440" s="15">
        <f t="shared" si="376"/>
        <v>0</v>
      </c>
      <c r="V440" s="15">
        <f t="shared" si="376"/>
        <v>928000</v>
      </c>
      <c r="W440" s="15">
        <f t="shared" si="376"/>
        <v>928000</v>
      </c>
      <c r="X440" s="15">
        <f t="shared" si="376"/>
        <v>0</v>
      </c>
      <c r="Y440" s="15">
        <f t="shared" si="376"/>
        <v>0</v>
      </c>
      <c r="Z440" s="15">
        <f t="shared" si="376"/>
        <v>0</v>
      </c>
      <c r="AA440" s="15">
        <f t="shared" si="376"/>
        <v>0</v>
      </c>
      <c r="AB440" s="15">
        <f t="shared" si="376"/>
        <v>0</v>
      </c>
      <c r="AC440" s="15">
        <f t="shared" si="376"/>
        <v>0</v>
      </c>
      <c r="AD440" s="15">
        <f t="shared" si="376"/>
        <v>928000</v>
      </c>
      <c r="AE440" s="15">
        <f t="shared" si="376"/>
        <v>928000</v>
      </c>
      <c r="AF440" s="15">
        <f t="shared" si="376"/>
        <v>0</v>
      </c>
      <c r="AG440" s="15">
        <f t="shared" si="376"/>
        <v>0</v>
      </c>
      <c r="AH440" s="15">
        <f t="shared" si="376"/>
        <v>928000</v>
      </c>
      <c r="AI440" s="15">
        <f t="shared" si="376"/>
        <v>928000</v>
      </c>
      <c r="AJ440" s="15">
        <f t="shared" si="376"/>
        <v>0</v>
      </c>
      <c r="AK440" s="15">
        <f t="shared" si="376"/>
        <v>0</v>
      </c>
      <c r="AL440" s="15">
        <f t="shared" ref="Z440:AS441" si="377">AL441</f>
        <v>0</v>
      </c>
      <c r="AM440" s="41">
        <f t="shared" si="377"/>
        <v>0</v>
      </c>
      <c r="AN440" s="41">
        <f t="shared" si="377"/>
        <v>0</v>
      </c>
      <c r="AO440" s="41">
        <f t="shared" si="377"/>
        <v>0</v>
      </c>
      <c r="AP440" s="41">
        <f t="shared" si="377"/>
        <v>928000</v>
      </c>
      <c r="AQ440" s="41">
        <f t="shared" si="377"/>
        <v>928000</v>
      </c>
      <c r="AR440" s="41">
        <f t="shared" si="377"/>
        <v>0</v>
      </c>
      <c r="AS440" s="41">
        <f t="shared" si="377"/>
        <v>0</v>
      </c>
    </row>
    <row r="441" spans="1:45" x14ac:dyDescent="0.25">
      <c r="A441" s="89" t="s">
        <v>34</v>
      </c>
      <c r="B441" s="87">
        <v>53</v>
      </c>
      <c r="C441" s="87">
        <v>0</v>
      </c>
      <c r="D441" s="2" t="s">
        <v>43</v>
      </c>
      <c r="E441" s="4">
        <v>853</v>
      </c>
      <c r="F441" s="2" t="s">
        <v>131</v>
      </c>
      <c r="G441" s="2" t="s">
        <v>11</v>
      </c>
      <c r="H441" s="2" t="s">
        <v>178</v>
      </c>
      <c r="I441" s="2" t="s">
        <v>35</v>
      </c>
      <c r="J441" s="15">
        <f t="shared" si="376"/>
        <v>928000</v>
      </c>
      <c r="K441" s="15">
        <f t="shared" si="376"/>
        <v>928000</v>
      </c>
      <c r="L441" s="15">
        <f t="shared" si="376"/>
        <v>0</v>
      </c>
      <c r="M441" s="15">
        <f t="shared" si="376"/>
        <v>0</v>
      </c>
      <c r="N441" s="15">
        <f t="shared" si="376"/>
        <v>0</v>
      </c>
      <c r="O441" s="15">
        <f t="shared" si="376"/>
        <v>0</v>
      </c>
      <c r="P441" s="15">
        <f t="shared" si="376"/>
        <v>0</v>
      </c>
      <c r="Q441" s="15">
        <f t="shared" si="376"/>
        <v>0</v>
      </c>
      <c r="R441" s="15">
        <f t="shared" si="376"/>
        <v>928000</v>
      </c>
      <c r="S441" s="15">
        <f t="shared" si="376"/>
        <v>928000</v>
      </c>
      <c r="T441" s="15">
        <f t="shared" si="376"/>
        <v>0</v>
      </c>
      <c r="U441" s="15">
        <f t="shared" si="376"/>
        <v>0</v>
      </c>
      <c r="V441" s="15">
        <f t="shared" si="376"/>
        <v>928000</v>
      </c>
      <c r="W441" s="15">
        <f t="shared" si="376"/>
        <v>928000</v>
      </c>
      <c r="X441" s="15">
        <f t="shared" si="376"/>
        <v>0</v>
      </c>
      <c r="Y441" s="15">
        <f t="shared" si="376"/>
        <v>0</v>
      </c>
      <c r="Z441" s="15">
        <f t="shared" si="377"/>
        <v>0</v>
      </c>
      <c r="AA441" s="15">
        <f t="shared" si="377"/>
        <v>0</v>
      </c>
      <c r="AB441" s="15">
        <f t="shared" si="377"/>
        <v>0</v>
      </c>
      <c r="AC441" s="15">
        <f t="shared" si="377"/>
        <v>0</v>
      </c>
      <c r="AD441" s="15">
        <f t="shared" si="377"/>
        <v>928000</v>
      </c>
      <c r="AE441" s="15">
        <f t="shared" si="377"/>
        <v>928000</v>
      </c>
      <c r="AF441" s="15">
        <f t="shared" si="377"/>
        <v>0</v>
      </c>
      <c r="AG441" s="15">
        <f t="shared" si="377"/>
        <v>0</v>
      </c>
      <c r="AH441" s="15">
        <f t="shared" si="377"/>
        <v>928000</v>
      </c>
      <c r="AI441" s="15">
        <f t="shared" si="377"/>
        <v>928000</v>
      </c>
      <c r="AJ441" s="15">
        <f t="shared" si="377"/>
        <v>0</v>
      </c>
      <c r="AK441" s="15">
        <f t="shared" si="377"/>
        <v>0</v>
      </c>
      <c r="AL441" s="15">
        <f t="shared" si="377"/>
        <v>0</v>
      </c>
      <c r="AM441" s="41">
        <f t="shared" si="377"/>
        <v>0</v>
      </c>
      <c r="AN441" s="41">
        <f t="shared" si="377"/>
        <v>0</v>
      </c>
      <c r="AO441" s="41">
        <f t="shared" si="377"/>
        <v>0</v>
      </c>
      <c r="AP441" s="41">
        <f t="shared" si="377"/>
        <v>928000</v>
      </c>
      <c r="AQ441" s="41">
        <f t="shared" si="377"/>
        <v>928000</v>
      </c>
      <c r="AR441" s="41">
        <f t="shared" si="377"/>
        <v>0</v>
      </c>
      <c r="AS441" s="41">
        <f t="shared" si="377"/>
        <v>0</v>
      </c>
    </row>
    <row r="442" spans="1:45" x14ac:dyDescent="0.25">
      <c r="A442" s="89" t="s">
        <v>133</v>
      </c>
      <c r="B442" s="87">
        <v>53</v>
      </c>
      <c r="C442" s="87">
        <v>0</v>
      </c>
      <c r="D442" s="2" t="s">
        <v>43</v>
      </c>
      <c r="E442" s="4">
        <v>853</v>
      </c>
      <c r="F442" s="2" t="s">
        <v>131</v>
      </c>
      <c r="G442" s="2" t="s">
        <v>11</v>
      </c>
      <c r="H442" s="3" t="s">
        <v>178</v>
      </c>
      <c r="I442" s="2" t="s">
        <v>134</v>
      </c>
      <c r="J442" s="15">
        <f>'3.ВС'!J447</f>
        <v>928000</v>
      </c>
      <c r="K442" s="15">
        <f>'3.ВС'!K447</f>
        <v>928000</v>
      </c>
      <c r="L442" s="15">
        <f>'3.ВС'!L447</f>
        <v>0</v>
      </c>
      <c r="M442" s="15">
        <f>'3.ВС'!M447</f>
        <v>0</v>
      </c>
      <c r="N442" s="15">
        <f>'3.ВС'!N447</f>
        <v>0</v>
      </c>
      <c r="O442" s="15">
        <f>'3.ВС'!O447</f>
        <v>0</v>
      </c>
      <c r="P442" s="15">
        <f>'3.ВС'!P447</f>
        <v>0</v>
      </c>
      <c r="Q442" s="15">
        <f>'3.ВС'!Q447</f>
        <v>0</v>
      </c>
      <c r="R442" s="15">
        <f>'3.ВС'!R447</f>
        <v>928000</v>
      </c>
      <c r="S442" s="15">
        <f>'3.ВС'!S447</f>
        <v>928000</v>
      </c>
      <c r="T442" s="15">
        <f>'3.ВС'!T447</f>
        <v>0</v>
      </c>
      <c r="U442" s="15">
        <f>'3.ВС'!U447</f>
        <v>0</v>
      </c>
      <c r="V442" s="15">
        <f>'3.ВС'!V447</f>
        <v>928000</v>
      </c>
      <c r="W442" s="15">
        <f>'3.ВС'!W447</f>
        <v>928000</v>
      </c>
      <c r="X442" s="15">
        <f>'3.ВС'!X447</f>
        <v>0</v>
      </c>
      <c r="Y442" s="15">
        <f>'3.ВС'!Y447</f>
        <v>0</v>
      </c>
      <c r="Z442" s="15">
        <f>'3.ВС'!Z447</f>
        <v>0</v>
      </c>
      <c r="AA442" s="15">
        <f>'3.ВС'!AA447</f>
        <v>0</v>
      </c>
      <c r="AB442" s="15">
        <f>'3.ВС'!AB447</f>
        <v>0</v>
      </c>
      <c r="AC442" s="15">
        <f>'3.ВС'!AC447</f>
        <v>0</v>
      </c>
      <c r="AD442" s="15">
        <f>'3.ВС'!AD447</f>
        <v>928000</v>
      </c>
      <c r="AE442" s="15">
        <f>'3.ВС'!AE447</f>
        <v>928000</v>
      </c>
      <c r="AF442" s="15">
        <f>'3.ВС'!AF447</f>
        <v>0</v>
      </c>
      <c r="AG442" s="15">
        <f>'3.ВС'!AG447</f>
        <v>0</v>
      </c>
      <c r="AH442" s="15">
        <f>'3.ВС'!AH447</f>
        <v>928000</v>
      </c>
      <c r="AI442" s="15">
        <f>'3.ВС'!AI447</f>
        <v>928000</v>
      </c>
      <c r="AJ442" s="15">
        <f>'3.ВС'!AJ447</f>
        <v>0</v>
      </c>
      <c r="AK442" s="15">
        <f>'3.ВС'!AK447</f>
        <v>0</v>
      </c>
      <c r="AL442" s="15">
        <f>'3.ВС'!AL447</f>
        <v>0</v>
      </c>
      <c r="AM442" s="41">
        <f>'3.ВС'!AM447</f>
        <v>0</v>
      </c>
      <c r="AN442" s="41">
        <f>'3.ВС'!AN447</f>
        <v>0</v>
      </c>
      <c r="AO442" s="41">
        <f>'3.ВС'!AO447</f>
        <v>0</v>
      </c>
      <c r="AP442" s="41">
        <f>'3.ВС'!AP447</f>
        <v>928000</v>
      </c>
      <c r="AQ442" s="41">
        <f>'3.ВС'!AQ447</f>
        <v>928000</v>
      </c>
      <c r="AR442" s="41">
        <f>'3.ВС'!AR447</f>
        <v>0</v>
      </c>
      <c r="AS442" s="41">
        <f>'3.ВС'!AS447</f>
        <v>0</v>
      </c>
    </row>
    <row r="443" spans="1:45" ht="30" x14ac:dyDescent="0.25">
      <c r="A443" s="89" t="s">
        <v>179</v>
      </c>
      <c r="B443" s="87">
        <v>53</v>
      </c>
      <c r="C443" s="87">
        <v>0</v>
      </c>
      <c r="D443" s="3" t="s">
        <v>43</v>
      </c>
      <c r="E443" s="4">
        <v>853</v>
      </c>
      <c r="F443" s="2" t="s">
        <v>131</v>
      </c>
      <c r="G443" s="2" t="s">
        <v>43</v>
      </c>
      <c r="H443" s="3" t="s">
        <v>217</v>
      </c>
      <c r="I443" s="2"/>
      <c r="J443" s="15">
        <f t="shared" ref="J443:AK444" si="378">J444</f>
        <v>4300000</v>
      </c>
      <c r="K443" s="15">
        <f t="shared" si="378"/>
        <v>0</v>
      </c>
      <c r="L443" s="15">
        <f t="shared" si="378"/>
        <v>4300000</v>
      </c>
      <c r="M443" s="15">
        <f t="shared" si="378"/>
        <v>0</v>
      </c>
      <c r="N443" s="15">
        <f t="shared" si="378"/>
        <v>1112000</v>
      </c>
      <c r="O443" s="15">
        <f t="shared" si="378"/>
        <v>0</v>
      </c>
      <c r="P443" s="15">
        <f t="shared" si="378"/>
        <v>1112000</v>
      </c>
      <c r="Q443" s="15">
        <f t="shared" si="378"/>
        <v>0</v>
      </c>
      <c r="R443" s="15">
        <f t="shared" si="378"/>
        <v>5412000</v>
      </c>
      <c r="S443" s="15">
        <f t="shared" si="378"/>
        <v>0</v>
      </c>
      <c r="T443" s="15">
        <f t="shared" si="378"/>
        <v>5412000</v>
      </c>
      <c r="U443" s="15">
        <f t="shared" si="378"/>
        <v>0</v>
      </c>
      <c r="V443" s="15">
        <f t="shared" si="378"/>
        <v>3000000</v>
      </c>
      <c r="W443" s="15">
        <f t="shared" si="378"/>
        <v>0</v>
      </c>
      <c r="X443" s="15">
        <f t="shared" si="378"/>
        <v>3000000</v>
      </c>
      <c r="Y443" s="15">
        <f t="shared" si="378"/>
        <v>0</v>
      </c>
      <c r="Z443" s="15">
        <f t="shared" si="378"/>
        <v>0</v>
      </c>
      <c r="AA443" s="15">
        <f t="shared" si="378"/>
        <v>0</v>
      </c>
      <c r="AB443" s="15">
        <f t="shared" si="378"/>
        <v>0</v>
      </c>
      <c r="AC443" s="15">
        <f t="shared" si="378"/>
        <v>0</v>
      </c>
      <c r="AD443" s="15">
        <f t="shared" si="378"/>
        <v>3000000</v>
      </c>
      <c r="AE443" s="15">
        <f t="shared" si="378"/>
        <v>0</v>
      </c>
      <c r="AF443" s="15">
        <f t="shared" si="378"/>
        <v>3000000</v>
      </c>
      <c r="AG443" s="15">
        <f t="shared" si="378"/>
        <v>0</v>
      </c>
      <c r="AH443" s="15">
        <f t="shared" si="378"/>
        <v>3000000</v>
      </c>
      <c r="AI443" s="15">
        <f t="shared" si="378"/>
        <v>0</v>
      </c>
      <c r="AJ443" s="15">
        <f t="shared" si="378"/>
        <v>3000000</v>
      </c>
      <c r="AK443" s="15">
        <f t="shared" si="378"/>
        <v>0</v>
      </c>
      <c r="AL443" s="15">
        <f t="shared" ref="Z443:AS444" si="379">AL444</f>
        <v>0</v>
      </c>
      <c r="AM443" s="41">
        <f t="shared" si="379"/>
        <v>0</v>
      </c>
      <c r="AN443" s="41">
        <f t="shared" si="379"/>
        <v>0</v>
      </c>
      <c r="AO443" s="41">
        <f t="shared" si="379"/>
        <v>0</v>
      </c>
      <c r="AP443" s="41">
        <f t="shared" si="379"/>
        <v>3000000</v>
      </c>
      <c r="AQ443" s="41">
        <f t="shared" si="379"/>
        <v>0</v>
      </c>
      <c r="AR443" s="41">
        <f t="shared" si="379"/>
        <v>3000000</v>
      </c>
      <c r="AS443" s="41">
        <f t="shared" si="379"/>
        <v>0</v>
      </c>
    </row>
    <row r="444" spans="1:45" x14ac:dyDescent="0.25">
      <c r="A444" s="89" t="s">
        <v>34</v>
      </c>
      <c r="B444" s="87">
        <v>53</v>
      </c>
      <c r="C444" s="87">
        <v>0</v>
      </c>
      <c r="D444" s="2" t="s">
        <v>43</v>
      </c>
      <c r="E444" s="4">
        <v>853</v>
      </c>
      <c r="F444" s="2" t="s">
        <v>131</v>
      </c>
      <c r="G444" s="2" t="s">
        <v>43</v>
      </c>
      <c r="H444" s="3" t="s">
        <v>217</v>
      </c>
      <c r="I444" s="2" t="s">
        <v>35</v>
      </c>
      <c r="J444" s="15">
        <f t="shared" si="378"/>
        <v>4300000</v>
      </c>
      <c r="K444" s="15">
        <f t="shared" si="378"/>
        <v>0</v>
      </c>
      <c r="L444" s="15">
        <f t="shared" si="378"/>
        <v>4300000</v>
      </c>
      <c r="M444" s="15">
        <f t="shared" si="378"/>
        <v>0</v>
      </c>
      <c r="N444" s="15">
        <f t="shared" si="378"/>
        <v>1112000</v>
      </c>
      <c r="O444" s="15">
        <f t="shared" si="378"/>
        <v>0</v>
      </c>
      <c r="P444" s="15">
        <f t="shared" si="378"/>
        <v>1112000</v>
      </c>
      <c r="Q444" s="15">
        <f t="shared" si="378"/>
        <v>0</v>
      </c>
      <c r="R444" s="15">
        <f t="shared" si="378"/>
        <v>5412000</v>
      </c>
      <c r="S444" s="15">
        <f t="shared" si="378"/>
        <v>0</v>
      </c>
      <c r="T444" s="15">
        <f t="shared" si="378"/>
        <v>5412000</v>
      </c>
      <c r="U444" s="15">
        <f t="shared" si="378"/>
        <v>0</v>
      </c>
      <c r="V444" s="15">
        <f t="shared" si="378"/>
        <v>3000000</v>
      </c>
      <c r="W444" s="15">
        <f t="shared" si="378"/>
        <v>0</v>
      </c>
      <c r="X444" s="15">
        <f t="shared" si="378"/>
        <v>3000000</v>
      </c>
      <c r="Y444" s="15">
        <f t="shared" si="378"/>
        <v>0</v>
      </c>
      <c r="Z444" s="15">
        <f t="shared" si="379"/>
        <v>0</v>
      </c>
      <c r="AA444" s="15">
        <f t="shared" si="379"/>
        <v>0</v>
      </c>
      <c r="AB444" s="15">
        <f t="shared" si="379"/>
        <v>0</v>
      </c>
      <c r="AC444" s="15">
        <f t="shared" si="379"/>
        <v>0</v>
      </c>
      <c r="AD444" s="15">
        <f t="shared" si="379"/>
        <v>3000000</v>
      </c>
      <c r="AE444" s="15">
        <f t="shared" si="379"/>
        <v>0</v>
      </c>
      <c r="AF444" s="15">
        <f t="shared" si="379"/>
        <v>3000000</v>
      </c>
      <c r="AG444" s="15">
        <f t="shared" si="379"/>
        <v>0</v>
      </c>
      <c r="AH444" s="15">
        <f t="shared" si="379"/>
        <v>3000000</v>
      </c>
      <c r="AI444" s="15">
        <f t="shared" si="379"/>
        <v>0</v>
      </c>
      <c r="AJ444" s="15">
        <f t="shared" si="379"/>
        <v>3000000</v>
      </c>
      <c r="AK444" s="15">
        <f t="shared" si="379"/>
        <v>0</v>
      </c>
      <c r="AL444" s="15">
        <f t="shared" si="379"/>
        <v>0</v>
      </c>
      <c r="AM444" s="41">
        <f t="shared" si="379"/>
        <v>0</v>
      </c>
      <c r="AN444" s="41">
        <f t="shared" si="379"/>
        <v>0</v>
      </c>
      <c r="AO444" s="41">
        <f t="shared" si="379"/>
        <v>0</v>
      </c>
      <c r="AP444" s="41">
        <f t="shared" si="379"/>
        <v>3000000</v>
      </c>
      <c r="AQ444" s="41">
        <f t="shared" si="379"/>
        <v>0</v>
      </c>
      <c r="AR444" s="41">
        <f t="shared" si="379"/>
        <v>3000000</v>
      </c>
      <c r="AS444" s="41">
        <f t="shared" si="379"/>
        <v>0</v>
      </c>
    </row>
    <row r="445" spans="1:45" x14ac:dyDescent="0.25">
      <c r="A445" s="91" t="s">
        <v>59</v>
      </c>
      <c r="B445" s="87">
        <v>53</v>
      </c>
      <c r="C445" s="87">
        <v>0</v>
      </c>
      <c r="D445" s="2" t="s">
        <v>43</v>
      </c>
      <c r="E445" s="4">
        <v>853</v>
      </c>
      <c r="F445" s="2" t="s">
        <v>131</v>
      </c>
      <c r="G445" s="2" t="s">
        <v>43</v>
      </c>
      <c r="H445" s="3" t="s">
        <v>217</v>
      </c>
      <c r="I445" s="2" t="s">
        <v>60</v>
      </c>
      <c r="J445" s="15">
        <f>'3.ВС'!J451</f>
        <v>4300000</v>
      </c>
      <c r="K445" s="15">
        <f>'3.ВС'!K451</f>
        <v>0</v>
      </c>
      <c r="L445" s="15">
        <f>'3.ВС'!L451</f>
        <v>4300000</v>
      </c>
      <c r="M445" s="15">
        <f>'3.ВС'!M451</f>
        <v>0</v>
      </c>
      <c r="N445" s="15">
        <f>'3.ВС'!N451</f>
        <v>1112000</v>
      </c>
      <c r="O445" s="15">
        <f>'3.ВС'!O451</f>
        <v>0</v>
      </c>
      <c r="P445" s="15">
        <f>'3.ВС'!P451</f>
        <v>1112000</v>
      </c>
      <c r="Q445" s="15">
        <f>'3.ВС'!Q451</f>
        <v>0</v>
      </c>
      <c r="R445" s="15">
        <f>'3.ВС'!R451</f>
        <v>5412000</v>
      </c>
      <c r="S445" s="15">
        <f>'3.ВС'!S451</f>
        <v>0</v>
      </c>
      <c r="T445" s="15">
        <f>'3.ВС'!T451</f>
        <v>5412000</v>
      </c>
      <c r="U445" s="15">
        <f>'3.ВС'!U451</f>
        <v>0</v>
      </c>
      <c r="V445" s="15">
        <f>'3.ВС'!V451</f>
        <v>3000000</v>
      </c>
      <c r="W445" s="15">
        <f>'3.ВС'!W451</f>
        <v>0</v>
      </c>
      <c r="X445" s="15">
        <f>'3.ВС'!X451</f>
        <v>3000000</v>
      </c>
      <c r="Y445" s="15">
        <f>'3.ВС'!Y451</f>
        <v>0</v>
      </c>
      <c r="Z445" s="15">
        <f>'3.ВС'!Z451</f>
        <v>0</v>
      </c>
      <c r="AA445" s="15">
        <f>'3.ВС'!AA451</f>
        <v>0</v>
      </c>
      <c r="AB445" s="15">
        <f>'3.ВС'!AB451</f>
        <v>0</v>
      </c>
      <c r="AC445" s="15">
        <f>'3.ВС'!AC451</f>
        <v>0</v>
      </c>
      <c r="AD445" s="15">
        <f>'3.ВС'!AD451</f>
        <v>3000000</v>
      </c>
      <c r="AE445" s="15">
        <f>'3.ВС'!AE451</f>
        <v>0</v>
      </c>
      <c r="AF445" s="15">
        <f>'3.ВС'!AF451</f>
        <v>3000000</v>
      </c>
      <c r="AG445" s="15">
        <f>'3.ВС'!AG451</f>
        <v>0</v>
      </c>
      <c r="AH445" s="15">
        <f>'3.ВС'!AH451</f>
        <v>3000000</v>
      </c>
      <c r="AI445" s="15">
        <f>'3.ВС'!AI451</f>
        <v>0</v>
      </c>
      <c r="AJ445" s="15">
        <f>'3.ВС'!AJ451</f>
        <v>3000000</v>
      </c>
      <c r="AK445" s="15">
        <f>'3.ВС'!AK451</f>
        <v>0</v>
      </c>
      <c r="AL445" s="15">
        <f>'3.ВС'!AL451</f>
        <v>0</v>
      </c>
      <c r="AM445" s="41">
        <f>'3.ВС'!AM451</f>
        <v>0</v>
      </c>
      <c r="AN445" s="41">
        <f>'3.ВС'!AN451</f>
        <v>0</v>
      </c>
      <c r="AO445" s="41">
        <f>'3.ВС'!AO451</f>
        <v>0</v>
      </c>
      <c r="AP445" s="41">
        <f>'3.ВС'!AP451</f>
        <v>3000000</v>
      </c>
      <c r="AQ445" s="41">
        <f>'3.ВС'!AQ451</f>
        <v>0</v>
      </c>
      <c r="AR445" s="41">
        <f>'3.ВС'!AR451</f>
        <v>3000000</v>
      </c>
      <c r="AS445" s="41">
        <f>'3.ВС'!AS451</f>
        <v>0</v>
      </c>
    </row>
    <row r="446" spans="1:45" s="17" customFormat="1" ht="14.25" x14ac:dyDescent="0.25">
      <c r="A446" s="5" t="s">
        <v>180</v>
      </c>
      <c r="B446" s="46">
        <v>70</v>
      </c>
      <c r="C446" s="46"/>
      <c r="D446" s="13"/>
      <c r="E446" s="85"/>
      <c r="F446" s="13"/>
      <c r="G446" s="13"/>
      <c r="H446" s="13"/>
      <c r="I446" s="13"/>
      <c r="J446" s="16">
        <f>J447+J457+J461+J470+J476</f>
        <v>2206700</v>
      </c>
      <c r="K446" s="16">
        <f t="shared" ref="K446:U446" si="380">K447+K457+K461+K470+K476</f>
        <v>0</v>
      </c>
      <c r="L446" s="16">
        <f t="shared" si="380"/>
        <v>2188700</v>
      </c>
      <c r="M446" s="16">
        <f t="shared" si="380"/>
        <v>18000</v>
      </c>
      <c r="N446" s="16">
        <f t="shared" si="380"/>
        <v>80961</v>
      </c>
      <c r="O446" s="16">
        <f t="shared" si="380"/>
        <v>0</v>
      </c>
      <c r="P446" s="16">
        <f t="shared" si="380"/>
        <v>80961</v>
      </c>
      <c r="Q446" s="16">
        <f t="shared" si="380"/>
        <v>0</v>
      </c>
      <c r="R446" s="16">
        <f t="shared" si="380"/>
        <v>2287661</v>
      </c>
      <c r="S446" s="16">
        <f t="shared" si="380"/>
        <v>0</v>
      </c>
      <c r="T446" s="16">
        <f t="shared" si="380"/>
        <v>1309661</v>
      </c>
      <c r="U446" s="16">
        <f t="shared" si="380"/>
        <v>18000</v>
      </c>
      <c r="V446" s="16">
        <f>V447+V457+V461+V470+V476</f>
        <v>5164869.1099999994</v>
      </c>
      <c r="W446" s="16">
        <f t="shared" ref="W446:Y446" si="381">W447+W457+W461+W470+W476</f>
        <v>0</v>
      </c>
      <c r="X446" s="16">
        <f t="shared" si="381"/>
        <v>5146869.1099999994</v>
      </c>
      <c r="Y446" s="16">
        <f t="shared" si="381"/>
        <v>18000</v>
      </c>
      <c r="Z446" s="16">
        <f t="shared" ref="Z446:AS446" si="382">Z447+Z457+Z461+Z470+Z476</f>
        <v>29.95</v>
      </c>
      <c r="AA446" s="16">
        <f t="shared" si="382"/>
        <v>0</v>
      </c>
      <c r="AB446" s="16">
        <f t="shared" si="382"/>
        <v>29.95</v>
      </c>
      <c r="AC446" s="16">
        <f t="shared" si="382"/>
        <v>0</v>
      </c>
      <c r="AD446" s="16">
        <f t="shared" si="382"/>
        <v>5164899.0600000005</v>
      </c>
      <c r="AE446" s="16">
        <f t="shared" si="382"/>
        <v>0</v>
      </c>
      <c r="AF446" s="16">
        <f t="shared" si="382"/>
        <v>5146899.0600000005</v>
      </c>
      <c r="AG446" s="16">
        <f t="shared" si="382"/>
        <v>18000</v>
      </c>
      <c r="AH446" s="16">
        <f t="shared" si="382"/>
        <v>8965711.8399999999</v>
      </c>
      <c r="AI446" s="16">
        <f t="shared" si="382"/>
        <v>0</v>
      </c>
      <c r="AJ446" s="16">
        <f t="shared" si="382"/>
        <v>8947711.8399999999</v>
      </c>
      <c r="AK446" s="16">
        <f t="shared" si="382"/>
        <v>18000</v>
      </c>
      <c r="AL446" s="16">
        <f t="shared" si="382"/>
        <v>15.39</v>
      </c>
      <c r="AM446" s="16">
        <f t="shared" si="382"/>
        <v>0</v>
      </c>
      <c r="AN446" s="16">
        <f t="shared" si="382"/>
        <v>15.39</v>
      </c>
      <c r="AO446" s="16">
        <f t="shared" si="382"/>
        <v>0</v>
      </c>
      <c r="AP446" s="16">
        <f t="shared" si="382"/>
        <v>8965727.2300000004</v>
      </c>
      <c r="AQ446" s="16">
        <f t="shared" si="382"/>
        <v>0</v>
      </c>
      <c r="AR446" s="16">
        <f t="shared" si="382"/>
        <v>8947727.2300000004</v>
      </c>
      <c r="AS446" s="16">
        <f t="shared" si="382"/>
        <v>18000</v>
      </c>
    </row>
    <row r="447" spans="1:45" x14ac:dyDescent="0.25">
      <c r="A447" s="89" t="s">
        <v>6</v>
      </c>
      <c r="B447" s="87">
        <v>70</v>
      </c>
      <c r="C447" s="87">
        <v>0</v>
      </c>
      <c r="D447" s="2" t="s">
        <v>173</v>
      </c>
      <c r="E447" s="4">
        <v>851</v>
      </c>
      <c r="F447" s="2"/>
      <c r="G447" s="2"/>
      <c r="H447" s="2"/>
      <c r="I447" s="2"/>
      <c r="J447" s="15">
        <f>J448+J451+J454</f>
        <v>0</v>
      </c>
      <c r="K447" s="15">
        <f t="shared" ref="K447:AS447" si="383">K448+K451+K454</f>
        <v>0</v>
      </c>
      <c r="L447" s="15">
        <f t="shared" si="383"/>
        <v>0</v>
      </c>
      <c r="M447" s="15">
        <f t="shared" si="383"/>
        <v>0</v>
      </c>
      <c r="N447" s="15">
        <f t="shared" si="383"/>
        <v>120961</v>
      </c>
      <c r="O447" s="15">
        <f t="shared" si="383"/>
        <v>0</v>
      </c>
      <c r="P447" s="15">
        <f t="shared" si="383"/>
        <v>120961</v>
      </c>
      <c r="Q447" s="15">
        <f t="shared" si="383"/>
        <v>0</v>
      </c>
      <c r="R447" s="15">
        <f t="shared" si="383"/>
        <v>120961</v>
      </c>
      <c r="S447" s="15">
        <f t="shared" si="383"/>
        <v>0</v>
      </c>
      <c r="T447" s="15">
        <f t="shared" si="383"/>
        <v>120961</v>
      </c>
      <c r="U447" s="15">
        <f t="shared" si="383"/>
        <v>0</v>
      </c>
      <c r="V447" s="15">
        <f t="shared" si="383"/>
        <v>0</v>
      </c>
      <c r="W447" s="15">
        <f t="shared" si="383"/>
        <v>0</v>
      </c>
      <c r="X447" s="15">
        <f t="shared" si="383"/>
        <v>0</v>
      </c>
      <c r="Y447" s="15">
        <f t="shared" si="383"/>
        <v>0</v>
      </c>
      <c r="Z447" s="15">
        <f t="shared" si="383"/>
        <v>0</v>
      </c>
      <c r="AA447" s="15">
        <f t="shared" si="383"/>
        <v>0</v>
      </c>
      <c r="AB447" s="15">
        <f t="shared" si="383"/>
        <v>0</v>
      </c>
      <c r="AC447" s="15">
        <f t="shared" si="383"/>
        <v>0</v>
      </c>
      <c r="AD447" s="15">
        <f t="shared" si="383"/>
        <v>0</v>
      </c>
      <c r="AE447" s="15">
        <f t="shared" si="383"/>
        <v>0</v>
      </c>
      <c r="AF447" s="15">
        <f t="shared" si="383"/>
        <v>0</v>
      </c>
      <c r="AG447" s="15">
        <f t="shared" si="383"/>
        <v>0</v>
      </c>
      <c r="AH447" s="15">
        <f t="shared" si="383"/>
        <v>0</v>
      </c>
      <c r="AI447" s="15">
        <f t="shared" si="383"/>
        <v>0</v>
      </c>
      <c r="AJ447" s="15">
        <f t="shared" si="383"/>
        <v>0</v>
      </c>
      <c r="AK447" s="15">
        <f t="shared" si="383"/>
        <v>0</v>
      </c>
      <c r="AL447" s="15">
        <f t="shared" si="383"/>
        <v>0</v>
      </c>
      <c r="AM447" s="15">
        <f t="shared" si="383"/>
        <v>0</v>
      </c>
      <c r="AN447" s="15">
        <f t="shared" si="383"/>
        <v>0</v>
      </c>
      <c r="AO447" s="15">
        <f t="shared" si="383"/>
        <v>0</v>
      </c>
      <c r="AP447" s="15">
        <f t="shared" si="383"/>
        <v>0</v>
      </c>
      <c r="AQ447" s="15">
        <f t="shared" si="383"/>
        <v>0</v>
      </c>
      <c r="AR447" s="15">
        <f t="shared" si="383"/>
        <v>0</v>
      </c>
      <c r="AS447" s="15">
        <f t="shared" si="383"/>
        <v>0</v>
      </c>
    </row>
    <row r="448" spans="1:45" ht="45" hidden="1" x14ac:dyDescent="0.25">
      <c r="A448" s="91" t="s">
        <v>418</v>
      </c>
      <c r="B448" s="87">
        <v>70</v>
      </c>
      <c r="C448" s="87">
        <v>0</v>
      </c>
      <c r="D448" s="2" t="s">
        <v>173</v>
      </c>
      <c r="E448" s="87">
        <v>851</v>
      </c>
      <c r="F448" s="2"/>
      <c r="G448" s="2"/>
      <c r="H448" s="2" t="s">
        <v>420</v>
      </c>
      <c r="I448" s="2"/>
      <c r="J448" s="15">
        <f t="shared" ref="J448:AK452" si="384">J449</f>
        <v>0</v>
      </c>
      <c r="K448" s="15">
        <f t="shared" si="384"/>
        <v>0</v>
      </c>
      <c r="L448" s="15">
        <f t="shared" si="384"/>
        <v>0</v>
      </c>
      <c r="M448" s="15">
        <f t="shared" si="384"/>
        <v>0</v>
      </c>
      <c r="N448" s="15">
        <f t="shared" si="384"/>
        <v>0</v>
      </c>
      <c r="O448" s="15">
        <f t="shared" si="384"/>
        <v>0</v>
      </c>
      <c r="P448" s="15">
        <f t="shared" si="384"/>
        <v>0</v>
      </c>
      <c r="Q448" s="15">
        <f t="shared" si="384"/>
        <v>0</v>
      </c>
      <c r="R448" s="15">
        <f t="shared" si="384"/>
        <v>0</v>
      </c>
      <c r="S448" s="15">
        <f t="shared" si="384"/>
        <v>0</v>
      </c>
      <c r="T448" s="15">
        <f t="shared" si="384"/>
        <v>0</v>
      </c>
      <c r="U448" s="15">
        <f t="shared" si="384"/>
        <v>0</v>
      </c>
      <c r="V448" s="15">
        <f t="shared" si="384"/>
        <v>0</v>
      </c>
      <c r="W448" s="15">
        <f t="shared" si="384"/>
        <v>0</v>
      </c>
      <c r="X448" s="15">
        <f t="shared" si="384"/>
        <v>0</v>
      </c>
      <c r="Y448" s="15">
        <f t="shared" si="384"/>
        <v>0</v>
      </c>
      <c r="Z448" s="15">
        <f t="shared" si="384"/>
        <v>0</v>
      </c>
      <c r="AA448" s="15">
        <f t="shared" si="384"/>
        <v>0</v>
      </c>
      <c r="AB448" s="15">
        <f t="shared" si="384"/>
        <v>0</v>
      </c>
      <c r="AC448" s="15">
        <f t="shared" si="384"/>
        <v>0</v>
      </c>
      <c r="AD448" s="15">
        <f t="shared" si="384"/>
        <v>0</v>
      </c>
      <c r="AE448" s="15">
        <f t="shared" si="384"/>
        <v>0</v>
      </c>
      <c r="AF448" s="15">
        <f t="shared" si="384"/>
        <v>0</v>
      </c>
      <c r="AG448" s="15">
        <f t="shared" si="384"/>
        <v>0</v>
      </c>
      <c r="AH448" s="15">
        <f t="shared" si="384"/>
        <v>0</v>
      </c>
      <c r="AI448" s="15">
        <f t="shared" si="384"/>
        <v>0</v>
      </c>
      <c r="AJ448" s="15">
        <f t="shared" si="384"/>
        <v>0</v>
      </c>
      <c r="AK448" s="15">
        <f t="shared" si="384"/>
        <v>0</v>
      </c>
      <c r="AL448" s="15">
        <f t="shared" ref="Z448:AS449" si="385">AL449</f>
        <v>0</v>
      </c>
      <c r="AM448" s="15">
        <f t="shared" si="385"/>
        <v>0</v>
      </c>
      <c r="AN448" s="15">
        <f t="shared" si="385"/>
        <v>0</v>
      </c>
      <c r="AO448" s="15">
        <f t="shared" si="385"/>
        <v>0</v>
      </c>
      <c r="AP448" s="15">
        <f t="shared" si="385"/>
        <v>0</v>
      </c>
      <c r="AQ448" s="15">
        <f t="shared" si="385"/>
        <v>0</v>
      </c>
      <c r="AR448" s="15">
        <f t="shared" si="385"/>
        <v>0</v>
      </c>
      <c r="AS448" s="15">
        <f t="shared" si="385"/>
        <v>0</v>
      </c>
    </row>
    <row r="449" spans="1:45" ht="90" hidden="1" x14ac:dyDescent="0.25">
      <c r="A449" s="91" t="s">
        <v>15</v>
      </c>
      <c r="B449" s="87">
        <v>70</v>
      </c>
      <c r="C449" s="87">
        <v>0</v>
      </c>
      <c r="D449" s="2" t="s">
        <v>173</v>
      </c>
      <c r="E449" s="87">
        <v>851</v>
      </c>
      <c r="F449" s="2"/>
      <c r="G449" s="2"/>
      <c r="H449" s="2" t="s">
        <v>420</v>
      </c>
      <c r="I449" s="2" t="s">
        <v>17</v>
      </c>
      <c r="J449" s="15">
        <f t="shared" si="384"/>
        <v>0</v>
      </c>
      <c r="K449" s="15">
        <f t="shared" si="384"/>
        <v>0</v>
      </c>
      <c r="L449" s="15">
        <f t="shared" si="384"/>
        <v>0</v>
      </c>
      <c r="M449" s="15">
        <f t="shared" si="384"/>
        <v>0</v>
      </c>
      <c r="N449" s="15">
        <f t="shared" si="384"/>
        <v>0</v>
      </c>
      <c r="O449" s="15">
        <f t="shared" si="384"/>
        <v>0</v>
      </c>
      <c r="P449" s="15">
        <f t="shared" si="384"/>
        <v>0</v>
      </c>
      <c r="Q449" s="15">
        <f t="shared" si="384"/>
        <v>0</v>
      </c>
      <c r="R449" s="15">
        <f t="shared" si="384"/>
        <v>0</v>
      </c>
      <c r="S449" s="15">
        <f t="shared" si="384"/>
        <v>0</v>
      </c>
      <c r="T449" s="15">
        <f t="shared" si="384"/>
        <v>0</v>
      </c>
      <c r="U449" s="15">
        <f t="shared" si="384"/>
        <v>0</v>
      </c>
      <c r="V449" s="15">
        <f t="shared" si="384"/>
        <v>0</v>
      </c>
      <c r="W449" s="15">
        <f t="shared" si="384"/>
        <v>0</v>
      </c>
      <c r="X449" s="15">
        <f t="shared" si="384"/>
        <v>0</v>
      </c>
      <c r="Y449" s="15">
        <f t="shared" si="384"/>
        <v>0</v>
      </c>
      <c r="Z449" s="15">
        <f t="shared" si="385"/>
        <v>0</v>
      </c>
      <c r="AA449" s="15">
        <f t="shared" si="385"/>
        <v>0</v>
      </c>
      <c r="AB449" s="15">
        <f t="shared" si="385"/>
        <v>0</v>
      </c>
      <c r="AC449" s="15">
        <f t="shared" si="385"/>
        <v>0</v>
      </c>
      <c r="AD449" s="15">
        <f t="shared" si="385"/>
        <v>0</v>
      </c>
      <c r="AE449" s="15">
        <f t="shared" si="385"/>
        <v>0</v>
      </c>
      <c r="AF449" s="15">
        <f t="shared" si="385"/>
        <v>0</v>
      </c>
      <c r="AG449" s="15">
        <f t="shared" si="385"/>
        <v>0</v>
      </c>
      <c r="AH449" s="15">
        <f t="shared" si="385"/>
        <v>0</v>
      </c>
      <c r="AI449" s="15">
        <f t="shared" si="385"/>
        <v>0</v>
      </c>
      <c r="AJ449" s="15">
        <f t="shared" si="385"/>
        <v>0</v>
      </c>
      <c r="AK449" s="15">
        <f t="shared" si="385"/>
        <v>0</v>
      </c>
      <c r="AL449" s="15">
        <f t="shared" si="385"/>
        <v>0</v>
      </c>
      <c r="AM449" s="15">
        <f t="shared" si="385"/>
        <v>0</v>
      </c>
      <c r="AN449" s="15">
        <f t="shared" si="385"/>
        <v>0</v>
      </c>
      <c r="AO449" s="15">
        <f t="shared" si="385"/>
        <v>0</v>
      </c>
      <c r="AP449" s="15">
        <f t="shared" si="385"/>
        <v>0</v>
      </c>
      <c r="AQ449" s="15">
        <f t="shared" si="385"/>
        <v>0</v>
      </c>
      <c r="AR449" s="15">
        <f t="shared" si="385"/>
        <v>0</v>
      </c>
      <c r="AS449" s="15">
        <f t="shared" si="385"/>
        <v>0</v>
      </c>
    </row>
    <row r="450" spans="1:45" ht="30" hidden="1" x14ac:dyDescent="0.25">
      <c r="A450" s="91" t="s">
        <v>262</v>
      </c>
      <c r="B450" s="87">
        <v>70</v>
      </c>
      <c r="C450" s="87">
        <v>0</v>
      </c>
      <c r="D450" s="2" t="s">
        <v>173</v>
      </c>
      <c r="E450" s="87">
        <v>851</v>
      </c>
      <c r="F450" s="2"/>
      <c r="G450" s="2"/>
      <c r="H450" s="2" t="s">
        <v>420</v>
      </c>
      <c r="I450" s="2" t="s">
        <v>18</v>
      </c>
      <c r="J450" s="15">
        <f>'3.ВС'!J73</f>
        <v>0</v>
      </c>
      <c r="K450" s="15">
        <f>'3.ВС'!K73</f>
        <v>0</v>
      </c>
      <c r="L450" s="15">
        <f>'3.ВС'!L73</f>
        <v>0</v>
      </c>
      <c r="M450" s="15">
        <f>'3.ВС'!M73</f>
        <v>0</v>
      </c>
      <c r="N450" s="15">
        <f>'3.ВС'!N73</f>
        <v>0</v>
      </c>
      <c r="O450" s="15">
        <f>'3.ВС'!O73</f>
        <v>0</v>
      </c>
      <c r="P450" s="15">
        <f>'3.ВС'!P73</f>
        <v>0</v>
      </c>
      <c r="Q450" s="15">
        <f>'3.ВС'!Q73</f>
        <v>0</v>
      </c>
      <c r="R450" s="15">
        <f>'3.ВС'!R73</f>
        <v>0</v>
      </c>
      <c r="S450" s="15">
        <f>'3.ВС'!S73</f>
        <v>0</v>
      </c>
      <c r="T450" s="15">
        <f>'3.ВС'!T73</f>
        <v>0</v>
      </c>
      <c r="U450" s="15">
        <f>'3.ВС'!U73</f>
        <v>0</v>
      </c>
      <c r="V450" s="15">
        <f>'3.ВС'!V73</f>
        <v>0</v>
      </c>
      <c r="W450" s="15">
        <f>'3.ВС'!W73</f>
        <v>0</v>
      </c>
      <c r="X450" s="15">
        <f>'3.ВС'!X73</f>
        <v>0</v>
      </c>
      <c r="Y450" s="15">
        <f>'3.ВС'!Y73</f>
        <v>0</v>
      </c>
      <c r="Z450" s="15">
        <f>'3.ВС'!Z73</f>
        <v>0</v>
      </c>
      <c r="AA450" s="15">
        <f>'3.ВС'!AA73</f>
        <v>0</v>
      </c>
      <c r="AB450" s="15">
        <f>'3.ВС'!AB73</f>
        <v>0</v>
      </c>
      <c r="AC450" s="15">
        <f>'3.ВС'!AC73</f>
        <v>0</v>
      </c>
      <c r="AD450" s="15">
        <f>'3.ВС'!AD73</f>
        <v>0</v>
      </c>
      <c r="AE450" s="15">
        <f>'3.ВС'!AE73</f>
        <v>0</v>
      </c>
      <c r="AF450" s="15">
        <f>'3.ВС'!AF73</f>
        <v>0</v>
      </c>
      <c r="AG450" s="15">
        <f>'3.ВС'!AG73</f>
        <v>0</v>
      </c>
      <c r="AH450" s="15">
        <f>'3.ВС'!AH73</f>
        <v>0</v>
      </c>
      <c r="AI450" s="15">
        <f>'3.ВС'!AI73</f>
        <v>0</v>
      </c>
      <c r="AJ450" s="15">
        <f>'3.ВС'!AJ73</f>
        <v>0</v>
      </c>
      <c r="AK450" s="15">
        <f>'3.ВС'!AK73</f>
        <v>0</v>
      </c>
      <c r="AL450" s="15">
        <f>'3.ВС'!AL73</f>
        <v>0</v>
      </c>
      <c r="AM450" s="15">
        <f>'3.ВС'!AM73</f>
        <v>0</v>
      </c>
      <c r="AN450" s="15">
        <f>'3.ВС'!AN73</f>
        <v>0</v>
      </c>
      <c r="AO450" s="15">
        <f>'3.ВС'!AO73</f>
        <v>0</v>
      </c>
      <c r="AP450" s="15">
        <f>'3.ВС'!AP73</f>
        <v>0</v>
      </c>
      <c r="AQ450" s="15">
        <f>'3.ВС'!AQ73</f>
        <v>0</v>
      </c>
      <c r="AR450" s="15">
        <f>'3.ВС'!AR73</f>
        <v>0</v>
      </c>
      <c r="AS450" s="15">
        <f>'3.ВС'!AS73</f>
        <v>0</v>
      </c>
    </row>
    <row r="451" spans="1:45" ht="30" x14ac:dyDescent="0.25">
      <c r="A451" s="91" t="s">
        <v>503</v>
      </c>
      <c r="B451" s="87">
        <v>70</v>
      </c>
      <c r="C451" s="87">
        <v>0</v>
      </c>
      <c r="D451" s="2" t="s">
        <v>173</v>
      </c>
      <c r="E451" s="87">
        <v>851</v>
      </c>
      <c r="F451" s="2"/>
      <c r="G451" s="2"/>
      <c r="H451" s="2" t="s">
        <v>507</v>
      </c>
      <c r="I451" s="2"/>
      <c r="J451" s="15">
        <f t="shared" si="384"/>
        <v>0</v>
      </c>
      <c r="K451" s="15">
        <f t="shared" si="384"/>
        <v>0</v>
      </c>
      <c r="L451" s="15">
        <f t="shared" si="384"/>
        <v>0</v>
      </c>
      <c r="M451" s="15">
        <f t="shared" si="384"/>
        <v>0</v>
      </c>
      <c r="N451" s="15">
        <f t="shared" si="384"/>
        <v>80961</v>
      </c>
      <c r="O451" s="15">
        <f t="shared" si="384"/>
        <v>0</v>
      </c>
      <c r="P451" s="15">
        <f t="shared" si="384"/>
        <v>80961</v>
      </c>
      <c r="Q451" s="15">
        <f t="shared" si="384"/>
        <v>0</v>
      </c>
      <c r="R451" s="15">
        <f t="shared" si="384"/>
        <v>80961</v>
      </c>
      <c r="S451" s="15">
        <f t="shared" si="384"/>
        <v>0</v>
      </c>
      <c r="T451" s="15">
        <f t="shared" si="384"/>
        <v>80961</v>
      </c>
      <c r="U451" s="15">
        <f t="shared" si="384"/>
        <v>0</v>
      </c>
      <c r="V451" s="15">
        <f t="shared" si="384"/>
        <v>0</v>
      </c>
      <c r="W451" s="15">
        <f t="shared" si="384"/>
        <v>0</v>
      </c>
      <c r="X451" s="15">
        <f t="shared" si="384"/>
        <v>0</v>
      </c>
      <c r="Y451" s="15">
        <f t="shared" si="384"/>
        <v>0</v>
      </c>
      <c r="Z451" s="15">
        <f t="shared" si="384"/>
        <v>0</v>
      </c>
      <c r="AA451" s="15">
        <f t="shared" si="384"/>
        <v>0</v>
      </c>
      <c r="AB451" s="15">
        <f t="shared" si="384"/>
        <v>0</v>
      </c>
      <c r="AC451" s="15">
        <f t="shared" si="384"/>
        <v>0</v>
      </c>
      <c r="AD451" s="15">
        <f t="shared" si="384"/>
        <v>0</v>
      </c>
      <c r="AE451" s="15">
        <f t="shared" si="384"/>
        <v>0</v>
      </c>
      <c r="AF451" s="15">
        <f t="shared" si="384"/>
        <v>0</v>
      </c>
      <c r="AG451" s="15">
        <f t="shared" si="384"/>
        <v>0</v>
      </c>
      <c r="AH451" s="15">
        <f t="shared" si="384"/>
        <v>0</v>
      </c>
      <c r="AI451" s="15">
        <f t="shared" si="384"/>
        <v>0</v>
      </c>
      <c r="AJ451" s="15">
        <f t="shared" si="384"/>
        <v>0</v>
      </c>
      <c r="AK451" s="15">
        <f t="shared" si="384"/>
        <v>0</v>
      </c>
      <c r="AL451" s="15">
        <f t="shared" ref="K451:AS452" si="386">AL452</f>
        <v>0</v>
      </c>
      <c r="AM451" s="15">
        <f t="shared" si="386"/>
        <v>0</v>
      </c>
      <c r="AN451" s="15">
        <f t="shared" si="386"/>
        <v>0</v>
      </c>
      <c r="AO451" s="15">
        <f t="shared" si="386"/>
        <v>0</v>
      </c>
      <c r="AP451" s="15">
        <f t="shared" si="386"/>
        <v>0</v>
      </c>
      <c r="AQ451" s="15">
        <f t="shared" si="386"/>
        <v>0</v>
      </c>
      <c r="AR451" s="15">
        <f t="shared" si="386"/>
        <v>0</v>
      </c>
      <c r="AS451" s="15">
        <f t="shared" si="386"/>
        <v>0</v>
      </c>
    </row>
    <row r="452" spans="1:45" x14ac:dyDescent="0.25">
      <c r="A452" s="91" t="s">
        <v>23</v>
      </c>
      <c r="B452" s="87">
        <v>70</v>
      </c>
      <c r="C452" s="87">
        <v>0</v>
      </c>
      <c r="D452" s="2" t="s">
        <v>173</v>
      </c>
      <c r="E452" s="87">
        <v>851</v>
      </c>
      <c r="F452" s="2"/>
      <c r="G452" s="2"/>
      <c r="H452" s="2" t="s">
        <v>507</v>
      </c>
      <c r="I452" s="2" t="s">
        <v>24</v>
      </c>
      <c r="J452" s="15">
        <f t="shared" si="384"/>
        <v>0</v>
      </c>
      <c r="K452" s="15">
        <f t="shared" si="386"/>
        <v>0</v>
      </c>
      <c r="L452" s="15">
        <f t="shared" si="386"/>
        <v>0</v>
      </c>
      <c r="M452" s="15">
        <f t="shared" si="386"/>
        <v>0</v>
      </c>
      <c r="N452" s="15">
        <f t="shared" si="386"/>
        <v>80961</v>
      </c>
      <c r="O452" s="15">
        <f t="shared" si="386"/>
        <v>0</v>
      </c>
      <c r="P452" s="15">
        <f t="shared" si="386"/>
        <v>80961</v>
      </c>
      <c r="Q452" s="15">
        <f t="shared" si="386"/>
        <v>0</v>
      </c>
      <c r="R452" s="15">
        <f t="shared" si="386"/>
        <v>80961</v>
      </c>
      <c r="S452" s="15">
        <f t="shared" si="386"/>
        <v>0</v>
      </c>
      <c r="T452" s="15">
        <f t="shared" si="386"/>
        <v>80961</v>
      </c>
      <c r="U452" s="15">
        <f t="shared" si="386"/>
        <v>0</v>
      </c>
      <c r="V452" s="15">
        <f t="shared" si="386"/>
        <v>0</v>
      </c>
      <c r="W452" s="15">
        <f t="shared" si="386"/>
        <v>0</v>
      </c>
      <c r="X452" s="15">
        <f t="shared" si="386"/>
        <v>0</v>
      </c>
      <c r="Y452" s="15">
        <f t="shared" si="386"/>
        <v>0</v>
      </c>
      <c r="Z452" s="15">
        <f t="shared" si="386"/>
        <v>0</v>
      </c>
      <c r="AA452" s="15">
        <f t="shared" si="386"/>
        <v>0</v>
      </c>
      <c r="AB452" s="15">
        <f t="shared" si="386"/>
        <v>0</v>
      </c>
      <c r="AC452" s="15">
        <f t="shared" si="386"/>
        <v>0</v>
      </c>
      <c r="AD452" s="15">
        <f t="shared" si="386"/>
        <v>0</v>
      </c>
      <c r="AE452" s="15">
        <f t="shared" si="386"/>
        <v>0</v>
      </c>
      <c r="AF452" s="15">
        <f t="shared" si="386"/>
        <v>0</v>
      </c>
      <c r="AG452" s="15">
        <f t="shared" si="386"/>
        <v>0</v>
      </c>
      <c r="AH452" s="15">
        <f t="shared" si="386"/>
        <v>0</v>
      </c>
      <c r="AI452" s="15">
        <f t="shared" si="386"/>
        <v>0</v>
      </c>
      <c r="AJ452" s="15">
        <f t="shared" si="386"/>
        <v>0</v>
      </c>
      <c r="AK452" s="15">
        <f t="shared" si="386"/>
        <v>0</v>
      </c>
      <c r="AL452" s="15">
        <f t="shared" si="386"/>
        <v>0</v>
      </c>
      <c r="AM452" s="15">
        <f t="shared" si="386"/>
        <v>0</v>
      </c>
      <c r="AN452" s="15">
        <f t="shared" si="386"/>
        <v>0</v>
      </c>
      <c r="AO452" s="15">
        <f t="shared" si="386"/>
        <v>0</v>
      </c>
      <c r="AP452" s="15">
        <f t="shared" si="386"/>
        <v>0</v>
      </c>
      <c r="AQ452" s="15">
        <f t="shared" si="386"/>
        <v>0</v>
      </c>
      <c r="AR452" s="15">
        <f t="shared" si="386"/>
        <v>0</v>
      </c>
      <c r="AS452" s="15">
        <f t="shared" si="386"/>
        <v>0</v>
      </c>
    </row>
    <row r="453" spans="1:45" x14ac:dyDescent="0.25">
      <c r="A453" s="91" t="s">
        <v>505</v>
      </c>
      <c r="B453" s="87">
        <v>70</v>
      </c>
      <c r="C453" s="87">
        <v>0</v>
      </c>
      <c r="D453" s="2" t="s">
        <v>173</v>
      </c>
      <c r="E453" s="87">
        <v>851</v>
      </c>
      <c r="F453" s="2"/>
      <c r="G453" s="2"/>
      <c r="H453" s="2" t="s">
        <v>507</v>
      </c>
      <c r="I453" s="2" t="s">
        <v>504</v>
      </c>
      <c r="J453" s="15">
        <f>'3.ВС'!J81</f>
        <v>0</v>
      </c>
      <c r="K453" s="15">
        <f>'3.ВС'!K81</f>
        <v>0</v>
      </c>
      <c r="L453" s="15">
        <f>'3.ВС'!L81</f>
        <v>0</v>
      </c>
      <c r="M453" s="15">
        <f>'3.ВС'!M81</f>
        <v>0</v>
      </c>
      <c r="N453" s="15">
        <f>'3.ВС'!N81</f>
        <v>80961</v>
      </c>
      <c r="O453" s="15">
        <f>'3.ВС'!O81</f>
        <v>0</v>
      </c>
      <c r="P453" s="15">
        <f>'3.ВС'!P81</f>
        <v>80961</v>
      </c>
      <c r="Q453" s="15">
        <f>'3.ВС'!Q81</f>
        <v>0</v>
      </c>
      <c r="R453" s="15">
        <f>'3.ВС'!R81</f>
        <v>80961</v>
      </c>
      <c r="S453" s="15">
        <f>'3.ВС'!S81</f>
        <v>0</v>
      </c>
      <c r="T453" s="15">
        <f>'3.ВС'!T81</f>
        <v>80961</v>
      </c>
      <c r="U453" s="15">
        <f>'3.ВС'!U81</f>
        <v>0</v>
      </c>
      <c r="V453" s="15">
        <f>'3.ВС'!V81</f>
        <v>0</v>
      </c>
      <c r="W453" s="15">
        <f>'3.ВС'!W81</f>
        <v>0</v>
      </c>
      <c r="X453" s="15">
        <f>'3.ВС'!X81</f>
        <v>0</v>
      </c>
      <c r="Y453" s="15">
        <f>'3.ВС'!Y81</f>
        <v>0</v>
      </c>
      <c r="Z453" s="15">
        <f>'3.ВС'!Z81</f>
        <v>0</v>
      </c>
      <c r="AA453" s="15">
        <f>'3.ВС'!AA81</f>
        <v>0</v>
      </c>
      <c r="AB453" s="15">
        <f>'3.ВС'!AB81</f>
        <v>0</v>
      </c>
      <c r="AC453" s="15">
        <f>'3.ВС'!AC81</f>
        <v>0</v>
      </c>
      <c r="AD453" s="15">
        <f>'3.ВС'!AD81</f>
        <v>0</v>
      </c>
      <c r="AE453" s="15">
        <f>'3.ВС'!AE81</f>
        <v>0</v>
      </c>
      <c r="AF453" s="15">
        <f>'3.ВС'!AF81</f>
        <v>0</v>
      </c>
      <c r="AG453" s="15">
        <f>'3.ВС'!AG81</f>
        <v>0</v>
      </c>
      <c r="AH453" s="15">
        <f>'3.ВС'!AH81</f>
        <v>0</v>
      </c>
      <c r="AI453" s="15">
        <f>'3.ВС'!AI81</f>
        <v>0</v>
      </c>
      <c r="AJ453" s="15">
        <f>'3.ВС'!AJ81</f>
        <v>0</v>
      </c>
      <c r="AK453" s="15">
        <f>'3.ВС'!AK81</f>
        <v>0</v>
      </c>
      <c r="AL453" s="15">
        <f>'3.ВС'!AL81</f>
        <v>0</v>
      </c>
      <c r="AM453" s="15">
        <f>'3.ВС'!AM81</f>
        <v>0</v>
      </c>
      <c r="AN453" s="15">
        <f>'3.ВС'!AN81</f>
        <v>0</v>
      </c>
      <c r="AO453" s="15">
        <f>'3.ВС'!AO81</f>
        <v>0</v>
      </c>
      <c r="AP453" s="15">
        <f>'3.ВС'!AP81</f>
        <v>0</v>
      </c>
      <c r="AQ453" s="15">
        <f>'3.ВС'!AQ81</f>
        <v>0</v>
      </c>
      <c r="AR453" s="15">
        <f>'3.ВС'!AR81</f>
        <v>0</v>
      </c>
      <c r="AS453" s="15">
        <f>'3.ВС'!AS81</f>
        <v>0</v>
      </c>
    </row>
    <row r="454" spans="1:45" x14ac:dyDescent="0.25">
      <c r="A454" s="89" t="s">
        <v>97</v>
      </c>
      <c r="B454" s="87">
        <v>70</v>
      </c>
      <c r="C454" s="87">
        <v>0</v>
      </c>
      <c r="D454" s="2" t="s">
        <v>173</v>
      </c>
      <c r="E454" s="87">
        <v>851</v>
      </c>
      <c r="F454" s="2" t="s">
        <v>11</v>
      </c>
      <c r="G454" s="2" t="s">
        <v>104</v>
      </c>
      <c r="H454" s="2" t="s">
        <v>238</v>
      </c>
      <c r="I454" s="2"/>
      <c r="J454" s="15">
        <f t="shared" ref="J454:AK455" si="387">J455</f>
        <v>0</v>
      </c>
      <c r="K454" s="15">
        <f t="shared" si="387"/>
        <v>0</v>
      </c>
      <c r="L454" s="15">
        <f t="shared" si="387"/>
        <v>0</v>
      </c>
      <c r="M454" s="15">
        <f t="shared" si="387"/>
        <v>0</v>
      </c>
      <c r="N454" s="15">
        <f t="shared" si="387"/>
        <v>40000</v>
      </c>
      <c r="O454" s="15">
        <f t="shared" si="387"/>
        <v>0</v>
      </c>
      <c r="P454" s="15">
        <f t="shared" si="387"/>
        <v>40000</v>
      </c>
      <c r="Q454" s="15">
        <f t="shared" si="387"/>
        <v>0</v>
      </c>
      <c r="R454" s="15">
        <f t="shared" si="387"/>
        <v>40000</v>
      </c>
      <c r="S454" s="15">
        <f t="shared" si="387"/>
        <v>0</v>
      </c>
      <c r="T454" s="15">
        <f t="shared" si="387"/>
        <v>40000</v>
      </c>
      <c r="U454" s="15">
        <f t="shared" si="387"/>
        <v>0</v>
      </c>
      <c r="V454" s="15">
        <f t="shared" si="387"/>
        <v>0</v>
      </c>
      <c r="W454" s="15">
        <f t="shared" si="387"/>
        <v>0</v>
      </c>
      <c r="X454" s="15">
        <f t="shared" si="387"/>
        <v>0</v>
      </c>
      <c r="Y454" s="15">
        <f t="shared" si="387"/>
        <v>0</v>
      </c>
      <c r="Z454" s="15">
        <f t="shared" si="387"/>
        <v>0</v>
      </c>
      <c r="AA454" s="15">
        <f t="shared" si="387"/>
        <v>0</v>
      </c>
      <c r="AB454" s="15">
        <f t="shared" si="387"/>
        <v>0</v>
      </c>
      <c r="AC454" s="15">
        <f t="shared" si="387"/>
        <v>0</v>
      </c>
      <c r="AD454" s="15">
        <f t="shared" si="387"/>
        <v>0</v>
      </c>
      <c r="AE454" s="15">
        <f t="shared" si="387"/>
        <v>0</v>
      </c>
      <c r="AF454" s="15">
        <f t="shared" si="387"/>
        <v>0</v>
      </c>
      <c r="AG454" s="15">
        <f t="shared" si="387"/>
        <v>0</v>
      </c>
      <c r="AH454" s="15">
        <f t="shared" si="387"/>
        <v>0</v>
      </c>
      <c r="AI454" s="15">
        <f t="shared" si="387"/>
        <v>0</v>
      </c>
      <c r="AJ454" s="15">
        <f t="shared" si="387"/>
        <v>0</v>
      </c>
      <c r="AK454" s="15">
        <f t="shared" si="387"/>
        <v>0</v>
      </c>
      <c r="AL454" s="15">
        <f t="shared" ref="Z454:AS455" si="388">AL455</f>
        <v>0</v>
      </c>
      <c r="AM454" s="41">
        <f t="shared" si="388"/>
        <v>0</v>
      </c>
      <c r="AN454" s="41">
        <f t="shared" si="388"/>
        <v>0</v>
      </c>
      <c r="AO454" s="41">
        <f t="shared" si="388"/>
        <v>0</v>
      </c>
      <c r="AP454" s="41">
        <f t="shared" si="388"/>
        <v>0</v>
      </c>
      <c r="AQ454" s="41">
        <f t="shared" si="388"/>
        <v>0</v>
      </c>
      <c r="AR454" s="41">
        <f t="shared" si="388"/>
        <v>0</v>
      </c>
      <c r="AS454" s="41">
        <f t="shared" si="388"/>
        <v>0</v>
      </c>
    </row>
    <row r="455" spans="1:45" ht="30" x14ac:dyDescent="0.25">
      <c r="A455" s="89" t="s">
        <v>93</v>
      </c>
      <c r="B455" s="87">
        <v>70</v>
      </c>
      <c r="C455" s="87">
        <v>0</v>
      </c>
      <c r="D455" s="2" t="s">
        <v>173</v>
      </c>
      <c r="E455" s="87">
        <v>851</v>
      </c>
      <c r="F455" s="2" t="s">
        <v>11</v>
      </c>
      <c r="G455" s="2" t="s">
        <v>104</v>
      </c>
      <c r="H455" s="2" t="s">
        <v>238</v>
      </c>
      <c r="I455" s="2" t="s">
        <v>94</v>
      </c>
      <c r="J455" s="15">
        <f t="shared" si="387"/>
        <v>0</v>
      </c>
      <c r="K455" s="15">
        <f t="shared" si="387"/>
        <v>0</v>
      </c>
      <c r="L455" s="15">
        <f t="shared" si="387"/>
        <v>0</v>
      </c>
      <c r="M455" s="15">
        <f t="shared" si="387"/>
        <v>0</v>
      </c>
      <c r="N455" s="15">
        <f t="shared" si="387"/>
        <v>40000</v>
      </c>
      <c r="O455" s="15">
        <f t="shared" si="387"/>
        <v>0</v>
      </c>
      <c r="P455" s="15">
        <f t="shared" si="387"/>
        <v>40000</v>
      </c>
      <c r="Q455" s="15">
        <f t="shared" si="387"/>
        <v>0</v>
      </c>
      <c r="R455" s="15">
        <f t="shared" si="387"/>
        <v>40000</v>
      </c>
      <c r="S455" s="15">
        <f t="shared" si="387"/>
        <v>0</v>
      </c>
      <c r="T455" s="15">
        <f t="shared" si="387"/>
        <v>40000</v>
      </c>
      <c r="U455" s="15">
        <f t="shared" si="387"/>
        <v>0</v>
      </c>
      <c r="V455" s="15">
        <f t="shared" si="387"/>
        <v>0</v>
      </c>
      <c r="W455" s="15">
        <f t="shared" si="387"/>
        <v>0</v>
      </c>
      <c r="X455" s="15">
        <f t="shared" si="387"/>
        <v>0</v>
      </c>
      <c r="Y455" s="15">
        <f t="shared" si="387"/>
        <v>0</v>
      </c>
      <c r="Z455" s="15">
        <f t="shared" si="388"/>
        <v>0</v>
      </c>
      <c r="AA455" s="15">
        <f t="shared" si="388"/>
        <v>0</v>
      </c>
      <c r="AB455" s="15">
        <f t="shared" si="388"/>
        <v>0</v>
      </c>
      <c r="AC455" s="15">
        <f t="shared" si="388"/>
        <v>0</v>
      </c>
      <c r="AD455" s="15">
        <f t="shared" si="388"/>
        <v>0</v>
      </c>
      <c r="AE455" s="15">
        <f t="shared" si="388"/>
        <v>0</v>
      </c>
      <c r="AF455" s="15">
        <f t="shared" si="388"/>
        <v>0</v>
      </c>
      <c r="AG455" s="15">
        <f t="shared" si="388"/>
        <v>0</v>
      </c>
      <c r="AH455" s="15">
        <f t="shared" si="388"/>
        <v>0</v>
      </c>
      <c r="AI455" s="15">
        <f t="shared" si="388"/>
        <v>0</v>
      </c>
      <c r="AJ455" s="15">
        <f t="shared" si="388"/>
        <v>0</v>
      </c>
      <c r="AK455" s="15">
        <f t="shared" si="388"/>
        <v>0</v>
      </c>
      <c r="AL455" s="15">
        <f t="shared" si="388"/>
        <v>0</v>
      </c>
      <c r="AM455" s="41">
        <f t="shared" si="388"/>
        <v>0</v>
      </c>
      <c r="AN455" s="41">
        <f t="shared" si="388"/>
        <v>0</v>
      </c>
      <c r="AO455" s="41">
        <f t="shared" si="388"/>
        <v>0</v>
      </c>
      <c r="AP455" s="41">
        <f t="shared" si="388"/>
        <v>0</v>
      </c>
      <c r="AQ455" s="41">
        <f t="shared" si="388"/>
        <v>0</v>
      </c>
      <c r="AR455" s="41">
        <f t="shared" si="388"/>
        <v>0</v>
      </c>
      <c r="AS455" s="41">
        <f t="shared" si="388"/>
        <v>0</v>
      </c>
    </row>
    <row r="456" spans="1:45" ht="30" x14ac:dyDescent="0.25">
      <c r="A456" s="89" t="s">
        <v>95</v>
      </c>
      <c r="B456" s="87">
        <v>70</v>
      </c>
      <c r="C456" s="87">
        <v>0</v>
      </c>
      <c r="D456" s="2" t="s">
        <v>173</v>
      </c>
      <c r="E456" s="87">
        <v>851</v>
      </c>
      <c r="F456" s="2" t="s">
        <v>11</v>
      </c>
      <c r="G456" s="2" t="s">
        <v>104</v>
      </c>
      <c r="H456" s="2" t="s">
        <v>238</v>
      </c>
      <c r="I456" s="2" t="s">
        <v>96</v>
      </c>
      <c r="J456" s="15">
        <f>'3.ВС'!J267</f>
        <v>0</v>
      </c>
      <c r="K456" s="15">
        <f>'3.ВС'!K267</f>
        <v>0</v>
      </c>
      <c r="L456" s="15">
        <f>'3.ВС'!L267</f>
        <v>0</v>
      </c>
      <c r="M456" s="15">
        <f>'3.ВС'!M267</f>
        <v>0</v>
      </c>
      <c r="N456" s="15">
        <f>'3.ВС'!N267</f>
        <v>40000</v>
      </c>
      <c r="O456" s="15">
        <f>'3.ВС'!O267</f>
        <v>0</v>
      </c>
      <c r="P456" s="15">
        <f>'3.ВС'!P267</f>
        <v>40000</v>
      </c>
      <c r="Q456" s="15">
        <f>'3.ВС'!Q267</f>
        <v>0</v>
      </c>
      <c r="R456" s="15">
        <f>'3.ВС'!R267</f>
        <v>40000</v>
      </c>
      <c r="S456" s="15">
        <f>'3.ВС'!S267</f>
        <v>0</v>
      </c>
      <c r="T456" s="15">
        <f>'3.ВС'!T267</f>
        <v>40000</v>
      </c>
      <c r="U456" s="15">
        <f>'3.ВС'!U267</f>
        <v>0</v>
      </c>
      <c r="V456" s="15">
        <f>'3.ВС'!V267</f>
        <v>0</v>
      </c>
      <c r="W456" s="15">
        <f>'3.ВС'!W267</f>
        <v>0</v>
      </c>
      <c r="X456" s="15">
        <f>'3.ВС'!X267</f>
        <v>0</v>
      </c>
      <c r="Y456" s="15">
        <f>'3.ВС'!Y267</f>
        <v>0</v>
      </c>
      <c r="Z456" s="15">
        <f>'3.ВС'!Z267</f>
        <v>0</v>
      </c>
      <c r="AA456" s="15">
        <f>'3.ВС'!AA267</f>
        <v>0</v>
      </c>
      <c r="AB456" s="15">
        <f>'3.ВС'!AB267</f>
        <v>0</v>
      </c>
      <c r="AC456" s="15">
        <f>'3.ВС'!AC267</f>
        <v>0</v>
      </c>
      <c r="AD456" s="15">
        <f>'3.ВС'!AD267</f>
        <v>0</v>
      </c>
      <c r="AE456" s="15">
        <f>'3.ВС'!AE267</f>
        <v>0</v>
      </c>
      <c r="AF456" s="15">
        <f>'3.ВС'!AF267</f>
        <v>0</v>
      </c>
      <c r="AG456" s="15">
        <f>'3.ВС'!AG267</f>
        <v>0</v>
      </c>
      <c r="AH456" s="15">
        <f>'3.ВС'!AH267</f>
        <v>0</v>
      </c>
      <c r="AI456" s="15">
        <f>'3.ВС'!AI267</f>
        <v>0</v>
      </c>
      <c r="AJ456" s="15">
        <f>'3.ВС'!AJ267</f>
        <v>0</v>
      </c>
      <c r="AK456" s="15">
        <f>'3.ВС'!AK267</f>
        <v>0</v>
      </c>
      <c r="AL456" s="15">
        <f>'3.ВС'!AL267</f>
        <v>0</v>
      </c>
      <c r="AM456" s="41">
        <f>'3.ВС'!AM267</f>
        <v>0</v>
      </c>
      <c r="AN456" s="41">
        <f>'3.ВС'!AN267</f>
        <v>0</v>
      </c>
      <c r="AO456" s="41">
        <f>'3.ВС'!AO267</f>
        <v>0</v>
      </c>
      <c r="AP456" s="41">
        <f>'3.ВС'!AP267</f>
        <v>0</v>
      </c>
      <c r="AQ456" s="41">
        <f>'3.ВС'!AQ267</f>
        <v>0</v>
      </c>
      <c r="AR456" s="41">
        <f>'3.ВС'!AR267</f>
        <v>0</v>
      </c>
      <c r="AS456" s="41">
        <f>'3.ВС'!AS267</f>
        <v>0</v>
      </c>
    </row>
    <row r="457" spans="1:45" ht="30" hidden="1" x14ac:dyDescent="0.25">
      <c r="A457" s="89" t="s">
        <v>110</v>
      </c>
      <c r="B457" s="87">
        <v>70</v>
      </c>
      <c r="C457" s="87">
        <v>0</v>
      </c>
      <c r="D457" s="2" t="s">
        <v>173</v>
      </c>
      <c r="E457" s="87">
        <v>852</v>
      </c>
      <c r="F457" s="2"/>
      <c r="G457" s="2"/>
      <c r="H457" s="2"/>
      <c r="I457" s="2"/>
      <c r="J457" s="15">
        <f>J458</f>
        <v>0</v>
      </c>
      <c r="K457" s="15">
        <f t="shared" ref="K457:U459" si="389">K458</f>
        <v>0</v>
      </c>
      <c r="L457" s="15">
        <f t="shared" si="389"/>
        <v>0</v>
      </c>
      <c r="M457" s="15">
        <f t="shared" si="389"/>
        <v>0</v>
      </c>
      <c r="N457" s="15">
        <f t="shared" si="389"/>
        <v>0</v>
      </c>
      <c r="O457" s="15">
        <f t="shared" si="389"/>
        <v>0</v>
      </c>
      <c r="P457" s="15">
        <f t="shared" si="389"/>
        <v>0</v>
      </c>
      <c r="Q457" s="15">
        <f t="shared" si="389"/>
        <v>0</v>
      </c>
      <c r="R457" s="15">
        <f t="shared" si="389"/>
        <v>0</v>
      </c>
      <c r="S457" s="15">
        <f t="shared" si="389"/>
        <v>0</v>
      </c>
      <c r="T457" s="15">
        <f t="shared" si="389"/>
        <v>0</v>
      </c>
      <c r="U457" s="15">
        <f t="shared" si="389"/>
        <v>0</v>
      </c>
      <c r="V457" s="15">
        <f>V458</f>
        <v>0</v>
      </c>
      <c r="W457" s="15">
        <f t="shared" ref="W457:AL459" si="390">W458</f>
        <v>0</v>
      </c>
      <c r="X457" s="15">
        <f t="shared" si="390"/>
        <v>0</v>
      </c>
      <c r="Y457" s="15">
        <f t="shared" si="390"/>
        <v>0</v>
      </c>
      <c r="Z457" s="15">
        <f t="shared" si="390"/>
        <v>0</v>
      </c>
      <c r="AA457" s="15">
        <f t="shared" si="390"/>
        <v>0</v>
      </c>
      <c r="AB457" s="15">
        <f t="shared" si="390"/>
        <v>0</v>
      </c>
      <c r="AC457" s="15">
        <f t="shared" si="390"/>
        <v>0</v>
      </c>
      <c r="AD457" s="15">
        <f t="shared" si="390"/>
        <v>0</v>
      </c>
      <c r="AE457" s="15">
        <f t="shared" si="390"/>
        <v>0</v>
      </c>
      <c r="AF457" s="15">
        <f t="shared" si="390"/>
        <v>0</v>
      </c>
      <c r="AG457" s="15">
        <f t="shared" si="390"/>
        <v>0</v>
      </c>
      <c r="AH457" s="15">
        <f t="shared" si="390"/>
        <v>0</v>
      </c>
      <c r="AI457" s="15">
        <f t="shared" si="390"/>
        <v>0</v>
      </c>
      <c r="AJ457" s="15">
        <f t="shared" si="390"/>
        <v>0</v>
      </c>
      <c r="AK457" s="15">
        <f t="shared" si="390"/>
        <v>0</v>
      </c>
      <c r="AL457" s="15">
        <f t="shared" si="390"/>
        <v>0</v>
      </c>
      <c r="AM457" s="15">
        <f t="shared" ref="Z457:AS459" si="391">AM458</f>
        <v>0</v>
      </c>
      <c r="AN457" s="15">
        <f t="shared" si="391"/>
        <v>0</v>
      </c>
      <c r="AO457" s="15">
        <f t="shared" si="391"/>
        <v>0</v>
      </c>
      <c r="AP457" s="15">
        <f t="shared" si="391"/>
        <v>0</v>
      </c>
      <c r="AQ457" s="15">
        <f t="shared" si="391"/>
        <v>0</v>
      </c>
      <c r="AR457" s="15">
        <f t="shared" si="391"/>
        <v>0</v>
      </c>
      <c r="AS457" s="15">
        <f t="shared" si="391"/>
        <v>0</v>
      </c>
    </row>
    <row r="458" spans="1:45" ht="45" hidden="1" x14ac:dyDescent="0.25">
      <c r="A458" s="91" t="s">
        <v>418</v>
      </c>
      <c r="B458" s="87">
        <v>70</v>
      </c>
      <c r="C458" s="87">
        <v>0</v>
      </c>
      <c r="D458" s="2" t="s">
        <v>173</v>
      </c>
      <c r="E458" s="87">
        <v>852</v>
      </c>
      <c r="F458" s="2"/>
      <c r="G458" s="2"/>
      <c r="H458" s="2" t="s">
        <v>420</v>
      </c>
      <c r="I458" s="2"/>
      <c r="J458" s="15">
        <f>J459</f>
        <v>0</v>
      </c>
      <c r="K458" s="15">
        <f t="shared" si="389"/>
        <v>0</v>
      </c>
      <c r="L458" s="15">
        <f t="shared" si="389"/>
        <v>0</v>
      </c>
      <c r="M458" s="15">
        <f t="shared" si="389"/>
        <v>0</v>
      </c>
      <c r="N458" s="15">
        <f t="shared" si="389"/>
        <v>0</v>
      </c>
      <c r="O458" s="15">
        <f t="shared" si="389"/>
        <v>0</v>
      </c>
      <c r="P458" s="15">
        <f t="shared" si="389"/>
        <v>0</v>
      </c>
      <c r="Q458" s="15">
        <f t="shared" si="389"/>
        <v>0</v>
      </c>
      <c r="R458" s="15">
        <f t="shared" si="389"/>
        <v>0</v>
      </c>
      <c r="S458" s="15">
        <f t="shared" si="389"/>
        <v>0</v>
      </c>
      <c r="T458" s="15">
        <f t="shared" si="389"/>
        <v>0</v>
      </c>
      <c r="U458" s="15">
        <f t="shared" si="389"/>
        <v>0</v>
      </c>
      <c r="V458" s="15">
        <f>V459</f>
        <v>0</v>
      </c>
      <c r="W458" s="15">
        <f t="shared" si="390"/>
        <v>0</v>
      </c>
      <c r="X458" s="15">
        <f t="shared" si="390"/>
        <v>0</v>
      </c>
      <c r="Y458" s="15">
        <f t="shared" si="390"/>
        <v>0</v>
      </c>
      <c r="Z458" s="15">
        <f t="shared" si="391"/>
        <v>0</v>
      </c>
      <c r="AA458" s="15">
        <f t="shared" si="391"/>
        <v>0</v>
      </c>
      <c r="AB458" s="15">
        <f t="shared" si="391"/>
        <v>0</v>
      </c>
      <c r="AC458" s="15">
        <f t="shared" si="391"/>
        <v>0</v>
      </c>
      <c r="AD458" s="15">
        <f t="shared" si="391"/>
        <v>0</v>
      </c>
      <c r="AE458" s="15">
        <f t="shared" si="391"/>
        <v>0</v>
      </c>
      <c r="AF458" s="15">
        <f t="shared" si="391"/>
        <v>0</v>
      </c>
      <c r="AG458" s="15">
        <f t="shared" si="391"/>
        <v>0</v>
      </c>
      <c r="AH458" s="15">
        <f t="shared" si="391"/>
        <v>0</v>
      </c>
      <c r="AI458" s="15">
        <f t="shared" si="391"/>
        <v>0</v>
      </c>
      <c r="AJ458" s="15">
        <f t="shared" si="391"/>
        <v>0</v>
      </c>
      <c r="AK458" s="15">
        <f t="shared" si="391"/>
        <v>0</v>
      </c>
      <c r="AL458" s="15">
        <f t="shared" si="391"/>
        <v>0</v>
      </c>
      <c r="AM458" s="15">
        <f t="shared" si="391"/>
        <v>0</v>
      </c>
      <c r="AN458" s="15">
        <f t="shared" si="391"/>
        <v>0</v>
      </c>
      <c r="AO458" s="15">
        <f t="shared" si="391"/>
        <v>0</v>
      </c>
      <c r="AP458" s="15">
        <f t="shared" si="391"/>
        <v>0</v>
      </c>
      <c r="AQ458" s="15">
        <f t="shared" si="391"/>
        <v>0</v>
      </c>
      <c r="AR458" s="15">
        <f t="shared" si="391"/>
        <v>0</v>
      </c>
      <c r="AS458" s="15">
        <f t="shared" si="391"/>
        <v>0</v>
      </c>
    </row>
    <row r="459" spans="1:45" ht="90" hidden="1" x14ac:dyDescent="0.25">
      <c r="A459" s="91" t="s">
        <v>15</v>
      </c>
      <c r="B459" s="87">
        <v>70</v>
      </c>
      <c r="C459" s="87">
        <v>0</v>
      </c>
      <c r="D459" s="2" t="s">
        <v>173</v>
      </c>
      <c r="E459" s="87">
        <v>852</v>
      </c>
      <c r="F459" s="2"/>
      <c r="G459" s="2"/>
      <c r="H459" s="2" t="s">
        <v>420</v>
      </c>
      <c r="I459" s="2" t="s">
        <v>17</v>
      </c>
      <c r="J459" s="15">
        <f>J460</f>
        <v>0</v>
      </c>
      <c r="K459" s="15">
        <f t="shared" si="389"/>
        <v>0</v>
      </c>
      <c r="L459" s="15">
        <f t="shared" si="389"/>
        <v>0</v>
      </c>
      <c r="M459" s="15">
        <f t="shared" si="389"/>
        <v>0</v>
      </c>
      <c r="N459" s="15">
        <f t="shared" si="389"/>
        <v>0</v>
      </c>
      <c r="O459" s="15">
        <f t="shared" si="389"/>
        <v>0</v>
      </c>
      <c r="P459" s="15">
        <f t="shared" si="389"/>
        <v>0</v>
      </c>
      <c r="Q459" s="15">
        <f t="shared" si="389"/>
        <v>0</v>
      </c>
      <c r="R459" s="15">
        <f t="shared" si="389"/>
        <v>0</v>
      </c>
      <c r="S459" s="15">
        <f t="shared" si="389"/>
        <v>0</v>
      </c>
      <c r="T459" s="15">
        <f t="shared" si="389"/>
        <v>0</v>
      </c>
      <c r="U459" s="15">
        <f t="shared" si="389"/>
        <v>0</v>
      </c>
      <c r="V459" s="15">
        <f>V460</f>
        <v>0</v>
      </c>
      <c r="W459" s="15">
        <f t="shared" si="390"/>
        <v>0</v>
      </c>
      <c r="X459" s="15">
        <f t="shared" si="390"/>
        <v>0</v>
      </c>
      <c r="Y459" s="15">
        <f t="shared" si="390"/>
        <v>0</v>
      </c>
      <c r="Z459" s="15">
        <f t="shared" si="391"/>
        <v>0</v>
      </c>
      <c r="AA459" s="15">
        <f t="shared" si="391"/>
        <v>0</v>
      </c>
      <c r="AB459" s="15">
        <f t="shared" si="391"/>
        <v>0</v>
      </c>
      <c r="AC459" s="15">
        <f t="shared" si="391"/>
        <v>0</v>
      </c>
      <c r="AD459" s="15">
        <f t="shared" si="391"/>
        <v>0</v>
      </c>
      <c r="AE459" s="15">
        <f t="shared" si="391"/>
        <v>0</v>
      </c>
      <c r="AF459" s="15">
        <f t="shared" si="391"/>
        <v>0</v>
      </c>
      <c r="AG459" s="15">
        <f t="shared" si="391"/>
        <v>0</v>
      </c>
      <c r="AH459" s="15">
        <f t="shared" si="391"/>
        <v>0</v>
      </c>
      <c r="AI459" s="15">
        <f t="shared" si="391"/>
        <v>0</v>
      </c>
      <c r="AJ459" s="15">
        <f t="shared" si="391"/>
        <v>0</v>
      </c>
      <c r="AK459" s="15">
        <f t="shared" si="391"/>
        <v>0</v>
      </c>
      <c r="AL459" s="15">
        <f t="shared" si="391"/>
        <v>0</v>
      </c>
      <c r="AM459" s="15">
        <f t="shared" si="391"/>
        <v>0</v>
      </c>
      <c r="AN459" s="15">
        <f t="shared" si="391"/>
        <v>0</v>
      </c>
      <c r="AO459" s="15">
        <f t="shared" si="391"/>
        <v>0</v>
      </c>
      <c r="AP459" s="15">
        <f t="shared" si="391"/>
        <v>0</v>
      </c>
      <c r="AQ459" s="15">
        <f t="shared" si="391"/>
        <v>0</v>
      </c>
      <c r="AR459" s="15">
        <f t="shared" si="391"/>
        <v>0</v>
      </c>
      <c r="AS459" s="15">
        <f t="shared" si="391"/>
        <v>0</v>
      </c>
    </row>
    <row r="460" spans="1:45" ht="30" hidden="1" x14ac:dyDescent="0.25">
      <c r="A460" s="91" t="s">
        <v>262</v>
      </c>
      <c r="B460" s="87">
        <v>70</v>
      </c>
      <c r="C460" s="87">
        <v>0</v>
      </c>
      <c r="D460" s="2" t="s">
        <v>173</v>
      </c>
      <c r="E460" s="87">
        <v>852</v>
      </c>
      <c r="F460" s="2"/>
      <c r="G460" s="2"/>
      <c r="H460" s="2" t="s">
        <v>420</v>
      </c>
      <c r="I460" s="2" t="s">
        <v>18</v>
      </c>
      <c r="J460" s="15">
        <f>'3.ВС'!J383</f>
        <v>0</v>
      </c>
      <c r="K460" s="15">
        <f>'3.ВС'!K383</f>
        <v>0</v>
      </c>
      <c r="L460" s="15">
        <f>'3.ВС'!L383</f>
        <v>0</v>
      </c>
      <c r="M460" s="15">
        <f>'3.ВС'!M383</f>
        <v>0</v>
      </c>
      <c r="N460" s="15">
        <f>'3.ВС'!N383</f>
        <v>0</v>
      </c>
      <c r="O460" s="15">
        <f>'3.ВС'!O383</f>
        <v>0</v>
      </c>
      <c r="P460" s="15">
        <f>'3.ВС'!P383</f>
        <v>0</v>
      </c>
      <c r="Q460" s="15">
        <f>'3.ВС'!Q383</f>
        <v>0</v>
      </c>
      <c r="R460" s="15">
        <f>'3.ВС'!R383</f>
        <v>0</v>
      </c>
      <c r="S460" s="15">
        <f>'3.ВС'!S383</f>
        <v>0</v>
      </c>
      <c r="T460" s="15">
        <f>'3.ВС'!T383</f>
        <v>0</v>
      </c>
      <c r="U460" s="15">
        <f>'3.ВС'!U383</f>
        <v>0</v>
      </c>
      <c r="V460" s="15">
        <f>'3.ВС'!V383</f>
        <v>0</v>
      </c>
      <c r="W460" s="15">
        <f>'3.ВС'!W383</f>
        <v>0</v>
      </c>
      <c r="X460" s="15">
        <f>'3.ВС'!X383</f>
        <v>0</v>
      </c>
      <c r="Y460" s="15">
        <f>'3.ВС'!Y383</f>
        <v>0</v>
      </c>
      <c r="Z460" s="15">
        <f>'3.ВС'!Z383</f>
        <v>0</v>
      </c>
      <c r="AA460" s="15">
        <f>'3.ВС'!AA383</f>
        <v>0</v>
      </c>
      <c r="AB460" s="15">
        <f>'3.ВС'!AB383</f>
        <v>0</v>
      </c>
      <c r="AC460" s="15">
        <f>'3.ВС'!AC383</f>
        <v>0</v>
      </c>
      <c r="AD460" s="15">
        <f>'3.ВС'!AD383</f>
        <v>0</v>
      </c>
      <c r="AE460" s="15">
        <f>'3.ВС'!AE383</f>
        <v>0</v>
      </c>
      <c r="AF460" s="15">
        <f>'3.ВС'!AF383</f>
        <v>0</v>
      </c>
      <c r="AG460" s="15">
        <f>'3.ВС'!AG383</f>
        <v>0</v>
      </c>
      <c r="AH460" s="15">
        <f>'3.ВС'!AH383</f>
        <v>0</v>
      </c>
      <c r="AI460" s="15">
        <f>'3.ВС'!AI383</f>
        <v>0</v>
      </c>
      <c r="AJ460" s="15">
        <f>'3.ВС'!AJ383</f>
        <v>0</v>
      </c>
      <c r="AK460" s="15">
        <f>'3.ВС'!AK383</f>
        <v>0</v>
      </c>
      <c r="AL460" s="15">
        <f>'3.ВС'!AL383</f>
        <v>0</v>
      </c>
      <c r="AM460" s="15">
        <f>'3.ВС'!AM383</f>
        <v>0</v>
      </c>
      <c r="AN460" s="15">
        <f>'3.ВС'!AN383</f>
        <v>0</v>
      </c>
      <c r="AO460" s="15">
        <f>'3.ВС'!AO383</f>
        <v>0</v>
      </c>
      <c r="AP460" s="15">
        <f>'3.ВС'!AP383</f>
        <v>0</v>
      </c>
      <c r="AQ460" s="15">
        <f>'3.ВС'!AQ383</f>
        <v>0</v>
      </c>
      <c r="AR460" s="15">
        <f>'3.ВС'!AR383</f>
        <v>0</v>
      </c>
      <c r="AS460" s="15">
        <f>'3.ВС'!AS383</f>
        <v>0</v>
      </c>
    </row>
    <row r="461" spans="1:45" ht="30" x14ac:dyDescent="0.25">
      <c r="A461" s="89" t="s">
        <v>125</v>
      </c>
      <c r="B461" s="87">
        <v>70</v>
      </c>
      <c r="C461" s="87">
        <v>0</v>
      </c>
      <c r="D461" s="2" t="s">
        <v>173</v>
      </c>
      <c r="E461" s="4">
        <v>853</v>
      </c>
      <c r="F461" s="2"/>
      <c r="G461" s="2"/>
      <c r="H461" s="2"/>
      <c r="I461" s="2"/>
      <c r="J461" s="15">
        <f t="shared" ref="J461" si="392">J462+J465+J467</f>
        <v>1000000</v>
      </c>
      <c r="K461" s="15">
        <f t="shared" ref="K461:U461" si="393">K462+K465+K467</f>
        <v>0</v>
      </c>
      <c r="L461" s="15">
        <f t="shared" si="393"/>
        <v>1000000</v>
      </c>
      <c r="M461" s="15">
        <f t="shared" si="393"/>
        <v>0</v>
      </c>
      <c r="N461" s="15">
        <f t="shared" si="393"/>
        <v>-40000</v>
      </c>
      <c r="O461" s="15">
        <f t="shared" si="393"/>
        <v>0</v>
      </c>
      <c r="P461" s="15">
        <f t="shared" si="393"/>
        <v>-40000</v>
      </c>
      <c r="Q461" s="15">
        <f t="shared" si="393"/>
        <v>0</v>
      </c>
      <c r="R461" s="15">
        <f t="shared" si="393"/>
        <v>960000</v>
      </c>
      <c r="S461" s="15">
        <f t="shared" si="393"/>
        <v>0</v>
      </c>
      <c r="T461" s="15">
        <f t="shared" si="393"/>
        <v>0</v>
      </c>
      <c r="U461" s="15">
        <f t="shared" si="393"/>
        <v>0</v>
      </c>
      <c r="V461" s="15">
        <f t="shared" ref="V461:Y461" si="394">V462+V465+V467</f>
        <v>3960869.11</v>
      </c>
      <c r="W461" s="15">
        <f t="shared" si="394"/>
        <v>0</v>
      </c>
      <c r="X461" s="15">
        <f t="shared" si="394"/>
        <v>3960869.11</v>
      </c>
      <c r="Y461" s="15">
        <f t="shared" si="394"/>
        <v>0</v>
      </c>
      <c r="Z461" s="15">
        <f t="shared" ref="Z461:AS461" si="395">Z462+Z465+Z467</f>
        <v>29.95</v>
      </c>
      <c r="AA461" s="15">
        <f t="shared" si="395"/>
        <v>0</v>
      </c>
      <c r="AB461" s="15">
        <f t="shared" si="395"/>
        <v>29.95</v>
      </c>
      <c r="AC461" s="15">
        <f t="shared" si="395"/>
        <v>0</v>
      </c>
      <c r="AD461" s="15">
        <f t="shared" si="395"/>
        <v>3960899.06</v>
      </c>
      <c r="AE461" s="15">
        <f t="shared" si="395"/>
        <v>0</v>
      </c>
      <c r="AF461" s="15">
        <f t="shared" si="395"/>
        <v>3960899.06</v>
      </c>
      <c r="AG461" s="15">
        <f t="shared" si="395"/>
        <v>0</v>
      </c>
      <c r="AH461" s="15">
        <f t="shared" si="395"/>
        <v>7761711.8399999999</v>
      </c>
      <c r="AI461" s="15">
        <f t="shared" si="395"/>
        <v>0</v>
      </c>
      <c r="AJ461" s="15">
        <f t="shared" si="395"/>
        <v>7761711.8399999999</v>
      </c>
      <c r="AK461" s="15">
        <f t="shared" si="395"/>
        <v>0</v>
      </c>
      <c r="AL461" s="15">
        <f t="shared" si="395"/>
        <v>15.39</v>
      </c>
      <c r="AM461" s="41">
        <f t="shared" si="395"/>
        <v>0</v>
      </c>
      <c r="AN461" s="41">
        <f t="shared" si="395"/>
        <v>15.39</v>
      </c>
      <c r="AO461" s="41">
        <f t="shared" si="395"/>
        <v>0</v>
      </c>
      <c r="AP461" s="41">
        <f t="shared" si="395"/>
        <v>7761727.2299999995</v>
      </c>
      <c r="AQ461" s="41">
        <f t="shared" si="395"/>
        <v>0</v>
      </c>
      <c r="AR461" s="41">
        <f t="shared" si="395"/>
        <v>7761727.2299999995</v>
      </c>
      <c r="AS461" s="41">
        <f t="shared" si="395"/>
        <v>0</v>
      </c>
    </row>
    <row r="462" spans="1:45" ht="45" hidden="1" x14ac:dyDescent="0.25">
      <c r="A462" s="91" t="s">
        <v>418</v>
      </c>
      <c r="B462" s="87">
        <v>70</v>
      </c>
      <c r="C462" s="87">
        <v>0</v>
      </c>
      <c r="D462" s="2" t="s">
        <v>173</v>
      </c>
      <c r="E462" s="87">
        <v>853</v>
      </c>
      <c r="F462" s="2"/>
      <c r="G462" s="2"/>
      <c r="H462" s="2" t="s">
        <v>420</v>
      </c>
      <c r="I462" s="2"/>
      <c r="J462" s="15">
        <f t="shared" ref="J462:AK463" si="396">J463</f>
        <v>0</v>
      </c>
      <c r="K462" s="15">
        <f t="shared" si="396"/>
        <v>0</v>
      </c>
      <c r="L462" s="15">
        <f t="shared" si="396"/>
        <v>0</v>
      </c>
      <c r="M462" s="15">
        <f t="shared" si="396"/>
        <v>0</v>
      </c>
      <c r="N462" s="15">
        <f t="shared" si="396"/>
        <v>0</v>
      </c>
      <c r="O462" s="15">
        <f t="shared" si="396"/>
        <v>0</v>
      </c>
      <c r="P462" s="15">
        <f t="shared" si="396"/>
        <v>0</v>
      </c>
      <c r="Q462" s="15">
        <f t="shared" si="396"/>
        <v>0</v>
      </c>
      <c r="R462" s="15">
        <f t="shared" si="396"/>
        <v>0</v>
      </c>
      <c r="S462" s="15">
        <f t="shared" si="396"/>
        <v>0</v>
      </c>
      <c r="T462" s="15">
        <f t="shared" si="396"/>
        <v>0</v>
      </c>
      <c r="U462" s="15">
        <f t="shared" si="396"/>
        <v>0</v>
      </c>
      <c r="V462" s="15">
        <f t="shared" si="396"/>
        <v>0</v>
      </c>
      <c r="W462" s="15">
        <f t="shared" si="396"/>
        <v>0</v>
      </c>
      <c r="X462" s="15">
        <f t="shared" si="396"/>
        <v>0</v>
      </c>
      <c r="Y462" s="15">
        <f t="shared" si="396"/>
        <v>0</v>
      </c>
      <c r="Z462" s="15">
        <f t="shared" si="396"/>
        <v>0</v>
      </c>
      <c r="AA462" s="15">
        <f t="shared" si="396"/>
        <v>0</v>
      </c>
      <c r="AB462" s="15">
        <f t="shared" si="396"/>
        <v>0</v>
      </c>
      <c r="AC462" s="15">
        <f t="shared" si="396"/>
        <v>0</v>
      </c>
      <c r="AD462" s="15">
        <f t="shared" si="396"/>
        <v>0</v>
      </c>
      <c r="AE462" s="15">
        <f t="shared" si="396"/>
        <v>0</v>
      </c>
      <c r="AF462" s="15">
        <f t="shared" si="396"/>
        <v>0</v>
      </c>
      <c r="AG462" s="15">
        <f t="shared" si="396"/>
        <v>0</v>
      </c>
      <c r="AH462" s="15">
        <f t="shared" si="396"/>
        <v>0</v>
      </c>
      <c r="AI462" s="15">
        <f t="shared" si="396"/>
        <v>0</v>
      </c>
      <c r="AJ462" s="15">
        <f t="shared" si="396"/>
        <v>0</v>
      </c>
      <c r="AK462" s="15">
        <f t="shared" si="396"/>
        <v>0</v>
      </c>
      <c r="AL462" s="15">
        <f t="shared" ref="Z462:AS463" si="397">AL463</f>
        <v>0</v>
      </c>
      <c r="AM462" s="41">
        <f t="shared" si="397"/>
        <v>0</v>
      </c>
      <c r="AN462" s="41">
        <f t="shared" si="397"/>
        <v>0</v>
      </c>
      <c r="AO462" s="41">
        <f t="shared" si="397"/>
        <v>0</v>
      </c>
      <c r="AP462" s="41">
        <f t="shared" si="397"/>
        <v>0</v>
      </c>
      <c r="AQ462" s="41">
        <f t="shared" si="397"/>
        <v>0</v>
      </c>
      <c r="AR462" s="41">
        <f t="shared" si="397"/>
        <v>0</v>
      </c>
      <c r="AS462" s="41">
        <f t="shared" si="397"/>
        <v>0</v>
      </c>
    </row>
    <row r="463" spans="1:45" ht="90" hidden="1" x14ac:dyDescent="0.25">
      <c r="A463" s="91" t="s">
        <v>15</v>
      </c>
      <c r="B463" s="87">
        <v>70</v>
      </c>
      <c r="C463" s="87">
        <v>0</v>
      </c>
      <c r="D463" s="2" t="s">
        <v>173</v>
      </c>
      <c r="E463" s="87">
        <v>853</v>
      </c>
      <c r="F463" s="2"/>
      <c r="G463" s="2"/>
      <c r="H463" s="2" t="s">
        <v>420</v>
      </c>
      <c r="I463" s="2" t="s">
        <v>17</v>
      </c>
      <c r="J463" s="15">
        <f t="shared" si="396"/>
        <v>0</v>
      </c>
      <c r="K463" s="15">
        <f t="shared" si="396"/>
        <v>0</v>
      </c>
      <c r="L463" s="15">
        <f t="shared" si="396"/>
        <v>0</v>
      </c>
      <c r="M463" s="15">
        <f t="shared" si="396"/>
        <v>0</v>
      </c>
      <c r="N463" s="15">
        <f t="shared" si="396"/>
        <v>0</v>
      </c>
      <c r="O463" s="15">
        <f t="shared" si="396"/>
        <v>0</v>
      </c>
      <c r="P463" s="15">
        <f t="shared" si="396"/>
        <v>0</v>
      </c>
      <c r="Q463" s="15">
        <f t="shared" si="396"/>
        <v>0</v>
      </c>
      <c r="R463" s="15">
        <f t="shared" si="396"/>
        <v>0</v>
      </c>
      <c r="S463" s="15">
        <f t="shared" si="396"/>
        <v>0</v>
      </c>
      <c r="T463" s="15">
        <f t="shared" si="396"/>
        <v>0</v>
      </c>
      <c r="U463" s="15">
        <f t="shared" si="396"/>
        <v>0</v>
      </c>
      <c r="V463" s="15">
        <f t="shared" si="396"/>
        <v>0</v>
      </c>
      <c r="W463" s="15">
        <f t="shared" si="396"/>
        <v>0</v>
      </c>
      <c r="X463" s="15">
        <f t="shared" si="396"/>
        <v>0</v>
      </c>
      <c r="Y463" s="15">
        <f t="shared" si="396"/>
        <v>0</v>
      </c>
      <c r="Z463" s="15">
        <f t="shared" si="397"/>
        <v>0</v>
      </c>
      <c r="AA463" s="15">
        <f t="shared" si="397"/>
        <v>0</v>
      </c>
      <c r="AB463" s="15">
        <f t="shared" si="397"/>
        <v>0</v>
      </c>
      <c r="AC463" s="15">
        <f t="shared" si="397"/>
        <v>0</v>
      </c>
      <c r="AD463" s="15">
        <f t="shared" si="397"/>
        <v>0</v>
      </c>
      <c r="AE463" s="15">
        <f t="shared" si="397"/>
        <v>0</v>
      </c>
      <c r="AF463" s="15">
        <f t="shared" si="397"/>
        <v>0</v>
      </c>
      <c r="AG463" s="15">
        <f t="shared" si="397"/>
        <v>0</v>
      </c>
      <c r="AH463" s="15">
        <f t="shared" si="397"/>
        <v>0</v>
      </c>
      <c r="AI463" s="15">
        <f t="shared" si="397"/>
        <v>0</v>
      </c>
      <c r="AJ463" s="15">
        <f t="shared" si="397"/>
        <v>0</v>
      </c>
      <c r="AK463" s="15">
        <f t="shared" si="397"/>
        <v>0</v>
      </c>
      <c r="AL463" s="15">
        <f t="shared" si="397"/>
        <v>0</v>
      </c>
      <c r="AM463" s="41">
        <f t="shared" si="397"/>
        <v>0</v>
      </c>
      <c r="AN463" s="41">
        <f t="shared" si="397"/>
        <v>0</v>
      </c>
      <c r="AO463" s="41">
        <f t="shared" si="397"/>
        <v>0</v>
      </c>
      <c r="AP463" s="41">
        <f t="shared" si="397"/>
        <v>0</v>
      </c>
      <c r="AQ463" s="41">
        <f t="shared" si="397"/>
        <v>0</v>
      </c>
      <c r="AR463" s="41">
        <f t="shared" si="397"/>
        <v>0</v>
      </c>
      <c r="AS463" s="41">
        <f t="shared" si="397"/>
        <v>0</v>
      </c>
    </row>
    <row r="464" spans="1:45" ht="30" hidden="1" x14ac:dyDescent="0.25">
      <c r="A464" s="91" t="s">
        <v>262</v>
      </c>
      <c r="B464" s="87">
        <v>70</v>
      </c>
      <c r="C464" s="87">
        <v>0</v>
      </c>
      <c r="D464" s="2" t="s">
        <v>173</v>
      </c>
      <c r="E464" s="87">
        <v>853</v>
      </c>
      <c r="F464" s="2"/>
      <c r="G464" s="2"/>
      <c r="H464" s="2" t="s">
        <v>420</v>
      </c>
      <c r="I464" s="2" t="s">
        <v>18</v>
      </c>
      <c r="J464" s="15">
        <f>'3.ВС'!J434</f>
        <v>0</v>
      </c>
      <c r="K464" s="15">
        <f>'3.ВС'!K434</f>
        <v>0</v>
      </c>
      <c r="L464" s="15">
        <f>'3.ВС'!L434</f>
        <v>0</v>
      </c>
      <c r="M464" s="15">
        <f>'3.ВС'!M434</f>
        <v>0</v>
      </c>
      <c r="N464" s="15">
        <f>'3.ВС'!N434</f>
        <v>0</v>
      </c>
      <c r="O464" s="15">
        <f>'3.ВС'!O434</f>
        <v>0</v>
      </c>
      <c r="P464" s="15">
        <f>'3.ВС'!P434</f>
        <v>0</v>
      </c>
      <c r="Q464" s="15">
        <f>'3.ВС'!Q434</f>
        <v>0</v>
      </c>
      <c r="R464" s="15">
        <f>'3.ВС'!R434</f>
        <v>0</v>
      </c>
      <c r="S464" s="15">
        <f>'3.ВС'!S434</f>
        <v>0</v>
      </c>
      <c r="T464" s="15">
        <f>'3.ВС'!T434</f>
        <v>0</v>
      </c>
      <c r="U464" s="15">
        <f>'3.ВС'!U434</f>
        <v>0</v>
      </c>
      <c r="V464" s="15">
        <f>'3.ВС'!V434</f>
        <v>0</v>
      </c>
      <c r="W464" s="15">
        <f>'3.ВС'!W434</f>
        <v>0</v>
      </c>
      <c r="X464" s="15">
        <f>'3.ВС'!X434</f>
        <v>0</v>
      </c>
      <c r="Y464" s="15">
        <f>'3.ВС'!Y434</f>
        <v>0</v>
      </c>
      <c r="Z464" s="15">
        <f>'3.ВС'!Z434</f>
        <v>0</v>
      </c>
      <c r="AA464" s="15">
        <f>'3.ВС'!AA434</f>
        <v>0</v>
      </c>
      <c r="AB464" s="15">
        <f>'3.ВС'!AB434</f>
        <v>0</v>
      </c>
      <c r="AC464" s="15">
        <f>'3.ВС'!AC434</f>
        <v>0</v>
      </c>
      <c r="AD464" s="15">
        <f>'3.ВС'!AD434</f>
        <v>0</v>
      </c>
      <c r="AE464" s="15">
        <f>'3.ВС'!AE434</f>
        <v>0</v>
      </c>
      <c r="AF464" s="15">
        <f>'3.ВС'!AF434</f>
        <v>0</v>
      </c>
      <c r="AG464" s="15">
        <f>'3.ВС'!AG434</f>
        <v>0</v>
      </c>
      <c r="AH464" s="15">
        <f>'3.ВС'!AH434</f>
        <v>0</v>
      </c>
      <c r="AI464" s="15">
        <f>'3.ВС'!AI434</f>
        <v>0</v>
      </c>
      <c r="AJ464" s="15">
        <f>'3.ВС'!AJ434</f>
        <v>0</v>
      </c>
      <c r="AK464" s="15">
        <f>'3.ВС'!AK434</f>
        <v>0</v>
      </c>
      <c r="AL464" s="15">
        <f>'3.ВС'!AL434</f>
        <v>0</v>
      </c>
      <c r="AM464" s="41">
        <f>'3.ВС'!AM434</f>
        <v>0</v>
      </c>
      <c r="AN464" s="41">
        <f>'3.ВС'!AN434</f>
        <v>0</v>
      </c>
      <c r="AO464" s="41">
        <f>'3.ВС'!AO434</f>
        <v>0</v>
      </c>
      <c r="AP464" s="41">
        <f>'3.ВС'!AP434</f>
        <v>0</v>
      </c>
      <c r="AQ464" s="41">
        <f>'3.ВС'!AQ434</f>
        <v>0</v>
      </c>
      <c r="AR464" s="41">
        <f>'3.ВС'!AR434</f>
        <v>0</v>
      </c>
      <c r="AS464" s="41">
        <f>'3.ВС'!AS434</f>
        <v>0</v>
      </c>
    </row>
    <row r="465" spans="1:45" x14ac:dyDescent="0.25">
      <c r="A465" s="89" t="s">
        <v>240</v>
      </c>
      <c r="B465" s="87">
        <v>70</v>
      </c>
      <c r="C465" s="87">
        <v>0</v>
      </c>
      <c r="D465" s="2" t="s">
        <v>173</v>
      </c>
      <c r="E465" s="87">
        <v>853</v>
      </c>
      <c r="F465" s="2"/>
      <c r="G465" s="2"/>
      <c r="H465" s="2" t="s">
        <v>245</v>
      </c>
      <c r="I465" s="2"/>
      <c r="J465" s="15">
        <f t="shared" ref="J465:AS465" si="398">J466</f>
        <v>0</v>
      </c>
      <c r="K465" s="15">
        <f t="shared" si="398"/>
        <v>0</v>
      </c>
      <c r="L465" s="15">
        <f t="shared" si="398"/>
        <v>0</v>
      </c>
      <c r="M465" s="15">
        <f t="shared" si="398"/>
        <v>0</v>
      </c>
      <c r="N465" s="15">
        <f t="shared" si="398"/>
        <v>0</v>
      </c>
      <c r="O465" s="15">
        <f t="shared" si="398"/>
        <v>0</v>
      </c>
      <c r="P465" s="15">
        <f t="shared" si="398"/>
        <v>0</v>
      </c>
      <c r="Q465" s="15">
        <f t="shared" si="398"/>
        <v>0</v>
      </c>
      <c r="R465" s="15">
        <f t="shared" si="398"/>
        <v>0</v>
      </c>
      <c r="S465" s="15">
        <f t="shared" si="398"/>
        <v>0</v>
      </c>
      <c r="T465" s="15">
        <f t="shared" si="398"/>
        <v>0</v>
      </c>
      <c r="U465" s="15">
        <f t="shared" si="398"/>
        <v>0</v>
      </c>
      <c r="V465" s="15">
        <f t="shared" si="398"/>
        <v>3960869.11</v>
      </c>
      <c r="W465" s="15">
        <f t="shared" si="398"/>
        <v>0</v>
      </c>
      <c r="X465" s="15">
        <f t="shared" si="398"/>
        <v>3960869.11</v>
      </c>
      <c r="Y465" s="15">
        <f t="shared" si="398"/>
        <v>0</v>
      </c>
      <c r="Z465" s="15">
        <f t="shared" si="398"/>
        <v>29.95</v>
      </c>
      <c r="AA465" s="15">
        <f t="shared" si="398"/>
        <v>0</v>
      </c>
      <c r="AB465" s="15">
        <f t="shared" si="398"/>
        <v>29.95</v>
      </c>
      <c r="AC465" s="15">
        <f t="shared" si="398"/>
        <v>0</v>
      </c>
      <c r="AD465" s="15">
        <f t="shared" si="398"/>
        <v>3960899.06</v>
      </c>
      <c r="AE465" s="15">
        <f t="shared" si="398"/>
        <v>0</v>
      </c>
      <c r="AF465" s="15">
        <f t="shared" si="398"/>
        <v>3960899.06</v>
      </c>
      <c r="AG465" s="15">
        <f t="shared" si="398"/>
        <v>0</v>
      </c>
      <c r="AH465" s="15">
        <f t="shared" si="398"/>
        <v>7761711.8399999999</v>
      </c>
      <c r="AI465" s="15">
        <f t="shared" si="398"/>
        <v>0</v>
      </c>
      <c r="AJ465" s="15">
        <f t="shared" si="398"/>
        <v>7761711.8399999999</v>
      </c>
      <c r="AK465" s="15">
        <f t="shared" si="398"/>
        <v>0</v>
      </c>
      <c r="AL465" s="15">
        <f t="shared" si="398"/>
        <v>15.39</v>
      </c>
      <c r="AM465" s="41">
        <f t="shared" si="398"/>
        <v>0</v>
      </c>
      <c r="AN465" s="41">
        <f t="shared" si="398"/>
        <v>15.39</v>
      </c>
      <c r="AO465" s="41">
        <f t="shared" si="398"/>
        <v>0</v>
      </c>
      <c r="AP465" s="41">
        <f t="shared" si="398"/>
        <v>7761727.2299999995</v>
      </c>
      <c r="AQ465" s="41">
        <f t="shared" si="398"/>
        <v>0</v>
      </c>
      <c r="AR465" s="41">
        <f t="shared" si="398"/>
        <v>7761727.2299999995</v>
      </c>
      <c r="AS465" s="41">
        <f t="shared" si="398"/>
        <v>0</v>
      </c>
    </row>
    <row r="466" spans="1:45" x14ac:dyDescent="0.25">
      <c r="A466" s="89" t="s">
        <v>128</v>
      </c>
      <c r="B466" s="87">
        <v>70</v>
      </c>
      <c r="C466" s="87">
        <v>0</v>
      </c>
      <c r="D466" s="2" t="s">
        <v>173</v>
      </c>
      <c r="E466" s="87">
        <v>853</v>
      </c>
      <c r="F466" s="2"/>
      <c r="G466" s="2"/>
      <c r="H466" s="2" t="s">
        <v>245</v>
      </c>
      <c r="I466" s="2" t="s">
        <v>129</v>
      </c>
      <c r="J466" s="15">
        <f>'3.ВС'!J442</f>
        <v>0</v>
      </c>
      <c r="K466" s="15">
        <f>'3.ВС'!K442</f>
        <v>0</v>
      </c>
      <c r="L466" s="15">
        <f>'3.ВС'!L442</f>
        <v>0</v>
      </c>
      <c r="M466" s="15">
        <f>'3.ВС'!M442</f>
        <v>0</v>
      </c>
      <c r="N466" s="15">
        <f>'3.ВС'!N442</f>
        <v>0</v>
      </c>
      <c r="O466" s="15">
        <f>'3.ВС'!O442</f>
        <v>0</v>
      </c>
      <c r="P466" s="15">
        <f>'3.ВС'!P442</f>
        <v>0</v>
      </c>
      <c r="Q466" s="15">
        <f>'3.ВС'!Q442</f>
        <v>0</v>
      </c>
      <c r="R466" s="15">
        <f>'3.ВС'!R442</f>
        <v>0</v>
      </c>
      <c r="S466" s="15">
        <f>'3.ВС'!S442</f>
        <v>0</v>
      </c>
      <c r="T466" s="15">
        <f>'3.ВС'!T442</f>
        <v>0</v>
      </c>
      <c r="U466" s="15">
        <f>'3.ВС'!U442</f>
        <v>0</v>
      </c>
      <c r="V466" s="15">
        <f>'3.ВС'!V442</f>
        <v>3960869.11</v>
      </c>
      <c r="W466" s="15">
        <f>'3.ВС'!W442</f>
        <v>0</v>
      </c>
      <c r="X466" s="15">
        <f>'3.ВС'!X442</f>
        <v>3960869.11</v>
      </c>
      <c r="Y466" s="15">
        <f>'3.ВС'!Y442</f>
        <v>0</v>
      </c>
      <c r="Z466" s="15">
        <f>'3.ВС'!Z442</f>
        <v>29.95</v>
      </c>
      <c r="AA466" s="15">
        <f>'3.ВС'!AA442</f>
        <v>0</v>
      </c>
      <c r="AB466" s="15">
        <f>'3.ВС'!AB442</f>
        <v>29.95</v>
      </c>
      <c r="AC466" s="15">
        <f>'3.ВС'!AC442</f>
        <v>0</v>
      </c>
      <c r="AD466" s="15">
        <f>'3.ВС'!AD442</f>
        <v>3960899.06</v>
      </c>
      <c r="AE466" s="15">
        <f>'3.ВС'!AE442</f>
        <v>0</v>
      </c>
      <c r="AF466" s="15">
        <f>'3.ВС'!AF442</f>
        <v>3960899.06</v>
      </c>
      <c r="AG466" s="15">
        <f>'3.ВС'!AG442</f>
        <v>0</v>
      </c>
      <c r="AH466" s="15">
        <f>'3.ВС'!AH442</f>
        <v>7761711.8399999999</v>
      </c>
      <c r="AI466" s="15">
        <f>'3.ВС'!AI442</f>
        <v>0</v>
      </c>
      <c r="AJ466" s="15">
        <f>'3.ВС'!AJ442</f>
        <v>7761711.8399999999</v>
      </c>
      <c r="AK466" s="15">
        <f>'3.ВС'!AK442</f>
        <v>0</v>
      </c>
      <c r="AL466" s="15">
        <f>'3.ВС'!AL442</f>
        <v>15.39</v>
      </c>
      <c r="AM466" s="41">
        <f>'3.ВС'!AM442</f>
        <v>0</v>
      </c>
      <c r="AN466" s="41">
        <f>'3.ВС'!AN442</f>
        <v>15.39</v>
      </c>
      <c r="AO466" s="41">
        <f>'3.ВС'!AO442</f>
        <v>0</v>
      </c>
      <c r="AP466" s="41">
        <f>'3.ВС'!AP442</f>
        <v>7761727.2299999995</v>
      </c>
      <c r="AQ466" s="41">
        <f>'3.ВС'!AQ442</f>
        <v>0</v>
      </c>
      <c r="AR466" s="41">
        <f>'3.ВС'!AR442</f>
        <v>7761727.2299999995</v>
      </c>
      <c r="AS466" s="41">
        <f>'3.ВС'!AS442</f>
        <v>0</v>
      </c>
    </row>
    <row r="467" spans="1:45" x14ac:dyDescent="0.25">
      <c r="A467" s="89" t="s">
        <v>97</v>
      </c>
      <c r="B467" s="87">
        <v>70</v>
      </c>
      <c r="C467" s="87">
        <v>0</v>
      </c>
      <c r="D467" s="2" t="s">
        <v>173</v>
      </c>
      <c r="E467" s="87">
        <v>853</v>
      </c>
      <c r="F467" s="2" t="s">
        <v>11</v>
      </c>
      <c r="G467" s="2" t="s">
        <v>104</v>
      </c>
      <c r="H467" s="2" t="s">
        <v>238</v>
      </c>
      <c r="I467" s="2"/>
      <c r="J467" s="15">
        <f t="shared" ref="J467:AK468" si="399">J468</f>
        <v>1000000</v>
      </c>
      <c r="K467" s="15">
        <f t="shared" si="399"/>
        <v>0</v>
      </c>
      <c r="L467" s="15">
        <f t="shared" si="399"/>
        <v>1000000</v>
      </c>
      <c r="M467" s="15">
        <f t="shared" si="399"/>
        <v>0</v>
      </c>
      <c r="N467" s="15">
        <f t="shared" si="399"/>
        <v>-40000</v>
      </c>
      <c r="O467" s="15">
        <f t="shared" si="399"/>
        <v>0</v>
      </c>
      <c r="P467" s="15">
        <f t="shared" si="399"/>
        <v>-40000</v>
      </c>
      <c r="Q467" s="15">
        <f t="shared" si="399"/>
        <v>0</v>
      </c>
      <c r="R467" s="15">
        <f t="shared" si="399"/>
        <v>960000</v>
      </c>
      <c r="S467" s="15">
        <f t="shared" si="399"/>
        <v>0</v>
      </c>
      <c r="T467" s="15">
        <f t="shared" si="399"/>
        <v>0</v>
      </c>
      <c r="U467" s="15">
        <f t="shared" si="399"/>
        <v>0</v>
      </c>
      <c r="V467" s="15">
        <f t="shared" si="399"/>
        <v>0</v>
      </c>
      <c r="W467" s="15">
        <f t="shared" si="399"/>
        <v>0</v>
      </c>
      <c r="X467" s="15">
        <f t="shared" si="399"/>
        <v>0</v>
      </c>
      <c r="Y467" s="15">
        <f t="shared" si="399"/>
        <v>0</v>
      </c>
      <c r="Z467" s="15">
        <f t="shared" si="399"/>
        <v>0</v>
      </c>
      <c r="AA467" s="15">
        <f t="shared" si="399"/>
        <v>0</v>
      </c>
      <c r="AB467" s="15">
        <f t="shared" si="399"/>
        <v>0</v>
      </c>
      <c r="AC467" s="15">
        <f t="shared" si="399"/>
        <v>0</v>
      </c>
      <c r="AD467" s="15">
        <f t="shared" si="399"/>
        <v>0</v>
      </c>
      <c r="AE467" s="15">
        <f t="shared" si="399"/>
        <v>0</v>
      </c>
      <c r="AF467" s="15">
        <f t="shared" si="399"/>
        <v>0</v>
      </c>
      <c r="AG467" s="15">
        <f t="shared" si="399"/>
        <v>0</v>
      </c>
      <c r="AH467" s="15">
        <f t="shared" si="399"/>
        <v>0</v>
      </c>
      <c r="AI467" s="15">
        <f t="shared" si="399"/>
        <v>0</v>
      </c>
      <c r="AJ467" s="15">
        <f t="shared" si="399"/>
        <v>0</v>
      </c>
      <c r="AK467" s="15">
        <f t="shared" si="399"/>
        <v>0</v>
      </c>
      <c r="AL467" s="15">
        <f t="shared" ref="Z467:AS468" si="400">AL468</f>
        <v>0</v>
      </c>
      <c r="AM467" s="41">
        <f t="shared" si="400"/>
        <v>0</v>
      </c>
      <c r="AN467" s="41">
        <f t="shared" si="400"/>
        <v>0</v>
      </c>
      <c r="AO467" s="41">
        <f t="shared" si="400"/>
        <v>0</v>
      </c>
      <c r="AP467" s="41">
        <f t="shared" si="400"/>
        <v>0</v>
      </c>
      <c r="AQ467" s="41">
        <f t="shared" si="400"/>
        <v>0</v>
      </c>
      <c r="AR467" s="41">
        <f t="shared" si="400"/>
        <v>0</v>
      </c>
      <c r="AS467" s="41">
        <f t="shared" si="400"/>
        <v>0</v>
      </c>
    </row>
    <row r="468" spans="1:45" x14ac:dyDescent="0.25">
      <c r="A468" s="91" t="s">
        <v>23</v>
      </c>
      <c r="B468" s="87">
        <v>70</v>
      </c>
      <c r="C468" s="87">
        <v>0</v>
      </c>
      <c r="D468" s="2" t="s">
        <v>173</v>
      </c>
      <c r="E468" s="87">
        <v>853</v>
      </c>
      <c r="F468" s="2" t="s">
        <v>11</v>
      </c>
      <c r="G468" s="2" t="s">
        <v>104</v>
      </c>
      <c r="H468" s="2" t="s">
        <v>238</v>
      </c>
      <c r="I468" s="2" t="s">
        <v>24</v>
      </c>
      <c r="J468" s="15">
        <f t="shared" si="399"/>
        <v>1000000</v>
      </c>
      <c r="K468" s="15">
        <f t="shared" si="399"/>
        <v>0</v>
      </c>
      <c r="L468" s="15">
        <f t="shared" si="399"/>
        <v>1000000</v>
      </c>
      <c r="M468" s="15">
        <f t="shared" si="399"/>
        <v>0</v>
      </c>
      <c r="N468" s="15">
        <f t="shared" si="399"/>
        <v>-40000</v>
      </c>
      <c r="O468" s="15">
        <f t="shared" si="399"/>
        <v>0</v>
      </c>
      <c r="P468" s="15">
        <f t="shared" si="399"/>
        <v>-40000</v>
      </c>
      <c r="Q468" s="15">
        <f t="shared" si="399"/>
        <v>0</v>
      </c>
      <c r="R468" s="15">
        <f t="shared" si="399"/>
        <v>960000</v>
      </c>
      <c r="S468" s="15">
        <f t="shared" si="399"/>
        <v>0</v>
      </c>
      <c r="T468" s="15">
        <f t="shared" si="399"/>
        <v>0</v>
      </c>
      <c r="U468" s="15">
        <f t="shared" si="399"/>
        <v>0</v>
      </c>
      <c r="V468" s="15">
        <f t="shared" si="399"/>
        <v>0</v>
      </c>
      <c r="W468" s="15">
        <f t="shared" si="399"/>
        <v>0</v>
      </c>
      <c r="X468" s="15">
        <f t="shared" si="399"/>
        <v>0</v>
      </c>
      <c r="Y468" s="15">
        <f t="shared" si="399"/>
        <v>0</v>
      </c>
      <c r="Z468" s="15">
        <f t="shared" si="400"/>
        <v>0</v>
      </c>
      <c r="AA468" s="15">
        <f t="shared" si="400"/>
        <v>0</v>
      </c>
      <c r="AB468" s="15">
        <f t="shared" si="400"/>
        <v>0</v>
      </c>
      <c r="AC468" s="15">
        <f t="shared" si="400"/>
        <v>0</v>
      </c>
      <c r="AD468" s="15">
        <f t="shared" si="400"/>
        <v>0</v>
      </c>
      <c r="AE468" s="15">
        <f t="shared" si="400"/>
        <v>0</v>
      </c>
      <c r="AF468" s="15">
        <f t="shared" si="400"/>
        <v>0</v>
      </c>
      <c r="AG468" s="15">
        <f t="shared" si="400"/>
        <v>0</v>
      </c>
      <c r="AH468" s="15">
        <f t="shared" si="400"/>
        <v>0</v>
      </c>
      <c r="AI468" s="15">
        <f t="shared" si="400"/>
        <v>0</v>
      </c>
      <c r="AJ468" s="15">
        <f t="shared" si="400"/>
        <v>0</v>
      </c>
      <c r="AK468" s="15">
        <f t="shared" si="400"/>
        <v>0</v>
      </c>
      <c r="AL468" s="15">
        <f t="shared" si="400"/>
        <v>0</v>
      </c>
      <c r="AM468" s="41">
        <f t="shared" si="400"/>
        <v>0</v>
      </c>
      <c r="AN468" s="41">
        <f t="shared" si="400"/>
        <v>0</v>
      </c>
      <c r="AO468" s="41">
        <f t="shared" si="400"/>
        <v>0</v>
      </c>
      <c r="AP468" s="41">
        <f t="shared" si="400"/>
        <v>0</v>
      </c>
      <c r="AQ468" s="41">
        <f t="shared" si="400"/>
        <v>0</v>
      </c>
      <c r="AR468" s="41">
        <f t="shared" si="400"/>
        <v>0</v>
      </c>
      <c r="AS468" s="41">
        <f t="shared" si="400"/>
        <v>0</v>
      </c>
    </row>
    <row r="469" spans="1:45" x14ac:dyDescent="0.25">
      <c r="A469" s="89" t="s">
        <v>128</v>
      </c>
      <c r="B469" s="87">
        <v>70</v>
      </c>
      <c r="C469" s="87">
        <v>0</v>
      </c>
      <c r="D469" s="2" t="s">
        <v>173</v>
      </c>
      <c r="E469" s="87">
        <v>853</v>
      </c>
      <c r="F469" s="2" t="s">
        <v>11</v>
      </c>
      <c r="G469" s="2" t="s">
        <v>104</v>
      </c>
      <c r="H469" s="2" t="s">
        <v>238</v>
      </c>
      <c r="I469" s="2" t="s">
        <v>129</v>
      </c>
      <c r="J469" s="15">
        <f>'3.ВС'!J438</f>
        <v>1000000</v>
      </c>
      <c r="K469" s="15">
        <f>'3.ВС'!K438</f>
        <v>0</v>
      </c>
      <c r="L469" s="15">
        <f>'3.ВС'!L438</f>
        <v>1000000</v>
      </c>
      <c r="M469" s="15">
        <f>'3.ВС'!M438</f>
        <v>0</v>
      </c>
      <c r="N469" s="15">
        <f>'3.ВС'!N438</f>
        <v>-40000</v>
      </c>
      <c r="O469" s="15">
        <f>'3.ВС'!O438</f>
        <v>0</v>
      </c>
      <c r="P469" s="15">
        <f>'3.ВС'!P438</f>
        <v>-40000</v>
      </c>
      <c r="Q469" s="15">
        <f>'3.ВС'!Q438</f>
        <v>0</v>
      </c>
      <c r="R469" s="15">
        <f>'3.ВС'!R438</f>
        <v>960000</v>
      </c>
      <c r="S469" s="15">
        <f>'3.ВС'!S438</f>
        <v>0</v>
      </c>
      <c r="T469" s="15">
        <f>'3.ВС'!T438</f>
        <v>0</v>
      </c>
      <c r="U469" s="15">
        <f>'3.ВС'!U438</f>
        <v>0</v>
      </c>
      <c r="V469" s="15">
        <f>'3.ВС'!V438</f>
        <v>0</v>
      </c>
      <c r="W469" s="15">
        <f>'3.ВС'!W438</f>
        <v>0</v>
      </c>
      <c r="X469" s="15">
        <f>'3.ВС'!X438</f>
        <v>0</v>
      </c>
      <c r="Y469" s="15">
        <f>'3.ВС'!Y438</f>
        <v>0</v>
      </c>
      <c r="Z469" s="15">
        <f>'3.ВС'!Z438</f>
        <v>0</v>
      </c>
      <c r="AA469" s="15">
        <f>'3.ВС'!AA438</f>
        <v>0</v>
      </c>
      <c r="AB469" s="15">
        <f>'3.ВС'!AB438</f>
        <v>0</v>
      </c>
      <c r="AC469" s="15">
        <f>'3.ВС'!AC438</f>
        <v>0</v>
      </c>
      <c r="AD469" s="15">
        <f>'3.ВС'!AD438</f>
        <v>0</v>
      </c>
      <c r="AE469" s="15">
        <f>'3.ВС'!AE438</f>
        <v>0</v>
      </c>
      <c r="AF469" s="15">
        <f>'3.ВС'!AF438</f>
        <v>0</v>
      </c>
      <c r="AG469" s="15">
        <f>'3.ВС'!AG438</f>
        <v>0</v>
      </c>
      <c r="AH469" s="15">
        <f>'3.ВС'!AH438</f>
        <v>0</v>
      </c>
      <c r="AI469" s="15">
        <f>'3.ВС'!AI438</f>
        <v>0</v>
      </c>
      <c r="AJ469" s="15">
        <f>'3.ВС'!AJ438</f>
        <v>0</v>
      </c>
      <c r="AK469" s="15">
        <f>'3.ВС'!AK438</f>
        <v>0</v>
      </c>
      <c r="AL469" s="15">
        <f>'3.ВС'!AL438</f>
        <v>0</v>
      </c>
      <c r="AM469" s="41">
        <f>'3.ВС'!AM438</f>
        <v>0</v>
      </c>
      <c r="AN469" s="41">
        <f>'3.ВС'!AN438</f>
        <v>0</v>
      </c>
      <c r="AO469" s="41">
        <f>'3.ВС'!AO438</f>
        <v>0</v>
      </c>
      <c r="AP469" s="41">
        <f>'3.ВС'!AP438</f>
        <v>0</v>
      </c>
      <c r="AQ469" s="41">
        <f>'3.ВС'!AQ438</f>
        <v>0</v>
      </c>
      <c r="AR469" s="41">
        <f>'3.ВС'!AR438</f>
        <v>0</v>
      </c>
      <c r="AS469" s="41">
        <f>'3.ВС'!AS438</f>
        <v>0</v>
      </c>
    </row>
    <row r="470" spans="1:45" ht="30" x14ac:dyDescent="0.25">
      <c r="A470" s="89" t="s">
        <v>137</v>
      </c>
      <c r="B470" s="4">
        <v>70</v>
      </c>
      <c r="C470" s="4">
        <v>0</v>
      </c>
      <c r="D470" s="2" t="s">
        <v>173</v>
      </c>
      <c r="E470" s="4">
        <v>854</v>
      </c>
      <c r="F470" s="4"/>
      <c r="G470" s="2"/>
      <c r="H470" s="2"/>
      <c r="I470" s="2"/>
      <c r="J470" s="15">
        <f t="shared" ref="J470:AS470" si="401">J471</f>
        <v>408000</v>
      </c>
      <c r="K470" s="15">
        <f t="shared" si="401"/>
        <v>0</v>
      </c>
      <c r="L470" s="15">
        <f t="shared" si="401"/>
        <v>408000</v>
      </c>
      <c r="M470" s="15">
        <f t="shared" si="401"/>
        <v>0</v>
      </c>
      <c r="N470" s="15">
        <f t="shared" si="401"/>
        <v>0</v>
      </c>
      <c r="O470" s="15">
        <f t="shared" si="401"/>
        <v>0</v>
      </c>
      <c r="P470" s="15">
        <f t="shared" si="401"/>
        <v>0</v>
      </c>
      <c r="Q470" s="15">
        <f t="shared" si="401"/>
        <v>0</v>
      </c>
      <c r="R470" s="15">
        <f t="shared" si="401"/>
        <v>408000</v>
      </c>
      <c r="S470" s="15">
        <f t="shared" si="401"/>
        <v>0</v>
      </c>
      <c r="T470" s="15">
        <f t="shared" si="401"/>
        <v>408000</v>
      </c>
      <c r="U470" s="15">
        <f t="shared" si="401"/>
        <v>0</v>
      </c>
      <c r="V470" s="15">
        <f t="shared" si="401"/>
        <v>408000</v>
      </c>
      <c r="W470" s="15">
        <f t="shared" si="401"/>
        <v>0</v>
      </c>
      <c r="X470" s="15">
        <f t="shared" si="401"/>
        <v>408000</v>
      </c>
      <c r="Y470" s="15">
        <f t="shared" si="401"/>
        <v>0</v>
      </c>
      <c r="Z470" s="15">
        <f t="shared" si="401"/>
        <v>0</v>
      </c>
      <c r="AA470" s="15">
        <f t="shared" si="401"/>
        <v>0</v>
      </c>
      <c r="AB470" s="15">
        <f t="shared" si="401"/>
        <v>0</v>
      </c>
      <c r="AC470" s="15">
        <f t="shared" si="401"/>
        <v>0</v>
      </c>
      <c r="AD470" s="15">
        <f t="shared" si="401"/>
        <v>408000</v>
      </c>
      <c r="AE470" s="15">
        <f t="shared" si="401"/>
        <v>0</v>
      </c>
      <c r="AF470" s="15">
        <f t="shared" si="401"/>
        <v>408000</v>
      </c>
      <c r="AG470" s="15">
        <f t="shared" si="401"/>
        <v>0</v>
      </c>
      <c r="AH470" s="15">
        <f t="shared" si="401"/>
        <v>408000</v>
      </c>
      <c r="AI470" s="15">
        <f t="shared" si="401"/>
        <v>0</v>
      </c>
      <c r="AJ470" s="15">
        <f t="shared" si="401"/>
        <v>408000</v>
      </c>
      <c r="AK470" s="15">
        <f t="shared" si="401"/>
        <v>0</v>
      </c>
      <c r="AL470" s="15">
        <f t="shared" si="401"/>
        <v>0</v>
      </c>
      <c r="AM470" s="41">
        <f t="shared" si="401"/>
        <v>0</v>
      </c>
      <c r="AN470" s="41">
        <f t="shared" si="401"/>
        <v>0</v>
      </c>
      <c r="AO470" s="41">
        <f t="shared" si="401"/>
        <v>0</v>
      </c>
      <c r="AP470" s="41">
        <f t="shared" si="401"/>
        <v>408000</v>
      </c>
      <c r="AQ470" s="41">
        <f t="shared" si="401"/>
        <v>0</v>
      </c>
      <c r="AR470" s="41">
        <f t="shared" si="401"/>
        <v>408000</v>
      </c>
      <c r="AS470" s="41">
        <f t="shared" si="401"/>
        <v>0</v>
      </c>
    </row>
    <row r="471" spans="1:45" ht="45" x14ac:dyDescent="0.25">
      <c r="A471" s="89" t="s">
        <v>19</v>
      </c>
      <c r="B471" s="87">
        <v>70</v>
      </c>
      <c r="C471" s="87">
        <v>0</v>
      </c>
      <c r="D471" s="2" t="s">
        <v>173</v>
      </c>
      <c r="E471" s="87">
        <v>854</v>
      </c>
      <c r="F471" s="2" t="s">
        <v>16</v>
      </c>
      <c r="G471" s="2" t="s">
        <v>45</v>
      </c>
      <c r="H471" s="2" t="s">
        <v>182</v>
      </c>
      <c r="I471" s="2"/>
      <c r="J471" s="15">
        <f t="shared" ref="J471" si="402">J472+J475</f>
        <v>408000</v>
      </c>
      <c r="K471" s="15">
        <f t="shared" ref="K471:U471" si="403">K472+K475</f>
        <v>0</v>
      </c>
      <c r="L471" s="15">
        <f t="shared" si="403"/>
        <v>408000</v>
      </c>
      <c r="M471" s="15">
        <f t="shared" si="403"/>
        <v>0</v>
      </c>
      <c r="N471" s="15">
        <f t="shared" si="403"/>
        <v>0</v>
      </c>
      <c r="O471" s="15">
        <f t="shared" si="403"/>
        <v>0</v>
      </c>
      <c r="P471" s="15">
        <f t="shared" si="403"/>
        <v>0</v>
      </c>
      <c r="Q471" s="15">
        <f t="shared" si="403"/>
        <v>0</v>
      </c>
      <c r="R471" s="15">
        <f t="shared" si="403"/>
        <v>408000</v>
      </c>
      <c r="S471" s="15">
        <f t="shared" si="403"/>
        <v>0</v>
      </c>
      <c r="T471" s="15">
        <f t="shared" si="403"/>
        <v>408000</v>
      </c>
      <c r="U471" s="15">
        <f t="shared" si="403"/>
        <v>0</v>
      </c>
      <c r="V471" s="15">
        <f t="shared" ref="V471:Y471" si="404">V472+V475</f>
        <v>408000</v>
      </c>
      <c r="W471" s="15">
        <f t="shared" si="404"/>
        <v>0</v>
      </c>
      <c r="X471" s="15">
        <f t="shared" si="404"/>
        <v>408000</v>
      </c>
      <c r="Y471" s="15">
        <f t="shared" si="404"/>
        <v>0</v>
      </c>
      <c r="Z471" s="15">
        <f t="shared" ref="Z471:AS471" si="405">Z472+Z475</f>
        <v>0</v>
      </c>
      <c r="AA471" s="15">
        <f t="shared" si="405"/>
        <v>0</v>
      </c>
      <c r="AB471" s="15">
        <f t="shared" si="405"/>
        <v>0</v>
      </c>
      <c r="AC471" s="15">
        <f t="shared" si="405"/>
        <v>0</v>
      </c>
      <c r="AD471" s="15">
        <f t="shared" si="405"/>
        <v>408000</v>
      </c>
      <c r="AE471" s="15">
        <f t="shared" si="405"/>
        <v>0</v>
      </c>
      <c r="AF471" s="15">
        <f t="shared" si="405"/>
        <v>408000</v>
      </c>
      <c r="AG471" s="15">
        <f t="shared" si="405"/>
        <v>0</v>
      </c>
      <c r="AH471" s="15">
        <f t="shared" si="405"/>
        <v>408000</v>
      </c>
      <c r="AI471" s="15">
        <f t="shared" si="405"/>
        <v>0</v>
      </c>
      <c r="AJ471" s="15">
        <f t="shared" si="405"/>
        <v>408000</v>
      </c>
      <c r="AK471" s="15">
        <f t="shared" si="405"/>
        <v>0</v>
      </c>
      <c r="AL471" s="15">
        <f t="shared" si="405"/>
        <v>0</v>
      </c>
      <c r="AM471" s="41">
        <f t="shared" si="405"/>
        <v>0</v>
      </c>
      <c r="AN471" s="41">
        <f t="shared" si="405"/>
        <v>0</v>
      </c>
      <c r="AO471" s="41">
        <f t="shared" si="405"/>
        <v>0</v>
      </c>
      <c r="AP471" s="41">
        <f t="shared" si="405"/>
        <v>408000</v>
      </c>
      <c r="AQ471" s="41">
        <f t="shared" si="405"/>
        <v>0</v>
      </c>
      <c r="AR471" s="41">
        <f t="shared" si="405"/>
        <v>408000</v>
      </c>
      <c r="AS471" s="41">
        <f t="shared" si="405"/>
        <v>0</v>
      </c>
    </row>
    <row r="472" spans="1:45" ht="90" x14ac:dyDescent="0.25">
      <c r="A472" s="89" t="s">
        <v>15</v>
      </c>
      <c r="B472" s="87">
        <v>70</v>
      </c>
      <c r="C472" s="87">
        <v>0</v>
      </c>
      <c r="D472" s="2" t="s">
        <v>173</v>
      </c>
      <c r="E472" s="87">
        <v>854</v>
      </c>
      <c r="F472" s="2" t="s">
        <v>11</v>
      </c>
      <c r="G472" s="2" t="s">
        <v>45</v>
      </c>
      <c r="H472" s="2" t="s">
        <v>182</v>
      </c>
      <c r="I472" s="2" t="s">
        <v>17</v>
      </c>
      <c r="J472" s="15">
        <f t="shared" ref="J472:AS472" si="406">J473</f>
        <v>360200</v>
      </c>
      <c r="K472" s="15">
        <f t="shared" si="406"/>
        <v>0</v>
      </c>
      <c r="L472" s="15">
        <f t="shared" si="406"/>
        <v>360200</v>
      </c>
      <c r="M472" s="15">
        <f t="shared" si="406"/>
        <v>0</v>
      </c>
      <c r="N472" s="15">
        <f t="shared" si="406"/>
        <v>0</v>
      </c>
      <c r="O472" s="15">
        <f t="shared" si="406"/>
        <v>0</v>
      </c>
      <c r="P472" s="15">
        <f t="shared" si="406"/>
        <v>0</v>
      </c>
      <c r="Q472" s="15">
        <f t="shared" si="406"/>
        <v>0</v>
      </c>
      <c r="R472" s="15">
        <f t="shared" si="406"/>
        <v>360200</v>
      </c>
      <c r="S472" s="15">
        <f t="shared" si="406"/>
        <v>0</v>
      </c>
      <c r="T472" s="15">
        <f t="shared" si="406"/>
        <v>360200</v>
      </c>
      <c r="U472" s="15">
        <f t="shared" si="406"/>
        <v>0</v>
      </c>
      <c r="V472" s="15">
        <f t="shared" si="406"/>
        <v>360200</v>
      </c>
      <c r="W472" s="15">
        <f t="shared" si="406"/>
        <v>0</v>
      </c>
      <c r="X472" s="15">
        <f t="shared" si="406"/>
        <v>360200</v>
      </c>
      <c r="Y472" s="15">
        <f t="shared" si="406"/>
        <v>0</v>
      </c>
      <c r="Z472" s="15">
        <f t="shared" si="406"/>
        <v>0</v>
      </c>
      <c r="AA472" s="15">
        <f t="shared" si="406"/>
        <v>0</v>
      </c>
      <c r="AB472" s="15">
        <f t="shared" si="406"/>
        <v>0</v>
      </c>
      <c r="AC472" s="15">
        <f t="shared" si="406"/>
        <v>0</v>
      </c>
      <c r="AD472" s="15">
        <f t="shared" si="406"/>
        <v>360200</v>
      </c>
      <c r="AE472" s="15">
        <f t="shared" si="406"/>
        <v>0</v>
      </c>
      <c r="AF472" s="15">
        <f t="shared" si="406"/>
        <v>360200</v>
      </c>
      <c r="AG472" s="15">
        <f t="shared" si="406"/>
        <v>0</v>
      </c>
      <c r="AH472" s="15">
        <f t="shared" si="406"/>
        <v>360200</v>
      </c>
      <c r="AI472" s="15">
        <f t="shared" si="406"/>
        <v>0</v>
      </c>
      <c r="AJ472" s="15">
        <f t="shared" si="406"/>
        <v>360200</v>
      </c>
      <c r="AK472" s="15">
        <f t="shared" si="406"/>
        <v>0</v>
      </c>
      <c r="AL472" s="15">
        <f t="shared" si="406"/>
        <v>0</v>
      </c>
      <c r="AM472" s="41">
        <f t="shared" si="406"/>
        <v>0</v>
      </c>
      <c r="AN472" s="41">
        <f t="shared" si="406"/>
        <v>0</v>
      </c>
      <c r="AO472" s="41">
        <f t="shared" si="406"/>
        <v>0</v>
      </c>
      <c r="AP472" s="41">
        <f t="shared" si="406"/>
        <v>360200</v>
      </c>
      <c r="AQ472" s="41">
        <f t="shared" si="406"/>
        <v>0</v>
      </c>
      <c r="AR472" s="41">
        <f t="shared" si="406"/>
        <v>360200</v>
      </c>
      <c r="AS472" s="41">
        <f t="shared" si="406"/>
        <v>0</v>
      </c>
    </row>
    <row r="473" spans="1:45" ht="30" x14ac:dyDescent="0.25">
      <c r="A473" s="89" t="s">
        <v>8</v>
      </c>
      <c r="B473" s="87">
        <v>70</v>
      </c>
      <c r="C473" s="87">
        <v>0</v>
      </c>
      <c r="D473" s="2" t="s">
        <v>173</v>
      </c>
      <c r="E473" s="87">
        <v>854</v>
      </c>
      <c r="F473" s="2" t="s">
        <v>11</v>
      </c>
      <c r="G473" s="2" t="s">
        <v>45</v>
      </c>
      <c r="H473" s="2" t="s">
        <v>182</v>
      </c>
      <c r="I473" s="2" t="s">
        <v>18</v>
      </c>
      <c r="J473" s="15">
        <f>'3.ВС'!J457</f>
        <v>360200</v>
      </c>
      <c r="K473" s="15">
        <f>'3.ВС'!K457</f>
        <v>0</v>
      </c>
      <c r="L473" s="15">
        <f>'3.ВС'!L457</f>
        <v>360200</v>
      </c>
      <c r="M473" s="15">
        <f>'3.ВС'!M457</f>
        <v>0</v>
      </c>
      <c r="N473" s="15">
        <f>'3.ВС'!N457</f>
        <v>0</v>
      </c>
      <c r="O473" s="15">
        <f>'3.ВС'!O457</f>
        <v>0</v>
      </c>
      <c r="P473" s="15">
        <f>'3.ВС'!P457</f>
        <v>0</v>
      </c>
      <c r="Q473" s="15">
        <f>'3.ВС'!Q457</f>
        <v>0</v>
      </c>
      <c r="R473" s="15">
        <f>'3.ВС'!R457</f>
        <v>360200</v>
      </c>
      <c r="S473" s="15">
        <f>'3.ВС'!S457</f>
        <v>0</v>
      </c>
      <c r="T473" s="15">
        <f>'3.ВС'!T457</f>
        <v>360200</v>
      </c>
      <c r="U473" s="15">
        <f>'3.ВС'!U457</f>
        <v>0</v>
      </c>
      <c r="V473" s="15">
        <f>'3.ВС'!V457</f>
        <v>360200</v>
      </c>
      <c r="W473" s="15">
        <f>'3.ВС'!W457</f>
        <v>0</v>
      </c>
      <c r="X473" s="15">
        <f>'3.ВС'!X457</f>
        <v>360200</v>
      </c>
      <c r="Y473" s="15">
        <f>'3.ВС'!Y457</f>
        <v>0</v>
      </c>
      <c r="Z473" s="15">
        <f>'3.ВС'!Z457</f>
        <v>0</v>
      </c>
      <c r="AA473" s="15">
        <f>'3.ВС'!AA457</f>
        <v>0</v>
      </c>
      <c r="AB473" s="15">
        <f>'3.ВС'!AB457</f>
        <v>0</v>
      </c>
      <c r="AC473" s="15">
        <f>'3.ВС'!AC457</f>
        <v>0</v>
      </c>
      <c r="AD473" s="15">
        <f>'3.ВС'!AD457</f>
        <v>360200</v>
      </c>
      <c r="AE473" s="15">
        <f>'3.ВС'!AE457</f>
        <v>0</v>
      </c>
      <c r="AF473" s="15">
        <f>'3.ВС'!AF457</f>
        <v>360200</v>
      </c>
      <c r="AG473" s="15">
        <f>'3.ВС'!AG457</f>
        <v>0</v>
      </c>
      <c r="AH473" s="15">
        <f>'3.ВС'!AH457</f>
        <v>360200</v>
      </c>
      <c r="AI473" s="15">
        <f>'3.ВС'!AI457</f>
        <v>0</v>
      </c>
      <c r="AJ473" s="15">
        <f>'3.ВС'!AJ457</f>
        <v>360200</v>
      </c>
      <c r="AK473" s="15">
        <f>'3.ВС'!AK457</f>
        <v>0</v>
      </c>
      <c r="AL473" s="15">
        <f>'3.ВС'!AL457</f>
        <v>0</v>
      </c>
      <c r="AM473" s="41">
        <f>'3.ВС'!AM457</f>
        <v>0</v>
      </c>
      <c r="AN473" s="41">
        <f>'3.ВС'!AN457</f>
        <v>0</v>
      </c>
      <c r="AO473" s="41">
        <f>'3.ВС'!AO457</f>
        <v>0</v>
      </c>
      <c r="AP473" s="41">
        <f>'3.ВС'!AP457</f>
        <v>360200</v>
      </c>
      <c r="AQ473" s="41">
        <f>'3.ВС'!AQ457</f>
        <v>0</v>
      </c>
      <c r="AR473" s="41">
        <f>'3.ВС'!AR457</f>
        <v>360200</v>
      </c>
      <c r="AS473" s="41">
        <f>'3.ВС'!AS457</f>
        <v>0</v>
      </c>
    </row>
    <row r="474" spans="1:45" ht="45" x14ac:dyDescent="0.25">
      <c r="A474" s="91" t="s">
        <v>20</v>
      </c>
      <c r="B474" s="87">
        <v>70</v>
      </c>
      <c r="C474" s="87">
        <v>0</v>
      </c>
      <c r="D474" s="2" t="s">
        <v>173</v>
      </c>
      <c r="E474" s="87">
        <v>854</v>
      </c>
      <c r="F474" s="2" t="s">
        <v>11</v>
      </c>
      <c r="G474" s="2" t="s">
        <v>45</v>
      </c>
      <c r="H474" s="2" t="s">
        <v>182</v>
      </c>
      <c r="I474" s="2" t="s">
        <v>21</v>
      </c>
      <c r="J474" s="15">
        <f t="shared" ref="J474:AS474" si="407">J475</f>
        <v>47800</v>
      </c>
      <c r="K474" s="15">
        <f t="shared" si="407"/>
        <v>0</v>
      </c>
      <c r="L474" s="15">
        <f t="shared" si="407"/>
        <v>47800</v>
      </c>
      <c r="M474" s="15">
        <f t="shared" si="407"/>
        <v>0</v>
      </c>
      <c r="N474" s="15">
        <f t="shared" si="407"/>
        <v>0</v>
      </c>
      <c r="O474" s="15">
        <f t="shared" si="407"/>
        <v>0</v>
      </c>
      <c r="P474" s="15">
        <f t="shared" si="407"/>
        <v>0</v>
      </c>
      <c r="Q474" s="15">
        <f t="shared" si="407"/>
        <v>0</v>
      </c>
      <c r="R474" s="15">
        <f t="shared" si="407"/>
        <v>47800</v>
      </c>
      <c r="S474" s="15">
        <f t="shared" si="407"/>
        <v>0</v>
      </c>
      <c r="T474" s="15">
        <f t="shared" si="407"/>
        <v>47800</v>
      </c>
      <c r="U474" s="15">
        <f t="shared" si="407"/>
        <v>0</v>
      </c>
      <c r="V474" s="15">
        <f t="shared" si="407"/>
        <v>47800</v>
      </c>
      <c r="W474" s="15">
        <f t="shared" si="407"/>
        <v>0</v>
      </c>
      <c r="X474" s="15">
        <f t="shared" si="407"/>
        <v>47800</v>
      </c>
      <c r="Y474" s="15">
        <f t="shared" si="407"/>
        <v>0</v>
      </c>
      <c r="Z474" s="15">
        <f t="shared" si="407"/>
        <v>0</v>
      </c>
      <c r="AA474" s="15">
        <f t="shared" si="407"/>
        <v>0</v>
      </c>
      <c r="AB474" s="15">
        <f t="shared" si="407"/>
        <v>0</v>
      </c>
      <c r="AC474" s="15">
        <f t="shared" si="407"/>
        <v>0</v>
      </c>
      <c r="AD474" s="15">
        <f t="shared" si="407"/>
        <v>47800</v>
      </c>
      <c r="AE474" s="15">
        <f t="shared" si="407"/>
        <v>0</v>
      </c>
      <c r="AF474" s="15">
        <f t="shared" si="407"/>
        <v>47800</v>
      </c>
      <c r="AG474" s="15">
        <f t="shared" si="407"/>
        <v>0</v>
      </c>
      <c r="AH474" s="15">
        <f t="shared" si="407"/>
        <v>47800</v>
      </c>
      <c r="AI474" s="15">
        <f t="shared" si="407"/>
        <v>0</v>
      </c>
      <c r="AJ474" s="15">
        <f t="shared" si="407"/>
        <v>47800</v>
      </c>
      <c r="AK474" s="15">
        <f t="shared" si="407"/>
        <v>0</v>
      </c>
      <c r="AL474" s="15">
        <f t="shared" si="407"/>
        <v>0</v>
      </c>
      <c r="AM474" s="41">
        <f t="shared" si="407"/>
        <v>0</v>
      </c>
      <c r="AN474" s="41">
        <f t="shared" si="407"/>
        <v>0</v>
      </c>
      <c r="AO474" s="41">
        <f t="shared" si="407"/>
        <v>0</v>
      </c>
      <c r="AP474" s="41">
        <f t="shared" si="407"/>
        <v>47800</v>
      </c>
      <c r="AQ474" s="41">
        <f t="shared" si="407"/>
        <v>0</v>
      </c>
      <c r="AR474" s="41">
        <f t="shared" si="407"/>
        <v>47800</v>
      </c>
      <c r="AS474" s="41">
        <f t="shared" si="407"/>
        <v>0</v>
      </c>
    </row>
    <row r="475" spans="1:45" ht="45" x14ac:dyDescent="0.25">
      <c r="A475" s="91" t="s">
        <v>9</v>
      </c>
      <c r="B475" s="87">
        <v>70</v>
      </c>
      <c r="C475" s="87">
        <v>0</v>
      </c>
      <c r="D475" s="2" t="s">
        <v>173</v>
      </c>
      <c r="E475" s="87">
        <v>854</v>
      </c>
      <c r="F475" s="2" t="s">
        <v>11</v>
      </c>
      <c r="G475" s="2" t="s">
        <v>45</v>
      </c>
      <c r="H475" s="2" t="s">
        <v>182</v>
      </c>
      <c r="I475" s="2" t="s">
        <v>22</v>
      </c>
      <c r="J475" s="15">
        <f>'3.ВС'!J459</f>
        <v>47800</v>
      </c>
      <c r="K475" s="15">
        <f>'3.ВС'!K459</f>
        <v>0</v>
      </c>
      <c r="L475" s="15">
        <f>'3.ВС'!L459</f>
        <v>47800</v>
      </c>
      <c r="M475" s="15">
        <f>'3.ВС'!M459</f>
        <v>0</v>
      </c>
      <c r="N475" s="15">
        <f>'3.ВС'!N459</f>
        <v>0</v>
      </c>
      <c r="O475" s="15">
        <f>'3.ВС'!O459</f>
        <v>0</v>
      </c>
      <c r="P475" s="15">
        <f>'3.ВС'!P459</f>
        <v>0</v>
      </c>
      <c r="Q475" s="15">
        <f>'3.ВС'!Q459</f>
        <v>0</v>
      </c>
      <c r="R475" s="15">
        <f>'3.ВС'!R459</f>
        <v>47800</v>
      </c>
      <c r="S475" s="15">
        <f>'3.ВС'!S459</f>
        <v>0</v>
      </c>
      <c r="T475" s="15">
        <f>'3.ВС'!T459</f>
        <v>47800</v>
      </c>
      <c r="U475" s="15">
        <f>'3.ВС'!U459</f>
        <v>0</v>
      </c>
      <c r="V475" s="15">
        <f>'3.ВС'!V459</f>
        <v>47800</v>
      </c>
      <c r="W475" s="15">
        <f>'3.ВС'!W459</f>
        <v>0</v>
      </c>
      <c r="X475" s="15">
        <f>'3.ВС'!X459</f>
        <v>47800</v>
      </c>
      <c r="Y475" s="15">
        <f>'3.ВС'!Y459</f>
        <v>0</v>
      </c>
      <c r="Z475" s="15">
        <f>'3.ВС'!Z459</f>
        <v>0</v>
      </c>
      <c r="AA475" s="15">
        <f>'3.ВС'!AA459</f>
        <v>0</v>
      </c>
      <c r="AB475" s="15">
        <f>'3.ВС'!AB459</f>
        <v>0</v>
      </c>
      <c r="AC475" s="15">
        <f>'3.ВС'!AC459</f>
        <v>0</v>
      </c>
      <c r="AD475" s="15">
        <f>'3.ВС'!AD459</f>
        <v>47800</v>
      </c>
      <c r="AE475" s="15">
        <f>'3.ВС'!AE459</f>
        <v>0</v>
      </c>
      <c r="AF475" s="15">
        <f>'3.ВС'!AF459</f>
        <v>47800</v>
      </c>
      <c r="AG475" s="15">
        <f>'3.ВС'!AG459</f>
        <v>0</v>
      </c>
      <c r="AH475" s="15">
        <f>'3.ВС'!AH459</f>
        <v>47800</v>
      </c>
      <c r="AI475" s="15">
        <f>'3.ВС'!AI459</f>
        <v>0</v>
      </c>
      <c r="AJ475" s="15">
        <f>'3.ВС'!AJ459</f>
        <v>47800</v>
      </c>
      <c r="AK475" s="15">
        <f>'3.ВС'!AK459</f>
        <v>0</v>
      </c>
      <c r="AL475" s="15">
        <f>'3.ВС'!AL459</f>
        <v>0</v>
      </c>
      <c r="AM475" s="41">
        <f>'3.ВС'!AM459</f>
        <v>0</v>
      </c>
      <c r="AN475" s="41">
        <f>'3.ВС'!AN459</f>
        <v>0</v>
      </c>
      <c r="AO475" s="41">
        <f>'3.ВС'!AO459</f>
        <v>0</v>
      </c>
      <c r="AP475" s="41">
        <f>'3.ВС'!AP459</f>
        <v>47800</v>
      </c>
      <c r="AQ475" s="41">
        <f>'3.ВС'!AQ459</f>
        <v>0</v>
      </c>
      <c r="AR475" s="41">
        <f>'3.ВС'!AR459</f>
        <v>47800</v>
      </c>
      <c r="AS475" s="41">
        <f>'3.ВС'!AS459</f>
        <v>0</v>
      </c>
    </row>
    <row r="476" spans="1:45" ht="30" x14ac:dyDescent="0.25">
      <c r="A476" s="89" t="s">
        <v>140</v>
      </c>
      <c r="B476" s="87">
        <v>70</v>
      </c>
      <c r="C476" s="87">
        <v>0</v>
      </c>
      <c r="D476" s="2" t="s">
        <v>173</v>
      </c>
      <c r="E476" s="87">
        <v>857</v>
      </c>
      <c r="F476" s="2"/>
      <c r="G476" s="2"/>
      <c r="H476" s="2"/>
      <c r="I476" s="2"/>
      <c r="J476" s="15">
        <f t="shared" ref="J476" si="408">J477+J480+J483</f>
        <v>798700</v>
      </c>
      <c r="K476" s="15">
        <f t="shared" ref="K476:U476" si="409">K477+K480+K483</f>
        <v>0</v>
      </c>
      <c r="L476" s="15">
        <f t="shared" si="409"/>
        <v>780700</v>
      </c>
      <c r="M476" s="15">
        <f t="shared" si="409"/>
        <v>18000</v>
      </c>
      <c r="N476" s="15">
        <f t="shared" si="409"/>
        <v>0</v>
      </c>
      <c r="O476" s="15">
        <f t="shared" si="409"/>
        <v>0</v>
      </c>
      <c r="P476" s="15">
        <f t="shared" si="409"/>
        <v>0</v>
      </c>
      <c r="Q476" s="15">
        <f t="shared" si="409"/>
        <v>0</v>
      </c>
      <c r="R476" s="15">
        <f t="shared" si="409"/>
        <v>798700</v>
      </c>
      <c r="S476" s="15">
        <f t="shared" si="409"/>
        <v>0</v>
      </c>
      <c r="T476" s="15">
        <f t="shared" si="409"/>
        <v>780700</v>
      </c>
      <c r="U476" s="15">
        <f t="shared" si="409"/>
        <v>18000</v>
      </c>
      <c r="V476" s="15">
        <f t="shared" ref="V476:Y476" si="410">V477+V480+V483</f>
        <v>796000</v>
      </c>
      <c r="W476" s="15">
        <f t="shared" si="410"/>
        <v>0</v>
      </c>
      <c r="X476" s="15">
        <f t="shared" si="410"/>
        <v>778000</v>
      </c>
      <c r="Y476" s="15">
        <f t="shared" si="410"/>
        <v>18000</v>
      </c>
      <c r="Z476" s="15">
        <f t="shared" ref="Z476:AS476" si="411">Z477+Z480+Z483</f>
        <v>0</v>
      </c>
      <c r="AA476" s="15">
        <f t="shared" si="411"/>
        <v>0</v>
      </c>
      <c r="AB476" s="15">
        <f t="shared" si="411"/>
        <v>0</v>
      </c>
      <c r="AC476" s="15">
        <f t="shared" si="411"/>
        <v>0</v>
      </c>
      <c r="AD476" s="15">
        <f t="shared" si="411"/>
        <v>796000</v>
      </c>
      <c r="AE476" s="15">
        <f t="shared" si="411"/>
        <v>0</v>
      </c>
      <c r="AF476" s="15">
        <f t="shared" si="411"/>
        <v>778000</v>
      </c>
      <c r="AG476" s="15">
        <f t="shared" si="411"/>
        <v>18000</v>
      </c>
      <c r="AH476" s="15">
        <f t="shared" si="411"/>
        <v>796000</v>
      </c>
      <c r="AI476" s="15">
        <f t="shared" si="411"/>
        <v>0</v>
      </c>
      <c r="AJ476" s="15">
        <f t="shared" si="411"/>
        <v>778000</v>
      </c>
      <c r="AK476" s="15">
        <f t="shared" si="411"/>
        <v>18000</v>
      </c>
      <c r="AL476" s="15">
        <f t="shared" si="411"/>
        <v>0</v>
      </c>
      <c r="AM476" s="41">
        <f t="shared" si="411"/>
        <v>0</v>
      </c>
      <c r="AN476" s="41">
        <f t="shared" si="411"/>
        <v>0</v>
      </c>
      <c r="AO476" s="41">
        <f t="shared" si="411"/>
        <v>0</v>
      </c>
      <c r="AP476" s="41">
        <f t="shared" si="411"/>
        <v>796000</v>
      </c>
      <c r="AQ476" s="41">
        <f t="shared" si="411"/>
        <v>0</v>
      </c>
      <c r="AR476" s="41">
        <f t="shared" si="411"/>
        <v>778000</v>
      </c>
      <c r="AS476" s="41">
        <f t="shared" si="411"/>
        <v>18000</v>
      </c>
    </row>
    <row r="477" spans="1:45" ht="45" x14ac:dyDescent="0.25">
      <c r="A477" s="89" t="s">
        <v>19</v>
      </c>
      <c r="B477" s="87">
        <v>70</v>
      </c>
      <c r="C477" s="87">
        <v>0</v>
      </c>
      <c r="D477" s="2" t="s">
        <v>173</v>
      </c>
      <c r="E477" s="87">
        <v>857</v>
      </c>
      <c r="F477" s="2" t="s">
        <v>11</v>
      </c>
      <c r="G477" s="2" t="s">
        <v>100</v>
      </c>
      <c r="H477" s="2" t="s">
        <v>182</v>
      </c>
      <c r="I477" s="2"/>
      <c r="J477" s="15">
        <f t="shared" ref="J477:AK478" si="412">J478</f>
        <v>4500</v>
      </c>
      <c r="K477" s="15">
        <f t="shared" si="412"/>
        <v>0</v>
      </c>
      <c r="L477" s="15">
        <f t="shared" si="412"/>
        <v>4500</v>
      </c>
      <c r="M477" s="15">
        <f t="shared" si="412"/>
        <v>0</v>
      </c>
      <c r="N477" s="15">
        <f t="shared" si="412"/>
        <v>0</v>
      </c>
      <c r="O477" s="15">
        <f t="shared" si="412"/>
        <v>0</v>
      </c>
      <c r="P477" s="15">
        <f t="shared" si="412"/>
        <v>0</v>
      </c>
      <c r="Q477" s="15">
        <f t="shared" si="412"/>
        <v>0</v>
      </c>
      <c r="R477" s="15">
        <f t="shared" si="412"/>
        <v>4500</v>
      </c>
      <c r="S477" s="15">
        <f t="shared" si="412"/>
        <v>0</v>
      </c>
      <c r="T477" s="15">
        <f t="shared" si="412"/>
        <v>4500</v>
      </c>
      <c r="U477" s="15">
        <f t="shared" si="412"/>
        <v>0</v>
      </c>
      <c r="V477" s="15">
        <f t="shared" si="412"/>
        <v>3000</v>
      </c>
      <c r="W477" s="15">
        <f t="shared" si="412"/>
        <v>0</v>
      </c>
      <c r="X477" s="15">
        <f t="shared" si="412"/>
        <v>3000</v>
      </c>
      <c r="Y477" s="15">
        <f t="shared" si="412"/>
        <v>0</v>
      </c>
      <c r="Z477" s="15">
        <f t="shared" si="412"/>
        <v>0</v>
      </c>
      <c r="AA477" s="15">
        <f t="shared" si="412"/>
        <v>0</v>
      </c>
      <c r="AB477" s="15">
        <f t="shared" si="412"/>
        <v>0</v>
      </c>
      <c r="AC477" s="15">
        <f t="shared" si="412"/>
        <v>0</v>
      </c>
      <c r="AD477" s="15">
        <f t="shared" si="412"/>
        <v>3000</v>
      </c>
      <c r="AE477" s="15">
        <f t="shared" si="412"/>
        <v>0</v>
      </c>
      <c r="AF477" s="15">
        <f t="shared" si="412"/>
        <v>3000</v>
      </c>
      <c r="AG477" s="15">
        <f t="shared" si="412"/>
        <v>0</v>
      </c>
      <c r="AH477" s="15">
        <f t="shared" si="412"/>
        <v>3000</v>
      </c>
      <c r="AI477" s="15">
        <f t="shared" si="412"/>
        <v>0</v>
      </c>
      <c r="AJ477" s="15">
        <f t="shared" si="412"/>
        <v>3000</v>
      </c>
      <c r="AK477" s="15">
        <f t="shared" si="412"/>
        <v>0</v>
      </c>
      <c r="AL477" s="15">
        <f t="shared" ref="Z477:AS478" si="413">AL478</f>
        <v>0</v>
      </c>
      <c r="AM477" s="41">
        <f t="shared" si="413"/>
        <v>0</v>
      </c>
      <c r="AN477" s="41">
        <f t="shared" si="413"/>
        <v>0</v>
      </c>
      <c r="AO477" s="41">
        <f t="shared" si="413"/>
        <v>0</v>
      </c>
      <c r="AP477" s="41">
        <f t="shared" si="413"/>
        <v>3000</v>
      </c>
      <c r="AQ477" s="41">
        <f t="shared" si="413"/>
        <v>0</v>
      </c>
      <c r="AR477" s="41">
        <f t="shared" si="413"/>
        <v>3000</v>
      </c>
      <c r="AS477" s="41">
        <f t="shared" si="413"/>
        <v>0</v>
      </c>
    </row>
    <row r="478" spans="1:45" ht="45" x14ac:dyDescent="0.25">
      <c r="A478" s="91" t="s">
        <v>20</v>
      </c>
      <c r="B478" s="87">
        <v>70</v>
      </c>
      <c r="C478" s="87">
        <v>0</v>
      </c>
      <c r="D478" s="2" t="s">
        <v>173</v>
      </c>
      <c r="E478" s="87">
        <v>857</v>
      </c>
      <c r="F478" s="2" t="s">
        <v>11</v>
      </c>
      <c r="G478" s="2" t="s">
        <v>45</v>
      </c>
      <c r="H478" s="2" t="s">
        <v>182</v>
      </c>
      <c r="I478" s="2" t="s">
        <v>21</v>
      </c>
      <c r="J478" s="15">
        <f t="shared" si="412"/>
        <v>4500</v>
      </c>
      <c r="K478" s="15">
        <f t="shared" si="412"/>
        <v>0</v>
      </c>
      <c r="L478" s="15">
        <f t="shared" si="412"/>
        <v>4500</v>
      </c>
      <c r="M478" s="15">
        <f t="shared" si="412"/>
        <v>0</v>
      </c>
      <c r="N478" s="15">
        <f t="shared" si="412"/>
        <v>0</v>
      </c>
      <c r="O478" s="15">
        <f t="shared" si="412"/>
        <v>0</v>
      </c>
      <c r="P478" s="15">
        <f t="shared" si="412"/>
        <v>0</v>
      </c>
      <c r="Q478" s="15">
        <f t="shared" si="412"/>
        <v>0</v>
      </c>
      <c r="R478" s="15">
        <f t="shared" si="412"/>
        <v>4500</v>
      </c>
      <c r="S478" s="15">
        <f t="shared" si="412"/>
        <v>0</v>
      </c>
      <c r="T478" s="15">
        <f t="shared" si="412"/>
        <v>4500</v>
      </c>
      <c r="U478" s="15">
        <f t="shared" si="412"/>
        <v>0</v>
      </c>
      <c r="V478" s="15">
        <f t="shared" si="412"/>
        <v>3000</v>
      </c>
      <c r="W478" s="15">
        <f t="shared" si="412"/>
        <v>0</v>
      </c>
      <c r="X478" s="15">
        <f t="shared" si="412"/>
        <v>3000</v>
      </c>
      <c r="Y478" s="15">
        <f t="shared" si="412"/>
        <v>0</v>
      </c>
      <c r="Z478" s="15">
        <f t="shared" si="413"/>
        <v>0</v>
      </c>
      <c r="AA478" s="15">
        <f t="shared" si="413"/>
        <v>0</v>
      </c>
      <c r="AB478" s="15">
        <f t="shared" si="413"/>
        <v>0</v>
      </c>
      <c r="AC478" s="15">
        <f t="shared" si="413"/>
        <v>0</v>
      </c>
      <c r="AD478" s="15">
        <f t="shared" si="413"/>
        <v>3000</v>
      </c>
      <c r="AE478" s="15">
        <f t="shared" si="413"/>
        <v>0</v>
      </c>
      <c r="AF478" s="15">
        <f t="shared" si="413"/>
        <v>3000</v>
      </c>
      <c r="AG478" s="15">
        <f t="shared" si="413"/>
        <v>0</v>
      </c>
      <c r="AH478" s="15">
        <f t="shared" si="413"/>
        <v>3000</v>
      </c>
      <c r="AI478" s="15">
        <f t="shared" si="413"/>
        <v>0</v>
      </c>
      <c r="AJ478" s="15">
        <f t="shared" si="413"/>
        <v>3000</v>
      </c>
      <c r="AK478" s="15">
        <f t="shared" si="413"/>
        <v>0</v>
      </c>
      <c r="AL478" s="15">
        <f t="shared" si="413"/>
        <v>0</v>
      </c>
      <c r="AM478" s="41">
        <f t="shared" si="413"/>
        <v>0</v>
      </c>
      <c r="AN478" s="41">
        <f t="shared" si="413"/>
        <v>0</v>
      </c>
      <c r="AO478" s="41">
        <f t="shared" si="413"/>
        <v>0</v>
      </c>
      <c r="AP478" s="41">
        <f t="shared" si="413"/>
        <v>3000</v>
      </c>
      <c r="AQ478" s="41">
        <f t="shared" si="413"/>
        <v>0</v>
      </c>
      <c r="AR478" s="41">
        <f t="shared" si="413"/>
        <v>3000</v>
      </c>
      <c r="AS478" s="41">
        <f t="shared" si="413"/>
        <v>0</v>
      </c>
    </row>
    <row r="479" spans="1:45" ht="45" x14ac:dyDescent="0.25">
      <c r="A479" s="91" t="s">
        <v>9</v>
      </c>
      <c r="B479" s="87">
        <v>70</v>
      </c>
      <c r="C479" s="87">
        <v>0</v>
      </c>
      <c r="D479" s="2" t="s">
        <v>173</v>
      </c>
      <c r="E479" s="87">
        <v>857</v>
      </c>
      <c r="F479" s="2" t="s">
        <v>11</v>
      </c>
      <c r="G479" s="2" t="s">
        <v>45</v>
      </c>
      <c r="H479" s="2" t="s">
        <v>182</v>
      </c>
      <c r="I479" s="2" t="s">
        <v>22</v>
      </c>
      <c r="J479" s="15">
        <f>'3.ВС'!J465</f>
        <v>4500</v>
      </c>
      <c r="K479" s="15">
        <f>'3.ВС'!K465</f>
        <v>0</v>
      </c>
      <c r="L479" s="15">
        <f>'3.ВС'!L465</f>
        <v>4500</v>
      </c>
      <c r="M479" s="15">
        <f>'3.ВС'!M465</f>
        <v>0</v>
      </c>
      <c r="N479" s="15">
        <f>'3.ВС'!N465</f>
        <v>0</v>
      </c>
      <c r="O479" s="15">
        <f>'3.ВС'!O465</f>
        <v>0</v>
      </c>
      <c r="P479" s="15">
        <f>'3.ВС'!P465</f>
        <v>0</v>
      </c>
      <c r="Q479" s="15">
        <f>'3.ВС'!Q465</f>
        <v>0</v>
      </c>
      <c r="R479" s="15">
        <f>'3.ВС'!R465</f>
        <v>4500</v>
      </c>
      <c r="S479" s="15">
        <f>'3.ВС'!S465</f>
        <v>0</v>
      </c>
      <c r="T479" s="15">
        <f>'3.ВС'!T465</f>
        <v>4500</v>
      </c>
      <c r="U479" s="15">
        <f>'3.ВС'!U465</f>
        <v>0</v>
      </c>
      <c r="V479" s="15">
        <f>'3.ВС'!V465</f>
        <v>3000</v>
      </c>
      <c r="W479" s="15">
        <f>'3.ВС'!W465</f>
        <v>0</v>
      </c>
      <c r="X479" s="15">
        <f>'3.ВС'!X465</f>
        <v>3000</v>
      </c>
      <c r="Y479" s="15">
        <f>'3.ВС'!Y465</f>
        <v>0</v>
      </c>
      <c r="Z479" s="15">
        <f>'3.ВС'!Z465</f>
        <v>0</v>
      </c>
      <c r="AA479" s="15">
        <f>'3.ВС'!AA465</f>
        <v>0</v>
      </c>
      <c r="AB479" s="15">
        <f>'3.ВС'!AB465</f>
        <v>0</v>
      </c>
      <c r="AC479" s="15">
        <f>'3.ВС'!AC465</f>
        <v>0</v>
      </c>
      <c r="AD479" s="15">
        <f>'3.ВС'!AD465</f>
        <v>3000</v>
      </c>
      <c r="AE479" s="15">
        <f>'3.ВС'!AE465</f>
        <v>0</v>
      </c>
      <c r="AF479" s="15">
        <f>'3.ВС'!AF465</f>
        <v>3000</v>
      </c>
      <c r="AG479" s="15">
        <f>'3.ВС'!AG465</f>
        <v>0</v>
      </c>
      <c r="AH479" s="15">
        <f>'3.ВС'!AH465</f>
        <v>3000</v>
      </c>
      <c r="AI479" s="15">
        <f>'3.ВС'!AI465</f>
        <v>0</v>
      </c>
      <c r="AJ479" s="15">
        <f>'3.ВС'!AJ465</f>
        <v>3000</v>
      </c>
      <c r="AK479" s="15">
        <f>'3.ВС'!AK465</f>
        <v>0</v>
      </c>
      <c r="AL479" s="15">
        <f>'3.ВС'!AL465</f>
        <v>0</v>
      </c>
      <c r="AM479" s="41">
        <f>'3.ВС'!AM465</f>
        <v>0</v>
      </c>
      <c r="AN479" s="41">
        <f>'3.ВС'!AN465</f>
        <v>0</v>
      </c>
      <c r="AO479" s="41">
        <f>'3.ВС'!AO465</f>
        <v>0</v>
      </c>
      <c r="AP479" s="41">
        <f>'3.ВС'!AP465</f>
        <v>3000</v>
      </c>
      <c r="AQ479" s="41">
        <f>'3.ВС'!AQ465</f>
        <v>0</v>
      </c>
      <c r="AR479" s="41">
        <f>'3.ВС'!AR465</f>
        <v>3000</v>
      </c>
      <c r="AS479" s="41">
        <f>'3.ВС'!AS465</f>
        <v>0</v>
      </c>
    </row>
    <row r="480" spans="1:45" ht="45" x14ac:dyDescent="0.25">
      <c r="A480" s="89" t="s">
        <v>141</v>
      </c>
      <c r="B480" s="87">
        <v>70</v>
      </c>
      <c r="C480" s="87">
        <v>0</v>
      </c>
      <c r="D480" s="2" t="s">
        <v>173</v>
      </c>
      <c r="E480" s="87">
        <v>857</v>
      </c>
      <c r="F480" s="2" t="s">
        <v>11</v>
      </c>
      <c r="G480" s="2" t="s">
        <v>100</v>
      </c>
      <c r="H480" s="2" t="s">
        <v>219</v>
      </c>
      <c r="I480" s="2"/>
      <c r="J480" s="15">
        <f t="shared" ref="J480:AK481" si="414">J481</f>
        <v>776200</v>
      </c>
      <c r="K480" s="15">
        <f t="shared" si="414"/>
        <v>0</v>
      </c>
      <c r="L480" s="15">
        <f t="shared" si="414"/>
        <v>776200</v>
      </c>
      <c r="M480" s="15">
        <f t="shared" si="414"/>
        <v>0</v>
      </c>
      <c r="N480" s="15">
        <f t="shared" si="414"/>
        <v>0</v>
      </c>
      <c r="O480" s="15">
        <f t="shared" si="414"/>
        <v>0</v>
      </c>
      <c r="P480" s="15">
        <f t="shared" si="414"/>
        <v>0</v>
      </c>
      <c r="Q480" s="15">
        <f t="shared" si="414"/>
        <v>0</v>
      </c>
      <c r="R480" s="15">
        <f t="shared" si="414"/>
        <v>776200</v>
      </c>
      <c r="S480" s="15">
        <f t="shared" si="414"/>
        <v>0</v>
      </c>
      <c r="T480" s="15">
        <f t="shared" si="414"/>
        <v>776200</v>
      </c>
      <c r="U480" s="15">
        <f t="shared" si="414"/>
        <v>0</v>
      </c>
      <c r="V480" s="15">
        <f t="shared" si="414"/>
        <v>775000</v>
      </c>
      <c r="W480" s="15">
        <f t="shared" si="414"/>
        <v>0</v>
      </c>
      <c r="X480" s="15">
        <f t="shared" si="414"/>
        <v>775000</v>
      </c>
      <c r="Y480" s="15">
        <f t="shared" si="414"/>
        <v>0</v>
      </c>
      <c r="Z480" s="15">
        <f t="shared" si="414"/>
        <v>0</v>
      </c>
      <c r="AA480" s="15">
        <f t="shared" si="414"/>
        <v>0</v>
      </c>
      <c r="AB480" s="15">
        <f t="shared" si="414"/>
        <v>0</v>
      </c>
      <c r="AC480" s="15">
        <f t="shared" si="414"/>
        <v>0</v>
      </c>
      <c r="AD480" s="15">
        <f t="shared" si="414"/>
        <v>775000</v>
      </c>
      <c r="AE480" s="15">
        <f t="shared" si="414"/>
        <v>0</v>
      </c>
      <c r="AF480" s="15">
        <f t="shared" si="414"/>
        <v>775000</v>
      </c>
      <c r="AG480" s="15">
        <f t="shared" si="414"/>
        <v>0</v>
      </c>
      <c r="AH480" s="15">
        <f t="shared" si="414"/>
        <v>775000</v>
      </c>
      <c r="AI480" s="15">
        <f t="shared" si="414"/>
        <v>0</v>
      </c>
      <c r="AJ480" s="15">
        <f t="shared" si="414"/>
        <v>775000</v>
      </c>
      <c r="AK480" s="15">
        <f t="shared" si="414"/>
        <v>0</v>
      </c>
      <c r="AL480" s="15">
        <f t="shared" ref="Z480:AS481" si="415">AL481</f>
        <v>0</v>
      </c>
      <c r="AM480" s="41">
        <f t="shared" si="415"/>
        <v>0</v>
      </c>
      <c r="AN480" s="41">
        <f t="shared" si="415"/>
        <v>0</v>
      </c>
      <c r="AO480" s="41">
        <f t="shared" si="415"/>
        <v>0</v>
      </c>
      <c r="AP480" s="41">
        <f t="shared" si="415"/>
        <v>775000</v>
      </c>
      <c r="AQ480" s="41">
        <f t="shared" si="415"/>
        <v>0</v>
      </c>
      <c r="AR480" s="41">
        <f t="shared" si="415"/>
        <v>775000</v>
      </c>
      <c r="AS480" s="41">
        <f t="shared" si="415"/>
        <v>0</v>
      </c>
    </row>
    <row r="481" spans="1:45" ht="90" x14ac:dyDescent="0.25">
      <c r="A481" s="89" t="s">
        <v>15</v>
      </c>
      <c r="B481" s="87">
        <v>70</v>
      </c>
      <c r="C481" s="87">
        <v>0</v>
      </c>
      <c r="D481" s="2" t="s">
        <v>173</v>
      </c>
      <c r="E481" s="87">
        <v>857</v>
      </c>
      <c r="F481" s="2" t="s">
        <v>16</v>
      </c>
      <c r="G481" s="2" t="s">
        <v>100</v>
      </c>
      <c r="H481" s="2" t="s">
        <v>219</v>
      </c>
      <c r="I481" s="2" t="s">
        <v>17</v>
      </c>
      <c r="J481" s="15">
        <f t="shared" si="414"/>
        <v>776200</v>
      </c>
      <c r="K481" s="15">
        <f t="shared" si="414"/>
        <v>0</v>
      </c>
      <c r="L481" s="15">
        <f t="shared" si="414"/>
        <v>776200</v>
      </c>
      <c r="M481" s="15">
        <f t="shared" si="414"/>
        <v>0</v>
      </c>
      <c r="N481" s="15">
        <f t="shared" si="414"/>
        <v>0</v>
      </c>
      <c r="O481" s="15">
        <f t="shared" si="414"/>
        <v>0</v>
      </c>
      <c r="P481" s="15">
        <f t="shared" si="414"/>
        <v>0</v>
      </c>
      <c r="Q481" s="15">
        <f t="shared" si="414"/>
        <v>0</v>
      </c>
      <c r="R481" s="15">
        <f t="shared" si="414"/>
        <v>776200</v>
      </c>
      <c r="S481" s="15">
        <f t="shared" si="414"/>
        <v>0</v>
      </c>
      <c r="T481" s="15">
        <f t="shared" si="414"/>
        <v>776200</v>
      </c>
      <c r="U481" s="15">
        <f t="shared" si="414"/>
        <v>0</v>
      </c>
      <c r="V481" s="15">
        <f t="shared" si="414"/>
        <v>775000</v>
      </c>
      <c r="W481" s="15">
        <f t="shared" si="414"/>
        <v>0</v>
      </c>
      <c r="X481" s="15">
        <f t="shared" si="414"/>
        <v>775000</v>
      </c>
      <c r="Y481" s="15">
        <f t="shared" si="414"/>
        <v>0</v>
      </c>
      <c r="Z481" s="15">
        <f t="shared" si="415"/>
        <v>0</v>
      </c>
      <c r="AA481" s="15">
        <f t="shared" si="415"/>
        <v>0</v>
      </c>
      <c r="AB481" s="15">
        <f t="shared" si="415"/>
        <v>0</v>
      </c>
      <c r="AC481" s="15">
        <f t="shared" si="415"/>
        <v>0</v>
      </c>
      <c r="AD481" s="15">
        <f t="shared" si="415"/>
        <v>775000</v>
      </c>
      <c r="AE481" s="15">
        <f t="shared" si="415"/>
        <v>0</v>
      </c>
      <c r="AF481" s="15">
        <f t="shared" si="415"/>
        <v>775000</v>
      </c>
      <c r="AG481" s="15">
        <f t="shared" si="415"/>
        <v>0</v>
      </c>
      <c r="AH481" s="15">
        <f t="shared" si="415"/>
        <v>775000</v>
      </c>
      <c r="AI481" s="15">
        <f t="shared" si="415"/>
        <v>0</v>
      </c>
      <c r="AJ481" s="15">
        <f t="shared" si="415"/>
        <v>775000</v>
      </c>
      <c r="AK481" s="15">
        <f t="shared" si="415"/>
        <v>0</v>
      </c>
      <c r="AL481" s="15">
        <f t="shared" si="415"/>
        <v>0</v>
      </c>
      <c r="AM481" s="41">
        <f t="shared" si="415"/>
        <v>0</v>
      </c>
      <c r="AN481" s="41">
        <f t="shared" si="415"/>
        <v>0</v>
      </c>
      <c r="AO481" s="41">
        <f t="shared" si="415"/>
        <v>0</v>
      </c>
      <c r="AP481" s="41">
        <f t="shared" si="415"/>
        <v>775000</v>
      </c>
      <c r="AQ481" s="41">
        <f t="shared" si="415"/>
        <v>0</v>
      </c>
      <c r="AR481" s="41">
        <f t="shared" si="415"/>
        <v>775000</v>
      </c>
      <c r="AS481" s="41">
        <f t="shared" si="415"/>
        <v>0</v>
      </c>
    </row>
    <row r="482" spans="1:45" ht="30" x14ac:dyDescent="0.25">
      <c r="A482" s="89" t="s">
        <v>8</v>
      </c>
      <c r="B482" s="87">
        <v>70</v>
      </c>
      <c r="C482" s="87">
        <v>0</v>
      </c>
      <c r="D482" s="2" t="s">
        <v>173</v>
      </c>
      <c r="E482" s="87">
        <v>857</v>
      </c>
      <c r="F482" s="2" t="s">
        <v>11</v>
      </c>
      <c r="G482" s="2" t="s">
        <v>100</v>
      </c>
      <c r="H482" s="2" t="s">
        <v>219</v>
      </c>
      <c r="I482" s="2" t="s">
        <v>18</v>
      </c>
      <c r="J482" s="15">
        <f>'3.ВС'!J468</f>
        <v>776200</v>
      </c>
      <c r="K482" s="15">
        <f>'3.ВС'!K468</f>
        <v>0</v>
      </c>
      <c r="L482" s="15">
        <f>'3.ВС'!L468</f>
        <v>776200</v>
      </c>
      <c r="M482" s="15">
        <f>'3.ВС'!M468</f>
        <v>0</v>
      </c>
      <c r="N482" s="15">
        <f>'3.ВС'!N468</f>
        <v>0</v>
      </c>
      <c r="O482" s="15">
        <f>'3.ВС'!O468</f>
        <v>0</v>
      </c>
      <c r="P482" s="15">
        <f>'3.ВС'!P468</f>
        <v>0</v>
      </c>
      <c r="Q482" s="15">
        <f>'3.ВС'!Q468</f>
        <v>0</v>
      </c>
      <c r="R482" s="15">
        <f>'3.ВС'!R468</f>
        <v>776200</v>
      </c>
      <c r="S482" s="15">
        <f>'3.ВС'!S468</f>
        <v>0</v>
      </c>
      <c r="T482" s="15">
        <f>'3.ВС'!T468</f>
        <v>776200</v>
      </c>
      <c r="U482" s="15">
        <f>'3.ВС'!U468</f>
        <v>0</v>
      </c>
      <c r="V482" s="15">
        <f>'3.ВС'!V468</f>
        <v>775000</v>
      </c>
      <c r="W482" s="15">
        <f>'3.ВС'!W468</f>
        <v>0</v>
      </c>
      <c r="X482" s="15">
        <f>'3.ВС'!X468</f>
        <v>775000</v>
      </c>
      <c r="Y482" s="15">
        <f>'3.ВС'!Y468</f>
        <v>0</v>
      </c>
      <c r="Z482" s="15">
        <f>'3.ВС'!Z468</f>
        <v>0</v>
      </c>
      <c r="AA482" s="15">
        <f>'3.ВС'!AA468</f>
        <v>0</v>
      </c>
      <c r="AB482" s="15">
        <f>'3.ВС'!AB468</f>
        <v>0</v>
      </c>
      <c r="AC482" s="15">
        <f>'3.ВС'!AC468</f>
        <v>0</v>
      </c>
      <c r="AD482" s="15">
        <f>'3.ВС'!AD468</f>
        <v>775000</v>
      </c>
      <c r="AE482" s="15">
        <f>'3.ВС'!AE468</f>
        <v>0</v>
      </c>
      <c r="AF482" s="15">
        <f>'3.ВС'!AF468</f>
        <v>775000</v>
      </c>
      <c r="AG482" s="15">
        <f>'3.ВС'!AG468</f>
        <v>0</v>
      </c>
      <c r="AH482" s="15">
        <f>'3.ВС'!AH468</f>
        <v>775000</v>
      </c>
      <c r="AI482" s="15">
        <f>'3.ВС'!AI468</f>
        <v>0</v>
      </c>
      <c r="AJ482" s="15">
        <f>'3.ВС'!AJ468</f>
        <v>775000</v>
      </c>
      <c r="AK482" s="15">
        <f>'3.ВС'!AK468</f>
        <v>0</v>
      </c>
      <c r="AL482" s="15">
        <f>'3.ВС'!AL468</f>
        <v>0</v>
      </c>
      <c r="AM482" s="41">
        <f>'3.ВС'!AM468</f>
        <v>0</v>
      </c>
      <c r="AN482" s="41">
        <f>'3.ВС'!AN468</f>
        <v>0</v>
      </c>
      <c r="AO482" s="41">
        <f>'3.ВС'!AO468</f>
        <v>0</v>
      </c>
      <c r="AP482" s="41">
        <f>'3.ВС'!AP468</f>
        <v>775000</v>
      </c>
      <c r="AQ482" s="41">
        <f>'3.ВС'!AQ468</f>
        <v>0</v>
      </c>
      <c r="AR482" s="41">
        <f>'3.ВС'!AR468</f>
        <v>775000</v>
      </c>
      <c r="AS482" s="41">
        <f>'3.ВС'!AS468</f>
        <v>0</v>
      </c>
    </row>
    <row r="483" spans="1:45" ht="90" x14ac:dyDescent="0.25">
      <c r="A483" s="89" t="s">
        <v>143</v>
      </c>
      <c r="B483" s="87">
        <v>70</v>
      </c>
      <c r="C483" s="87">
        <v>0</v>
      </c>
      <c r="D483" s="2" t="s">
        <v>173</v>
      </c>
      <c r="E483" s="87">
        <v>857</v>
      </c>
      <c r="F483" s="2" t="s">
        <v>16</v>
      </c>
      <c r="G483" s="2" t="s">
        <v>100</v>
      </c>
      <c r="H483" s="2" t="s">
        <v>218</v>
      </c>
      <c r="I483" s="34"/>
      <c r="J483" s="15">
        <f t="shared" ref="J483:AK484" si="416">J484</f>
        <v>18000</v>
      </c>
      <c r="K483" s="15">
        <f t="shared" si="416"/>
        <v>0</v>
      </c>
      <c r="L483" s="15">
        <f t="shared" si="416"/>
        <v>0</v>
      </c>
      <c r="M483" s="15">
        <f t="shared" si="416"/>
        <v>18000</v>
      </c>
      <c r="N483" s="15">
        <f t="shared" si="416"/>
        <v>0</v>
      </c>
      <c r="O483" s="15">
        <f t="shared" si="416"/>
        <v>0</v>
      </c>
      <c r="P483" s="15">
        <f t="shared" si="416"/>
        <v>0</v>
      </c>
      <c r="Q483" s="15">
        <f t="shared" si="416"/>
        <v>0</v>
      </c>
      <c r="R483" s="15">
        <f t="shared" si="416"/>
        <v>18000</v>
      </c>
      <c r="S483" s="15">
        <f t="shared" si="416"/>
        <v>0</v>
      </c>
      <c r="T483" s="15">
        <f t="shared" si="416"/>
        <v>0</v>
      </c>
      <c r="U483" s="15">
        <f t="shared" si="416"/>
        <v>18000</v>
      </c>
      <c r="V483" s="15">
        <f t="shared" si="416"/>
        <v>18000</v>
      </c>
      <c r="W483" s="15">
        <f t="shared" si="416"/>
        <v>0</v>
      </c>
      <c r="X483" s="15">
        <f t="shared" si="416"/>
        <v>0</v>
      </c>
      <c r="Y483" s="15">
        <f t="shared" si="416"/>
        <v>18000</v>
      </c>
      <c r="Z483" s="15">
        <f t="shared" si="416"/>
        <v>0</v>
      </c>
      <c r="AA483" s="15">
        <f t="shared" si="416"/>
        <v>0</v>
      </c>
      <c r="AB483" s="15">
        <f t="shared" si="416"/>
        <v>0</v>
      </c>
      <c r="AC483" s="15">
        <f t="shared" si="416"/>
        <v>0</v>
      </c>
      <c r="AD483" s="15">
        <f t="shared" si="416"/>
        <v>18000</v>
      </c>
      <c r="AE483" s="15">
        <f t="shared" si="416"/>
        <v>0</v>
      </c>
      <c r="AF483" s="15">
        <f t="shared" si="416"/>
        <v>0</v>
      </c>
      <c r="AG483" s="15">
        <f t="shared" si="416"/>
        <v>18000</v>
      </c>
      <c r="AH483" s="15">
        <f t="shared" si="416"/>
        <v>18000</v>
      </c>
      <c r="AI483" s="15">
        <f t="shared" si="416"/>
        <v>0</v>
      </c>
      <c r="AJ483" s="15">
        <f t="shared" si="416"/>
        <v>0</v>
      </c>
      <c r="AK483" s="15">
        <f t="shared" si="416"/>
        <v>18000</v>
      </c>
      <c r="AL483" s="15">
        <f t="shared" ref="Z483:AS484" si="417">AL484</f>
        <v>0</v>
      </c>
      <c r="AM483" s="41">
        <f t="shared" si="417"/>
        <v>0</v>
      </c>
      <c r="AN483" s="41">
        <f t="shared" si="417"/>
        <v>0</v>
      </c>
      <c r="AO483" s="41">
        <f t="shared" si="417"/>
        <v>0</v>
      </c>
      <c r="AP483" s="41">
        <f t="shared" si="417"/>
        <v>18000</v>
      </c>
      <c r="AQ483" s="41">
        <f t="shared" si="417"/>
        <v>0</v>
      </c>
      <c r="AR483" s="41">
        <f t="shared" si="417"/>
        <v>0</v>
      </c>
      <c r="AS483" s="41">
        <f t="shared" si="417"/>
        <v>18000</v>
      </c>
    </row>
    <row r="484" spans="1:45" ht="45" x14ac:dyDescent="0.25">
      <c r="A484" s="91" t="s">
        <v>20</v>
      </c>
      <c r="B484" s="87">
        <v>70</v>
      </c>
      <c r="C484" s="87">
        <v>0</v>
      </c>
      <c r="D484" s="2" t="s">
        <v>173</v>
      </c>
      <c r="E484" s="87">
        <v>857</v>
      </c>
      <c r="F484" s="2" t="s">
        <v>11</v>
      </c>
      <c r="G484" s="2" t="s">
        <v>100</v>
      </c>
      <c r="H484" s="2" t="s">
        <v>218</v>
      </c>
      <c r="I484" s="2" t="s">
        <v>21</v>
      </c>
      <c r="J484" s="15">
        <f t="shared" si="416"/>
        <v>18000</v>
      </c>
      <c r="K484" s="15">
        <f t="shared" si="416"/>
        <v>0</v>
      </c>
      <c r="L484" s="15">
        <f t="shared" si="416"/>
        <v>0</v>
      </c>
      <c r="M484" s="15">
        <f t="shared" si="416"/>
        <v>18000</v>
      </c>
      <c r="N484" s="15">
        <f t="shared" si="416"/>
        <v>0</v>
      </c>
      <c r="O484" s="15">
        <f t="shared" si="416"/>
        <v>0</v>
      </c>
      <c r="P484" s="15">
        <f t="shared" si="416"/>
        <v>0</v>
      </c>
      <c r="Q484" s="15">
        <f t="shared" si="416"/>
        <v>0</v>
      </c>
      <c r="R484" s="15">
        <f t="shared" si="416"/>
        <v>18000</v>
      </c>
      <c r="S484" s="15">
        <f t="shared" si="416"/>
        <v>0</v>
      </c>
      <c r="T484" s="15">
        <f t="shared" si="416"/>
        <v>0</v>
      </c>
      <c r="U484" s="15">
        <f t="shared" si="416"/>
        <v>18000</v>
      </c>
      <c r="V484" s="15">
        <f t="shared" si="416"/>
        <v>18000</v>
      </c>
      <c r="W484" s="15">
        <f t="shared" si="416"/>
        <v>0</v>
      </c>
      <c r="X484" s="15">
        <f t="shared" si="416"/>
        <v>0</v>
      </c>
      <c r="Y484" s="15">
        <f t="shared" si="416"/>
        <v>18000</v>
      </c>
      <c r="Z484" s="15">
        <f t="shared" si="417"/>
        <v>0</v>
      </c>
      <c r="AA484" s="15">
        <f t="shared" si="417"/>
        <v>0</v>
      </c>
      <c r="AB484" s="15">
        <f t="shared" si="417"/>
        <v>0</v>
      </c>
      <c r="AC484" s="15">
        <f t="shared" si="417"/>
        <v>0</v>
      </c>
      <c r="AD484" s="15">
        <f t="shared" si="417"/>
        <v>18000</v>
      </c>
      <c r="AE484" s="15">
        <f t="shared" si="417"/>
        <v>0</v>
      </c>
      <c r="AF484" s="15">
        <f t="shared" si="417"/>
        <v>0</v>
      </c>
      <c r="AG484" s="15">
        <f t="shared" si="417"/>
        <v>18000</v>
      </c>
      <c r="AH484" s="15">
        <f t="shared" si="417"/>
        <v>18000</v>
      </c>
      <c r="AI484" s="15">
        <f t="shared" si="417"/>
        <v>0</v>
      </c>
      <c r="AJ484" s="15">
        <f t="shared" si="417"/>
        <v>0</v>
      </c>
      <c r="AK484" s="15">
        <f t="shared" si="417"/>
        <v>18000</v>
      </c>
      <c r="AL484" s="15">
        <f t="shared" si="417"/>
        <v>0</v>
      </c>
      <c r="AM484" s="41">
        <f t="shared" si="417"/>
        <v>0</v>
      </c>
      <c r="AN484" s="41">
        <f t="shared" si="417"/>
        <v>0</v>
      </c>
      <c r="AO484" s="41">
        <f t="shared" si="417"/>
        <v>0</v>
      </c>
      <c r="AP484" s="41">
        <f t="shared" si="417"/>
        <v>18000</v>
      </c>
      <c r="AQ484" s="41">
        <f t="shared" si="417"/>
        <v>0</v>
      </c>
      <c r="AR484" s="41">
        <f t="shared" si="417"/>
        <v>0</v>
      </c>
      <c r="AS484" s="41">
        <f t="shared" si="417"/>
        <v>18000</v>
      </c>
    </row>
    <row r="485" spans="1:45" ht="45" x14ac:dyDescent="0.25">
      <c r="A485" s="91" t="s">
        <v>9</v>
      </c>
      <c r="B485" s="87">
        <v>70</v>
      </c>
      <c r="C485" s="87">
        <v>0</v>
      </c>
      <c r="D485" s="2" t="s">
        <v>173</v>
      </c>
      <c r="E485" s="87">
        <v>857</v>
      </c>
      <c r="F485" s="2" t="s">
        <v>11</v>
      </c>
      <c r="G485" s="2" t="s">
        <v>100</v>
      </c>
      <c r="H485" s="2" t="s">
        <v>218</v>
      </c>
      <c r="I485" s="2" t="s">
        <v>22</v>
      </c>
      <c r="J485" s="15">
        <f>'3.ВС'!J471</f>
        <v>18000</v>
      </c>
      <c r="K485" s="15">
        <f>'3.ВС'!K471</f>
        <v>0</v>
      </c>
      <c r="L485" s="15">
        <f>'3.ВС'!L471</f>
        <v>0</v>
      </c>
      <c r="M485" s="15">
        <f>'3.ВС'!M471</f>
        <v>18000</v>
      </c>
      <c r="N485" s="15">
        <f>'3.ВС'!N471</f>
        <v>0</v>
      </c>
      <c r="O485" s="15">
        <f>'3.ВС'!O471</f>
        <v>0</v>
      </c>
      <c r="P485" s="15">
        <f>'3.ВС'!P471</f>
        <v>0</v>
      </c>
      <c r="Q485" s="15">
        <f>'3.ВС'!Q471</f>
        <v>0</v>
      </c>
      <c r="R485" s="15">
        <f>'3.ВС'!R471</f>
        <v>18000</v>
      </c>
      <c r="S485" s="15">
        <f>'3.ВС'!S471</f>
        <v>0</v>
      </c>
      <c r="T485" s="15">
        <f>'3.ВС'!T471</f>
        <v>0</v>
      </c>
      <c r="U485" s="15">
        <f>'3.ВС'!U471</f>
        <v>18000</v>
      </c>
      <c r="V485" s="15">
        <f>'3.ВС'!V471</f>
        <v>18000</v>
      </c>
      <c r="W485" s="15">
        <f>'3.ВС'!W471</f>
        <v>0</v>
      </c>
      <c r="X485" s="15">
        <f>'3.ВС'!X471</f>
        <v>0</v>
      </c>
      <c r="Y485" s="15">
        <f>'3.ВС'!Y471</f>
        <v>18000</v>
      </c>
      <c r="Z485" s="15">
        <f>'3.ВС'!Z471</f>
        <v>0</v>
      </c>
      <c r="AA485" s="15">
        <f>'3.ВС'!AA471</f>
        <v>0</v>
      </c>
      <c r="AB485" s="15">
        <f>'3.ВС'!AB471</f>
        <v>0</v>
      </c>
      <c r="AC485" s="15">
        <f>'3.ВС'!AC471</f>
        <v>0</v>
      </c>
      <c r="AD485" s="15">
        <f>'3.ВС'!AD471</f>
        <v>18000</v>
      </c>
      <c r="AE485" s="15">
        <f>'3.ВС'!AE471</f>
        <v>0</v>
      </c>
      <c r="AF485" s="15">
        <f>'3.ВС'!AF471</f>
        <v>0</v>
      </c>
      <c r="AG485" s="15">
        <f>'3.ВС'!AG471</f>
        <v>18000</v>
      </c>
      <c r="AH485" s="15">
        <f>'3.ВС'!AH471</f>
        <v>18000</v>
      </c>
      <c r="AI485" s="15">
        <f>'3.ВС'!AI471</f>
        <v>0</v>
      </c>
      <c r="AJ485" s="15">
        <f>'3.ВС'!AJ471</f>
        <v>0</v>
      </c>
      <c r="AK485" s="15">
        <f>'3.ВС'!AK471</f>
        <v>18000</v>
      </c>
      <c r="AL485" s="15">
        <f>'3.ВС'!AL471</f>
        <v>0</v>
      </c>
      <c r="AM485" s="41">
        <f>'3.ВС'!AM471</f>
        <v>0</v>
      </c>
      <c r="AN485" s="41">
        <f>'3.ВС'!AN471</f>
        <v>0</v>
      </c>
      <c r="AO485" s="41">
        <f>'3.ВС'!AO471</f>
        <v>0</v>
      </c>
      <c r="AP485" s="41">
        <f>'3.ВС'!AP471</f>
        <v>18000</v>
      </c>
      <c r="AQ485" s="41">
        <f>'3.ВС'!AQ471</f>
        <v>0</v>
      </c>
      <c r="AR485" s="41">
        <f>'3.ВС'!AR471</f>
        <v>0</v>
      </c>
      <c r="AS485" s="41">
        <f>'3.ВС'!AS471</f>
        <v>18000</v>
      </c>
    </row>
    <row r="486" spans="1:45" ht="18.75" customHeight="1" x14ac:dyDescent="0.25">
      <c r="A486" s="89" t="s">
        <v>145</v>
      </c>
      <c r="B486" s="87"/>
      <c r="C486" s="87"/>
      <c r="D486" s="2"/>
      <c r="E486" s="87"/>
      <c r="F486" s="2"/>
      <c r="G486" s="2"/>
      <c r="H486" s="2"/>
      <c r="I486" s="2"/>
      <c r="J486" s="15">
        <f t="shared" ref="J486:AS486" si="418">J8+J309+J427+J446</f>
        <v>381271178.89999998</v>
      </c>
      <c r="K486" s="15">
        <f t="shared" si="418"/>
        <v>203265913.90000004</v>
      </c>
      <c r="L486" s="15">
        <f t="shared" si="418"/>
        <v>171420300</v>
      </c>
      <c r="M486" s="15">
        <f t="shared" si="418"/>
        <v>6584965</v>
      </c>
      <c r="N486" s="15">
        <f t="shared" si="418"/>
        <v>147133471.71000001</v>
      </c>
      <c r="O486" s="15">
        <f t="shared" si="418"/>
        <v>130000150</v>
      </c>
      <c r="P486" s="15">
        <f t="shared" si="418"/>
        <v>17133321.710000001</v>
      </c>
      <c r="Q486" s="15">
        <f t="shared" si="418"/>
        <v>0</v>
      </c>
      <c r="R486" s="15">
        <f t="shared" si="418"/>
        <v>528404650.61000001</v>
      </c>
      <c r="S486" s="15">
        <f t="shared" si="418"/>
        <v>333266063.90000004</v>
      </c>
      <c r="T486" s="15">
        <f t="shared" si="418"/>
        <v>187593621.71000001</v>
      </c>
      <c r="U486" s="15">
        <f t="shared" si="418"/>
        <v>6584965</v>
      </c>
      <c r="V486" s="15">
        <f t="shared" si="418"/>
        <v>333156860.80000001</v>
      </c>
      <c r="W486" s="15">
        <f t="shared" si="418"/>
        <v>180790038.80000001</v>
      </c>
      <c r="X486" s="15">
        <f t="shared" si="418"/>
        <v>145712800</v>
      </c>
      <c r="Y486" s="15">
        <f t="shared" si="418"/>
        <v>6654022</v>
      </c>
      <c r="Z486" s="15">
        <f t="shared" si="418"/>
        <v>193216358.30000001</v>
      </c>
      <c r="AA486" s="15">
        <f t="shared" si="418"/>
        <v>193216358.30000001</v>
      </c>
      <c r="AB486" s="15">
        <f t="shared" si="418"/>
        <v>4.6565418188038166E-11</v>
      </c>
      <c r="AC486" s="15">
        <f t="shared" si="418"/>
        <v>0</v>
      </c>
      <c r="AD486" s="15">
        <f t="shared" si="418"/>
        <v>526373219.10000002</v>
      </c>
      <c r="AE486" s="15">
        <f t="shared" si="418"/>
        <v>374006397.10000002</v>
      </c>
      <c r="AF486" s="15">
        <f t="shared" si="418"/>
        <v>145712800</v>
      </c>
      <c r="AG486" s="15">
        <f t="shared" si="418"/>
        <v>6654022</v>
      </c>
      <c r="AH486" s="15">
        <f t="shared" si="418"/>
        <v>336789825.96999997</v>
      </c>
      <c r="AI486" s="15">
        <f t="shared" si="418"/>
        <v>182522270.97</v>
      </c>
      <c r="AJ486" s="15">
        <f t="shared" si="418"/>
        <v>147543300.00000003</v>
      </c>
      <c r="AK486" s="15">
        <f t="shared" si="418"/>
        <v>6724255</v>
      </c>
      <c r="AL486" s="15">
        <f t="shared" si="418"/>
        <v>0</v>
      </c>
      <c r="AM486" s="41">
        <f t="shared" si="418"/>
        <v>0</v>
      </c>
      <c r="AN486" s="41">
        <f t="shared" si="418"/>
        <v>0</v>
      </c>
      <c r="AO486" s="41">
        <f t="shared" si="418"/>
        <v>0</v>
      </c>
      <c r="AP486" s="41">
        <f t="shared" si="418"/>
        <v>336789825.97000003</v>
      </c>
      <c r="AQ486" s="41">
        <f t="shared" si="418"/>
        <v>182522270.97</v>
      </c>
      <c r="AR486" s="41">
        <f t="shared" si="418"/>
        <v>147543300</v>
      </c>
      <c r="AS486" s="41">
        <f t="shared" si="418"/>
        <v>6724255</v>
      </c>
    </row>
    <row r="487" spans="1:45" x14ac:dyDescent="0.25">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f>AQ486-'3.ВС'!AQ472</f>
        <v>0</v>
      </c>
      <c r="AR487" s="120">
        <f>AR486-'3.ВС'!AR472</f>
        <v>0</v>
      </c>
      <c r="AS487" s="120">
        <f>AS486-'3.ВС'!AS472</f>
        <v>0</v>
      </c>
    </row>
  </sheetData>
  <mergeCells count="5">
    <mergeCell ref="H3:AL3"/>
    <mergeCell ref="H4:AL4"/>
    <mergeCell ref="A5:AP5"/>
    <mergeCell ref="H2:AP2"/>
    <mergeCell ref="H1:AP1"/>
  </mergeCells>
  <pageMargins left="0.59055118110236227" right="0.59055118110236227"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2024-03-21T09:46:39Z</dcterms:modified>
</cp:coreProperties>
</file>