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0800"/>
  </bookViews>
  <sheets>
    <sheet name="4.ПС" sheetId="1" r:id="rId1"/>
  </sheets>
  <externalReferences>
    <externalReference r:id="rId2"/>
  </externalReferences>
  <definedNames>
    <definedName name="_xlnm.Print_Titles" localSheetId="0">'4.ПС'!$7:$7</definedName>
  </definedNames>
  <calcPr calcId="145621"/>
</workbook>
</file>

<file path=xl/calcChain.xml><?xml version="1.0" encoding="utf-8"?>
<calcChain xmlns="http://schemas.openxmlformats.org/spreadsheetml/2006/main">
  <c r="J504" i="1" l="1"/>
  <c r="J503" i="1" s="1"/>
  <c r="J502" i="1" s="1"/>
  <c r="J501" i="1"/>
  <c r="J500" i="1" s="1"/>
  <c r="J499" i="1" s="1"/>
  <c r="J498" i="1"/>
  <c r="J497" i="1"/>
  <c r="J496" i="1" s="1"/>
  <c r="J494" i="1"/>
  <c r="J493" i="1" s="1"/>
  <c r="J492" i="1"/>
  <c r="J491" i="1" s="1"/>
  <c r="J490" i="1" s="1"/>
  <c r="J489" i="1" s="1"/>
  <c r="J488" i="1"/>
  <c r="J487" i="1" s="1"/>
  <c r="J486" i="1" s="1"/>
  <c r="J485" i="1"/>
  <c r="J484" i="1" s="1"/>
  <c r="J483" i="1"/>
  <c r="J482" i="1" s="1"/>
  <c r="J481" i="1" s="1"/>
  <c r="J479" i="1"/>
  <c r="J478" i="1"/>
  <c r="J477" i="1" s="1"/>
  <c r="J476" i="1" s="1"/>
  <c r="J475" i="1"/>
  <c r="J474" i="1"/>
  <c r="J473" i="1" s="1"/>
  <c r="J472" i="1"/>
  <c r="J471" i="1" s="1"/>
  <c r="J470" i="1" s="1"/>
  <c r="J467" i="1"/>
  <c r="J466" i="1" s="1"/>
  <c r="J465" i="1" s="1"/>
  <c r="J464" i="1"/>
  <c r="J463" i="1" s="1"/>
  <c r="J462" i="1" s="1"/>
  <c r="J461" i="1" s="1"/>
  <c r="J460" i="1" s="1"/>
  <c r="J459" i="1"/>
  <c r="J458" i="1" s="1"/>
  <c r="J457" i="1" s="1"/>
  <c r="J456" i="1"/>
  <c r="J455" i="1" s="1"/>
  <c r="J454" i="1"/>
  <c r="J453" i="1"/>
  <c r="J448" i="1"/>
  <c r="J447" i="1" s="1"/>
  <c r="J446" i="1" s="1"/>
  <c r="J445" i="1"/>
  <c r="J444" i="1"/>
  <c r="J441" i="1"/>
  <c r="J440" i="1" s="1"/>
  <c r="J439" i="1" s="1"/>
  <c r="J438" i="1"/>
  <c r="J437" i="1" s="1"/>
  <c r="J436" i="1" s="1"/>
  <c r="J433" i="1"/>
  <c r="J432" i="1" s="1"/>
  <c r="J429" i="1" s="1"/>
  <c r="J428" i="1" s="1"/>
  <c r="J427" i="1" s="1"/>
  <c r="J431" i="1"/>
  <c r="J430" i="1"/>
  <c r="J426" i="1"/>
  <c r="J425" i="1" s="1"/>
  <c r="J424" i="1" s="1"/>
  <c r="J423" i="1" s="1"/>
  <c r="J422" i="1" s="1"/>
  <c r="J421" i="1"/>
  <c r="J420" i="1" s="1"/>
  <c r="J419" i="1" s="1"/>
  <c r="J418" i="1"/>
  <c r="J417" i="1" s="1"/>
  <c r="J416" i="1" s="1"/>
  <c r="J415" i="1"/>
  <c r="J414" i="1" s="1"/>
  <c r="J413" i="1" s="1"/>
  <c r="J412" i="1"/>
  <c r="J411" i="1" s="1"/>
  <c r="J410" i="1" s="1"/>
  <c r="J409" i="1"/>
  <c r="J408" i="1" s="1"/>
  <c r="J407" i="1" s="1"/>
  <c r="J406" i="1" s="1"/>
  <c r="J405" i="1" s="1"/>
  <c r="J404" i="1"/>
  <c r="J403" i="1" s="1"/>
  <c r="J402" i="1" s="1"/>
  <c r="J401" i="1" s="1"/>
  <c r="J400" i="1" s="1"/>
  <c r="J399" i="1"/>
  <c r="J398" i="1" s="1"/>
  <c r="J397" i="1"/>
  <c r="J396" i="1" s="1"/>
  <c r="J395" i="1" s="1"/>
  <c r="J394" i="1" s="1"/>
  <c r="J393" i="1" s="1"/>
  <c r="J392" i="1"/>
  <c r="J391" i="1" s="1"/>
  <c r="J390" i="1" s="1"/>
  <c r="J389" i="1"/>
  <c r="J388" i="1"/>
  <c r="J387" i="1" s="1"/>
  <c r="J386" i="1"/>
  <c r="J385" i="1"/>
  <c r="J384" i="1" s="1"/>
  <c r="J383" i="1"/>
  <c r="J382" i="1" s="1"/>
  <c r="J381" i="1" s="1"/>
  <c r="J380" i="1"/>
  <c r="J379" i="1" s="1"/>
  <c r="J378" i="1" s="1"/>
  <c r="J377" i="1"/>
  <c r="J376" i="1" s="1"/>
  <c r="J375" i="1" s="1"/>
  <c r="J374" i="1"/>
  <c r="J373" i="1" s="1"/>
  <c r="J372" i="1" s="1"/>
  <c r="J371" i="1"/>
  <c r="J370" i="1" s="1"/>
  <c r="J369" i="1" s="1"/>
  <c r="J368" i="1"/>
  <c r="J367" i="1" s="1"/>
  <c r="J366" i="1" s="1"/>
  <c r="J365" i="1"/>
  <c r="J364" i="1" s="1"/>
  <c r="J363" i="1" s="1"/>
  <c r="J362" i="1"/>
  <c r="J361" i="1"/>
  <c r="J360" i="1" s="1"/>
  <c r="J359" i="1"/>
  <c r="J358" i="1" s="1"/>
  <c r="J357" i="1" s="1"/>
  <c r="J356" i="1"/>
  <c r="J355" i="1" s="1"/>
  <c r="J354" i="1" s="1"/>
  <c r="J353" i="1"/>
  <c r="J352" i="1" s="1"/>
  <c r="J351" i="1" s="1"/>
  <c r="J350" i="1"/>
  <c r="J349" i="1" s="1"/>
  <c r="J348" i="1" s="1"/>
  <c r="J347" i="1"/>
  <c r="J346" i="1"/>
  <c r="J345" i="1" s="1"/>
  <c r="J342" i="1"/>
  <c r="J341" i="1" s="1"/>
  <c r="J340" i="1"/>
  <c r="J339" i="1" s="1"/>
  <c r="J338" i="1"/>
  <c r="J337" i="1"/>
  <c r="J335" i="1"/>
  <c r="J334" i="1"/>
  <c r="J333" i="1" s="1"/>
  <c r="J332" i="1"/>
  <c r="J331" i="1" s="1"/>
  <c r="J328" i="1" s="1"/>
  <c r="J330" i="1"/>
  <c r="J329" i="1"/>
  <c r="J325" i="1"/>
  <c r="J324" i="1"/>
  <c r="J323" i="1" s="1"/>
  <c r="J322" i="1" s="1"/>
  <c r="J321" i="1" s="1"/>
  <c r="J319" i="1"/>
  <c r="J318" i="1"/>
  <c r="J317" i="1" s="1"/>
  <c r="J316" i="1" s="1"/>
  <c r="J315" i="1" s="1"/>
  <c r="J314" i="1" s="1"/>
  <c r="J313" i="1"/>
  <c r="J312" i="1"/>
  <c r="J311" i="1" s="1"/>
  <c r="J310" i="1" s="1"/>
  <c r="J307" i="1"/>
  <c r="J306" i="1"/>
  <c r="J305" i="1" s="1"/>
  <c r="J303" i="1"/>
  <c r="J302" i="1" s="1"/>
  <c r="J299" i="1"/>
  <c r="J298" i="1" s="1"/>
  <c r="J297" i="1" s="1"/>
  <c r="J296" i="1" s="1"/>
  <c r="J295" i="1" s="1"/>
  <c r="J293" i="1"/>
  <c r="J292" i="1" s="1"/>
  <c r="J291" i="1" s="1"/>
  <c r="J290" i="1" s="1"/>
  <c r="J289" i="1" s="1"/>
  <c r="J288" i="1"/>
  <c r="J287" i="1"/>
  <c r="J284" i="1" s="1"/>
  <c r="J286" i="1"/>
  <c r="J285" i="1"/>
  <c r="J283" i="1"/>
  <c r="J282" i="1" s="1"/>
  <c r="J281" i="1" s="1"/>
  <c r="J280" i="1"/>
  <c r="J279" i="1" s="1"/>
  <c r="J276" i="1" s="1"/>
  <c r="J278" i="1"/>
  <c r="J277" i="1" s="1"/>
  <c r="J275" i="1"/>
  <c r="J274" i="1" s="1"/>
  <c r="J271" i="1" s="1"/>
  <c r="J273" i="1"/>
  <c r="J272" i="1"/>
  <c r="J267" i="1"/>
  <c r="J266" i="1" s="1"/>
  <c r="J265" i="1" s="1"/>
  <c r="J264" i="1" s="1"/>
  <c r="J261" i="1"/>
  <c r="J260" i="1" s="1"/>
  <c r="J259" i="1" s="1"/>
  <c r="J258" i="1" s="1"/>
  <c r="J257" i="1" s="1"/>
  <c r="J256" i="1"/>
  <c r="J255" i="1"/>
  <c r="J254" i="1" s="1"/>
  <c r="J253" i="1" s="1"/>
  <c r="J252" i="1" s="1"/>
  <c r="J251" i="1"/>
  <c r="J250" i="1" s="1"/>
  <c r="J249" i="1" s="1"/>
  <c r="J248" i="1" s="1"/>
  <c r="J247" i="1" s="1"/>
  <c r="J246" i="1"/>
  <c r="J245" i="1"/>
  <c r="J244" i="1"/>
  <c r="J243" i="1"/>
  <c r="J242" i="1" s="1"/>
  <c r="J241" i="1" s="1"/>
  <c r="J240" i="1"/>
  <c r="J239" i="1"/>
  <c r="J238" i="1" s="1"/>
  <c r="J237" i="1"/>
  <c r="J236" i="1" s="1"/>
  <c r="J235" i="1" s="1"/>
  <c r="J234" i="1"/>
  <c r="J233" i="1"/>
  <c r="J232" i="1"/>
  <c r="J231" i="1" s="1"/>
  <c r="J230" i="1" s="1"/>
  <c r="J229" i="1"/>
  <c r="J228" i="1"/>
  <c r="J227" i="1" s="1"/>
  <c r="J226" i="1"/>
  <c r="J225" i="1" s="1"/>
  <c r="J224" i="1"/>
  <c r="J223" i="1"/>
  <c r="J221" i="1"/>
  <c r="J220" i="1" s="1"/>
  <c r="J219" i="1" s="1"/>
  <c r="J218" i="1"/>
  <c r="J217" i="1" s="1"/>
  <c r="J216" i="1" s="1"/>
  <c r="J213" i="1"/>
  <c r="J212" i="1" s="1"/>
  <c r="J211" i="1" s="1"/>
  <c r="J210" i="1" s="1"/>
  <c r="J209" i="1" s="1"/>
  <c r="J207" i="1"/>
  <c r="J206" i="1" s="1"/>
  <c r="J205" i="1" s="1"/>
  <c r="J204" i="1"/>
  <c r="J203" i="1" s="1"/>
  <c r="J202" i="1" s="1"/>
  <c r="J201" i="1" s="1"/>
  <c r="J200" i="1" s="1"/>
  <c r="J199" i="1"/>
  <c r="J198" i="1" s="1"/>
  <c r="J197" i="1" s="1"/>
  <c r="J196" i="1" s="1"/>
  <c r="J195" i="1" s="1"/>
  <c r="J194" i="1"/>
  <c r="J193" i="1" s="1"/>
  <c r="J192" i="1" s="1"/>
  <c r="J191" i="1" s="1"/>
  <c r="J190" i="1" s="1"/>
  <c r="J189" i="1"/>
  <c r="J188" i="1" s="1"/>
  <c r="J187" i="1" s="1"/>
  <c r="J186" i="1" s="1"/>
  <c r="J185" i="1" s="1"/>
  <c r="J184" i="1"/>
  <c r="J183" i="1"/>
  <c r="J182" i="1" s="1"/>
  <c r="J181" i="1"/>
  <c r="J180" i="1" s="1"/>
  <c r="J179" i="1" s="1"/>
  <c r="J178" i="1"/>
  <c r="J177" i="1" s="1"/>
  <c r="J176" i="1" s="1"/>
  <c r="J173" i="1"/>
  <c r="J172" i="1" s="1"/>
  <c r="J171" i="1" s="1"/>
  <c r="J170" i="1" s="1"/>
  <c r="J169" i="1" s="1"/>
  <c r="J168" i="1"/>
  <c r="J167" i="1"/>
  <c r="J166" i="1" s="1"/>
  <c r="J165" i="1"/>
  <c r="J164" i="1" s="1"/>
  <c r="J163" i="1" s="1"/>
  <c r="J162" i="1"/>
  <c r="J161" i="1" s="1"/>
  <c r="J160" i="1" s="1"/>
  <c r="J159" i="1"/>
  <c r="J158" i="1" s="1"/>
  <c r="J157" i="1" s="1"/>
  <c r="J156" i="1"/>
  <c r="J155" i="1" s="1"/>
  <c r="J154" i="1" s="1"/>
  <c r="J153" i="1"/>
  <c r="J152" i="1" s="1"/>
  <c r="J151" i="1" s="1"/>
  <c r="J150" i="1"/>
  <c r="J149" i="1"/>
  <c r="J148" i="1" s="1"/>
  <c r="J147" i="1"/>
  <c r="J146" i="1" s="1"/>
  <c r="J144" i="1"/>
  <c r="J143" i="1"/>
  <c r="J142" i="1" s="1"/>
  <c r="J141" i="1"/>
  <c r="J140" i="1" s="1"/>
  <c r="J139" i="1" s="1"/>
  <c r="J136" i="1"/>
  <c r="J135" i="1" s="1"/>
  <c r="J134" i="1" s="1"/>
  <c r="J133" i="1" s="1"/>
  <c r="J132" i="1" s="1"/>
  <c r="J131" i="1"/>
  <c r="J130" i="1" s="1"/>
  <c r="J129" i="1" s="1"/>
  <c r="J128" i="1"/>
  <c r="J127" i="1" s="1"/>
  <c r="J126" i="1" s="1"/>
  <c r="J125" i="1"/>
  <c r="J124" i="1"/>
  <c r="J123" i="1"/>
  <c r="J120" i="1"/>
  <c r="J119" i="1"/>
  <c r="J118" i="1" s="1"/>
  <c r="J117" i="1"/>
  <c r="J116" i="1"/>
  <c r="J115" i="1" s="1"/>
  <c r="J114" i="1" s="1"/>
  <c r="J113" i="1" s="1"/>
  <c r="J112" i="1"/>
  <c r="J111" i="1"/>
  <c r="J110" i="1" s="1"/>
  <c r="J109" i="1"/>
  <c r="J108" i="1" s="1"/>
  <c r="J107" i="1"/>
  <c r="J106" i="1" s="1"/>
  <c r="J105" i="1"/>
  <c r="J104" i="1"/>
  <c r="J100" i="1"/>
  <c r="J99" i="1"/>
  <c r="J98" i="1" s="1"/>
  <c r="J97" i="1"/>
  <c r="J96" i="1" s="1"/>
  <c r="J95" i="1"/>
  <c r="J94" i="1" s="1"/>
  <c r="J93" i="1"/>
  <c r="J92" i="1" s="1"/>
  <c r="J91" i="1" s="1"/>
  <c r="J88" i="1"/>
  <c r="J87" i="1"/>
  <c r="J86" i="1" s="1"/>
  <c r="J85" i="1"/>
  <c r="J84" i="1" s="1"/>
  <c r="J83" i="1" s="1"/>
  <c r="J80" i="1"/>
  <c r="J79" i="1" s="1"/>
  <c r="J78" i="1" s="1"/>
  <c r="J77" i="1"/>
  <c r="J76" i="1"/>
  <c r="J75" i="1"/>
  <c r="J74" i="1"/>
  <c r="J73" i="1" s="1"/>
  <c r="J72" i="1" s="1"/>
  <c r="J71" i="1"/>
  <c r="J70" i="1" s="1"/>
  <c r="J69" i="1" s="1"/>
  <c r="J68" i="1"/>
  <c r="J67" i="1" s="1"/>
  <c r="J66" i="1" s="1"/>
  <c r="J65" i="1"/>
  <c r="J64" i="1"/>
  <c r="J63" i="1" s="1"/>
  <c r="J60" i="1"/>
  <c r="J59" i="1"/>
  <c r="J58" i="1"/>
  <c r="J57" i="1"/>
  <c r="J56" i="1" s="1"/>
  <c r="J55" i="1" s="1"/>
  <c r="J54" i="1"/>
  <c r="J53" i="1" s="1"/>
  <c r="J52" i="1" s="1"/>
  <c r="J51" i="1"/>
  <c r="J50" i="1" s="1"/>
  <c r="J49" i="1" s="1"/>
  <c r="J48" i="1"/>
  <c r="J47" i="1" s="1"/>
  <c r="J46" i="1" s="1"/>
  <c r="J45" i="1"/>
  <c r="J44" i="1"/>
  <c r="J43" i="1"/>
  <c r="J42" i="1" s="1"/>
  <c r="J41" i="1"/>
  <c r="J40" i="1"/>
  <c r="J39" i="1"/>
  <c r="J38" i="1" s="1"/>
  <c r="J37" i="1" s="1"/>
  <c r="J36" i="1"/>
  <c r="J35" i="1" s="1"/>
  <c r="J34" i="1" s="1"/>
  <c r="J33" i="1"/>
  <c r="J32" i="1" s="1"/>
  <c r="J31" i="1" s="1"/>
  <c r="J30" i="1"/>
  <c r="J29" i="1" s="1"/>
  <c r="J28" i="1"/>
  <c r="J27" i="1" s="1"/>
  <c r="J26" i="1" s="1"/>
  <c r="J25" i="1"/>
  <c r="J24" i="1" s="1"/>
  <c r="J23" i="1"/>
  <c r="J22" i="1"/>
  <c r="J20" i="1"/>
  <c r="J19" i="1" s="1"/>
  <c r="J18" i="1"/>
  <c r="J17" i="1" s="1"/>
  <c r="J15" i="1"/>
  <c r="J14" i="1"/>
  <c r="J13" i="1"/>
  <c r="J12" i="1" s="1"/>
  <c r="J11" i="1" s="1"/>
  <c r="J103" i="1" l="1"/>
  <c r="J102" i="1" s="1"/>
  <c r="J101" i="1" s="1"/>
  <c r="J21" i="1"/>
  <c r="J301" i="1"/>
  <c r="J300" i="1" s="1"/>
  <c r="J336" i="1"/>
  <c r="J452" i="1"/>
  <c r="J451" i="1" s="1"/>
  <c r="J450" i="1" s="1"/>
  <c r="J449" i="1" s="1"/>
  <c r="J469" i="1"/>
  <c r="J480" i="1"/>
  <c r="J270" i="1"/>
  <c r="J269" i="1" s="1"/>
  <c r="J82" i="1"/>
  <c r="J81" i="1" s="1"/>
  <c r="J443" i="1"/>
  <c r="J442" i="1" s="1"/>
  <c r="J16" i="1"/>
  <c r="J10" i="1" s="1"/>
  <c r="J9" i="1" s="1"/>
  <c r="J263" i="1"/>
  <c r="J262" i="1"/>
  <c r="J294" i="1"/>
  <c r="J309" i="1"/>
  <c r="J308" i="1"/>
  <c r="J62" i="1"/>
  <c r="J61" i="1" s="1"/>
  <c r="J122" i="1"/>
  <c r="J121" i="1" s="1"/>
  <c r="J145" i="1"/>
  <c r="J138" i="1" s="1"/>
  <c r="J137" i="1" s="1"/>
  <c r="J344" i="1"/>
  <c r="J343" i="1" s="1"/>
  <c r="J495" i="1"/>
  <c r="J468" i="1" s="1"/>
  <c r="J90" i="1"/>
  <c r="J89" i="1" s="1"/>
  <c r="J175" i="1"/>
  <c r="J174" i="1" s="1"/>
  <c r="J222" i="1"/>
  <c r="J215" i="1" s="1"/>
  <c r="J214" i="1" s="1"/>
  <c r="J208" i="1" s="1"/>
  <c r="J268" i="1"/>
  <c r="J327" i="1"/>
  <c r="J326" i="1" s="1"/>
  <c r="J320" i="1" s="1"/>
  <c r="J435" i="1"/>
  <c r="J434" i="1" s="1"/>
  <c r="J8" i="1" l="1"/>
  <c r="J505" i="1" s="1"/>
</calcChain>
</file>

<file path=xl/sharedStrings.xml><?xml version="1.0" encoding="utf-8"?>
<sst xmlns="http://schemas.openxmlformats.org/spreadsheetml/2006/main" count="2279" uniqueCount="359">
  <si>
    <t>Приложение 4</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</si>
  <si>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</si>
  <si>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5.5.</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</si>
  <si>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</si>
  <si>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</si>
  <si>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рублей</t>
  </si>
  <si>
    <t>Наименование</t>
  </si>
  <si>
    <t>МП</t>
  </si>
  <si>
    <t>ППМП</t>
  </si>
  <si>
    <t>ОМ</t>
  </si>
  <si>
    <t>ГРБС</t>
  </si>
  <si>
    <t>Рз</t>
  </si>
  <si>
    <t>Пр</t>
  </si>
  <si>
    <t>НР</t>
  </si>
  <si>
    <t>ВР</t>
  </si>
  <si>
    <t>2022 год</t>
  </si>
  <si>
    <t>2023 год</t>
  </si>
  <si>
    <t>2024 год</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</si>
  <si>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</si>
  <si>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</si>
  <si>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t>
  </si>
  <si>
    <t>Администрация Клетнянского района</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</si>
  <si>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</si>
  <si>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01,   10</t>
  </si>
  <si>
    <t>13,  06</t>
  </si>
  <si>
    <t>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</si>
  <si>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</si>
  <si>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</si>
  <si>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</si>
  <si>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</si>
  <si>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</si>
  <si>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</si>
  <si>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</si>
  <si>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</si>
  <si>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</si>
  <si>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</si>
  <si>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13</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</si>
  <si>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</si>
  <si>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</si>
  <si>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</si>
  <si>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</si>
  <si>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</si>
  <si>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</si>
  <si>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</si>
  <si>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</si>
  <si>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04</t>
  </si>
  <si>
    <t>12</t>
  </si>
  <si>
    <t>17900</t>
  </si>
  <si>
    <t>Проведение Всероссийской переписи населения 2020 года</t>
  </si>
  <si>
    <t>54690</t>
  </si>
  <si>
    <t xml:space="preserve">Обеспечение деятельности главы местной администрации (исполнительно-распорядительного органа муниципального образования) </t>
  </si>
  <si>
    <t>80020</t>
  </si>
  <si>
    <t xml:space="preserve">01 </t>
  </si>
  <si>
    <t>Руководство и управление в сфере установленных функций органов местного самоуправления</t>
  </si>
  <si>
    <t>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</si>
  <si>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</si>
  <si>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</si>
  <si>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</si>
  <si>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</si>
  <si>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</si>
  <si>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</si>
  <si>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</si>
  <si>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</si>
  <si>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</si>
  <si>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80070</t>
  </si>
  <si>
    <t>Опубликование нормативных правовых актов муниципальных образований и иной официальной информации</t>
  </si>
  <si>
    <t>80100</t>
  </si>
  <si>
    <t>Членские взносы некоммерческим организациям</t>
  </si>
  <si>
    <t>81410</t>
  </si>
  <si>
    <t>Повышение энергетической эффективности и обеспечения энергосбережения</t>
  </si>
  <si>
    <t>83260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</si>
  <si>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</si>
  <si>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84220</t>
  </si>
  <si>
    <t>Обеспечение эффективного управления муниципальным имуществом</t>
  </si>
  <si>
    <t>02</t>
  </si>
  <si>
    <t>Оценка имущества, признание прав и регулирование отношений муниципальной собственности</t>
  </si>
  <si>
    <t>80900</t>
  </si>
  <si>
    <t>Мероприятия по землеустройству и землепользованию</t>
  </si>
  <si>
    <t>80910</t>
  </si>
  <si>
    <t>Эксплуатация и содержание имущества казны муниципального образования</t>
  </si>
  <si>
    <t>80920</t>
  </si>
  <si>
    <t>Эксплуатация и содержание имущества, находящегося в муниципальной собственности, арендованного недвижимого имущества</t>
  </si>
  <si>
    <t>80930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</si>
  <si>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</si>
  <si>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05</t>
  </si>
  <si>
    <t>81830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</si>
  <si>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</si>
  <si>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</si>
  <si>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Иные межбюджетные трансферты</t>
  </si>
  <si>
    <t>Повышение качества и доступности предоставления муниципальных услуг в Клетнянском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</si>
  <si>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</si>
  <si>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</si>
  <si>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</si>
  <si>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</si>
  <si>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</si>
  <si>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 xml:space="preserve">Субсидии бюджетным учреждениям </t>
  </si>
  <si>
    <t>610</t>
  </si>
  <si>
    <t>Повышение качества и доступности предоставления государственных и муниципальных услуг</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</si>
  <si>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</si>
  <si>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</si>
  <si>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первичного воинского учета на территориях, где отсутствуют военные комиссариаты</t>
  </si>
  <si>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</si>
  <si>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</si>
  <si>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</si>
  <si>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 xml:space="preserve">Повышение защиты населения и территории Клетнянского района от чрезвычайных ситуаций природного и техногенного характера </t>
  </si>
  <si>
    <t>Единые дежурно-диспетчерские службы</t>
  </si>
  <si>
    <t>09</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</si>
  <si>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</si>
  <si>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</si>
  <si>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</si>
  <si>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</si>
  <si>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</si>
  <si>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Предупреждение и ликвидация заразных и иных болезней</t>
  </si>
  <si>
    <t>06</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</si>
  <si>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</si>
  <si>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</si>
  <si>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</si>
  <si>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83350</t>
  </si>
  <si>
    <t>Обеспечение устойчивой работы и развития автотранспортного комплекса</t>
  </si>
  <si>
    <t>07</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</si>
  <si>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</si>
  <si>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</si>
  <si>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</si>
  <si>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08</t>
  </si>
  <si>
    <t>81630</t>
  </si>
  <si>
    <t xml:space="preserve">Субсидии юридическим лицам (кроме некоммерческих организаций), индивидуальным предпринимателям, физическим лицам </t>
  </si>
  <si>
    <t>810</t>
  </si>
  <si>
    <t>Уплата налогв, сборов и иных обязательных платежей</t>
  </si>
  <si>
    <t>83360</t>
  </si>
  <si>
    <t>Повышение эффективности и безопасности функционирования автомобильных дорог общего пользования местного значения</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</si>
  <si>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</si>
  <si>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</si>
  <si>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540</t>
  </si>
  <si>
    <t>Содействие реформированию жилищно-коммунального хозяйства; создание благоприятных условий проживания граждан</t>
  </si>
  <si>
    <t xml:space="preserve">Бюджетные инвестиции в объекты капитального строительства муниципальной собственности </t>
  </si>
  <si>
    <t>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</si>
  <si>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</si>
  <si>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</si>
  <si>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</si>
  <si>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</si>
  <si>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</si>
  <si>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81740</t>
  </si>
  <si>
    <t>Мероприятия в сфере жилищного хозяйства</t>
  </si>
  <si>
    <t>81750</t>
  </si>
  <si>
    <t>Исполнение судебных актов</t>
  </si>
  <si>
    <t>830</t>
  </si>
  <si>
    <t>Подготовка объектов ЖКХ к зиме</t>
  </si>
  <si>
    <t>81800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</si>
  <si>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</si>
  <si>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83710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</si>
  <si>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</si>
  <si>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</si>
  <si>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Приобретение специализированной техники для предприятий жилищно-коммунального комплекса</t>
  </si>
  <si>
    <t>S3480</t>
  </si>
  <si>
    <t xml:space="preserve">Софинансирование объектов капитальных вложений муниципальной собственности </t>
  </si>
  <si>
    <t>S1270</t>
  </si>
  <si>
    <t>Подготовка объектов жилищно-коммунального хозяйства к зиме</t>
  </si>
  <si>
    <t>S3450</t>
  </si>
  <si>
    <t>Реализация мероприятий по проведению работ по ремонту, реставрации, благоустройству воинских захоронений</t>
  </si>
  <si>
    <t>10</t>
  </si>
  <si>
    <t>Реализация федеральной целевой программы "Увековечение памяти погибших при защите Отечества на 2019 - 2024 годы"</t>
  </si>
  <si>
    <t>L2990</t>
  </si>
  <si>
    <t>Повышение доступности и качества предоставления дополнительного образования детей</t>
  </si>
  <si>
    <t>11</t>
  </si>
  <si>
    <t>Организации дополнительного образования</t>
  </si>
  <si>
    <t>80320</t>
  </si>
  <si>
    <t>Субсидии бюджетным учреждениям</t>
  </si>
  <si>
    <t>Мероприятия по развитию образования</t>
  </si>
  <si>
    <t>82330</t>
  </si>
  <si>
    <t>Мероприятия по комплексной безопасности муниципальных учреждений</t>
  </si>
  <si>
    <t>82430</t>
  </si>
  <si>
    <t>Реализация мер государственной поддержки работников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</si>
  <si>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</si>
  <si>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</si>
  <si>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Выполнение мероприятий в целях гражданской обороны и ликвидации чрезвычайных ситуаций</t>
  </si>
  <si>
    <t>22</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</si>
  <si>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</si>
  <si>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81210</t>
  </si>
  <si>
    <t>Региональный проект "Чистая вода (Брянская область)"</t>
  </si>
  <si>
    <t>F5</t>
  </si>
  <si>
    <t>Строительство и реконструкция (модернизация) объектов питьевого водоснабжения</t>
  </si>
  <si>
    <t>52430</t>
  </si>
  <si>
    <t>Региональный проект "Чистая вода"</t>
  </si>
  <si>
    <t>G5</t>
  </si>
  <si>
    <t>Софинансирование объектов капитальных вложений муниципальной собственности</t>
  </si>
  <si>
    <t>11270</t>
  </si>
  <si>
    <t>Подпрограмма "Культура Клетнянского района"</t>
  </si>
  <si>
    <t>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</si>
  <si>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</si>
  <si>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</si>
  <si>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Обеспечение свободы творчества и прав граждан на участие в культурной жизни, на равный доступ к культурным ценностям</t>
  </si>
  <si>
    <t>14</t>
  </si>
  <si>
    <t>Библиотеки</t>
  </si>
  <si>
    <t>80450</t>
  </si>
  <si>
    <t>Дворцы и дома культуры, клубы, выставочные залы</t>
  </si>
  <si>
    <t>80480</t>
  </si>
  <si>
    <t>Мероприятия по развитию культуры</t>
  </si>
  <si>
    <t>82400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</si>
  <si>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</si>
  <si>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84260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</si>
  <si>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</si>
  <si>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</si>
  <si>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Поддержка отрасли культуры </t>
  </si>
  <si>
    <t>L5190</t>
  </si>
  <si>
    <t>Государственная поддержка отрасли культуры за счет средств резервного фонда Правительства Российской Федерации</t>
  </si>
  <si>
    <t>L519F</t>
  </si>
  <si>
    <t>851</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</si>
  <si>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</si>
  <si>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</si>
  <si>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</si>
  <si>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</si>
  <si>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Мероприятия по охране, сохранению и популяризации культурного наследия</t>
  </si>
  <si>
    <t>82410</t>
  </si>
  <si>
    <t>Региональный проект "Культурная среда (Брянская область)"</t>
  </si>
  <si>
    <t>А1</t>
  </si>
  <si>
    <t>Государственная поддержка отрасли культуры</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</si>
  <si>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</si>
  <si>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</si>
  <si>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</si>
  <si>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</si>
  <si>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</si>
  <si>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</si>
  <si>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Противодействие злоупотреблению наркотиками и их незаконному обороту</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</si>
  <si>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</si>
  <si>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</si>
  <si>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</si>
  <si>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</si>
  <si>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Мероприятия по развитию физической культуры и спорта</t>
  </si>
  <si>
    <t>82300</t>
  </si>
  <si>
    <t>Оказание поддержки спортивным сборным командам</t>
  </si>
  <si>
    <t>82310</t>
  </si>
  <si>
    <t>Реализация мероприятий по поэтапному внедрению Всероссийского физкультурно-спортивного комплекса «Готов к труду и обороне» (ГТО)</t>
  </si>
  <si>
    <t>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</si>
  <si>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</si>
  <si>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</si>
  <si>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Региональный проект "Спорт - норма жизни"</t>
  </si>
  <si>
    <t>Р5</t>
  </si>
  <si>
    <t>Оснащение объектов спортивной инфраструктуры спортивно-технологическим оборудованием</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</si>
  <si>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</si>
  <si>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</si>
  <si>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</si>
  <si>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</si>
  <si>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Выплата муниципальных пенсий (доплат к государственным пенсиям)</t>
  </si>
  <si>
    <t>82450</t>
  </si>
  <si>
    <t>Защита прав и законных интересов несовершеннолетних, лиц из числа детей-сирот и детей, оставшихся без попечения родителей</t>
  </si>
  <si>
    <t>18</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</si>
  <si>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</si>
  <si>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</si>
  <si>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</si>
  <si>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</si>
  <si>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</si>
  <si>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</si>
  <si>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</si>
  <si>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Реализация мероприятий по обеспечению жильем молодых семей</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</si>
  <si>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</si>
  <si>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</si>
  <si>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</si>
  <si>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</si>
  <si>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Обеспечение жильем тренеров, тренеров-преподавателей учреждений физической культуры и спорта Брянской области</t>
  </si>
  <si>
    <t>S7620</t>
  </si>
  <si>
    <t xml:space="preserve">Развитие системы образования Клетнянского муниципального  района </t>
  </si>
  <si>
    <t>Региональный проект "Патриотическое воспитание граждан Российской Федерации (Брянская область)"</t>
  </si>
  <si>
    <t>ЕВ</t>
  </si>
  <si>
    <t>Управление образования администрации Клетнянского района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</si>
  <si>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</si>
  <si>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</si>
  <si>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Реализация муниципальной политики в сфере образования на территории Клетнянского района</t>
  </si>
  <si>
    <t>Организация и осуществление деятельности по опеке и попечительству (содержание органов по опеке и попечительству)</t>
  </si>
  <si>
    <t>16721</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</si>
  <si>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</si>
  <si>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</si>
  <si>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</si>
  <si>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</si>
  <si>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</si>
  <si>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</si>
  <si>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</si>
  <si>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</si>
  <si>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</si>
  <si>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Дошкольные образовательные организации</t>
  </si>
  <si>
    <t>80300</t>
  </si>
  <si>
    <t>Общеобразовательные организации</t>
  </si>
  <si>
    <t>80310</t>
  </si>
  <si>
    <t>Мероприятия, направленные на профилактику и устранение последствий распространения коронавирусной инфекции</t>
  </si>
  <si>
    <t>81430</t>
  </si>
  <si>
    <t xml:space="preserve">Мероприятия по развитию образования </t>
  </si>
  <si>
    <t>Организация питания в образовательных организациях</t>
  </si>
  <si>
    <t>82350</t>
  </si>
  <si>
    <t>Обеспечение функционирования модели персонифицированного финансирования дополнительного образования детей</t>
  </si>
  <si>
    <t>82610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</si>
  <si>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</si>
  <si>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</si>
  <si>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</si>
  <si>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</si>
  <si>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</si>
  <si>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</si>
  <si>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Отдельные мероприятия по развитию спорта</t>
  </si>
  <si>
    <t>S7640</t>
  </si>
  <si>
    <t>Развитие материально-технической базы муниципальных образовательных организаций в сфере физической культуры и спорта</t>
  </si>
  <si>
    <t>S7670</t>
  </si>
  <si>
    <t>00</t>
  </si>
  <si>
    <t>Развитие кадрового потенциала сферы образования</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</si>
  <si>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</si>
  <si>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</si>
  <si>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Реализация мероприятий по усовершенствованию инфраструктуры сферы образования</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</si>
  <si>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</si>
  <si>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</si>
  <si>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Реализация мероприятий по модернизации школьных систем образования</t>
  </si>
  <si>
    <t>L7500</t>
  </si>
  <si>
    <t>Модернизация школьных столовых муниципальных общеобразовательных организаций Брянской области</t>
  </si>
  <si>
    <t>S4770</t>
  </si>
  <si>
    <t>Капитальный ремонт кровель муниципальных образовательных организаций Брянской области</t>
  </si>
  <si>
    <t>S4850</t>
  </si>
  <si>
    <t>Замена оконных блоков муниципальных образовательных организаций Брянской области</t>
  </si>
  <si>
    <t>S4860</t>
  </si>
  <si>
    <t>Проведение оздоровительной кампании детей и молодежи</t>
  </si>
  <si>
    <t>Мероприятия по проведению оздоровительной кампании детей</t>
  </si>
  <si>
    <t>S4790</t>
  </si>
  <si>
    <t>Создание условий эффективной самореализации молодежи</t>
  </si>
  <si>
    <t>Мероприятия по работе с семьей, детьми и молодежью</t>
  </si>
  <si>
    <t>82360</t>
  </si>
  <si>
    <t>Защита прав и законных интересов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</si>
  <si>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</si>
  <si>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</si>
  <si>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</si>
  <si>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</si>
  <si>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</si>
  <si>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</si>
  <si>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</si>
  <si>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</si>
  <si>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</si>
  <si>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</si>
  <si>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</si>
  <si>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</si>
  <si>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</si>
  <si>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</si>
  <si>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</si>
  <si>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Выравнивание бюджетной обеспеченности, поддержка мер по обеспечению сбалансированности местных бюджетов </t>
  </si>
  <si>
    <t xml:space="preserve">Выравнивание бюджетной обеспеченности поселений </t>
  </si>
  <si>
    <t>15840</t>
  </si>
  <si>
    <t xml:space="preserve">Дотации             </t>
  </si>
  <si>
    <t>510</t>
  </si>
  <si>
    <t>Поддержка мер по обеспечению сбалансированности бюджетов поселений</t>
  </si>
  <si>
    <t>83020</t>
  </si>
  <si>
    <t xml:space="preserve">Непрограммная деятельность </t>
  </si>
  <si>
    <t>Достижение показателей деятельности органов исполнительной власти субъектов Российской Федерации</t>
  </si>
  <si>
    <t>55490</t>
  </si>
  <si>
    <t xml:space="preserve">Резервный фонд местной администрации </t>
  </si>
  <si>
    <t>83030</t>
  </si>
  <si>
    <t>Условно утвержденные расходы</t>
  </si>
  <si>
    <t>80080</t>
  </si>
  <si>
    <t>Резервные средства</t>
  </si>
  <si>
    <t>870</t>
  </si>
  <si>
    <t>Клетнянский районный Совет народных депутатов</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</si>
  <si>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</si>
  <si>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</si>
  <si>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</si>
  <si>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</si>
  <si>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84200</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</si>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</sst>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sz val="11"/>
      <name val="Times New Roman"/>
      <family val="1"/>
      <charset val="204"/>
    </font>
    <font>
      <sz val="8"/>
      <color rgb="FF000000"/>
      <name val="Arial"/>
      <family val="2"/>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medium">
        <color rgb="FF000000"/>
      </right>
      <top style="thin">
        <color rgb="FF000000"/>
      </top>
      <bottom style="thin">
        <color rgb="FF000000"/>
      </bottom>
      <diagonal/>
    </border>
  </borders>
  <cellStyleXfs count="4">
    <xf numFmtId="0" fontId="0" fillId="0" borderId="0"/>
    <xf numFmtId="0" fontId="3" fillId="0" borderId="9">
      <alignment horizontal="left" wrapText="1" indent="2"/>
    </xf>
    <xf numFmtId="49" fontId="3" fillId="0" borderId="3">
      <alignment horizontal="center"/>
    </xf>
    <xf numFmtId="0" fontId="1" fillId="0" borderId="0"/>
  </cellStyleXfs>
  <cellXfs count="31">
    <xf numFmtId="0" fontId="0" fillId="0" borderId="0" xfId="0"/>
    <xf numFmtId="0" fontId="2" fillId="0" borderId="0" xfId="0" applyFont="1" applyFill="1" applyAlignment="1">
      <alignment vertical="top" wrapText="1"/>
    </xf>
    <xf numFmtId="0" fontId="2" fillId="0" borderId="0" xfId="0" applyFont="1" applyFill="1" applyAlignment="1">
      <alignment vertical="top"/>
    </xf>
    <xf numFmtId="49" fontId="2" fillId="0" borderId="0" xfId="0" applyNumberFormat="1" applyFont="1" applyFill="1" applyAlignment="1">
      <alignment horizontal="left" vertical="top"/>
    </xf>
    <xf numFmtId="49"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1" xfId="0" applyFont="1" applyFill="1" applyBorder="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0" borderId="3" xfId="0" applyFont="1" applyFill="1" applyBorder="1" applyAlignment="1">
      <alignment horizontal="left" vertical="top" wrapText="1"/>
    </xf>
    <xf numFmtId="4" fontId="2" fillId="0" borderId="2" xfId="0" applyNumberFormat="1" applyFont="1" applyFill="1" applyBorder="1" applyAlignment="1">
      <alignment vertical="top"/>
    </xf>
    <xf numFmtId="0" fontId="2" fillId="0" borderId="2" xfId="0" applyFont="1" applyFill="1" applyBorder="1" applyAlignment="1">
      <alignmen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4" fontId="2" fillId="0" borderId="2" xfId="0" applyNumberFormat="1" applyFont="1" applyFill="1" applyBorder="1" applyAlignment="1">
      <alignment vertical="top" wrapText="1"/>
    </xf>
    <xf numFmtId="0" fontId="2" fillId="0" borderId="3" xfId="0" applyFont="1" applyFill="1" applyBorder="1" applyAlignment="1">
      <alignment vertical="top" wrapText="1"/>
    </xf>
    <xf numFmtId="49" fontId="2" fillId="0" borderId="5" xfId="0" applyNumberFormat="1" applyFont="1" applyFill="1" applyBorder="1" applyAlignment="1">
      <alignment horizontal="center" vertical="top"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vertical="top" wrapText="1"/>
    </xf>
    <xf numFmtId="4" fontId="2" fillId="0" borderId="2" xfId="0" applyNumberFormat="1" applyFont="1" applyFill="1" applyBorder="1" applyAlignment="1">
      <alignment horizontal="center" vertical="top"/>
    </xf>
    <xf numFmtId="0" fontId="2" fillId="0" borderId="0" xfId="0" applyFont="1" applyFill="1" applyAlignment="1">
      <alignment horizontal="center" vertical="top"/>
    </xf>
  </cellXfs>
  <cellStyles count="4">
    <cellStyle name="xl31" xfId="1"/>
    <cellStyle name="xl43" xfId="2"/>
    <cellStyle name="Обычный" xfId="0" builtinId="0"/>
    <cellStyle name="Обычн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1086;&#1078;&#1077;&#1085;&#1080;&#1103;%20&#1082;%20&#1088;&#1077;&#1096;&#1077;&#1085;&#1080;&#11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Дох"/>
      <sheetName val="2.ВС"/>
      <sheetName val="3.ФС"/>
      <sheetName val="4.ПС"/>
      <sheetName val="5.Ист"/>
    </sheetNames>
    <sheetDataSet>
      <sheetData sheetId="0"/>
      <sheetData sheetId="1">
        <row r="13">
          <cell r="J13">
            <v>38631.78</v>
          </cell>
        </row>
        <row r="15">
          <cell r="J15">
            <v>-38631.78</v>
          </cell>
        </row>
        <row r="18">
          <cell r="J18">
            <v>13776.68</v>
          </cell>
        </row>
        <row r="20">
          <cell r="J20">
            <v>-13776.68</v>
          </cell>
        </row>
        <row r="28">
          <cell r="J28">
            <v>-29706.43</v>
          </cell>
        </row>
        <row r="30">
          <cell r="J30">
            <v>29706.43</v>
          </cell>
        </row>
        <row r="33">
          <cell r="J33">
            <v>-13795</v>
          </cell>
        </row>
        <row r="36">
          <cell r="J36">
            <v>-107280</v>
          </cell>
        </row>
        <row r="38">
          <cell r="J38">
            <v>-300000</v>
          </cell>
        </row>
        <row r="42">
          <cell r="J42">
            <v>-2692</v>
          </cell>
        </row>
        <row r="48">
          <cell r="J48">
            <v>-44879.8</v>
          </cell>
        </row>
        <row r="68">
          <cell r="J68">
            <v>-645</v>
          </cell>
        </row>
        <row r="71">
          <cell r="J71">
            <v>-116360.2</v>
          </cell>
        </row>
        <row r="80">
          <cell r="J80">
            <v>-56223.32</v>
          </cell>
        </row>
        <row r="101">
          <cell r="J101">
            <v>173079.64</v>
          </cell>
        </row>
        <row r="103">
          <cell r="J103">
            <v>74955.22</v>
          </cell>
        </row>
        <row r="105">
          <cell r="J105">
            <v>-8732</v>
          </cell>
        </row>
        <row r="108">
          <cell r="J108">
            <v>-21262.28</v>
          </cell>
        </row>
        <row r="116">
          <cell r="J116">
            <v>0</v>
          </cell>
        </row>
        <row r="123">
          <cell r="J123">
            <v>-20606.8</v>
          </cell>
        </row>
        <row r="142">
          <cell r="J142">
            <v>4427.59</v>
          </cell>
        </row>
        <row r="145">
          <cell r="J145">
            <v>81309.75</v>
          </cell>
        </row>
        <row r="147">
          <cell r="J147">
            <v>5378.7</v>
          </cell>
        </row>
        <row r="148">
          <cell r="J148">
            <v>100000</v>
          </cell>
        </row>
        <row r="155">
          <cell r="J155">
            <v>-833696.42</v>
          </cell>
        </row>
        <row r="195">
          <cell r="J195">
            <v>142128</v>
          </cell>
        </row>
        <row r="198">
          <cell r="J198">
            <v>25947</v>
          </cell>
        </row>
        <row r="201">
          <cell r="J201">
            <v>44117</v>
          </cell>
        </row>
        <row r="215">
          <cell r="J215">
            <v>-26250</v>
          </cell>
        </row>
        <row r="218">
          <cell r="J218">
            <v>-13084.3</v>
          </cell>
        </row>
        <row r="221">
          <cell r="J221">
            <v>-320600</v>
          </cell>
        </row>
        <row r="224">
          <cell r="J224">
            <v>-61864</v>
          </cell>
        </row>
        <row r="226">
          <cell r="J226">
            <v>-21830</v>
          </cell>
        </row>
        <row r="232">
          <cell r="J232">
            <v>-137000</v>
          </cell>
        </row>
        <row r="234">
          <cell r="J234">
            <v>112489</v>
          </cell>
        </row>
        <row r="258">
          <cell r="J258">
            <v>-218148.78</v>
          </cell>
        </row>
        <row r="269">
          <cell r="J269">
            <v>120000</v>
          </cell>
        </row>
        <row r="283">
          <cell r="J283">
            <v>-36000</v>
          </cell>
        </row>
        <row r="291">
          <cell r="J291">
            <v>-6200</v>
          </cell>
        </row>
        <row r="296">
          <cell r="J296">
            <v>-39515.599999999999</v>
          </cell>
        </row>
        <row r="309">
          <cell r="J309">
            <v>-612702</v>
          </cell>
        </row>
        <row r="315">
          <cell r="J315">
            <v>42418</v>
          </cell>
        </row>
        <row r="318">
          <cell r="J318">
            <v>0</v>
          </cell>
        </row>
        <row r="321">
          <cell r="J321">
            <v>-14747</v>
          </cell>
        </row>
        <row r="334">
          <cell r="J334">
            <v>334572.34000000003</v>
          </cell>
        </row>
        <row r="343">
          <cell r="J343">
            <v>5431832</v>
          </cell>
        </row>
        <row r="346">
          <cell r="J346">
            <v>-912825</v>
          </cell>
        </row>
        <row r="352">
          <cell r="J352">
            <v>-18732</v>
          </cell>
        </row>
        <row r="355">
          <cell r="J355">
            <v>0</v>
          </cell>
        </row>
        <row r="358">
          <cell r="J358">
            <v>14747</v>
          </cell>
        </row>
        <row r="361">
          <cell r="J361">
            <v>-951847.71</v>
          </cell>
        </row>
        <row r="373">
          <cell r="J373">
            <v>-363000</v>
          </cell>
        </row>
        <row r="389">
          <cell r="J389">
            <v>-419321</v>
          </cell>
        </row>
        <row r="395">
          <cell r="J395">
            <v>83240</v>
          </cell>
        </row>
        <row r="401">
          <cell r="J401">
            <v>0</v>
          </cell>
        </row>
        <row r="410">
          <cell r="J410">
            <v>6000</v>
          </cell>
        </row>
        <row r="414">
          <cell r="J414">
            <v>-14050</v>
          </cell>
        </row>
        <row r="416">
          <cell r="J416">
            <v>14050</v>
          </cell>
        </row>
        <row r="420">
          <cell r="J420">
            <v>20036.650000000001</v>
          </cell>
        </row>
        <row r="422">
          <cell r="J422">
            <v>-20036.650000000001</v>
          </cell>
        </row>
        <row r="435">
          <cell r="J435">
            <v>-6000</v>
          </cell>
        </row>
        <row r="467">
          <cell r="J467">
            <v>-12860</v>
          </cell>
        </row>
        <row r="479">
          <cell r="J479">
            <v>-120000</v>
          </cell>
        </row>
        <row r="498">
          <cell r="J498">
            <v>-1667.84</v>
          </cell>
        </row>
        <row r="500">
          <cell r="J500">
            <v>-8481.91</v>
          </cell>
        </row>
        <row r="506">
          <cell r="J506">
            <v>-16000</v>
          </cell>
        </row>
      </sheetData>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505"/>
  <sheetViews>
    <sheetView tabSelected="1" view="pageBreakPreview" zoomScale="110" zoomScaleNormal="110" zoomScaleSheetLayoutView="110" workbookViewId="0">
      <pane xSplit="9" ySplit="7" topLeftCell="J399" activePane="bottomRight" state="frozen"/>
      <selection activeCell="B20" sqref="B20"/>
      <selection pane="topRight" activeCell="B20" sqref="B20"/>
      <selection pane="bottomLeft" activeCell="B20" sqref="B20"/>
      <selection pane="bottomRight" activeCell="P12" sqref="P12"/>
    </sheetView>
  </sheetViews>
  <sheetFormatPr defaultRowHeight="15" x14ac:dyDescent="0.25"/>
  <cols>
    <col min="1" max="1" width="41.85546875" style="1" customWidth="1"/>
    <col min="2" max="2" width="5" style="2" customWidth="1"/>
    <col min="3" max="3" width="5.42578125" style="2" customWidth="1"/>
    <col min="4" max="4" width="4.28515625" style="30" customWidth="1"/>
    <col min="5" max="5" width="5.140625" style="30" customWidth="1"/>
    <col min="6" max="7" width="3.5703125" style="30" hidden="1" customWidth="1"/>
    <col min="8" max="8" width="7.5703125" style="30" customWidth="1"/>
    <col min="9" max="9" width="6.140625" style="2" customWidth="1"/>
    <col min="10" max="10" width="15.140625" style="2" customWidth="1"/>
    <col min="11" max="12" width="10.42578125" style="2" customWidth="1"/>
    <col min="13" max="153" width="9.140625" style="2"/>
    <col min="154" max="154" width="1.42578125" style="2" customWidth="1"/>
    <col min="155" max="155" width="59.5703125" style="2" customWidth="1"/>
    <col min="156" max="156" width="9.140625" style="2" customWidth="1"/>
    <col min="157" max="158" width="3.85546875" style="2" customWidth="1"/>
    <col min="159" max="159" width="10.5703125" style="2" customWidth="1"/>
    <col min="160" max="160" width="3.85546875" style="2" customWidth="1"/>
    <col min="161" max="163" width="14.42578125" style="2" customWidth="1"/>
    <col min="164" max="164" width="4.140625" style="2" customWidth="1"/>
    <col min="165" max="165" width="15" style="2" customWidth="1"/>
    <col min="166" max="167" width="9.140625" style="2" customWidth="1"/>
    <col min="168" max="168" width="11.5703125" style="2" customWidth="1"/>
    <col min="169" max="169" width="18.140625" style="2" customWidth="1"/>
    <col min="170" max="170" width="13.140625" style="2" customWidth="1"/>
    <col min="171" max="171" width="12.28515625" style="2" customWidth="1"/>
    <col min="172" max="409" width="9.140625" style="2"/>
    <col min="410" max="410" width="1.42578125" style="2" customWidth="1"/>
    <col min="411" max="411" width="59.5703125" style="2" customWidth="1"/>
    <col min="412" max="412" width="9.140625" style="2" customWidth="1"/>
    <col min="413" max="414" width="3.85546875" style="2" customWidth="1"/>
    <col min="415" max="415" width="10.5703125" style="2" customWidth="1"/>
    <col min="416" max="416" width="3.85546875" style="2" customWidth="1"/>
    <col min="417" max="419" width="14.42578125" style="2" customWidth="1"/>
    <col min="420" max="420" width="4.140625" style="2" customWidth="1"/>
    <col min="421" max="421" width="15" style="2" customWidth="1"/>
    <col min="422" max="423" width="9.140625" style="2" customWidth="1"/>
    <col min="424" max="424" width="11.5703125" style="2" customWidth="1"/>
    <col min="425" max="425" width="18.140625" style="2" customWidth="1"/>
    <col min="426" max="426" width="13.140625" style="2" customWidth="1"/>
    <col min="427" max="427" width="12.28515625" style="2" customWidth="1"/>
    <col min="428" max="665" width="9.140625" style="2"/>
    <col min="666" max="666" width="1.42578125" style="2" customWidth="1"/>
    <col min="667" max="667" width="59.5703125" style="2" customWidth="1"/>
    <col min="668" max="668" width="9.140625" style="2" customWidth="1"/>
    <col min="669" max="670" width="3.85546875" style="2" customWidth="1"/>
    <col min="671" max="671" width="10.5703125" style="2" customWidth="1"/>
    <col min="672" max="672" width="3.85546875" style="2" customWidth="1"/>
    <col min="673" max="675" width="14.42578125" style="2" customWidth="1"/>
    <col min="676" max="676" width="4.140625" style="2" customWidth="1"/>
    <col min="677" max="677" width="15" style="2" customWidth="1"/>
    <col min="678" max="679" width="9.140625" style="2" customWidth="1"/>
    <col min="680" max="680" width="11.5703125" style="2" customWidth="1"/>
    <col min="681" max="681" width="18.140625" style="2" customWidth="1"/>
    <col min="682" max="682" width="13.140625" style="2" customWidth="1"/>
    <col min="683" max="683" width="12.28515625" style="2" customWidth="1"/>
    <col min="684" max="921" width="9.140625" style="2"/>
    <col min="922" max="922" width="1.42578125" style="2" customWidth="1"/>
    <col min="923" max="923" width="59.5703125" style="2" customWidth="1"/>
    <col min="924" max="924" width="9.140625" style="2" customWidth="1"/>
    <col min="925" max="926" width="3.85546875" style="2" customWidth="1"/>
    <col min="927" max="927" width="10.5703125" style="2" customWidth="1"/>
    <col min="928" max="928" width="3.85546875" style="2" customWidth="1"/>
    <col min="929" max="931" width="14.42578125" style="2" customWidth="1"/>
    <col min="932" max="932" width="4.140625" style="2" customWidth="1"/>
    <col min="933" max="933" width="15" style="2" customWidth="1"/>
    <col min="934" max="935" width="9.140625" style="2" customWidth="1"/>
    <col min="936" max="936" width="11.5703125" style="2" customWidth="1"/>
    <col min="937" max="937" width="18.140625" style="2" customWidth="1"/>
    <col min="938" max="938" width="13.140625" style="2" customWidth="1"/>
    <col min="939" max="939" width="12.28515625" style="2" customWidth="1"/>
    <col min="940" max="1177" width="9.140625" style="2"/>
    <col min="1178" max="1178" width="1.42578125" style="2" customWidth="1"/>
    <col min="1179" max="1179" width="59.5703125" style="2" customWidth="1"/>
    <col min="1180" max="1180" width="9.140625" style="2" customWidth="1"/>
    <col min="1181" max="1182" width="3.85546875" style="2" customWidth="1"/>
    <col min="1183" max="1183" width="10.5703125" style="2" customWidth="1"/>
    <col min="1184" max="1184" width="3.85546875" style="2" customWidth="1"/>
    <col min="1185" max="1187" width="14.42578125" style="2" customWidth="1"/>
    <col min="1188" max="1188" width="4.140625" style="2" customWidth="1"/>
    <col min="1189" max="1189" width="15" style="2" customWidth="1"/>
    <col min="1190" max="1191" width="9.140625" style="2" customWidth="1"/>
    <col min="1192" max="1192" width="11.5703125" style="2" customWidth="1"/>
    <col min="1193" max="1193" width="18.140625" style="2" customWidth="1"/>
    <col min="1194" max="1194" width="13.140625" style="2" customWidth="1"/>
    <col min="1195" max="1195" width="12.28515625" style="2" customWidth="1"/>
    <col min="1196" max="1433" width="9.140625" style="2"/>
    <col min="1434" max="1434" width="1.42578125" style="2" customWidth="1"/>
    <col min="1435" max="1435" width="59.5703125" style="2" customWidth="1"/>
    <col min="1436" max="1436" width="9.140625" style="2" customWidth="1"/>
    <col min="1437" max="1438" width="3.85546875" style="2" customWidth="1"/>
    <col min="1439" max="1439" width="10.5703125" style="2" customWidth="1"/>
    <col min="1440" max="1440" width="3.85546875" style="2" customWidth="1"/>
    <col min="1441" max="1443" width="14.42578125" style="2" customWidth="1"/>
    <col min="1444" max="1444" width="4.140625" style="2" customWidth="1"/>
    <col min="1445" max="1445" width="15" style="2" customWidth="1"/>
    <col min="1446" max="1447" width="9.140625" style="2" customWidth="1"/>
    <col min="1448" max="1448" width="11.5703125" style="2" customWidth="1"/>
    <col min="1449" max="1449" width="18.140625" style="2" customWidth="1"/>
    <col min="1450" max="1450" width="13.140625" style="2" customWidth="1"/>
    <col min="1451" max="1451" width="12.28515625" style="2" customWidth="1"/>
    <col min="1452" max="1689" width="9.140625" style="2"/>
    <col min="1690" max="1690" width="1.42578125" style="2" customWidth="1"/>
    <col min="1691" max="1691" width="59.5703125" style="2" customWidth="1"/>
    <col min="1692" max="1692" width="9.140625" style="2" customWidth="1"/>
    <col min="1693" max="1694" width="3.85546875" style="2" customWidth="1"/>
    <col min="1695" max="1695" width="10.5703125" style="2" customWidth="1"/>
    <col min="1696" max="1696" width="3.85546875" style="2" customWidth="1"/>
    <col min="1697" max="1699" width="14.42578125" style="2" customWidth="1"/>
    <col min="1700" max="1700" width="4.140625" style="2" customWidth="1"/>
    <col min="1701" max="1701" width="15" style="2" customWidth="1"/>
    <col min="1702" max="1703" width="9.140625" style="2" customWidth="1"/>
    <col min="1704" max="1704" width="11.5703125" style="2" customWidth="1"/>
    <col min="1705" max="1705" width="18.140625" style="2" customWidth="1"/>
    <col min="1706" max="1706" width="13.140625" style="2" customWidth="1"/>
    <col min="1707" max="1707" width="12.28515625" style="2" customWidth="1"/>
    <col min="1708" max="1945" width="9.140625" style="2"/>
    <col min="1946" max="1946" width="1.42578125" style="2" customWidth="1"/>
    <col min="1947" max="1947" width="59.5703125" style="2" customWidth="1"/>
    <col min="1948" max="1948" width="9.140625" style="2" customWidth="1"/>
    <col min="1949" max="1950" width="3.85546875" style="2" customWidth="1"/>
    <col min="1951" max="1951" width="10.5703125" style="2" customWidth="1"/>
    <col min="1952" max="1952" width="3.85546875" style="2" customWidth="1"/>
    <col min="1953" max="1955" width="14.42578125" style="2" customWidth="1"/>
    <col min="1956" max="1956" width="4.140625" style="2" customWidth="1"/>
    <col min="1957" max="1957" width="15" style="2" customWidth="1"/>
    <col min="1958" max="1959" width="9.140625" style="2" customWidth="1"/>
    <col min="1960" max="1960" width="11.5703125" style="2" customWidth="1"/>
    <col min="1961" max="1961" width="18.140625" style="2" customWidth="1"/>
    <col min="1962" max="1962" width="13.140625" style="2" customWidth="1"/>
    <col min="1963" max="1963" width="12.28515625" style="2" customWidth="1"/>
    <col min="1964" max="2201" width="9.140625" style="2"/>
    <col min="2202" max="2202" width="1.42578125" style="2" customWidth="1"/>
    <col min="2203" max="2203" width="59.5703125" style="2" customWidth="1"/>
    <col min="2204" max="2204" width="9.140625" style="2" customWidth="1"/>
    <col min="2205" max="2206" width="3.85546875" style="2" customWidth="1"/>
    <col min="2207" max="2207" width="10.5703125" style="2" customWidth="1"/>
    <col min="2208" max="2208" width="3.85546875" style="2" customWidth="1"/>
    <col min="2209" max="2211" width="14.42578125" style="2" customWidth="1"/>
    <col min="2212" max="2212" width="4.140625" style="2" customWidth="1"/>
    <col min="2213" max="2213" width="15" style="2" customWidth="1"/>
    <col min="2214" max="2215" width="9.140625" style="2" customWidth="1"/>
    <col min="2216" max="2216" width="11.5703125" style="2" customWidth="1"/>
    <col min="2217" max="2217" width="18.140625" style="2" customWidth="1"/>
    <col min="2218" max="2218" width="13.140625" style="2" customWidth="1"/>
    <col min="2219" max="2219" width="12.28515625" style="2" customWidth="1"/>
    <col min="2220" max="2457" width="9.140625" style="2"/>
    <col min="2458" max="2458" width="1.42578125" style="2" customWidth="1"/>
    <col min="2459" max="2459" width="59.5703125" style="2" customWidth="1"/>
    <col min="2460" max="2460" width="9.140625" style="2" customWidth="1"/>
    <col min="2461" max="2462" width="3.85546875" style="2" customWidth="1"/>
    <col min="2463" max="2463" width="10.5703125" style="2" customWidth="1"/>
    <col min="2464" max="2464" width="3.85546875" style="2" customWidth="1"/>
    <col min="2465" max="2467" width="14.42578125" style="2" customWidth="1"/>
    <col min="2468" max="2468" width="4.140625" style="2" customWidth="1"/>
    <col min="2469" max="2469" width="15" style="2" customWidth="1"/>
    <col min="2470" max="2471" width="9.140625" style="2" customWidth="1"/>
    <col min="2472" max="2472" width="11.5703125" style="2" customWidth="1"/>
    <col min="2473" max="2473" width="18.140625" style="2" customWidth="1"/>
    <col min="2474" max="2474" width="13.140625" style="2" customWidth="1"/>
    <col min="2475" max="2475" width="12.28515625" style="2" customWidth="1"/>
    <col min="2476" max="2713" width="9.140625" style="2"/>
    <col min="2714" max="2714" width="1.42578125" style="2" customWidth="1"/>
    <col min="2715" max="2715" width="59.5703125" style="2" customWidth="1"/>
    <col min="2716" max="2716" width="9.140625" style="2" customWidth="1"/>
    <col min="2717" max="2718" width="3.85546875" style="2" customWidth="1"/>
    <col min="2719" max="2719" width="10.5703125" style="2" customWidth="1"/>
    <col min="2720" max="2720" width="3.85546875" style="2" customWidth="1"/>
    <col min="2721" max="2723" width="14.42578125" style="2" customWidth="1"/>
    <col min="2724" max="2724" width="4.140625" style="2" customWidth="1"/>
    <col min="2725" max="2725" width="15" style="2" customWidth="1"/>
    <col min="2726" max="2727" width="9.140625" style="2" customWidth="1"/>
    <col min="2728" max="2728" width="11.5703125" style="2" customWidth="1"/>
    <col min="2729" max="2729" width="18.140625" style="2" customWidth="1"/>
    <col min="2730" max="2730" width="13.140625" style="2" customWidth="1"/>
    <col min="2731" max="2731" width="12.28515625" style="2" customWidth="1"/>
    <col min="2732" max="2969" width="9.140625" style="2"/>
    <col min="2970" max="2970" width="1.42578125" style="2" customWidth="1"/>
    <col min="2971" max="2971" width="59.5703125" style="2" customWidth="1"/>
    <col min="2972" max="2972" width="9.140625" style="2" customWidth="1"/>
    <col min="2973" max="2974" width="3.85546875" style="2" customWidth="1"/>
    <col min="2975" max="2975" width="10.5703125" style="2" customWidth="1"/>
    <col min="2976" max="2976" width="3.85546875" style="2" customWidth="1"/>
    <col min="2977" max="2979" width="14.42578125" style="2" customWidth="1"/>
    <col min="2980" max="2980" width="4.140625" style="2" customWidth="1"/>
    <col min="2981" max="2981" width="15" style="2" customWidth="1"/>
    <col min="2982" max="2983" width="9.140625" style="2" customWidth="1"/>
    <col min="2984" max="2984" width="11.5703125" style="2" customWidth="1"/>
    <col min="2985" max="2985" width="18.140625" style="2" customWidth="1"/>
    <col min="2986" max="2986" width="13.140625" style="2" customWidth="1"/>
    <col min="2987" max="2987" width="12.28515625" style="2" customWidth="1"/>
    <col min="2988" max="3225" width="9.140625" style="2"/>
    <col min="3226" max="3226" width="1.42578125" style="2" customWidth="1"/>
    <col min="3227" max="3227" width="59.5703125" style="2" customWidth="1"/>
    <col min="3228" max="3228" width="9.140625" style="2" customWidth="1"/>
    <col min="3229" max="3230" width="3.85546875" style="2" customWidth="1"/>
    <col min="3231" max="3231" width="10.5703125" style="2" customWidth="1"/>
    <col min="3232" max="3232" width="3.85546875" style="2" customWidth="1"/>
    <col min="3233" max="3235" width="14.42578125" style="2" customWidth="1"/>
    <col min="3236" max="3236" width="4.140625" style="2" customWidth="1"/>
    <col min="3237" max="3237" width="15" style="2" customWidth="1"/>
    <col min="3238" max="3239" width="9.140625" style="2" customWidth="1"/>
    <col min="3240" max="3240" width="11.5703125" style="2" customWidth="1"/>
    <col min="3241" max="3241" width="18.140625" style="2" customWidth="1"/>
    <col min="3242" max="3242" width="13.140625" style="2" customWidth="1"/>
    <col min="3243" max="3243" width="12.28515625" style="2" customWidth="1"/>
    <col min="3244" max="3481" width="9.140625" style="2"/>
    <col min="3482" max="3482" width="1.42578125" style="2" customWidth="1"/>
    <col min="3483" max="3483" width="59.5703125" style="2" customWidth="1"/>
    <col min="3484" max="3484" width="9.140625" style="2" customWidth="1"/>
    <col min="3485" max="3486" width="3.85546875" style="2" customWidth="1"/>
    <col min="3487" max="3487" width="10.5703125" style="2" customWidth="1"/>
    <col min="3488" max="3488" width="3.85546875" style="2" customWidth="1"/>
    <col min="3489" max="3491" width="14.42578125" style="2" customWidth="1"/>
    <col min="3492" max="3492" width="4.140625" style="2" customWidth="1"/>
    <col min="3493" max="3493" width="15" style="2" customWidth="1"/>
    <col min="3494" max="3495" width="9.140625" style="2" customWidth="1"/>
    <col min="3496" max="3496" width="11.5703125" style="2" customWidth="1"/>
    <col min="3497" max="3497" width="18.140625" style="2" customWidth="1"/>
    <col min="3498" max="3498" width="13.140625" style="2" customWidth="1"/>
    <col min="3499" max="3499" width="12.28515625" style="2" customWidth="1"/>
    <col min="3500" max="3737" width="9.140625" style="2"/>
    <col min="3738" max="3738" width="1.42578125" style="2" customWidth="1"/>
    <col min="3739" max="3739" width="59.5703125" style="2" customWidth="1"/>
    <col min="3740" max="3740" width="9.140625" style="2" customWidth="1"/>
    <col min="3741" max="3742" width="3.85546875" style="2" customWidth="1"/>
    <col min="3743" max="3743" width="10.5703125" style="2" customWidth="1"/>
    <col min="3744" max="3744" width="3.85546875" style="2" customWidth="1"/>
    <col min="3745" max="3747" width="14.42578125" style="2" customWidth="1"/>
    <col min="3748" max="3748" width="4.140625" style="2" customWidth="1"/>
    <col min="3749" max="3749" width="15" style="2" customWidth="1"/>
    <col min="3750" max="3751" width="9.140625" style="2" customWidth="1"/>
    <col min="3752" max="3752" width="11.5703125" style="2" customWidth="1"/>
    <col min="3753" max="3753" width="18.140625" style="2" customWidth="1"/>
    <col min="3754" max="3754" width="13.140625" style="2" customWidth="1"/>
    <col min="3755" max="3755" width="12.28515625" style="2" customWidth="1"/>
    <col min="3756" max="3993" width="9.140625" style="2"/>
    <col min="3994" max="3994" width="1.42578125" style="2" customWidth="1"/>
    <col min="3995" max="3995" width="59.5703125" style="2" customWidth="1"/>
    <col min="3996" max="3996" width="9.140625" style="2" customWidth="1"/>
    <col min="3997" max="3998" width="3.85546875" style="2" customWidth="1"/>
    <col min="3999" max="3999" width="10.5703125" style="2" customWidth="1"/>
    <col min="4000" max="4000" width="3.85546875" style="2" customWidth="1"/>
    <col min="4001" max="4003" width="14.42578125" style="2" customWidth="1"/>
    <col min="4004" max="4004" width="4.140625" style="2" customWidth="1"/>
    <col min="4005" max="4005" width="15" style="2" customWidth="1"/>
    <col min="4006" max="4007" width="9.140625" style="2" customWidth="1"/>
    <col min="4008" max="4008" width="11.5703125" style="2" customWidth="1"/>
    <col min="4009" max="4009" width="18.140625" style="2" customWidth="1"/>
    <col min="4010" max="4010" width="13.140625" style="2" customWidth="1"/>
    <col min="4011" max="4011" width="12.28515625" style="2" customWidth="1"/>
    <col min="4012" max="4249" width="9.140625" style="2"/>
    <col min="4250" max="4250" width="1.42578125" style="2" customWidth="1"/>
    <col min="4251" max="4251" width="59.5703125" style="2" customWidth="1"/>
    <col min="4252" max="4252" width="9.140625" style="2" customWidth="1"/>
    <col min="4253" max="4254" width="3.85546875" style="2" customWidth="1"/>
    <col min="4255" max="4255" width="10.5703125" style="2" customWidth="1"/>
    <col min="4256" max="4256" width="3.85546875" style="2" customWidth="1"/>
    <col min="4257" max="4259" width="14.42578125" style="2" customWidth="1"/>
    <col min="4260" max="4260" width="4.140625" style="2" customWidth="1"/>
    <col min="4261" max="4261" width="15" style="2" customWidth="1"/>
    <col min="4262" max="4263" width="9.140625" style="2" customWidth="1"/>
    <col min="4264" max="4264" width="11.5703125" style="2" customWidth="1"/>
    <col min="4265" max="4265" width="18.140625" style="2" customWidth="1"/>
    <col min="4266" max="4266" width="13.140625" style="2" customWidth="1"/>
    <col min="4267" max="4267" width="12.28515625" style="2" customWidth="1"/>
    <col min="4268" max="4505" width="9.140625" style="2"/>
    <col min="4506" max="4506" width="1.42578125" style="2" customWidth="1"/>
    <col min="4507" max="4507" width="59.5703125" style="2" customWidth="1"/>
    <col min="4508" max="4508" width="9.140625" style="2" customWidth="1"/>
    <col min="4509" max="4510" width="3.85546875" style="2" customWidth="1"/>
    <col min="4511" max="4511" width="10.5703125" style="2" customWidth="1"/>
    <col min="4512" max="4512" width="3.85546875" style="2" customWidth="1"/>
    <col min="4513" max="4515" width="14.42578125" style="2" customWidth="1"/>
    <col min="4516" max="4516" width="4.140625" style="2" customWidth="1"/>
    <col min="4517" max="4517" width="15" style="2" customWidth="1"/>
    <col min="4518" max="4519" width="9.140625" style="2" customWidth="1"/>
    <col min="4520" max="4520" width="11.5703125" style="2" customWidth="1"/>
    <col min="4521" max="4521" width="18.140625" style="2" customWidth="1"/>
    <col min="4522" max="4522" width="13.140625" style="2" customWidth="1"/>
    <col min="4523" max="4523" width="12.28515625" style="2" customWidth="1"/>
    <col min="4524" max="4761" width="9.140625" style="2"/>
    <col min="4762" max="4762" width="1.42578125" style="2" customWidth="1"/>
    <col min="4763" max="4763" width="59.5703125" style="2" customWidth="1"/>
    <col min="4764" max="4764" width="9.140625" style="2" customWidth="1"/>
    <col min="4765" max="4766" width="3.85546875" style="2" customWidth="1"/>
    <col min="4767" max="4767" width="10.5703125" style="2" customWidth="1"/>
    <col min="4768" max="4768" width="3.85546875" style="2" customWidth="1"/>
    <col min="4769" max="4771" width="14.42578125" style="2" customWidth="1"/>
    <col min="4772" max="4772" width="4.140625" style="2" customWidth="1"/>
    <col min="4773" max="4773" width="15" style="2" customWidth="1"/>
    <col min="4774" max="4775" width="9.140625" style="2" customWidth="1"/>
    <col min="4776" max="4776" width="11.5703125" style="2" customWidth="1"/>
    <col min="4777" max="4777" width="18.140625" style="2" customWidth="1"/>
    <col min="4778" max="4778" width="13.140625" style="2" customWidth="1"/>
    <col min="4779" max="4779" width="12.28515625" style="2" customWidth="1"/>
    <col min="4780" max="5017" width="9.140625" style="2"/>
    <col min="5018" max="5018" width="1.42578125" style="2" customWidth="1"/>
    <col min="5019" max="5019" width="59.5703125" style="2" customWidth="1"/>
    <col min="5020" max="5020" width="9.140625" style="2" customWidth="1"/>
    <col min="5021" max="5022" width="3.85546875" style="2" customWidth="1"/>
    <col min="5023" max="5023" width="10.5703125" style="2" customWidth="1"/>
    <col min="5024" max="5024" width="3.85546875" style="2" customWidth="1"/>
    <col min="5025" max="5027" width="14.42578125" style="2" customWidth="1"/>
    <col min="5028" max="5028" width="4.140625" style="2" customWidth="1"/>
    <col min="5029" max="5029" width="15" style="2" customWidth="1"/>
    <col min="5030" max="5031" width="9.140625" style="2" customWidth="1"/>
    <col min="5032" max="5032" width="11.5703125" style="2" customWidth="1"/>
    <col min="5033" max="5033" width="18.140625" style="2" customWidth="1"/>
    <col min="5034" max="5034" width="13.140625" style="2" customWidth="1"/>
    <col min="5035" max="5035" width="12.28515625" style="2" customWidth="1"/>
    <col min="5036" max="5273" width="9.140625" style="2"/>
    <col min="5274" max="5274" width="1.42578125" style="2" customWidth="1"/>
    <col min="5275" max="5275" width="59.5703125" style="2" customWidth="1"/>
    <col min="5276" max="5276" width="9.140625" style="2" customWidth="1"/>
    <col min="5277" max="5278" width="3.85546875" style="2" customWidth="1"/>
    <col min="5279" max="5279" width="10.5703125" style="2" customWidth="1"/>
    <col min="5280" max="5280" width="3.85546875" style="2" customWidth="1"/>
    <col min="5281" max="5283" width="14.42578125" style="2" customWidth="1"/>
    <col min="5284" max="5284" width="4.140625" style="2" customWidth="1"/>
    <col min="5285" max="5285" width="15" style="2" customWidth="1"/>
    <col min="5286" max="5287" width="9.140625" style="2" customWidth="1"/>
    <col min="5288" max="5288" width="11.5703125" style="2" customWidth="1"/>
    <col min="5289" max="5289" width="18.140625" style="2" customWidth="1"/>
    <col min="5290" max="5290" width="13.140625" style="2" customWidth="1"/>
    <col min="5291" max="5291" width="12.28515625" style="2" customWidth="1"/>
    <col min="5292" max="5529" width="9.140625" style="2"/>
    <col min="5530" max="5530" width="1.42578125" style="2" customWidth="1"/>
    <col min="5531" max="5531" width="59.5703125" style="2" customWidth="1"/>
    <col min="5532" max="5532" width="9.140625" style="2" customWidth="1"/>
    <col min="5533" max="5534" width="3.85546875" style="2" customWidth="1"/>
    <col min="5535" max="5535" width="10.5703125" style="2" customWidth="1"/>
    <col min="5536" max="5536" width="3.85546875" style="2" customWidth="1"/>
    <col min="5537" max="5539" width="14.42578125" style="2" customWidth="1"/>
    <col min="5540" max="5540" width="4.140625" style="2" customWidth="1"/>
    <col min="5541" max="5541" width="15" style="2" customWidth="1"/>
    <col min="5542" max="5543" width="9.140625" style="2" customWidth="1"/>
    <col min="5544" max="5544" width="11.5703125" style="2" customWidth="1"/>
    <col min="5545" max="5545" width="18.140625" style="2" customWidth="1"/>
    <col min="5546" max="5546" width="13.140625" style="2" customWidth="1"/>
    <col min="5547" max="5547" width="12.28515625" style="2" customWidth="1"/>
    <col min="5548" max="5785" width="9.140625" style="2"/>
    <col min="5786" max="5786" width="1.42578125" style="2" customWidth="1"/>
    <col min="5787" max="5787" width="59.5703125" style="2" customWidth="1"/>
    <col min="5788" max="5788" width="9.140625" style="2" customWidth="1"/>
    <col min="5789" max="5790" width="3.85546875" style="2" customWidth="1"/>
    <col min="5791" max="5791" width="10.5703125" style="2" customWidth="1"/>
    <col min="5792" max="5792" width="3.85546875" style="2" customWidth="1"/>
    <col min="5793" max="5795" width="14.42578125" style="2" customWidth="1"/>
    <col min="5796" max="5796" width="4.140625" style="2" customWidth="1"/>
    <col min="5797" max="5797" width="15" style="2" customWidth="1"/>
    <col min="5798" max="5799" width="9.140625" style="2" customWidth="1"/>
    <col min="5800" max="5800" width="11.5703125" style="2" customWidth="1"/>
    <col min="5801" max="5801" width="18.140625" style="2" customWidth="1"/>
    <col min="5802" max="5802" width="13.140625" style="2" customWidth="1"/>
    <col min="5803" max="5803" width="12.28515625" style="2" customWidth="1"/>
    <col min="5804" max="6041" width="9.140625" style="2"/>
    <col min="6042" max="6042" width="1.42578125" style="2" customWidth="1"/>
    <col min="6043" max="6043" width="59.5703125" style="2" customWidth="1"/>
    <col min="6044" max="6044" width="9.140625" style="2" customWidth="1"/>
    <col min="6045" max="6046" width="3.85546875" style="2" customWidth="1"/>
    <col min="6047" max="6047" width="10.5703125" style="2" customWidth="1"/>
    <col min="6048" max="6048" width="3.85546875" style="2" customWidth="1"/>
    <col min="6049" max="6051" width="14.42578125" style="2" customWidth="1"/>
    <col min="6052" max="6052" width="4.140625" style="2" customWidth="1"/>
    <col min="6053" max="6053" width="15" style="2" customWidth="1"/>
    <col min="6054" max="6055" width="9.140625" style="2" customWidth="1"/>
    <col min="6056" max="6056" width="11.5703125" style="2" customWidth="1"/>
    <col min="6057" max="6057" width="18.140625" style="2" customWidth="1"/>
    <col min="6058" max="6058" width="13.140625" style="2" customWidth="1"/>
    <col min="6059" max="6059" width="12.28515625" style="2" customWidth="1"/>
    <col min="6060" max="6297" width="9.140625" style="2"/>
    <col min="6298" max="6298" width="1.42578125" style="2" customWidth="1"/>
    <col min="6299" max="6299" width="59.5703125" style="2" customWidth="1"/>
    <col min="6300" max="6300" width="9.140625" style="2" customWidth="1"/>
    <col min="6301" max="6302" width="3.85546875" style="2" customWidth="1"/>
    <col min="6303" max="6303" width="10.5703125" style="2" customWidth="1"/>
    <col min="6304" max="6304" width="3.85546875" style="2" customWidth="1"/>
    <col min="6305" max="6307" width="14.42578125" style="2" customWidth="1"/>
    <col min="6308" max="6308" width="4.140625" style="2" customWidth="1"/>
    <col min="6309" max="6309" width="15" style="2" customWidth="1"/>
    <col min="6310" max="6311" width="9.140625" style="2" customWidth="1"/>
    <col min="6312" max="6312" width="11.5703125" style="2" customWidth="1"/>
    <col min="6313" max="6313" width="18.140625" style="2" customWidth="1"/>
    <col min="6314" max="6314" width="13.140625" style="2" customWidth="1"/>
    <col min="6315" max="6315" width="12.28515625" style="2" customWidth="1"/>
    <col min="6316" max="6553" width="9.140625" style="2"/>
    <col min="6554" max="6554" width="1.42578125" style="2" customWidth="1"/>
    <col min="6555" max="6555" width="59.5703125" style="2" customWidth="1"/>
    <col min="6556" max="6556" width="9.140625" style="2" customWidth="1"/>
    <col min="6557" max="6558" width="3.85546875" style="2" customWidth="1"/>
    <col min="6559" max="6559" width="10.5703125" style="2" customWidth="1"/>
    <col min="6560" max="6560" width="3.85546875" style="2" customWidth="1"/>
    <col min="6561" max="6563" width="14.42578125" style="2" customWidth="1"/>
    <col min="6564" max="6564" width="4.140625" style="2" customWidth="1"/>
    <col min="6565" max="6565" width="15" style="2" customWidth="1"/>
    <col min="6566" max="6567" width="9.140625" style="2" customWidth="1"/>
    <col min="6568" max="6568" width="11.5703125" style="2" customWidth="1"/>
    <col min="6569" max="6569" width="18.140625" style="2" customWidth="1"/>
    <col min="6570" max="6570" width="13.140625" style="2" customWidth="1"/>
    <col min="6571" max="6571" width="12.28515625" style="2" customWidth="1"/>
    <col min="6572" max="6809" width="9.140625" style="2"/>
    <col min="6810" max="6810" width="1.42578125" style="2" customWidth="1"/>
    <col min="6811" max="6811" width="59.5703125" style="2" customWidth="1"/>
    <col min="6812" max="6812" width="9.140625" style="2" customWidth="1"/>
    <col min="6813" max="6814" width="3.85546875" style="2" customWidth="1"/>
    <col min="6815" max="6815" width="10.5703125" style="2" customWidth="1"/>
    <col min="6816" max="6816" width="3.85546875" style="2" customWidth="1"/>
    <col min="6817" max="6819" width="14.42578125" style="2" customWidth="1"/>
    <col min="6820" max="6820" width="4.140625" style="2" customWidth="1"/>
    <col min="6821" max="6821" width="15" style="2" customWidth="1"/>
    <col min="6822" max="6823" width="9.140625" style="2" customWidth="1"/>
    <col min="6824" max="6824" width="11.5703125" style="2" customWidth="1"/>
    <col min="6825" max="6825" width="18.140625" style="2" customWidth="1"/>
    <col min="6826" max="6826" width="13.140625" style="2" customWidth="1"/>
    <col min="6827" max="6827" width="12.28515625" style="2" customWidth="1"/>
    <col min="6828" max="7065" width="9.140625" style="2"/>
    <col min="7066" max="7066" width="1.42578125" style="2" customWidth="1"/>
    <col min="7067" max="7067" width="59.5703125" style="2" customWidth="1"/>
    <col min="7068" max="7068" width="9.140625" style="2" customWidth="1"/>
    <col min="7069" max="7070" width="3.85546875" style="2" customWidth="1"/>
    <col min="7071" max="7071" width="10.5703125" style="2" customWidth="1"/>
    <col min="7072" max="7072" width="3.85546875" style="2" customWidth="1"/>
    <col min="7073" max="7075" width="14.42578125" style="2" customWidth="1"/>
    <col min="7076" max="7076" width="4.140625" style="2" customWidth="1"/>
    <col min="7077" max="7077" width="15" style="2" customWidth="1"/>
    <col min="7078" max="7079" width="9.140625" style="2" customWidth="1"/>
    <col min="7080" max="7080" width="11.5703125" style="2" customWidth="1"/>
    <col min="7081" max="7081" width="18.140625" style="2" customWidth="1"/>
    <col min="7082" max="7082" width="13.140625" style="2" customWidth="1"/>
    <col min="7083" max="7083" width="12.28515625" style="2" customWidth="1"/>
    <col min="7084" max="7321" width="9.140625" style="2"/>
    <col min="7322" max="7322" width="1.42578125" style="2" customWidth="1"/>
    <col min="7323" max="7323" width="59.5703125" style="2" customWidth="1"/>
    <col min="7324" max="7324" width="9.140625" style="2" customWidth="1"/>
    <col min="7325" max="7326" width="3.85546875" style="2" customWidth="1"/>
    <col min="7327" max="7327" width="10.5703125" style="2" customWidth="1"/>
    <col min="7328" max="7328" width="3.85546875" style="2" customWidth="1"/>
    <col min="7329" max="7331" width="14.42578125" style="2" customWidth="1"/>
    <col min="7332" max="7332" width="4.140625" style="2" customWidth="1"/>
    <col min="7333" max="7333" width="15" style="2" customWidth="1"/>
    <col min="7334" max="7335" width="9.140625" style="2" customWidth="1"/>
    <col min="7336" max="7336" width="11.5703125" style="2" customWidth="1"/>
    <col min="7337" max="7337" width="18.140625" style="2" customWidth="1"/>
    <col min="7338" max="7338" width="13.140625" style="2" customWidth="1"/>
    <col min="7339" max="7339" width="12.28515625" style="2" customWidth="1"/>
    <col min="7340" max="7577" width="9.140625" style="2"/>
    <col min="7578" max="7578" width="1.42578125" style="2" customWidth="1"/>
    <col min="7579" max="7579" width="59.5703125" style="2" customWidth="1"/>
    <col min="7580" max="7580" width="9.140625" style="2" customWidth="1"/>
    <col min="7581" max="7582" width="3.85546875" style="2" customWidth="1"/>
    <col min="7583" max="7583" width="10.5703125" style="2" customWidth="1"/>
    <col min="7584" max="7584" width="3.85546875" style="2" customWidth="1"/>
    <col min="7585" max="7587" width="14.42578125" style="2" customWidth="1"/>
    <col min="7588" max="7588" width="4.140625" style="2" customWidth="1"/>
    <col min="7589" max="7589" width="15" style="2" customWidth="1"/>
    <col min="7590" max="7591" width="9.140625" style="2" customWidth="1"/>
    <col min="7592" max="7592" width="11.5703125" style="2" customWidth="1"/>
    <col min="7593" max="7593" width="18.140625" style="2" customWidth="1"/>
    <col min="7594" max="7594" width="13.140625" style="2" customWidth="1"/>
    <col min="7595" max="7595" width="12.28515625" style="2" customWidth="1"/>
    <col min="7596" max="7833" width="9.140625" style="2"/>
    <col min="7834" max="7834" width="1.42578125" style="2" customWidth="1"/>
    <col min="7835" max="7835" width="59.5703125" style="2" customWidth="1"/>
    <col min="7836" max="7836" width="9.140625" style="2" customWidth="1"/>
    <col min="7837" max="7838" width="3.85546875" style="2" customWidth="1"/>
    <col min="7839" max="7839" width="10.5703125" style="2" customWidth="1"/>
    <col min="7840" max="7840" width="3.85546875" style="2" customWidth="1"/>
    <col min="7841" max="7843" width="14.42578125" style="2" customWidth="1"/>
    <col min="7844" max="7844" width="4.140625" style="2" customWidth="1"/>
    <col min="7845" max="7845" width="15" style="2" customWidth="1"/>
    <col min="7846" max="7847" width="9.140625" style="2" customWidth="1"/>
    <col min="7848" max="7848" width="11.5703125" style="2" customWidth="1"/>
    <col min="7849" max="7849" width="18.140625" style="2" customWidth="1"/>
    <col min="7850" max="7850" width="13.140625" style="2" customWidth="1"/>
    <col min="7851" max="7851" width="12.28515625" style="2" customWidth="1"/>
    <col min="7852" max="8089" width="9.140625" style="2"/>
    <col min="8090" max="8090" width="1.42578125" style="2" customWidth="1"/>
    <col min="8091" max="8091" width="59.5703125" style="2" customWidth="1"/>
    <col min="8092" max="8092" width="9.140625" style="2" customWidth="1"/>
    <col min="8093" max="8094" width="3.85546875" style="2" customWidth="1"/>
    <col min="8095" max="8095" width="10.5703125" style="2" customWidth="1"/>
    <col min="8096" max="8096" width="3.85546875" style="2" customWidth="1"/>
    <col min="8097" max="8099" width="14.42578125" style="2" customWidth="1"/>
    <col min="8100" max="8100" width="4.140625" style="2" customWidth="1"/>
    <col min="8101" max="8101" width="15" style="2" customWidth="1"/>
    <col min="8102" max="8103" width="9.140625" style="2" customWidth="1"/>
    <col min="8104" max="8104" width="11.5703125" style="2" customWidth="1"/>
    <col min="8105" max="8105" width="18.140625" style="2" customWidth="1"/>
    <col min="8106" max="8106" width="13.140625" style="2" customWidth="1"/>
    <col min="8107" max="8107" width="12.28515625" style="2" customWidth="1"/>
    <col min="8108" max="8345" width="9.140625" style="2"/>
    <col min="8346" max="8346" width="1.42578125" style="2" customWidth="1"/>
    <col min="8347" max="8347" width="59.5703125" style="2" customWidth="1"/>
    <col min="8348" max="8348" width="9.140625" style="2" customWidth="1"/>
    <col min="8349" max="8350" width="3.85546875" style="2" customWidth="1"/>
    <col min="8351" max="8351" width="10.5703125" style="2" customWidth="1"/>
    <col min="8352" max="8352" width="3.85546875" style="2" customWidth="1"/>
    <col min="8353" max="8355" width="14.42578125" style="2" customWidth="1"/>
    <col min="8356" max="8356" width="4.140625" style="2" customWidth="1"/>
    <col min="8357" max="8357" width="15" style="2" customWidth="1"/>
    <col min="8358" max="8359" width="9.140625" style="2" customWidth="1"/>
    <col min="8360" max="8360" width="11.5703125" style="2" customWidth="1"/>
    <col min="8361" max="8361" width="18.140625" style="2" customWidth="1"/>
    <col min="8362" max="8362" width="13.140625" style="2" customWidth="1"/>
    <col min="8363" max="8363" width="12.28515625" style="2" customWidth="1"/>
    <col min="8364" max="8601" width="9.140625" style="2"/>
    <col min="8602" max="8602" width="1.42578125" style="2" customWidth="1"/>
    <col min="8603" max="8603" width="59.5703125" style="2" customWidth="1"/>
    <col min="8604" max="8604" width="9.140625" style="2" customWidth="1"/>
    <col min="8605" max="8606" width="3.85546875" style="2" customWidth="1"/>
    <col min="8607" max="8607" width="10.5703125" style="2" customWidth="1"/>
    <col min="8608" max="8608" width="3.85546875" style="2" customWidth="1"/>
    <col min="8609" max="8611" width="14.42578125" style="2" customWidth="1"/>
    <col min="8612" max="8612" width="4.140625" style="2" customWidth="1"/>
    <col min="8613" max="8613" width="15" style="2" customWidth="1"/>
    <col min="8614" max="8615" width="9.140625" style="2" customWidth="1"/>
    <col min="8616" max="8616" width="11.5703125" style="2" customWidth="1"/>
    <col min="8617" max="8617" width="18.140625" style="2" customWidth="1"/>
    <col min="8618" max="8618" width="13.140625" style="2" customWidth="1"/>
    <col min="8619" max="8619" width="12.28515625" style="2" customWidth="1"/>
    <col min="8620" max="8857" width="9.140625" style="2"/>
    <col min="8858" max="8858" width="1.42578125" style="2" customWidth="1"/>
    <col min="8859" max="8859" width="59.5703125" style="2" customWidth="1"/>
    <col min="8860" max="8860" width="9.140625" style="2" customWidth="1"/>
    <col min="8861" max="8862" width="3.85546875" style="2" customWidth="1"/>
    <col min="8863" max="8863" width="10.5703125" style="2" customWidth="1"/>
    <col min="8864" max="8864" width="3.85546875" style="2" customWidth="1"/>
    <col min="8865" max="8867" width="14.42578125" style="2" customWidth="1"/>
    <col min="8868" max="8868" width="4.140625" style="2" customWidth="1"/>
    <col min="8869" max="8869" width="15" style="2" customWidth="1"/>
    <col min="8870" max="8871" width="9.140625" style="2" customWidth="1"/>
    <col min="8872" max="8872" width="11.5703125" style="2" customWidth="1"/>
    <col min="8873" max="8873" width="18.140625" style="2" customWidth="1"/>
    <col min="8874" max="8874" width="13.140625" style="2" customWidth="1"/>
    <col min="8875" max="8875" width="12.28515625" style="2" customWidth="1"/>
    <col min="8876" max="9113" width="9.140625" style="2"/>
    <col min="9114" max="9114" width="1.42578125" style="2" customWidth="1"/>
    <col min="9115" max="9115" width="59.5703125" style="2" customWidth="1"/>
    <col min="9116" max="9116" width="9.140625" style="2" customWidth="1"/>
    <col min="9117" max="9118" width="3.85546875" style="2" customWidth="1"/>
    <col min="9119" max="9119" width="10.5703125" style="2" customWidth="1"/>
    <col min="9120" max="9120" width="3.85546875" style="2" customWidth="1"/>
    <col min="9121" max="9123" width="14.42578125" style="2" customWidth="1"/>
    <col min="9124" max="9124" width="4.140625" style="2" customWidth="1"/>
    <col min="9125" max="9125" width="15" style="2" customWidth="1"/>
    <col min="9126" max="9127" width="9.140625" style="2" customWidth="1"/>
    <col min="9128" max="9128" width="11.5703125" style="2" customWidth="1"/>
    <col min="9129" max="9129" width="18.140625" style="2" customWidth="1"/>
    <col min="9130" max="9130" width="13.140625" style="2" customWidth="1"/>
    <col min="9131" max="9131" width="12.28515625" style="2" customWidth="1"/>
    <col min="9132" max="9369" width="9.140625" style="2"/>
    <col min="9370" max="9370" width="1.42578125" style="2" customWidth="1"/>
    <col min="9371" max="9371" width="59.5703125" style="2" customWidth="1"/>
    <col min="9372" max="9372" width="9.140625" style="2" customWidth="1"/>
    <col min="9373" max="9374" width="3.85546875" style="2" customWidth="1"/>
    <col min="9375" max="9375" width="10.5703125" style="2" customWidth="1"/>
    <col min="9376" max="9376" width="3.85546875" style="2" customWidth="1"/>
    <col min="9377" max="9379" width="14.42578125" style="2" customWidth="1"/>
    <col min="9380" max="9380" width="4.140625" style="2" customWidth="1"/>
    <col min="9381" max="9381" width="15" style="2" customWidth="1"/>
    <col min="9382" max="9383" width="9.140625" style="2" customWidth="1"/>
    <col min="9384" max="9384" width="11.5703125" style="2" customWidth="1"/>
    <col min="9385" max="9385" width="18.140625" style="2" customWidth="1"/>
    <col min="9386" max="9386" width="13.140625" style="2" customWidth="1"/>
    <col min="9387" max="9387" width="12.28515625" style="2" customWidth="1"/>
    <col min="9388" max="9625" width="9.140625" style="2"/>
    <col min="9626" max="9626" width="1.42578125" style="2" customWidth="1"/>
    <col min="9627" max="9627" width="59.5703125" style="2" customWidth="1"/>
    <col min="9628" max="9628" width="9.140625" style="2" customWidth="1"/>
    <col min="9629" max="9630" width="3.85546875" style="2" customWidth="1"/>
    <col min="9631" max="9631" width="10.5703125" style="2" customWidth="1"/>
    <col min="9632" max="9632" width="3.85546875" style="2" customWidth="1"/>
    <col min="9633" max="9635" width="14.42578125" style="2" customWidth="1"/>
    <col min="9636" max="9636" width="4.140625" style="2" customWidth="1"/>
    <col min="9637" max="9637" width="15" style="2" customWidth="1"/>
    <col min="9638" max="9639" width="9.140625" style="2" customWidth="1"/>
    <col min="9640" max="9640" width="11.5703125" style="2" customWidth="1"/>
    <col min="9641" max="9641" width="18.140625" style="2" customWidth="1"/>
    <col min="9642" max="9642" width="13.140625" style="2" customWidth="1"/>
    <col min="9643" max="9643" width="12.28515625" style="2" customWidth="1"/>
    <col min="9644" max="9881" width="9.140625" style="2"/>
    <col min="9882" max="9882" width="1.42578125" style="2" customWidth="1"/>
    <col min="9883" max="9883" width="59.5703125" style="2" customWidth="1"/>
    <col min="9884" max="9884" width="9.140625" style="2" customWidth="1"/>
    <col min="9885" max="9886" width="3.85546875" style="2" customWidth="1"/>
    <col min="9887" max="9887" width="10.5703125" style="2" customWidth="1"/>
    <col min="9888" max="9888" width="3.85546875" style="2" customWidth="1"/>
    <col min="9889" max="9891" width="14.42578125" style="2" customWidth="1"/>
    <col min="9892" max="9892" width="4.140625" style="2" customWidth="1"/>
    <col min="9893" max="9893" width="15" style="2" customWidth="1"/>
    <col min="9894" max="9895" width="9.140625" style="2" customWidth="1"/>
    <col min="9896" max="9896" width="11.5703125" style="2" customWidth="1"/>
    <col min="9897" max="9897" width="18.140625" style="2" customWidth="1"/>
    <col min="9898" max="9898" width="13.140625" style="2" customWidth="1"/>
    <col min="9899" max="9899" width="12.28515625" style="2" customWidth="1"/>
    <col min="9900" max="10137" width="9.140625" style="2"/>
    <col min="10138" max="10138" width="1.42578125" style="2" customWidth="1"/>
    <col min="10139" max="10139" width="59.5703125" style="2" customWidth="1"/>
    <col min="10140" max="10140" width="9.140625" style="2" customWidth="1"/>
    <col min="10141" max="10142" width="3.85546875" style="2" customWidth="1"/>
    <col min="10143" max="10143" width="10.5703125" style="2" customWidth="1"/>
    <col min="10144" max="10144" width="3.85546875" style="2" customWidth="1"/>
    <col min="10145" max="10147" width="14.42578125" style="2" customWidth="1"/>
    <col min="10148" max="10148" width="4.140625" style="2" customWidth="1"/>
    <col min="10149" max="10149" width="15" style="2" customWidth="1"/>
    <col min="10150" max="10151" width="9.140625" style="2" customWidth="1"/>
    <col min="10152" max="10152" width="11.5703125" style="2" customWidth="1"/>
    <col min="10153" max="10153" width="18.140625" style="2" customWidth="1"/>
    <col min="10154" max="10154" width="13.140625" style="2" customWidth="1"/>
    <col min="10155" max="10155" width="12.28515625" style="2" customWidth="1"/>
    <col min="10156" max="10393" width="9.140625" style="2"/>
    <col min="10394" max="10394" width="1.42578125" style="2" customWidth="1"/>
    <col min="10395" max="10395" width="59.5703125" style="2" customWidth="1"/>
    <col min="10396" max="10396" width="9.140625" style="2" customWidth="1"/>
    <col min="10397" max="10398" width="3.85546875" style="2" customWidth="1"/>
    <col min="10399" max="10399" width="10.5703125" style="2" customWidth="1"/>
    <col min="10400" max="10400" width="3.85546875" style="2" customWidth="1"/>
    <col min="10401" max="10403" width="14.42578125" style="2" customWidth="1"/>
    <col min="10404" max="10404" width="4.140625" style="2" customWidth="1"/>
    <col min="10405" max="10405" width="15" style="2" customWidth="1"/>
    <col min="10406" max="10407" width="9.140625" style="2" customWidth="1"/>
    <col min="10408" max="10408" width="11.5703125" style="2" customWidth="1"/>
    <col min="10409" max="10409" width="18.140625" style="2" customWidth="1"/>
    <col min="10410" max="10410" width="13.140625" style="2" customWidth="1"/>
    <col min="10411" max="10411" width="12.28515625" style="2" customWidth="1"/>
    <col min="10412" max="10649" width="9.140625" style="2"/>
    <col min="10650" max="10650" width="1.42578125" style="2" customWidth="1"/>
    <col min="10651" max="10651" width="59.5703125" style="2" customWidth="1"/>
    <col min="10652" max="10652" width="9.140625" style="2" customWidth="1"/>
    <col min="10653" max="10654" width="3.85546875" style="2" customWidth="1"/>
    <col min="10655" max="10655" width="10.5703125" style="2" customWidth="1"/>
    <col min="10656" max="10656" width="3.85546875" style="2" customWidth="1"/>
    <col min="10657" max="10659" width="14.42578125" style="2" customWidth="1"/>
    <col min="10660" max="10660" width="4.140625" style="2" customWidth="1"/>
    <col min="10661" max="10661" width="15" style="2" customWidth="1"/>
    <col min="10662" max="10663" width="9.140625" style="2" customWidth="1"/>
    <col min="10664" max="10664" width="11.5703125" style="2" customWidth="1"/>
    <col min="10665" max="10665" width="18.140625" style="2" customWidth="1"/>
    <col min="10666" max="10666" width="13.140625" style="2" customWidth="1"/>
    <col min="10667" max="10667" width="12.28515625" style="2" customWidth="1"/>
    <col min="10668" max="10905" width="9.140625" style="2"/>
    <col min="10906" max="10906" width="1.42578125" style="2" customWidth="1"/>
    <col min="10907" max="10907" width="59.5703125" style="2" customWidth="1"/>
    <col min="10908" max="10908" width="9.140625" style="2" customWidth="1"/>
    <col min="10909" max="10910" width="3.85546875" style="2" customWidth="1"/>
    <col min="10911" max="10911" width="10.5703125" style="2" customWidth="1"/>
    <col min="10912" max="10912" width="3.85546875" style="2" customWidth="1"/>
    <col min="10913" max="10915" width="14.42578125" style="2" customWidth="1"/>
    <col min="10916" max="10916" width="4.140625" style="2" customWidth="1"/>
    <col min="10917" max="10917" width="15" style="2" customWidth="1"/>
    <col min="10918" max="10919" width="9.140625" style="2" customWidth="1"/>
    <col min="10920" max="10920" width="11.5703125" style="2" customWidth="1"/>
    <col min="10921" max="10921" width="18.140625" style="2" customWidth="1"/>
    <col min="10922" max="10922" width="13.140625" style="2" customWidth="1"/>
    <col min="10923" max="10923" width="12.28515625" style="2" customWidth="1"/>
    <col min="10924" max="11161" width="9.140625" style="2"/>
    <col min="11162" max="11162" width="1.42578125" style="2" customWidth="1"/>
    <col min="11163" max="11163" width="59.5703125" style="2" customWidth="1"/>
    <col min="11164" max="11164" width="9.140625" style="2" customWidth="1"/>
    <col min="11165" max="11166" width="3.85546875" style="2" customWidth="1"/>
    <col min="11167" max="11167" width="10.5703125" style="2" customWidth="1"/>
    <col min="11168" max="11168" width="3.85546875" style="2" customWidth="1"/>
    <col min="11169" max="11171" width="14.42578125" style="2" customWidth="1"/>
    <col min="11172" max="11172" width="4.140625" style="2" customWidth="1"/>
    <col min="11173" max="11173" width="15" style="2" customWidth="1"/>
    <col min="11174" max="11175" width="9.140625" style="2" customWidth="1"/>
    <col min="11176" max="11176" width="11.5703125" style="2" customWidth="1"/>
    <col min="11177" max="11177" width="18.140625" style="2" customWidth="1"/>
    <col min="11178" max="11178" width="13.140625" style="2" customWidth="1"/>
    <col min="11179" max="11179" width="12.28515625" style="2" customWidth="1"/>
    <col min="11180" max="11417" width="9.140625" style="2"/>
    <col min="11418" max="11418" width="1.42578125" style="2" customWidth="1"/>
    <col min="11419" max="11419" width="59.5703125" style="2" customWidth="1"/>
    <col min="11420" max="11420" width="9.140625" style="2" customWidth="1"/>
    <col min="11421" max="11422" width="3.85546875" style="2" customWidth="1"/>
    <col min="11423" max="11423" width="10.5703125" style="2" customWidth="1"/>
    <col min="11424" max="11424" width="3.85546875" style="2" customWidth="1"/>
    <col min="11425" max="11427" width="14.42578125" style="2" customWidth="1"/>
    <col min="11428" max="11428" width="4.140625" style="2" customWidth="1"/>
    <col min="11429" max="11429" width="15" style="2" customWidth="1"/>
    <col min="11430" max="11431" width="9.140625" style="2" customWidth="1"/>
    <col min="11432" max="11432" width="11.5703125" style="2" customWidth="1"/>
    <col min="11433" max="11433" width="18.140625" style="2" customWidth="1"/>
    <col min="11434" max="11434" width="13.140625" style="2" customWidth="1"/>
    <col min="11435" max="11435" width="12.28515625" style="2" customWidth="1"/>
    <col min="11436" max="11673" width="9.140625" style="2"/>
    <col min="11674" max="11674" width="1.42578125" style="2" customWidth="1"/>
    <col min="11675" max="11675" width="59.5703125" style="2" customWidth="1"/>
    <col min="11676" max="11676" width="9.140625" style="2" customWidth="1"/>
    <col min="11677" max="11678" width="3.85546875" style="2" customWidth="1"/>
    <col min="11679" max="11679" width="10.5703125" style="2" customWidth="1"/>
    <col min="11680" max="11680" width="3.85546875" style="2" customWidth="1"/>
    <col min="11681" max="11683" width="14.42578125" style="2" customWidth="1"/>
    <col min="11684" max="11684" width="4.140625" style="2" customWidth="1"/>
    <col min="11685" max="11685" width="15" style="2" customWidth="1"/>
    <col min="11686" max="11687" width="9.140625" style="2" customWidth="1"/>
    <col min="11688" max="11688" width="11.5703125" style="2" customWidth="1"/>
    <col min="11689" max="11689" width="18.140625" style="2" customWidth="1"/>
    <col min="11690" max="11690" width="13.140625" style="2" customWidth="1"/>
    <col min="11691" max="11691" width="12.28515625" style="2" customWidth="1"/>
    <col min="11692" max="11929" width="9.140625" style="2"/>
    <col min="11930" max="11930" width="1.42578125" style="2" customWidth="1"/>
    <col min="11931" max="11931" width="59.5703125" style="2" customWidth="1"/>
    <col min="11932" max="11932" width="9.140625" style="2" customWidth="1"/>
    <col min="11933" max="11934" width="3.85546875" style="2" customWidth="1"/>
    <col min="11935" max="11935" width="10.5703125" style="2" customWidth="1"/>
    <col min="11936" max="11936" width="3.85546875" style="2" customWidth="1"/>
    <col min="11937" max="11939" width="14.42578125" style="2" customWidth="1"/>
    <col min="11940" max="11940" width="4.140625" style="2" customWidth="1"/>
    <col min="11941" max="11941" width="15" style="2" customWidth="1"/>
    <col min="11942" max="11943" width="9.140625" style="2" customWidth="1"/>
    <col min="11944" max="11944" width="11.5703125" style="2" customWidth="1"/>
    <col min="11945" max="11945" width="18.140625" style="2" customWidth="1"/>
    <col min="11946" max="11946" width="13.140625" style="2" customWidth="1"/>
    <col min="11947" max="11947" width="12.28515625" style="2" customWidth="1"/>
    <col min="11948" max="12185" width="9.140625" style="2"/>
    <col min="12186" max="12186" width="1.42578125" style="2" customWidth="1"/>
    <col min="12187" max="12187" width="59.5703125" style="2" customWidth="1"/>
    <col min="12188" max="12188" width="9.140625" style="2" customWidth="1"/>
    <col min="12189" max="12190" width="3.85546875" style="2" customWidth="1"/>
    <col min="12191" max="12191" width="10.5703125" style="2" customWidth="1"/>
    <col min="12192" max="12192" width="3.85546875" style="2" customWidth="1"/>
    <col min="12193" max="12195" width="14.42578125" style="2" customWidth="1"/>
    <col min="12196" max="12196" width="4.140625" style="2" customWidth="1"/>
    <col min="12197" max="12197" width="15" style="2" customWidth="1"/>
    <col min="12198" max="12199" width="9.140625" style="2" customWidth="1"/>
    <col min="12200" max="12200" width="11.5703125" style="2" customWidth="1"/>
    <col min="12201" max="12201" width="18.140625" style="2" customWidth="1"/>
    <col min="12202" max="12202" width="13.140625" style="2" customWidth="1"/>
    <col min="12203" max="12203" width="12.28515625" style="2" customWidth="1"/>
    <col min="12204" max="12441" width="9.140625" style="2"/>
    <col min="12442" max="12442" width="1.42578125" style="2" customWidth="1"/>
    <col min="12443" max="12443" width="59.5703125" style="2" customWidth="1"/>
    <col min="12444" max="12444" width="9.140625" style="2" customWidth="1"/>
    <col min="12445" max="12446" width="3.85546875" style="2" customWidth="1"/>
    <col min="12447" max="12447" width="10.5703125" style="2" customWidth="1"/>
    <col min="12448" max="12448" width="3.85546875" style="2" customWidth="1"/>
    <col min="12449" max="12451" width="14.42578125" style="2" customWidth="1"/>
    <col min="12452" max="12452" width="4.140625" style="2" customWidth="1"/>
    <col min="12453" max="12453" width="15" style="2" customWidth="1"/>
    <col min="12454" max="12455" width="9.140625" style="2" customWidth="1"/>
    <col min="12456" max="12456" width="11.5703125" style="2" customWidth="1"/>
    <col min="12457" max="12457" width="18.140625" style="2" customWidth="1"/>
    <col min="12458" max="12458" width="13.140625" style="2" customWidth="1"/>
    <col min="12459" max="12459" width="12.28515625" style="2" customWidth="1"/>
    <col min="12460" max="12697" width="9.140625" style="2"/>
    <col min="12698" max="12698" width="1.42578125" style="2" customWidth="1"/>
    <col min="12699" max="12699" width="59.5703125" style="2" customWidth="1"/>
    <col min="12700" max="12700" width="9.140625" style="2" customWidth="1"/>
    <col min="12701" max="12702" width="3.85546875" style="2" customWidth="1"/>
    <col min="12703" max="12703" width="10.5703125" style="2" customWidth="1"/>
    <col min="12704" max="12704" width="3.85546875" style="2" customWidth="1"/>
    <col min="12705" max="12707" width="14.42578125" style="2" customWidth="1"/>
    <col min="12708" max="12708" width="4.140625" style="2" customWidth="1"/>
    <col min="12709" max="12709" width="15" style="2" customWidth="1"/>
    <col min="12710" max="12711" width="9.140625" style="2" customWidth="1"/>
    <col min="12712" max="12712" width="11.5703125" style="2" customWidth="1"/>
    <col min="12713" max="12713" width="18.140625" style="2" customWidth="1"/>
    <col min="12714" max="12714" width="13.140625" style="2" customWidth="1"/>
    <col min="12715" max="12715" width="12.28515625" style="2" customWidth="1"/>
    <col min="12716" max="12953" width="9.140625" style="2"/>
    <col min="12954" max="12954" width="1.42578125" style="2" customWidth="1"/>
    <col min="12955" max="12955" width="59.5703125" style="2" customWidth="1"/>
    <col min="12956" max="12956" width="9.140625" style="2" customWidth="1"/>
    <col min="12957" max="12958" width="3.85546875" style="2" customWidth="1"/>
    <col min="12959" max="12959" width="10.5703125" style="2" customWidth="1"/>
    <col min="12960" max="12960" width="3.85546875" style="2" customWidth="1"/>
    <col min="12961" max="12963" width="14.42578125" style="2" customWidth="1"/>
    <col min="12964" max="12964" width="4.140625" style="2" customWidth="1"/>
    <col min="12965" max="12965" width="15" style="2" customWidth="1"/>
    <col min="12966" max="12967" width="9.140625" style="2" customWidth="1"/>
    <col min="12968" max="12968" width="11.5703125" style="2" customWidth="1"/>
    <col min="12969" max="12969" width="18.140625" style="2" customWidth="1"/>
    <col min="12970" max="12970" width="13.140625" style="2" customWidth="1"/>
    <col min="12971" max="12971" width="12.28515625" style="2" customWidth="1"/>
    <col min="12972" max="13209" width="9.140625" style="2"/>
    <col min="13210" max="13210" width="1.42578125" style="2" customWidth="1"/>
    <col min="13211" max="13211" width="59.5703125" style="2" customWidth="1"/>
    <col min="13212" max="13212" width="9.140625" style="2" customWidth="1"/>
    <col min="13213" max="13214" width="3.85546875" style="2" customWidth="1"/>
    <col min="13215" max="13215" width="10.5703125" style="2" customWidth="1"/>
    <col min="13216" max="13216" width="3.85546875" style="2" customWidth="1"/>
    <col min="13217" max="13219" width="14.42578125" style="2" customWidth="1"/>
    <col min="13220" max="13220" width="4.140625" style="2" customWidth="1"/>
    <col min="13221" max="13221" width="15" style="2" customWidth="1"/>
    <col min="13222" max="13223" width="9.140625" style="2" customWidth="1"/>
    <col min="13224" max="13224" width="11.5703125" style="2" customWidth="1"/>
    <col min="13225" max="13225" width="18.140625" style="2" customWidth="1"/>
    <col min="13226" max="13226" width="13.140625" style="2" customWidth="1"/>
    <col min="13227" max="13227" width="12.28515625" style="2" customWidth="1"/>
    <col min="13228" max="13465" width="9.140625" style="2"/>
    <col min="13466" max="13466" width="1.42578125" style="2" customWidth="1"/>
    <col min="13467" max="13467" width="59.5703125" style="2" customWidth="1"/>
    <col min="13468" max="13468" width="9.140625" style="2" customWidth="1"/>
    <col min="13469" max="13470" width="3.85546875" style="2" customWidth="1"/>
    <col min="13471" max="13471" width="10.5703125" style="2" customWidth="1"/>
    <col min="13472" max="13472" width="3.85546875" style="2" customWidth="1"/>
    <col min="13473" max="13475" width="14.42578125" style="2" customWidth="1"/>
    <col min="13476" max="13476" width="4.140625" style="2" customWidth="1"/>
    <col min="13477" max="13477" width="15" style="2" customWidth="1"/>
    <col min="13478" max="13479" width="9.140625" style="2" customWidth="1"/>
    <col min="13480" max="13480" width="11.5703125" style="2" customWidth="1"/>
    <col min="13481" max="13481" width="18.140625" style="2" customWidth="1"/>
    <col min="13482" max="13482" width="13.140625" style="2" customWidth="1"/>
    <col min="13483" max="13483" width="12.28515625" style="2" customWidth="1"/>
    <col min="13484" max="13721" width="9.140625" style="2"/>
    <col min="13722" max="13722" width="1.42578125" style="2" customWidth="1"/>
    <col min="13723" max="13723" width="59.5703125" style="2" customWidth="1"/>
    <col min="13724" max="13724" width="9.140625" style="2" customWidth="1"/>
    <col min="13725" max="13726" width="3.85546875" style="2" customWidth="1"/>
    <col min="13727" max="13727" width="10.5703125" style="2" customWidth="1"/>
    <col min="13728" max="13728" width="3.85546875" style="2" customWidth="1"/>
    <col min="13729" max="13731" width="14.42578125" style="2" customWidth="1"/>
    <col min="13732" max="13732" width="4.140625" style="2" customWidth="1"/>
    <col min="13733" max="13733" width="15" style="2" customWidth="1"/>
    <col min="13734" max="13735" width="9.140625" style="2" customWidth="1"/>
    <col min="13736" max="13736" width="11.5703125" style="2" customWidth="1"/>
    <col min="13737" max="13737" width="18.140625" style="2" customWidth="1"/>
    <col min="13738" max="13738" width="13.140625" style="2" customWidth="1"/>
    <col min="13739" max="13739" width="12.28515625" style="2" customWidth="1"/>
    <col min="13740" max="13977" width="9.140625" style="2"/>
    <col min="13978" max="13978" width="1.42578125" style="2" customWidth="1"/>
    <col min="13979" max="13979" width="59.5703125" style="2" customWidth="1"/>
    <col min="13980" max="13980" width="9.140625" style="2" customWidth="1"/>
    <col min="13981" max="13982" width="3.85546875" style="2" customWidth="1"/>
    <col min="13983" max="13983" width="10.5703125" style="2" customWidth="1"/>
    <col min="13984" max="13984" width="3.85546875" style="2" customWidth="1"/>
    <col min="13985" max="13987" width="14.42578125" style="2" customWidth="1"/>
    <col min="13988" max="13988" width="4.140625" style="2" customWidth="1"/>
    <col min="13989" max="13989" width="15" style="2" customWidth="1"/>
    <col min="13990" max="13991" width="9.140625" style="2" customWidth="1"/>
    <col min="13992" max="13992" width="11.5703125" style="2" customWidth="1"/>
    <col min="13993" max="13993" width="18.140625" style="2" customWidth="1"/>
    <col min="13994" max="13994" width="13.140625" style="2" customWidth="1"/>
    <col min="13995" max="13995" width="12.28515625" style="2" customWidth="1"/>
    <col min="13996" max="14233" width="9.140625" style="2"/>
    <col min="14234" max="14234" width="1.42578125" style="2" customWidth="1"/>
    <col min="14235" max="14235" width="59.5703125" style="2" customWidth="1"/>
    <col min="14236" max="14236" width="9.140625" style="2" customWidth="1"/>
    <col min="14237" max="14238" width="3.85546875" style="2" customWidth="1"/>
    <col min="14239" max="14239" width="10.5703125" style="2" customWidth="1"/>
    <col min="14240" max="14240" width="3.85546875" style="2" customWidth="1"/>
    <col min="14241" max="14243" width="14.42578125" style="2" customWidth="1"/>
    <col min="14244" max="14244" width="4.140625" style="2" customWidth="1"/>
    <col min="14245" max="14245" width="15" style="2" customWidth="1"/>
    <col min="14246" max="14247" width="9.140625" style="2" customWidth="1"/>
    <col min="14248" max="14248" width="11.5703125" style="2" customWidth="1"/>
    <col min="14249" max="14249" width="18.140625" style="2" customWidth="1"/>
    <col min="14250" max="14250" width="13.140625" style="2" customWidth="1"/>
    <col min="14251" max="14251" width="12.28515625" style="2" customWidth="1"/>
    <col min="14252" max="14489" width="9.140625" style="2"/>
    <col min="14490" max="14490" width="1.42578125" style="2" customWidth="1"/>
    <col min="14491" max="14491" width="59.5703125" style="2" customWidth="1"/>
    <col min="14492" max="14492" width="9.140625" style="2" customWidth="1"/>
    <col min="14493" max="14494" width="3.85546875" style="2" customWidth="1"/>
    <col min="14495" max="14495" width="10.5703125" style="2" customWidth="1"/>
    <col min="14496" max="14496" width="3.85546875" style="2" customWidth="1"/>
    <col min="14497" max="14499" width="14.42578125" style="2" customWidth="1"/>
    <col min="14500" max="14500" width="4.140625" style="2" customWidth="1"/>
    <col min="14501" max="14501" width="15" style="2" customWidth="1"/>
    <col min="14502" max="14503" width="9.140625" style="2" customWidth="1"/>
    <col min="14504" max="14504" width="11.5703125" style="2" customWidth="1"/>
    <col min="14505" max="14505" width="18.140625" style="2" customWidth="1"/>
    <col min="14506" max="14506" width="13.140625" style="2" customWidth="1"/>
    <col min="14507" max="14507" width="12.28515625" style="2" customWidth="1"/>
    <col min="14508" max="14745" width="9.140625" style="2"/>
    <col min="14746" max="14746" width="1.42578125" style="2" customWidth="1"/>
    <col min="14747" max="14747" width="59.5703125" style="2" customWidth="1"/>
    <col min="14748" max="14748" width="9.140625" style="2" customWidth="1"/>
    <col min="14749" max="14750" width="3.85546875" style="2" customWidth="1"/>
    <col min="14751" max="14751" width="10.5703125" style="2" customWidth="1"/>
    <col min="14752" max="14752" width="3.85546875" style="2" customWidth="1"/>
    <col min="14753" max="14755" width="14.42578125" style="2" customWidth="1"/>
    <col min="14756" max="14756" width="4.140625" style="2" customWidth="1"/>
    <col min="14757" max="14757" width="15" style="2" customWidth="1"/>
    <col min="14758" max="14759" width="9.140625" style="2" customWidth="1"/>
    <col min="14760" max="14760" width="11.5703125" style="2" customWidth="1"/>
    <col min="14761" max="14761" width="18.140625" style="2" customWidth="1"/>
    <col min="14762" max="14762" width="13.140625" style="2" customWidth="1"/>
    <col min="14763" max="14763" width="12.28515625" style="2" customWidth="1"/>
    <col min="14764" max="15001" width="9.140625" style="2"/>
    <col min="15002" max="15002" width="1.42578125" style="2" customWidth="1"/>
    <col min="15003" max="15003" width="59.5703125" style="2" customWidth="1"/>
    <col min="15004" max="15004" width="9.140625" style="2" customWidth="1"/>
    <col min="15005" max="15006" width="3.85546875" style="2" customWidth="1"/>
    <col min="15007" max="15007" width="10.5703125" style="2" customWidth="1"/>
    <col min="15008" max="15008" width="3.85546875" style="2" customWidth="1"/>
    <col min="15009" max="15011" width="14.42578125" style="2" customWidth="1"/>
    <col min="15012" max="15012" width="4.140625" style="2" customWidth="1"/>
    <col min="15013" max="15013" width="15" style="2" customWidth="1"/>
    <col min="15014" max="15015" width="9.140625" style="2" customWidth="1"/>
    <col min="15016" max="15016" width="11.5703125" style="2" customWidth="1"/>
    <col min="15017" max="15017" width="18.140625" style="2" customWidth="1"/>
    <col min="15018" max="15018" width="13.140625" style="2" customWidth="1"/>
    <col min="15019" max="15019" width="12.28515625" style="2" customWidth="1"/>
    <col min="15020" max="15257" width="9.140625" style="2"/>
    <col min="15258" max="15258" width="1.42578125" style="2" customWidth="1"/>
    <col min="15259" max="15259" width="59.5703125" style="2" customWidth="1"/>
    <col min="15260" max="15260" width="9.140625" style="2" customWidth="1"/>
    <col min="15261" max="15262" width="3.85546875" style="2" customWidth="1"/>
    <col min="15263" max="15263" width="10.5703125" style="2" customWidth="1"/>
    <col min="15264" max="15264" width="3.85546875" style="2" customWidth="1"/>
    <col min="15265" max="15267" width="14.42578125" style="2" customWidth="1"/>
    <col min="15268" max="15268" width="4.140625" style="2" customWidth="1"/>
    <col min="15269" max="15269" width="15" style="2" customWidth="1"/>
    <col min="15270" max="15271" width="9.140625" style="2" customWidth="1"/>
    <col min="15272" max="15272" width="11.5703125" style="2" customWidth="1"/>
    <col min="15273" max="15273" width="18.140625" style="2" customWidth="1"/>
    <col min="15274" max="15274" width="13.140625" style="2" customWidth="1"/>
    <col min="15275" max="15275" width="12.28515625" style="2" customWidth="1"/>
    <col min="15276" max="15513" width="9.140625" style="2"/>
    <col min="15514" max="15514" width="1.42578125" style="2" customWidth="1"/>
    <col min="15515" max="15515" width="59.5703125" style="2" customWidth="1"/>
    <col min="15516" max="15516" width="9.140625" style="2" customWidth="1"/>
    <col min="15517" max="15518" width="3.85546875" style="2" customWidth="1"/>
    <col min="15519" max="15519" width="10.5703125" style="2" customWidth="1"/>
    <col min="15520" max="15520" width="3.85546875" style="2" customWidth="1"/>
    <col min="15521" max="15523" width="14.42578125" style="2" customWidth="1"/>
    <col min="15524" max="15524" width="4.140625" style="2" customWidth="1"/>
    <col min="15525" max="15525" width="15" style="2" customWidth="1"/>
    <col min="15526" max="15527" width="9.140625" style="2" customWidth="1"/>
    <col min="15528" max="15528" width="11.5703125" style="2" customWidth="1"/>
    <col min="15529" max="15529" width="18.140625" style="2" customWidth="1"/>
    <col min="15530" max="15530" width="13.140625" style="2" customWidth="1"/>
    <col min="15531" max="15531" width="12.28515625" style="2" customWidth="1"/>
    <col min="15532" max="15769" width="9.140625" style="2"/>
    <col min="15770" max="15770" width="1.42578125" style="2" customWidth="1"/>
    <col min="15771" max="15771" width="59.5703125" style="2" customWidth="1"/>
    <col min="15772" max="15772" width="9.140625" style="2" customWidth="1"/>
    <col min="15773" max="15774" width="3.85546875" style="2" customWidth="1"/>
    <col min="15775" max="15775" width="10.5703125" style="2" customWidth="1"/>
    <col min="15776" max="15776" width="3.85546875" style="2" customWidth="1"/>
    <col min="15777" max="15779" width="14.42578125" style="2" customWidth="1"/>
    <col min="15780" max="15780" width="4.140625" style="2" customWidth="1"/>
    <col min="15781" max="15781" width="15" style="2" customWidth="1"/>
    <col min="15782" max="15783" width="9.140625" style="2" customWidth="1"/>
    <col min="15784" max="15784" width="11.5703125" style="2" customWidth="1"/>
    <col min="15785" max="15785" width="18.140625" style="2" customWidth="1"/>
    <col min="15786" max="15786" width="13.140625" style="2" customWidth="1"/>
    <col min="15787" max="15787" width="12.28515625" style="2" customWidth="1"/>
    <col min="15788" max="16025" width="9.140625" style="2"/>
    <col min="16026" max="16026" width="1.42578125" style="2" customWidth="1"/>
    <col min="16027" max="16027" width="59.5703125" style="2" customWidth="1"/>
    <col min="16028" max="16028" width="9.140625" style="2" customWidth="1"/>
    <col min="16029" max="16030" width="3.85546875" style="2" customWidth="1"/>
    <col min="16031" max="16031" width="10.5703125" style="2" customWidth="1"/>
    <col min="16032" max="16032" width="3.85546875" style="2" customWidth="1"/>
    <col min="16033" max="16035" width="14.42578125" style="2" customWidth="1"/>
    <col min="16036" max="16036" width="4.140625" style="2" customWidth="1"/>
    <col min="16037" max="16037" width="15" style="2" customWidth="1"/>
    <col min="16038" max="16039" width="9.140625" style="2" customWidth="1"/>
    <col min="16040" max="16040" width="11.5703125" style="2" customWidth="1"/>
    <col min="16041" max="16041" width="18.140625" style="2" customWidth="1"/>
    <col min="16042" max="16042" width="13.140625" style="2" customWidth="1"/>
    <col min="16043" max="16043" width="12.28515625" style="2" customWidth="1"/>
    <col min="16044" max="16384" width="9.140625" style="2"/>
  </cols>
  <sheetData>
    <row r="1" spans="1:12" x14ac:dyDescent="0.25">
      <c r="D1" s="3" t="s">
        <v>0</v>
      </c>
      <c r="E1" s="3"/>
      <c r="F1" s="3"/>
      <c r="G1" s="3"/>
      <c r="H1" s="3"/>
      <c r="I1" s="3"/>
      <c r="J1" s="3"/>
      <c r="K1" s="3"/>
      <c r="L1" s="3"/>
    </row>
    <row r="2" spans="1:12" ht="74.25" customHeight="1" x14ac:dyDescent="0.25">
      <c r="D2" s="4" t="s">
        <v>1</v>
      </c>
      <c r="E2" s="4"/>
      <c r="F2" s="4"/>
      <c r="G2" s="4"/>
      <c r="H2" s="4"/>
      <c r="I2" s="4"/>
      <c r="J2" s="4"/>
      <c r="K2" s="4"/>
      <c r="L2" s="4"/>
    </row>
    <row r="3" spans="1:12" ht="18" customHeight="1" x14ac:dyDescent="0.25">
      <c r="D3" s="3" t="s">
        <v>2</v>
      </c>
      <c r="E3" s="3"/>
      <c r="F3" s="3"/>
      <c r="G3" s="3"/>
      <c r="H3" s="3"/>
      <c r="I3" s="3"/>
      <c r="J3" s="3"/>
      <c r="K3" s="3"/>
      <c r="L3" s="3"/>
    </row>
    <row r="4" spans="1:12" ht="49.5" customHeight="1" x14ac:dyDescent="0.25">
      <c r="D4" s="5" t="s">
        <v>3</v>
      </c>
      <c r="E4" s="5"/>
      <c r="F4" s="5"/>
      <c r="G4" s="5"/>
      <c r="H4" s="5"/>
      <c r="I4" s="5"/>
      <c r="J4" s="5"/>
      <c r="K4" s="5"/>
      <c r="L4" s="5"/>
    </row>
    <row r="5" spans="1:12" ht="48.75" customHeight="1" x14ac:dyDescent="0.25">
      <c r="A5" s="6" t="s">
        <v>4</v>
      </c>
      <c r="B5" s="6"/>
      <c r="C5" s="6"/>
      <c r="D5" s="6"/>
      <c r="E5" s="6"/>
      <c r="F5" s="6"/>
      <c r="G5" s="6"/>
      <c r="H5" s="6"/>
      <c r="I5" s="6"/>
      <c r="J5" s="6"/>
      <c r="K5" s="6"/>
      <c r="L5" s="6"/>
    </row>
    <row r="6" spans="1:12" ht="15" customHeight="1" x14ac:dyDescent="0.25">
      <c r="A6" s="7"/>
      <c r="B6" s="7"/>
      <c r="C6" s="7"/>
      <c r="D6" s="7"/>
      <c r="E6" s="7"/>
      <c r="F6" s="7"/>
      <c r="G6" s="7"/>
      <c r="H6" s="7"/>
      <c r="I6" s="7"/>
      <c r="J6" s="7"/>
      <c r="L6" s="2" t="s">
        <v>5</v>
      </c>
    </row>
    <row r="7" spans="1:12" s="1" customFormat="1" ht="39.75" customHeight="1" x14ac:dyDescent="0.25">
      <c r="A7" s="8" t="s">
        <v>6</v>
      </c>
      <c r="B7" s="9" t="s">
        <v>7</v>
      </c>
      <c r="C7" s="9" t="s">
        <v>8</v>
      </c>
      <c r="D7" s="10" t="s">
        <v>9</v>
      </c>
      <c r="E7" s="9" t="s">
        <v>10</v>
      </c>
      <c r="F7" s="10" t="s">
        <v>11</v>
      </c>
      <c r="G7" s="10" t="s">
        <v>12</v>
      </c>
      <c r="H7" s="10" t="s">
        <v>13</v>
      </c>
      <c r="I7" s="10" t="s">
        <v>14</v>
      </c>
      <c r="J7" s="10" t="s">
        <v>15</v>
      </c>
      <c r="K7" s="10" t="s">
        <v>16</v>
      </c>
      <c r="L7" s="10" t="s">
        <v>17</v>
      </c>
    </row>
    <row r="8" spans="1:12" ht="30" x14ac:dyDescent="0.25">
      <c r="A8" s="11" t="s">
        <v>18</v>
      </c>
      <c r="B8" s="9">
        <v>51</v>
      </c>
      <c r="C8" s="9"/>
      <c r="D8" s="12"/>
      <c r="E8" s="9"/>
      <c r="F8" s="12"/>
      <c r="G8" s="12"/>
      <c r="H8" s="12"/>
      <c r="I8" s="12"/>
      <c r="J8" s="13">
        <f t="shared" ref="J8" si="0">J9+J61+J81+J89+J101+J113+J121+J132+J137+J169+J174+J185+J190+J195+J200+J208+J262+J268+J294+J308+J314</f>
        <v>-1642833.6</v>
      </c>
      <c r="K8" s="14">
        <v>0</v>
      </c>
      <c r="L8" s="14">
        <v>0</v>
      </c>
    </row>
    <row r="9" spans="1:12" ht="45" customHeight="1" x14ac:dyDescent="0.25">
      <c r="A9" s="11" t="s">
        <v>19</v>
      </c>
      <c r="B9" s="15">
        <v>51</v>
      </c>
      <c r="C9" s="15">
        <v>0</v>
      </c>
      <c r="D9" s="12" t="s">
        <v>20</v>
      </c>
      <c r="E9" s="15"/>
      <c r="F9" s="12"/>
      <c r="G9" s="12"/>
      <c r="H9" s="12"/>
      <c r="I9" s="12"/>
      <c r="J9" s="13">
        <f t="shared" ref="J9" si="1">J10</f>
        <v>-469291.8</v>
      </c>
      <c r="K9" s="14">
        <v>0</v>
      </c>
      <c r="L9" s="14">
        <v>0</v>
      </c>
    </row>
    <row r="10" spans="1:12" x14ac:dyDescent="0.25">
      <c r="A10" s="11" t="s">
        <v>21</v>
      </c>
      <c r="B10" s="15">
        <v>51</v>
      </c>
      <c r="C10" s="15">
        <v>0</v>
      </c>
      <c r="D10" s="12" t="s">
        <v>20</v>
      </c>
      <c r="E10" s="15">
        <v>851</v>
      </c>
      <c r="F10" s="12"/>
      <c r="G10" s="12"/>
      <c r="H10" s="12"/>
      <c r="I10" s="12"/>
      <c r="J10" s="13">
        <f t="shared" ref="J10" si="2">J11+J16+J21+J26+J31+J34+J37+J46+J49+J52+J55+J58</f>
        <v>-469291.8</v>
      </c>
      <c r="K10" s="14">
        <v>0</v>
      </c>
      <c r="L10" s="14">
        <v>0</v>
      </c>
    </row>
    <row r="11" spans="1:12" ht="201.75" customHeight="1" x14ac:dyDescent="0.25">
      <c r="A11" s="16" t="s">
        <v>22</v>
      </c>
      <c r="B11" s="9">
        <v>51</v>
      </c>
      <c r="C11" s="9">
        <v>0</v>
      </c>
      <c r="D11" s="12" t="s">
        <v>20</v>
      </c>
      <c r="E11" s="9">
        <v>851</v>
      </c>
      <c r="F11" s="10" t="s">
        <v>23</v>
      </c>
      <c r="G11" s="10" t="s">
        <v>24</v>
      </c>
      <c r="H11" s="12" t="s">
        <v>25</v>
      </c>
      <c r="I11" s="12"/>
      <c r="J11" s="13">
        <f t="shared" ref="J11" si="3">J12+J14</f>
        <v>0</v>
      </c>
      <c r="K11" s="14">
        <v>0</v>
      </c>
      <c r="L11" s="14">
        <v>0</v>
      </c>
    </row>
    <row r="12" spans="1:12" ht="90" x14ac:dyDescent="0.25">
      <c r="A12" s="16" t="s">
        <v>26</v>
      </c>
      <c r="B12" s="9">
        <v>51</v>
      </c>
      <c r="C12" s="9">
        <v>0</v>
      </c>
      <c r="D12" s="12" t="s">
        <v>20</v>
      </c>
      <c r="E12" s="9">
        <v>851</v>
      </c>
      <c r="F12" s="10" t="s">
        <v>23</v>
      </c>
      <c r="G12" s="10" t="s">
        <v>24</v>
      </c>
      <c r="H12" s="12" t="s">
        <v>25</v>
      </c>
      <c r="I12" s="12" t="s">
        <v>27</v>
      </c>
      <c r="J12" s="13">
        <f t="shared" ref="J12" si="4">J13</f>
        <v>38631.78</v>
      </c>
      <c r="K12" s="14">
        <v>0</v>
      </c>
      <c r="L12" s="14">
        <v>0</v>
      </c>
    </row>
    <row r="13" spans="1:12" ht="30" x14ac:dyDescent="0.25">
      <c r="A13" s="16" t="s">
        <v>28</v>
      </c>
      <c r="B13" s="9">
        <v>51</v>
      </c>
      <c r="C13" s="9">
        <v>0</v>
      </c>
      <c r="D13" s="12" t="s">
        <v>20</v>
      </c>
      <c r="E13" s="9">
        <v>851</v>
      </c>
      <c r="F13" s="10" t="s">
        <v>23</v>
      </c>
      <c r="G13" s="10" t="s">
        <v>24</v>
      </c>
      <c r="H13" s="12" t="s">
        <v>25</v>
      </c>
      <c r="I13" s="12" t="s">
        <v>29</v>
      </c>
      <c r="J13" s="13">
        <f>'[1]2.ВС'!J13</f>
        <v>38631.78</v>
      </c>
      <c r="K13" s="14">
        <v>0</v>
      </c>
      <c r="L13" s="14">
        <v>0</v>
      </c>
    </row>
    <row r="14" spans="1:12" ht="45" x14ac:dyDescent="0.25">
      <c r="A14" s="16" t="s">
        <v>30</v>
      </c>
      <c r="B14" s="9">
        <v>51</v>
      </c>
      <c r="C14" s="9">
        <v>0</v>
      </c>
      <c r="D14" s="12" t="s">
        <v>20</v>
      </c>
      <c r="E14" s="9">
        <v>851</v>
      </c>
      <c r="F14" s="10" t="s">
        <v>23</v>
      </c>
      <c r="G14" s="10" t="s">
        <v>24</v>
      </c>
      <c r="H14" s="12" t="s">
        <v>25</v>
      </c>
      <c r="I14" s="12" t="s">
        <v>31</v>
      </c>
      <c r="J14" s="13">
        <f t="shared" ref="J14" si="5">J15</f>
        <v>-38631.78</v>
      </c>
      <c r="K14" s="14">
        <v>0</v>
      </c>
      <c r="L14" s="14">
        <v>0</v>
      </c>
    </row>
    <row r="15" spans="1:12" ht="45" x14ac:dyDescent="0.25">
      <c r="A15" s="16" t="s">
        <v>32</v>
      </c>
      <c r="B15" s="9">
        <v>51</v>
      </c>
      <c r="C15" s="9">
        <v>0</v>
      </c>
      <c r="D15" s="12" t="s">
        <v>20</v>
      </c>
      <c r="E15" s="9">
        <v>851</v>
      </c>
      <c r="F15" s="10" t="s">
        <v>23</v>
      </c>
      <c r="G15" s="10" t="s">
        <v>24</v>
      </c>
      <c r="H15" s="12" t="s">
        <v>25</v>
      </c>
      <c r="I15" s="12" t="s">
        <v>33</v>
      </c>
      <c r="J15" s="13">
        <f>'[1]2.ВС'!J15</f>
        <v>-38631.78</v>
      </c>
      <c r="K15" s="14">
        <v>0</v>
      </c>
      <c r="L15" s="14">
        <v>0</v>
      </c>
    </row>
    <row r="16" spans="1:12" ht="184.5" customHeight="1" x14ac:dyDescent="0.25">
      <c r="A16" s="16" t="s">
        <v>34</v>
      </c>
      <c r="B16" s="9">
        <v>51</v>
      </c>
      <c r="C16" s="9">
        <v>0</v>
      </c>
      <c r="D16" s="12" t="s">
        <v>20</v>
      </c>
      <c r="E16" s="9">
        <v>851</v>
      </c>
      <c r="F16" s="10" t="s">
        <v>23</v>
      </c>
      <c r="G16" s="10" t="s">
        <v>24</v>
      </c>
      <c r="H16" s="12" t="s">
        <v>35</v>
      </c>
      <c r="I16" s="12"/>
      <c r="J16" s="17">
        <f t="shared" ref="J16" si="6">J17+J19</f>
        <v>0</v>
      </c>
      <c r="K16" s="14">
        <v>0</v>
      </c>
      <c r="L16" s="14">
        <v>0</v>
      </c>
    </row>
    <row r="17" spans="1:12" ht="90" x14ac:dyDescent="0.25">
      <c r="A17" s="18" t="s">
        <v>26</v>
      </c>
      <c r="B17" s="9">
        <v>51</v>
      </c>
      <c r="C17" s="9">
        <v>0</v>
      </c>
      <c r="D17" s="12" t="s">
        <v>20</v>
      </c>
      <c r="E17" s="9">
        <v>851</v>
      </c>
      <c r="F17" s="10" t="s">
        <v>20</v>
      </c>
      <c r="G17" s="10" t="s">
        <v>36</v>
      </c>
      <c r="H17" s="12" t="s">
        <v>35</v>
      </c>
      <c r="I17" s="12" t="s">
        <v>27</v>
      </c>
      <c r="J17" s="17">
        <f t="shared" ref="J17" si="7">J18</f>
        <v>13776.68</v>
      </c>
      <c r="K17" s="14">
        <v>0</v>
      </c>
      <c r="L17" s="14">
        <v>0</v>
      </c>
    </row>
    <row r="18" spans="1:12" ht="30" x14ac:dyDescent="0.25">
      <c r="A18" s="18" t="s">
        <v>37</v>
      </c>
      <c r="B18" s="9">
        <v>51</v>
      </c>
      <c r="C18" s="9">
        <v>0</v>
      </c>
      <c r="D18" s="12" t="s">
        <v>20</v>
      </c>
      <c r="E18" s="9">
        <v>851</v>
      </c>
      <c r="F18" s="10" t="s">
        <v>20</v>
      </c>
      <c r="G18" s="10" t="s">
        <v>36</v>
      </c>
      <c r="H18" s="12" t="s">
        <v>35</v>
      </c>
      <c r="I18" s="12" t="s">
        <v>29</v>
      </c>
      <c r="J18" s="17">
        <f>'[1]2.ВС'!J18</f>
        <v>13776.68</v>
      </c>
      <c r="K18" s="14">
        <v>0</v>
      </c>
      <c r="L18" s="14">
        <v>0</v>
      </c>
    </row>
    <row r="19" spans="1:12" ht="45" x14ac:dyDescent="0.25">
      <c r="A19" s="19" t="s">
        <v>30</v>
      </c>
      <c r="B19" s="9">
        <v>51</v>
      </c>
      <c r="C19" s="9">
        <v>0</v>
      </c>
      <c r="D19" s="12" t="s">
        <v>20</v>
      </c>
      <c r="E19" s="9">
        <v>851</v>
      </c>
      <c r="F19" s="10" t="s">
        <v>20</v>
      </c>
      <c r="G19" s="10" t="s">
        <v>36</v>
      </c>
      <c r="H19" s="12" t="s">
        <v>35</v>
      </c>
      <c r="I19" s="12" t="s">
        <v>31</v>
      </c>
      <c r="J19" s="17">
        <f t="shared" ref="J19" si="8">J20</f>
        <v>-13776.68</v>
      </c>
      <c r="K19" s="14">
        <v>0</v>
      </c>
      <c r="L19" s="14">
        <v>0</v>
      </c>
    </row>
    <row r="20" spans="1:12" ht="45" x14ac:dyDescent="0.25">
      <c r="A20" s="19" t="s">
        <v>32</v>
      </c>
      <c r="B20" s="9">
        <v>51</v>
      </c>
      <c r="C20" s="9">
        <v>0</v>
      </c>
      <c r="D20" s="12" t="s">
        <v>20</v>
      </c>
      <c r="E20" s="9">
        <v>851</v>
      </c>
      <c r="F20" s="10" t="s">
        <v>20</v>
      </c>
      <c r="G20" s="10" t="s">
        <v>36</v>
      </c>
      <c r="H20" s="12" t="s">
        <v>35</v>
      </c>
      <c r="I20" s="12" t="s">
        <v>33</v>
      </c>
      <c r="J20" s="17">
        <f>'[1]2.ВС'!J20</f>
        <v>-13776.68</v>
      </c>
      <c r="K20" s="14">
        <v>0</v>
      </c>
      <c r="L20" s="14">
        <v>0</v>
      </c>
    </row>
    <row r="21" spans="1:12" ht="270" hidden="1" x14ac:dyDescent="0.25">
      <c r="A21" s="16" t="s">
        <v>38</v>
      </c>
      <c r="B21" s="9">
        <v>51</v>
      </c>
      <c r="C21" s="9">
        <v>0</v>
      </c>
      <c r="D21" s="12" t="s">
        <v>20</v>
      </c>
      <c r="E21" s="9">
        <v>851</v>
      </c>
      <c r="F21" s="10" t="s">
        <v>20</v>
      </c>
      <c r="G21" s="10" t="s">
        <v>36</v>
      </c>
      <c r="H21" s="12" t="s">
        <v>39</v>
      </c>
      <c r="I21" s="12"/>
      <c r="J21" s="17">
        <f t="shared" ref="J21" si="9">J22+J24</f>
        <v>0</v>
      </c>
      <c r="K21" s="14">
        <v>0</v>
      </c>
      <c r="L21" s="14">
        <v>0</v>
      </c>
    </row>
    <row r="22" spans="1:12" ht="45" hidden="1" x14ac:dyDescent="0.25">
      <c r="A22" s="16" t="s">
        <v>30</v>
      </c>
      <c r="B22" s="9">
        <v>51</v>
      </c>
      <c r="C22" s="9">
        <v>0</v>
      </c>
      <c r="D22" s="12" t="s">
        <v>20</v>
      </c>
      <c r="E22" s="9">
        <v>851</v>
      </c>
      <c r="F22" s="10" t="s">
        <v>20</v>
      </c>
      <c r="G22" s="10" t="s">
        <v>36</v>
      </c>
      <c r="H22" s="12" t="s">
        <v>39</v>
      </c>
      <c r="I22" s="12" t="s">
        <v>31</v>
      </c>
      <c r="J22" s="17">
        <f t="shared" ref="J22" si="10">J23</f>
        <v>0</v>
      </c>
      <c r="K22" s="14">
        <v>0</v>
      </c>
      <c r="L22" s="14">
        <v>0</v>
      </c>
    </row>
    <row r="23" spans="1:12" ht="45" hidden="1" x14ac:dyDescent="0.25">
      <c r="A23" s="16" t="s">
        <v>32</v>
      </c>
      <c r="B23" s="9">
        <v>51</v>
      </c>
      <c r="C23" s="9">
        <v>0</v>
      </c>
      <c r="D23" s="12" t="s">
        <v>20</v>
      </c>
      <c r="E23" s="9">
        <v>851</v>
      </c>
      <c r="F23" s="10" t="s">
        <v>20</v>
      </c>
      <c r="G23" s="10" t="s">
        <v>36</v>
      </c>
      <c r="H23" s="12" t="s">
        <v>39</v>
      </c>
      <c r="I23" s="12" t="s">
        <v>33</v>
      </c>
      <c r="J23" s="17">
        <f>'[1]2.ВС'!J23</f>
        <v>0</v>
      </c>
      <c r="K23" s="14">
        <v>0</v>
      </c>
      <c r="L23" s="14">
        <v>0</v>
      </c>
    </row>
    <row r="24" spans="1:12" hidden="1" x14ac:dyDescent="0.25">
      <c r="A24" s="18" t="s">
        <v>40</v>
      </c>
      <c r="B24" s="9">
        <v>51</v>
      </c>
      <c r="C24" s="9">
        <v>0</v>
      </c>
      <c r="D24" s="12" t="s">
        <v>20</v>
      </c>
      <c r="E24" s="9">
        <v>851</v>
      </c>
      <c r="F24" s="10" t="s">
        <v>20</v>
      </c>
      <c r="G24" s="10" t="s">
        <v>36</v>
      </c>
      <c r="H24" s="12" t="s">
        <v>39</v>
      </c>
      <c r="I24" s="12" t="s">
        <v>41</v>
      </c>
      <c r="J24" s="17">
        <f t="shared" ref="J24" si="11">J25</f>
        <v>0</v>
      </c>
      <c r="K24" s="14">
        <v>0</v>
      </c>
      <c r="L24" s="14">
        <v>0</v>
      </c>
    </row>
    <row r="25" spans="1:12" hidden="1" x14ac:dyDescent="0.25">
      <c r="A25" s="18" t="s">
        <v>42</v>
      </c>
      <c r="B25" s="9">
        <v>51</v>
      </c>
      <c r="C25" s="9">
        <v>0</v>
      </c>
      <c r="D25" s="12" t="s">
        <v>20</v>
      </c>
      <c r="E25" s="9">
        <v>851</v>
      </c>
      <c r="F25" s="10" t="s">
        <v>20</v>
      </c>
      <c r="G25" s="10" t="s">
        <v>36</v>
      </c>
      <c r="H25" s="12" t="s">
        <v>39</v>
      </c>
      <c r="I25" s="12" t="s">
        <v>43</v>
      </c>
      <c r="J25" s="17">
        <f>'[1]2.ВС'!J25</f>
        <v>0</v>
      </c>
      <c r="K25" s="14">
        <v>0</v>
      </c>
      <c r="L25" s="14">
        <v>0</v>
      </c>
    </row>
    <row r="26" spans="1:12" ht="60" x14ac:dyDescent="0.25">
      <c r="A26" s="11" t="s">
        <v>44</v>
      </c>
      <c r="B26" s="9">
        <v>51</v>
      </c>
      <c r="C26" s="9">
        <v>0</v>
      </c>
      <c r="D26" s="12" t="s">
        <v>20</v>
      </c>
      <c r="E26" s="9">
        <v>851</v>
      </c>
      <c r="F26" s="10" t="s">
        <v>45</v>
      </c>
      <c r="G26" s="10" t="s">
        <v>46</v>
      </c>
      <c r="H26" s="10" t="s">
        <v>47</v>
      </c>
      <c r="I26" s="10"/>
      <c r="J26" s="17">
        <f t="shared" ref="J26" si="12">J27+J29</f>
        <v>0</v>
      </c>
      <c r="K26" s="14">
        <v>0</v>
      </c>
      <c r="L26" s="14">
        <v>0</v>
      </c>
    </row>
    <row r="27" spans="1:12" ht="90" x14ac:dyDescent="0.25">
      <c r="A27" s="18" t="s">
        <v>26</v>
      </c>
      <c r="B27" s="9">
        <v>51</v>
      </c>
      <c r="C27" s="9">
        <v>0</v>
      </c>
      <c r="D27" s="12" t="s">
        <v>20</v>
      </c>
      <c r="E27" s="9">
        <v>851</v>
      </c>
      <c r="F27" s="10" t="s">
        <v>45</v>
      </c>
      <c r="G27" s="10" t="s">
        <v>46</v>
      </c>
      <c r="H27" s="10" t="s">
        <v>47</v>
      </c>
      <c r="I27" s="12" t="s">
        <v>27</v>
      </c>
      <c r="J27" s="17">
        <f t="shared" ref="J27" si="13">J28</f>
        <v>-29706.43</v>
      </c>
      <c r="K27" s="14">
        <v>0</v>
      </c>
      <c r="L27" s="14">
        <v>0</v>
      </c>
    </row>
    <row r="28" spans="1:12" ht="30" x14ac:dyDescent="0.25">
      <c r="A28" s="18" t="s">
        <v>37</v>
      </c>
      <c r="B28" s="9">
        <v>51</v>
      </c>
      <c r="C28" s="9">
        <v>0</v>
      </c>
      <c r="D28" s="12" t="s">
        <v>20</v>
      </c>
      <c r="E28" s="9">
        <v>851</v>
      </c>
      <c r="F28" s="10" t="s">
        <v>45</v>
      </c>
      <c r="G28" s="10" t="s">
        <v>46</v>
      </c>
      <c r="H28" s="10" t="s">
        <v>47</v>
      </c>
      <c r="I28" s="12" t="s">
        <v>29</v>
      </c>
      <c r="J28" s="17">
        <f>'[1]2.ВС'!J28</f>
        <v>-29706.43</v>
      </c>
      <c r="K28" s="14">
        <v>0</v>
      </c>
      <c r="L28" s="14">
        <v>0</v>
      </c>
    </row>
    <row r="29" spans="1:12" ht="45" x14ac:dyDescent="0.25">
      <c r="A29" s="19" t="s">
        <v>30</v>
      </c>
      <c r="B29" s="9">
        <v>51</v>
      </c>
      <c r="C29" s="9">
        <v>0</v>
      </c>
      <c r="D29" s="12" t="s">
        <v>20</v>
      </c>
      <c r="E29" s="9">
        <v>851</v>
      </c>
      <c r="F29" s="10" t="s">
        <v>45</v>
      </c>
      <c r="G29" s="10" t="s">
        <v>46</v>
      </c>
      <c r="H29" s="10" t="s">
        <v>47</v>
      </c>
      <c r="I29" s="12" t="s">
        <v>31</v>
      </c>
      <c r="J29" s="17">
        <f t="shared" ref="J29" si="14">J30</f>
        <v>29706.43</v>
      </c>
      <c r="K29" s="14">
        <v>0</v>
      </c>
      <c r="L29" s="14">
        <v>0</v>
      </c>
    </row>
    <row r="30" spans="1:12" ht="45" x14ac:dyDescent="0.25">
      <c r="A30" s="19" t="s">
        <v>32</v>
      </c>
      <c r="B30" s="9">
        <v>51</v>
      </c>
      <c r="C30" s="9">
        <v>0</v>
      </c>
      <c r="D30" s="12" t="s">
        <v>20</v>
      </c>
      <c r="E30" s="9">
        <v>851</v>
      </c>
      <c r="F30" s="10" t="s">
        <v>45</v>
      </c>
      <c r="G30" s="10" t="s">
        <v>46</v>
      </c>
      <c r="H30" s="10" t="s">
        <v>47</v>
      </c>
      <c r="I30" s="12" t="s">
        <v>33</v>
      </c>
      <c r="J30" s="17">
        <f>'[1]2.ВС'!J30</f>
        <v>29706.43</v>
      </c>
      <c r="K30" s="14">
        <v>0</v>
      </c>
      <c r="L30" s="14">
        <v>0</v>
      </c>
    </row>
    <row r="31" spans="1:12" ht="30" hidden="1" x14ac:dyDescent="0.25">
      <c r="A31" s="16" t="s">
        <v>48</v>
      </c>
      <c r="B31" s="9">
        <v>51</v>
      </c>
      <c r="C31" s="9">
        <v>0</v>
      </c>
      <c r="D31" s="12" t="s">
        <v>20</v>
      </c>
      <c r="E31" s="9">
        <v>851</v>
      </c>
      <c r="F31" s="10"/>
      <c r="G31" s="10"/>
      <c r="H31" s="10" t="s">
        <v>49</v>
      </c>
      <c r="I31" s="12"/>
      <c r="J31" s="17">
        <f t="shared" ref="J31:J32" si="15">J32</f>
        <v>0</v>
      </c>
      <c r="K31" s="14">
        <v>0</v>
      </c>
      <c r="L31" s="14">
        <v>0</v>
      </c>
    </row>
    <row r="32" spans="1:12" ht="45" hidden="1" x14ac:dyDescent="0.25">
      <c r="A32" s="19" t="s">
        <v>30</v>
      </c>
      <c r="B32" s="9">
        <v>51</v>
      </c>
      <c r="C32" s="9">
        <v>0</v>
      </c>
      <c r="D32" s="12" t="s">
        <v>20</v>
      </c>
      <c r="E32" s="9">
        <v>851</v>
      </c>
      <c r="F32" s="10"/>
      <c r="G32" s="10"/>
      <c r="H32" s="10" t="s">
        <v>49</v>
      </c>
      <c r="I32" s="12" t="s">
        <v>31</v>
      </c>
      <c r="J32" s="17">
        <f t="shared" si="15"/>
        <v>0</v>
      </c>
      <c r="K32" s="14">
        <v>0</v>
      </c>
      <c r="L32" s="14">
        <v>0</v>
      </c>
    </row>
    <row r="33" spans="1:12" ht="45" hidden="1" x14ac:dyDescent="0.25">
      <c r="A33" s="19" t="s">
        <v>32</v>
      </c>
      <c r="B33" s="9">
        <v>51</v>
      </c>
      <c r="C33" s="9">
        <v>0</v>
      </c>
      <c r="D33" s="12" t="s">
        <v>20</v>
      </c>
      <c r="E33" s="9">
        <v>851</v>
      </c>
      <c r="F33" s="10"/>
      <c r="G33" s="10"/>
      <c r="H33" s="10" t="s">
        <v>49</v>
      </c>
      <c r="I33" s="12" t="s">
        <v>33</v>
      </c>
      <c r="J33" s="17">
        <f>'[1]2.ВС'!J65</f>
        <v>0</v>
      </c>
      <c r="K33" s="14">
        <v>0</v>
      </c>
      <c r="L33" s="14">
        <v>0</v>
      </c>
    </row>
    <row r="34" spans="1:12" ht="60" x14ac:dyDescent="0.25">
      <c r="A34" s="11" t="s">
        <v>50</v>
      </c>
      <c r="B34" s="9">
        <v>51</v>
      </c>
      <c r="C34" s="9">
        <v>0</v>
      </c>
      <c r="D34" s="12" t="s">
        <v>20</v>
      </c>
      <c r="E34" s="9">
        <v>851</v>
      </c>
      <c r="F34" s="12" t="s">
        <v>20</v>
      </c>
      <c r="G34" s="12" t="s">
        <v>45</v>
      </c>
      <c r="H34" s="12" t="s">
        <v>51</v>
      </c>
      <c r="I34" s="12"/>
      <c r="J34" s="17">
        <f t="shared" ref="J34:J35" si="16">J35</f>
        <v>-13795</v>
      </c>
      <c r="K34" s="14">
        <v>0</v>
      </c>
      <c r="L34" s="14">
        <v>0</v>
      </c>
    </row>
    <row r="35" spans="1:12" ht="90" x14ac:dyDescent="0.25">
      <c r="A35" s="18" t="s">
        <v>26</v>
      </c>
      <c r="B35" s="9">
        <v>51</v>
      </c>
      <c r="C35" s="9">
        <v>0</v>
      </c>
      <c r="D35" s="12" t="s">
        <v>20</v>
      </c>
      <c r="E35" s="9">
        <v>851</v>
      </c>
      <c r="F35" s="12" t="s">
        <v>52</v>
      </c>
      <c r="G35" s="12" t="s">
        <v>45</v>
      </c>
      <c r="H35" s="12" t="s">
        <v>51</v>
      </c>
      <c r="I35" s="12" t="s">
        <v>27</v>
      </c>
      <c r="J35" s="17">
        <f t="shared" si="16"/>
        <v>-13795</v>
      </c>
      <c r="K35" s="14">
        <v>0</v>
      </c>
      <c r="L35" s="14">
        <v>0</v>
      </c>
    </row>
    <row r="36" spans="1:12" ht="30" x14ac:dyDescent="0.25">
      <c r="A36" s="18" t="s">
        <v>37</v>
      </c>
      <c r="B36" s="9">
        <v>51</v>
      </c>
      <c r="C36" s="9">
        <v>0</v>
      </c>
      <c r="D36" s="12" t="s">
        <v>20</v>
      </c>
      <c r="E36" s="9">
        <v>851</v>
      </c>
      <c r="F36" s="12" t="s">
        <v>20</v>
      </c>
      <c r="G36" s="12" t="s">
        <v>45</v>
      </c>
      <c r="H36" s="12" t="s">
        <v>51</v>
      </c>
      <c r="I36" s="12" t="s">
        <v>29</v>
      </c>
      <c r="J36" s="17">
        <f>'[1]2.ВС'!J33</f>
        <v>-13795</v>
      </c>
      <c r="K36" s="14">
        <v>0</v>
      </c>
      <c r="L36" s="14">
        <v>0</v>
      </c>
    </row>
    <row r="37" spans="1:12" ht="45" x14ac:dyDescent="0.25">
      <c r="A37" s="11" t="s">
        <v>53</v>
      </c>
      <c r="B37" s="9">
        <v>51</v>
      </c>
      <c r="C37" s="9">
        <v>0</v>
      </c>
      <c r="D37" s="12" t="s">
        <v>20</v>
      </c>
      <c r="E37" s="9">
        <v>851</v>
      </c>
      <c r="F37" s="12" t="s">
        <v>52</v>
      </c>
      <c r="G37" s="12" t="s">
        <v>45</v>
      </c>
      <c r="H37" s="12" t="s">
        <v>54</v>
      </c>
      <c r="I37" s="12"/>
      <c r="J37" s="17">
        <f t="shared" ref="J37" si="17">J38+J40+J42+J44</f>
        <v>-409972</v>
      </c>
      <c r="K37" s="14">
        <v>0</v>
      </c>
      <c r="L37" s="14">
        <v>0</v>
      </c>
    </row>
    <row r="38" spans="1:12" ht="90" x14ac:dyDescent="0.25">
      <c r="A38" s="18" t="s">
        <v>26</v>
      </c>
      <c r="B38" s="9">
        <v>51</v>
      </c>
      <c r="C38" s="9">
        <v>0</v>
      </c>
      <c r="D38" s="12" t="s">
        <v>20</v>
      </c>
      <c r="E38" s="9">
        <v>851</v>
      </c>
      <c r="F38" s="12" t="s">
        <v>20</v>
      </c>
      <c r="G38" s="12" t="s">
        <v>45</v>
      </c>
      <c r="H38" s="12" t="s">
        <v>54</v>
      </c>
      <c r="I38" s="12" t="s">
        <v>27</v>
      </c>
      <c r="J38" s="17">
        <f t="shared" ref="J38" si="18">J39</f>
        <v>-107280</v>
      </c>
      <c r="K38" s="14">
        <v>0</v>
      </c>
      <c r="L38" s="14">
        <v>0</v>
      </c>
    </row>
    <row r="39" spans="1:12" ht="30" x14ac:dyDescent="0.25">
      <c r="A39" s="18" t="s">
        <v>37</v>
      </c>
      <c r="B39" s="9">
        <v>51</v>
      </c>
      <c r="C39" s="9">
        <v>0</v>
      </c>
      <c r="D39" s="12" t="s">
        <v>20</v>
      </c>
      <c r="E39" s="9">
        <v>851</v>
      </c>
      <c r="F39" s="12" t="s">
        <v>20</v>
      </c>
      <c r="G39" s="12" t="s">
        <v>45</v>
      </c>
      <c r="H39" s="12" t="s">
        <v>54</v>
      </c>
      <c r="I39" s="12" t="s">
        <v>29</v>
      </c>
      <c r="J39" s="17">
        <f>'[1]2.ВС'!J36</f>
        <v>-107280</v>
      </c>
      <c r="K39" s="14">
        <v>0</v>
      </c>
      <c r="L39" s="14">
        <v>0</v>
      </c>
    </row>
    <row r="40" spans="1:12" ht="45" x14ac:dyDescent="0.25">
      <c r="A40" s="19" t="s">
        <v>30</v>
      </c>
      <c r="B40" s="9">
        <v>51</v>
      </c>
      <c r="C40" s="9">
        <v>0</v>
      </c>
      <c r="D40" s="12" t="s">
        <v>20</v>
      </c>
      <c r="E40" s="9">
        <v>851</v>
      </c>
      <c r="F40" s="12" t="s">
        <v>20</v>
      </c>
      <c r="G40" s="12" t="s">
        <v>45</v>
      </c>
      <c r="H40" s="12" t="s">
        <v>54</v>
      </c>
      <c r="I40" s="12" t="s">
        <v>31</v>
      </c>
      <c r="J40" s="17">
        <f t="shared" ref="J40" si="19">J41</f>
        <v>-300000</v>
      </c>
      <c r="K40" s="14">
        <v>0</v>
      </c>
      <c r="L40" s="14">
        <v>0</v>
      </c>
    </row>
    <row r="41" spans="1:12" ht="45" x14ac:dyDescent="0.25">
      <c r="A41" s="19" t="s">
        <v>32</v>
      </c>
      <c r="B41" s="9">
        <v>51</v>
      </c>
      <c r="C41" s="9">
        <v>0</v>
      </c>
      <c r="D41" s="12" t="s">
        <v>20</v>
      </c>
      <c r="E41" s="9">
        <v>851</v>
      </c>
      <c r="F41" s="12" t="s">
        <v>20</v>
      </c>
      <c r="G41" s="12" t="s">
        <v>45</v>
      </c>
      <c r="H41" s="12" t="s">
        <v>54</v>
      </c>
      <c r="I41" s="12" t="s">
        <v>33</v>
      </c>
      <c r="J41" s="17">
        <f>'[1]2.ВС'!J38</f>
        <v>-300000</v>
      </c>
      <c r="K41" s="14">
        <v>0</v>
      </c>
      <c r="L41" s="14">
        <v>0</v>
      </c>
    </row>
    <row r="42" spans="1:12" ht="30" hidden="1" x14ac:dyDescent="0.25">
      <c r="A42" s="16" t="s">
        <v>55</v>
      </c>
      <c r="B42" s="9">
        <v>51</v>
      </c>
      <c r="C42" s="9">
        <v>0</v>
      </c>
      <c r="D42" s="12" t="s">
        <v>20</v>
      </c>
      <c r="E42" s="9">
        <v>851</v>
      </c>
      <c r="F42" s="12" t="s">
        <v>20</v>
      </c>
      <c r="G42" s="12" t="s">
        <v>45</v>
      </c>
      <c r="H42" s="12" t="s">
        <v>54</v>
      </c>
      <c r="I42" s="12" t="s">
        <v>56</v>
      </c>
      <c r="J42" s="17">
        <f t="shared" ref="J42" si="20">J43</f>
        <v>0</v>
      </c>
      <c r="K42" s="14">
        <v>0</v>
      </c>
      <c r="L42" s="14">
        <v>0</v>
      </c>
    </row>
    <row r="43" spans="1:12" ht="45" hidden="1" x14ac:dyDescent="0.25">
      <c r="A43" s="16" t="s">
        <v>57</v>
      </c>
      <c r="B43" s="9">
        <v>51</v>
      </c>
      <c r="C43" s="9">
        <v>0</v>
      </c>
      <c r="D43" s="12" t="s">
        <v>20</v>
      </c>
      <c r="E43" s="9">
        <v>851</v>
      </c>
      <c r="F43" s="12" t="s">
        <v>20</v>
      </c>
      <c r="G43" s="12" t="s">
        <v>45</v>
      </c>
      <c r="H43" s="12" t="s">
        <v>54</v>
      </c>
      <c r="I43" s="12" t="s">
        <v>58</v>
      </c>
      <c r="J43" s="17">
        <f>'[1]2.ВС'!J40</f>
        <v>0</v>
      </c>
      <c r="K43" s="14">
        <v>0</v>
      </c>
      <c r="L43" s="14">
        <v>0</v>
      </c>
    </row>
    <row r="44" spans="1:12" x14ac:dyDescent="0.25">
      <c r="A44" s="19" t="s">
        <v>59</v>
      </c>
      <c r="B44" s="9">
        <v>51</v>
      </c>
      <c r="C44" s="9">
        <v>0</v>
      </c>
      <c r="D44" s="12" t="s">
        <v>20</v>
      </c>
      <c r="E44" s="9">
        <v>851</v>
      </c>
      <c r="F44" s="12" t="s">
        <v>20</v>
      </c>
      <c r="G44" s="12" t="s">
        <v>45</v>
      </c>
      <c r="H44" s="12" t="s">
        <v>54</v>
      </c>
      <c r="I44" s="12" t="s">
        <v>60</v>
      </c>
      <c r="J44" s="17">
        <f t="shared" ref="J44" si="21">J45</f>
        <v>-2692</v>
      </c>
      <c r="K44" s="14">
        <v>0</v>
      </c>
      <c r="L44" s="14">
        <v>0</v>
      </c>
    </row>
    <row r="45" spans="1:12" x14ac:dyDescent="0.25">
      <c r="A45" s="19" t="s">
        <v>61</v>
      </c>
      <c r="B45" s="9">
        <v>51</v>
      </c>
      <c r="C45" s="9">
        <v>0</v>
      </c>
      <c r="D45" s="12" t="s">
        <v>20</v>
      </c>
      <c r="E45" s="9">
        <v>851</v>
      </c>
      <c r="F45" s="12" t="s">
        <v>20</v>
      </c>
      <c r="G45" s="12" t="s">
        <v>45</v>
      </c>
      <c r="H45" s="12" t="s">
        <v>54</v>
      </c>
      <c r="I45" s="12" t="s">
        <v>62</v>
      </c>
      <c r="J45" s="17">
        <f>'[1]2.ВС'!J42</f>
        <v>-2692</v>
      </c>
      <c r="K45" s="14">
        <v>0</v>
      </c>
      <c r="L45" s="14">
        <v>0</v>
      </c>
    </row>
    <row r="46" spans="1:12" ht="30" hidden="1" x14ac:dyDescent="0.25">
      <c r="A46" s="11" t="s">
        <v>63</v>
      </c>
      <c r="B46" s="9">
        <v>51</v>
      </c>
      <c r="C46" s="9">
        <v>0</v>
      </c>
      <c r="D46" s="12" t="s">
        <v>20</v>
      </c>
      <c r="E46" s="9">
        <v>851</v>
      </c>
      <c r="F46" s="12" t="s">
        <v>20</v>
      </c>
      <c r="G46" s="12" t="s">
        <v>45</v>
      </c>
      <c r="H46" s="12" t="s">
        <v>64</v>
      </c>
      <c r="I46" s="12"/>
      <c r="J46" s="17">
        <f t="shared" ref="J46:J47" si="22">J47</f>
        <v>0</v>
      </c>
      <c r="K46" s="14">
        <v>0</v>
      </c>
      <c r="L46" s="14">
        <v>0</v>
      </c>
    </row>
    <row r="47" spans="1:12" ht="45" hidden="1" x14ac:dyDescent="0.25">
      <c r="A47" s="19" t="s">
        <v>30</v>
      </c>
      <c r="B47" s="9">
        <v>51</v>
      </c>
      <c r="C47" s="9">
        <v>0</v>
      </c>
      <c r="D47" s="12" t="s">
        <v>20</v>
      </c>
      <c r="E47" s="9">
        <v>851</v>
      </c>
      <c r="F47" s="12" t="s">
        <v>20</v>
      </c>
      <c r="G47" s="12" t="s">
        <v>45</v>
      </c>
      <c r="H47" s="12" t="s">
        <v>64</v>
      </c>
      <c r="I47" s="12" t="s">
        <v>31</v>
      </c>
      <c r="J47" s="17">
        <f t="shared" si="22"/>
        <v>0</v>
      </c>
      <c r="K47" s="14">
        <v>0</v>
      </c>
      <c r="L47" s="14">
        <v>0</v>
      </c>
    </row>
    <row r="48" spans="1:12" ht="45" hidden="1" x14ac:dyDescent="0.25">
      <c r="A48" s="19" t="s">
        <v>32</v>
      </c>
      <c r="B48" s="9">
        <v>51</v>
      </c>
      <c r="C48" s="9">
        <v>0</v>
      </c>
      <c r="D48" s="12" t="s">
        <v>20</v>
      </c>
      <c r="E48" s="9">
        <v>851</v>
      </c>
      <c r="F48" s="12" t="s">
        <v>20</v>
      </c>
      <c r="G48" s="12" t="s">
        <v>45</v>
      </c>
      <c r="H48" s="12" t="s">
        <v>64</v>
      </c>
      <c r="I48" s="12" t="s">
        <v>33</v>
      </c>
      <c r="J48" s="17">
        <f>'[1]2.ВС'!J45</f>
        <v>0</v>
      </c>
      <c r="K48" s="14">
        <v>0</v>
      </c>
      <c r="L48" s="14">
        <v>0</v>
      </c>
    </row>
    <row r="49" spans="1:12" ht="45" x14ac:dyDescent="0.25">
      <c r="A49" s="11" t="s">
        <v>65</v>
      </c>
      <c r="B49" s="9">
        <v>51</v>
      </c>
      <c r="C49" s="9">
        <v>0</v>
      </c>
      <c r="D49" s="12" t="s">
        <v>20</v>
      </c>
      <c r="E49" s="9">
        <v>851</v>
      </c>
      <c r="F49" s="12" t="s">
        <v>20</v>
      </c>
      <c r="G49" s="12" t="s">
        <v>45</v>
      </c>
      <c r="H49" s="12" t="s">
        <v>66</v>
      </c>
      <c r="I49" s="12"/>
      <c r="J49" s="17">
        <f t="shared" ref="J49:J50" si="23">J50</f>
        <v>-44879.8</v>
      </c>
      <c r="K49" s="14">
        <v>0</v>
      </c>
      <c r="L49" s="14">
        <v>0</v>
      </c>
    </row>
    <row r="50" spans="1:12" ht="45" x14ac:dyDescent="0.25">
      <c r="A50" s="20" t="s">
        <v>30</v>
      </c>
      <c r="B50" s="9">
        <v>51</v>
      </c>
      <c r="C50" s="9">
        <v>0</v>
      </c>
      <c r="D50" s="12" t="s">
        <v>20</v>
      </c>
      <c r="E50" s="9">
        <v>851</v>
      </c>
      <c r="F50" s="12" t="s">
        <v>20</v>
      </c>
      <c r="G50" s="12" t="s">
        <v>45</v>
      </c>
      <c r="H50" s="12" t="s">
        <v>66</v>
      </c>
      <c r="I50" s="12" t="s">
        <v>31</v>
      </c>
      <c r="J50" s="17">
        <f t="shared" si="23"/>
        <v>-44879.8</v>
      </c>
      <c r="K50" s="14">
        <v>0</v>
      </c>
      <c r="L50" s="14">
        <v>0</v>
      </c>
    </row>
    <row r="51" spans="1:12" ht="45" x14ac:dyDescent="0.25">
      <c r="A51" s="19" t="s">
        <v>32</v>
      </c>
      <c r="B51" s="9">
        <v>51</v>
      </c>
      <c r="C51" s="9">
        <v>0</v>
      </c>
      <c r="D51" s="12" t="s">
        <v>20</v>
      </c>
      <c r="E51" s="9">
        <v>851</v>
      </c>
      <c r="F51" s="12" t="s">
        <v>20</v>
      </c>
      <c r="G51" s="12" t="s">
        <v>45</v>
      </c>
      <c r="H51" s="12" t="s">
        <v>66</v>
      </c>
      <c r="I51" s="12" t="s">
        <v>33</v>
      </c>
      <c r="J51" s="17">
        <f>'[1]2.ВС'!J48</f>
        <v>-44879.8</v>
      </c>
      <c r="K51" s="14">
        <v>0</v>
      </c>
      <c r="L51" s="14">
        <v>0</v>
      </c>
    </row>
    <row r="52" spans="1:12" ht="30" hidden="1" x14ac:dyDescent="0.25">
      <c r="A52" s="11" t="s">
        <v>67</v>
      </c>
      <c r="B52" s="9">
        <v>51</v>
      </c>
      <c r="C52" s="9">
        <v>0</v>
      </c>
      <c r="D52" s="12" t="s">
        <v>20</v>
      </c>
      <c r="E52" s="9">
        <v>851</v>
      </c>
      <c r="F52" s="12" t="s">
        <v>20</v>
      </c>
      <c r="G52" s="12" t="s">
        <v>45</v>
      </c>
      <c r="H52" s="12" t="s">
        <v>68</v>
      </c>
      <c r="I52" s="12"/>
      <c r="J52" s="17">
        <f t="shared" ref="J52:J53" si="24">J53</f>
        <v>0</v>
      </c>
      <c r="K52" s="14">
        <v>0</v>
      </c>
      <c r="L52" s="14">
        <v>0</v>
      </c>
    </row>
    <row r="53" spans="1:12" hidden="1" x14ac:dyDescent="0.25">
      <c r="A53" s="19" t="s">
        <v>59</v>
      </c>
      <c r="B53" s="9">
        <v>51</v>
      </c>
      <c r="C53" s="9">
        <v>0</v>
      </c>
      <c r="D53" s="12" t="s">
        <v>20</v>
      </c>
      <c r="E53" s="9">
        <v>851</v>
      </c>
      <c r="F53" s="12" t="s">
        <v>20</v>
      </c>
      <c r="G53" s="12" t="s">
        <v>45</v>
      </c>
      <c r="H53" s="12" t="s">
        <v>68</v>
      </c>
      <c r="I53" s="12" t="s">
        <v>60</v>
      </c>
      <c r="J53" s="17">
        <f t="shared" si="24"/>
        <v>0</v>
      </c>
      <c r="K53" s="14">
        <v>0</v>
      </c>
      <c r="L53" s="14">
        <v>0</v>
      </c>
    </row>
    <row r="54" spans="1:12" hidden="1" x14ac:dyDescent="0.25">
      <c r="A54" s="19" t="s">
        <v>61</v>
      </c>
      <c r="B54" s="9">
        <v>51</v>
      </c>
      <c r="C54" s="9">
        <v>0</v>
      </c>
      <c r="D54" s="12" t="s">
        <v>20</v>
      </c>
      <c r="E54" s="9">
        <v>851</v>
      </c>
      <c r="F54" s="12" t="s">
        <v>20</v>
      </c>
      <c r="G54" s="12" t="s">
        <v>45</v>
      </c>
      <c r="H54" s="12" t="s">
        <v>68</v>
      </c>
      <c r="I54" s="12" t="s">
        <v>62</v>
      </c>
      <c r="J54" s="17">
        <f>'[1]2.ВС'!J51</f>
        <v>0</v>
      </c>
      <c r="K54" s="14">
        <v>0</v>
      </c>
      <c r="L54" s="14">
        <v>0</v>
      </c>
    </row>
    <row r="55" spans="1:12" ht="30" x14ac:dyDescent="0.25">
      <c r="A55" s="11" t="s">
        <v>69</v>
      </c>
      <c r="B55" s="9">
        <v>51</v>
      </c>
      <c r="C55" s="9">
        <v>0</v>
      </c>
      <c r="D55" s="12" t="s">
        <v>20</v>
      </c>
      <c r="E55" s="9">
        <v>851</v>
      </c>
      <c r="F55" s="12" t="s">
        <v>20</v>
      </c>
      <c r="G55" s="10" t="s">
        <v>36</v>
      </c>
      <c r="H55" s="10" t="s">
        <v>70</v>
      </c>
      <c r="I55" s="12"/>
      <c r="J55" s="17">
        <f t="shared" ref="J55:J56" si="25">J56</f>
        <v>-645</v>
      </c>
      <c r="K55" s="14">
        <v>0</v>
      </c>
      <c r="L55" s="14">
        <v>0</v>
      </c>
    </row>
    <row r="56" spans="1:12" ht="45" x14ac:dyDescent="0.25">
      <c r="A56" s="19" t="s">
        <v>30</v>
      </c>
      <c r="B56" s="9">
        <v>51</v>
      </c>
      <c r="C56" s="9">
        <v>0</v>
      </c>
      <c r="D56" s="12" t="s">
        <v>20</v>
      </c>
      <c r="E56" s="9">
        <v>851</v>
      </c>
      <c r="F56" s="12" t="s">
        <v>20</v>
      </c>
      <c r="G56" s="10" t="s">
        <v>36</v>
      </c>
      <c r="H56" s="10" t="s">
        <v>70</v>
      </c>
      <c r="I56" s="12" t="s">
        <v>31</v>
      </c>
      <c r="J56" s="17">
        <f t="shared" si="25"/>
        <v>-645</v>
      </c>
      <c r="K56" s="14">
        <v>0</v>
      </c>
      <c r="L56" s="14">
        <v>0</v>
      </c>
    </row>
    <row r="57" spans="1:12" ht="45" x14ac:dyDescent="0.25">
      <c r="A57" s="19" t="s">
        <v>32</v>
      </c>
      <c r="B57" s="9">
        <v>51</v>
      </c>
      <c r="C57" s="9">
        <v>0</v>
      </c>
      <c r="D57" s="12" t="s">
        <v>20</v>
      </c>
      <c r="E57" s="9">
        <v>851</v>
      </c>
      <c r="F57" s="12" t="s">
        <v>20</v>
      </c>
      <c r="G57" s="10" t="s">
        <v>36</v>
      </c>
      <c r="H57" s="10" t="s">
        <v>70</v>
      </c>
      <c r="I57" s="12" t="s">
        <v>33</v>
      </c>
      <c r="J57" s="17">
        <f>'[1]2.ВС'!J68</f>
        <v>-645</v>
      </c>
      <c r="K57" s="14">
        <v>0</v>
      </c>
      <c r="L57" s="14">
        <v>0</v>
      </c>
    </row>
    <row r="58" spans="1:12" ht="75" hidden="1" x14ac:dyDescent="0.25">
      <c r="A58" s="11" t="s">
        <v>71</v>
      </c>
      <c r="B58" s="9">
        <v>51</v>
      </c>
      <c r="C58" s="9">
        <v>0</v>
      </c>
      <c r="D58" s="12" t="s">
        <v>20</v>
      </c>
      <c r="E58" s="9">
        <v>851</v>
      </c>
      <c r="F58" s="12" t="s">
        <v>20</v>
      </c>
      <c r="G58" s="12" t="s">
        <v>45</v>
      </c>
      <c r="H58" s="12" t="s">
        <v>72</v>
      </c>
      <c r="I58" s="12"/>
      <c r="J58" s="17">
        <f t="shared" ref="J58:J59" si="26">J59</f>
        <v>0</v>
      </c>
      <c r="K58" s="14">
        <v>0</v>
      </c>
      <c r="L58" s="14">
        <v>0</v>
      </c>
    </row>
    <row r="59" spans="1:12" ht="45" hidden="1" x14ac:dyDescent="0.25">
      <c r="A59" s="19" t="s">
        <v>30</v>
      </c>
      <c r="B59" s="9">
        <v>51</v>
      </c>
      <c r="C59" s="9">
        <v>0</v>
      </c>
      <c r="D59" s="12" t="s">
        <v>20</v>
      </c>
      <c r="E59" s="9">
        <v>851</v>
      </c>
      <c r="F59" s="12" t="s">
        <v>20</v>
      </c>
      <c r="G59" s="12" t="s">
        <v>45</v>
      </c>
      <c r="H59" s="12" t="s">
        <v>72</v>
      </c>
      <c r="I59" s="12" t="s">
        <v>31</v>
      </c>
      <c r="J59" s="17">
        <f t="shared" si="26"/>
        <v>0</v>
      </c>
      <c r="K59" s="14">
        <v>0</v>
      </c>
      <c r="L59" s="14">
        <v>0</v>
      </c>
    </row>
    <row r="60" spans="1:12" ht="45" hidden="1" x14ac:dyDescent="0.25">
      <c r="A60" s="19" t="s">
        <v>32</v>
      </c>
      <c r="B60" s="9">
        <v>51</v>
      </c>
      <c r="C60" s="9">
        <v>0</v>
      </c>
      <c r="D60" s="12" t="s">
        <v>20</v>
      </c>
      <c r="E60" s="9">
        <v>851</v>
      </c>
      <c r="F60" s="12" t="s">
        <v>20</v>
      </c>
      <c r="G60" s="12" t="s">
        <v>45</v>
      </c>
      <c r="H60" s="12" t="s">
        <v>72</v>
      </c>
      <c r="I60" s="12" t="s">
        <v>33</v>
      </c>
      <c r="J60" s="17">
        <f>'[1]2.ВС'!J54</f>
        <v>0</v>
      </c>
      <c r="K60" s="14">
        <v>0</v>
      </c>
      <c r="L60" s="14">
        <v>0</v>
      </c>
    </row>
    <row r="61" spans="1:12" ht="30" x14ac:dyDescent="0.25">
      <c r="A61" s="19" t="s">
        <v>73</v>
      </c>
      <c r="B61" s="9">
        <v>51</v>
      </c>
      <c r="C61" s="9">
        <v>0</v>
      </c>
      <c r="D61" s="12" t="s">
        <v>74</v>
      </c>
      <c r="E61" s="9"/>
      <c r="F61" s="12"/>
      <c r="G61" s="12"/>
      <c r="H61" s="12"/>
      <c r="I61" s="12"/>
      <c r="J61" s="17">
        <f t="shared" ref="J61" si="27">J62</f>
        <v>-111932.61</v>
      </c>
      <c r="K61" s="14">
        <v>0</v>
      </c>
      <c r="L61" s="14">
        <v>0</v>
      </c>
    </row>
    <row r="62" spans="1:12" x14ac:dyDescent="0.25">
      <c r="A62" s="18" t="s">
        <v>21</v>
      </c>
      <c r="B62" s="9">
        <v>51</v>
      </c>
      <c r="C62" s="9">
        <v>0</v>
      </c>
      <c r="D62" s="12" t="s">
        <v>74</v>
      </c>
      <c r="E62" s="9">
        <v>851</v>
      </c>
      <c r="F62" s="12"/>
      <c r="G62" s="12"/>
      <c r="H62" s="12"/>
      <c r="I62" s="12"/>
      <c r="J62" s="17">
        <f t="shared" ref="J62" si="28">J63+J66+J69+J72+J75+J78</f>
        <v>-111932.61</v>
      </c>
      <c r="K62" s="14">
        <v>0</v>
      </c>
      <c r="L62" s="14">
        <v>0</v>
      </c>
    </row>
    <row r="63" spans="1:12" ht="45" x14ac:dyDescent="0.25">
      <c r="A63" s="18" t="s">
        <v>75</v>
      </c>
      <c r="B63" s="9">
        <v>51</v>
      </c>
      <c r="C63" s="9">
        <v>0</v>
      </c>
      <c r="D63" s="12" t="s">
        <v>74</v>
      </c>
      <c r="E63" s="9">
        <v>851</v>
      </c>
      <c r="F63" s="12" t="s">
        <v>52</v>
      </c>
      <c r="G63" s="10" t="s">
        <v>36</v>
      </c>
      <c r="H63" s="10" t="s">
        <v>76</v>
      </c>
      <c r="I63" s="12"/>
      <c r="J63" s="17">
        <f t="shared" ref="J63:J64" si="29">J64</f>
        <v>-116360.2</v>
      </c>
      <c r="K63" s="14">
        <v>0</v>
      </c>
      <c r="L63" s="14">
        <v>0</v>
      </c>
    </row>
    <row r="64" spans="1:12" ht="45" x14ac:dyDescent="0.25">
      <c r="A64" s="19" t="s">
        <v>30</v>
      </c>
      <c r="B64" s="9">
        <v>51</v>
      </c>
      <c r="C64" s="9">
        <v>0</v>
      </c>
      <c r="D64" s="12" t="s">
        <v>74</v>
      </c>
      <c r="E64" s="9">
        <v>851</v>
      </c>
      <c r="F64" s="12" t="s">
        <v>20</v>
      </c>
      <c r="G64" s="12" t="s">
        <v>36</v>
      </c>
      <c r="H64" s="10" t="s">
        <v>76</v>
      </c>
      <c r="I64" s="12" t="s">
        <v>31</v>
      </c>
      <c r="J64" s="17">
        <f t="shared" si="29"/>
        <v>-116360.2</v>
      </c>
      <c r="K64" s="14">
        <v>0</v>
      </c>
      <c r="L64" s="14">
        <v>0</v>
      </c>
    </row>
    <row r="65" spans="1:12" ht="45" x14ac:dyDescent="0.25">
      <c r="A65" s="19" t="s">
        <v>32</v>
      </c>
      <c r="B65" s="9">
        <v>51</v>
      </c>
      <c r="C65" s="9">
        <v>0</v>
      </c>
      <c r="D65" s="12" t="s">
        <v>74</v>
      </c>
      <c r="E65" s="9">
        <v>851</v>
      </c>
      <c r="F65" s="12" t="s">
        <v>20</v>
      </c>
      <c r="G65" s="12" t="s">
        <v>36</v>
      </c>
      <c r="H65" s="10" t="s">
        <v>76</v>
      </c>
      <c r="I65" s="12" t="s">
        <v>33</v>
      </c>
      <c r="J65" s="17">
        <f>'[1]2.ВС'!J71</f>
        <v>-116360.2</v>
      </c>
      <c r="K65" s="14">
        <v>0</v>
      </c>
      <c r="L65" s="14">
        <v>0</v>
      </c>
    </row>
    <row r="66" spans="1:12" ht="30" hidden="1" x14ac:dyDescent="0.25">
      <c r="A66" s="16" t="s">
        <v>77</v>
      </c>
      <c r="B66" s="9">
        <v>51</v>
      </c>
      <c r="C66" s="9">
        <v>0</v>
      </c>
      <c r="D66" s="12" t="s">
        <v>74</v>
      </c>
      <c r="E66" s="9">
        <v>851</v>
      </c>
      <c r="F66" s="12" t="s">
        <v>52</v>
      </c>
      <c r="G66" s="10" t="s">
        <v>36</v>
      </c>
      <c r="H66" s="10" t="s">
        <v>78</v>
      </c>
      <c r="I66" s="12"/>
      <c r="J66" s="17">
        <f t="shared" ref="J66:J67" si="30">J67</f>
        <v>0</v>
      </c>
      <c r="K66" s="14">
        <v>0</v>
      </c>
      <c r="L66" s="14">
        <v>0</v>
      </c>
    </row>
    <row r="67" spans="1:12" ht="45" hidden="1" x14ac:dyDescent="0.25">
      <c r="A67" s="16" t="s">
        <v>30</v>
      </c>
      <c r="B67" s="9">
        <v>51</v>
      </c>
      <c r="C67" s="9">
        <v>0</v>
      </c>
      <c r="D67" s="12" t="s">
        <v>74</v>
      </c>
      <c r="E67" s="9">
        <v>851</v>
      </c>
      <c r="F67" s="12" t="s">
        <v>52</v>
      </c>
      <c r="G67" s="10" t="s">
        <v>36</v>
      </c>
      <c r="H67" s="10" t="s">
        <v>78</v>
      </c>
      <c r="I67" s="12" t="s">
        <v>31</v>
      </c>
      <c r="J67" s="17">
        <f t="shared" si="30"/>
        <v>0</v>
      </c>
      <c r="K67" s="14">
        <v>0</v>
      </c>
      <c r="L67" s="14">
        <v>0</v>
      </c>
    </row>
    <row r="68" spans="1:12" ht="45" hidden="1" x14ac:dyDescent="0.25">
      <c r="A68" s="16" t="s">
        <v>32</v>
      </c>
      <c r="B68" s="9">
        <v>51</v>
      </c>
      <c r="C68" s="9">
        <v>0</v>
      </c>
      <c r="D68" s="12" t="s">
        <v>74</v>
      </c>
      <c r="E68" s="9">
        <v>851</v>
      </c>
      <c r="F68" s="12" t="s">
        <v>52</v>
      </c>
      <c r="G68" s="10" t="s">
        <v>36</v>
      </c>
      <c r="H68" s="10" t="s">
        <v>78</v>
      </c>
      <c r="I68" s="12" t="s">
        <v>33</v>
      </c>
      <c r="J68" s="17">
        <f>'[1]2.ВС'!J134</f>
        <v>0</v>
      </c>
      <c r="K68" s="14">
        <v>0</v>
      </c>
      <c r="L68" s="14">
        <v>0</v>
      </c>
    </row>
    <row r="69" spans="1:12" ht="30" hidden="1" x14ac:dyDescent="0.25">
      <c r="A69" s="11" t="s">
        <v>79</v>
      </c>
      <c r="B69" s="9">
        <v>51</v>
      </c>
      <c r="C69" s="9">
        <v>0</v>
      </c>
      <c r="D69" s="12" t="s">
        <v>74</v>
      </c>
      <c r="E69" s="9">
        <v>851</v>
      </c>
      <c r="F69" s="12" t="s">
        <v>20</v>
      </c>
      <c r="G69" s="12" t="s">
        <v>36</v>
      </c>
      <c r="H69" s="10" t="s">
        <v>80</v>
      </c>
      <c r="I69" s="12"/>
      <c r="J69" s="17">
        <f t="shared" ref="J69:J70" si="31">J70</f>
        <v>0</v>
      </c>
      <c r="K69" s="14">
        <v>0</v>
      </c>
      <c r="L69" s="14">
        <v>0</v>
      </c>
    </row>
    <row r="70" spans="1:12" ht="45" hidden="1" x14ac:dyDescent="0.25">
      <c r="A70" s="19" t="s">
        <v>30</v>
      </c>
      <c r="B70" s="9">
        <v>51</v>
      </c>
      <c r="C70" s="9">
        <v>0</v>
      </c>
      <c r="D70" s="12" t="s">
        <v>74</v>
      </c>
      <c r="E70" s="9">
        <v>851</v>
      </c>
      <c r="F70" s="12" t="s">
        <v>20</v>
      </c>
      <c r="G70" s="12" t="s">
        <v>36</v>
      </c>
      <c r="H70" s="10" t="s">
        <v>80</v>
      </c>
      <c r="I70" s="12" t="s">
        <v>31</v>
      </c>
      <c r="J70" s="17">
        <f t="shared" si="31"/>
        <v>0</v>
      </c>
      <c r="K70" s="14">
        <v>0</v>
      </c>
      <c r="L70" s="14">
        <v>0</v>
      </c>
    </row>
    <row r="71" spans="1:12" ht="45" hidden="1" x14ac:dyDescent="0.25">
      <c r="A71" s="19" t="s">
        <v>32</v>
      </c>
      <c r="B71" s="9">
        <v>51</v>
      </c>
      <c r="C71" s="9">
        <v>0</v>
      </c>
      <c r="D71" s="12" t="s">
        <v>74</v>
      </c>
      <c r="E71" s="9">
        <v>851</v>
      </c>
      <c r="F71" s="12" t="s">
        <v>20</v>
      </c>
      <c r="G71" s="12" t="s">
        <v>36</v>
      </c>
      <c r="H71" s="10" t="s">
        <v>80</v>
      </c>
      <c r="I71" s="12" t="s">
        <v>33</v>
      </c>
      <c r="J71" s="17">
        <f>'[1]2.ВС'!J74</f>
        <v>0</v>
      </c>
      <c r="K71" s="14">
        <v>0</v>
      </c>
      <c r="L71" s="14">
        <v>0</v>
      </c>
    </row>
    <row r="72" spans="1:12" ht="60" hidden="1" x14ac:dyDescent="0.25">
      <c r="A72" s="21" t="s">
        <v>81</v>
      </c>
      <c r="B72" s="9">
        <v>51</v>
      </c>
      <c r="C72" s="9">
        <v>0</v>
      </c>
      <c r="D72" s="12" t="s">
        <v>74</v>
      </c>
      <c r="E72" s="9">
        <v>851</v>
      </c>
      <c r="F72" s="12" t="s">
        <v>20</v>
      </c>
      <c r="G72" s="12" t="s">
        <v>36</v>
      </c>
      <c r="H72" s="10" t="s">
        <v>82</v>
      </c>
      <c r="I72" s="12"/>
      <c r="J72" s="17">
        <f t="shared" ref="J72:J73" si="32">J73</f>
        <v>0</v>
      </c>
      <c r="K72" s="14">
        <v>0</v>
      </c>
      <c r="L72" s="14">
        <v>0</v>
      </c>
    </row>
    <row r="73" spans="1:12" ht="45" hidden="1" x14ac:dyDescent="0.25">
      <c r="A73" s="19" t="s">
        <v>30</v>
      </c>
      <c r="B73" s="9">
        <v>51</v>
      </c>
      <c r="C73" s="9">
        <v>0</v>
      </c>
      <c r="D73" s="12" t="s">
        <v>74</v>
      </c>
      <c r="E73" s="9">
        <v>851</v>
      </c>
      <c r="F73" s="12" t="s">
        <v>20</v>
      </c>
      <c r="G73" s="12" t="s">
        <v>36</v>
      </c>
      <c r="H73" s="10" t="s">
        <v>82</v>
      </c>
      <c r="I73" s="12" t="s">
        <v>31</v>
      </c>
      <c r="J73" s="17">
        <f t="shared" si="32"/>
        <v>0</v>
      </c>
      <c r="K73" s="14">
        <v>0</v>
      </c>
      <c r="L73" s="14">
        <v>0</v>
      </c>
    </row>
    <row r="74" spans="1:12" ht="45" hidden="1" x14ac:dyDescent="0.25">
      <c r="A74" s="19" t="s">
        <v>32</v>
      </c>
      <c r="B74" s="9">
        <v>51</v>
      </c>
      <c r="C74" s="9">
        <v>0</v>
      </c>
      <c r="D74" s="12" t="s">
        <v>74</v>
      </c>
      <c r="E74" s="9">
        <v>851</v>
      </c>
      <c r="F74" s="12" t="s">
        <v>20</v>
      </c>
      <c r="G74" s="12" t="s">
        <v>36</v>
      </c>
      <c r="H74" s="10" t="s">
        <v>82</v>
      </c>
      <c r="I74" s="12" t="s">
        <v>33</v>
      </c>
      <c r="J74" s="17">
        <f>'[1]2.ВС'!J77</f>
        <v>0</v>
      </c>
      <c r="K74" s="14">
        <v>0</v>
      </c>
      <c r="L74" s="14">
        <v>0</v>
      </c>
    </row>
    <row r="75" spans="1:12" ht="75" x14ac:dyDescent="0.25">
      <c r="A75" s="11" t="s">
        <v>83</v>
      </c>
      <c r="B75" s="9">
        <v>51</v>
      </c>
      <c r="C75" s="9">
        <v>0</v>
      </c>
      <c r="D75" s="12" t="s">
        <v>74</v>
      </c>
      <c r="E75" s="9">
        <v>851</v>
      </c>
      <c r="F75" s="10" t="s">
        <v>84</v>
      </c>
      <c r="G75" s="10" t="s">
        <v>20</v>
      </c>
      <c r="H75" s="10" t="s">
        <v>85</v>
      </c>
      <c r="I75" s="12"/>
      <c r="J75" s="17">
        <f t="shared" ref="J75:J76" si="33">J76</f>
        <v>4427.59</v>
      </c>
      <c r="K75" s="14">
        <v>0</v>
      </c>
      <c r="L75" s="14">
        <v>0</v>
      </c>
    </row>
    <row r="76" spans="1:12" ht="45" x14ac:dyDescent="0.25">
      <c r="A76" s="19" t="s">
        <v>30</v>
      </c>
      <c r="B76" s="9">
        <v>51</v>
      </c>
      <c r="C76" s="9">
        <v>0</v>
      </c>
      <c r="D76" s="12" t="s">
        <v>74</v>
      </c>
      <c r="E76" s="9">
        <v>851</v>
      </c>
      <c r="F76" s="10" t="s">
        <v>84</v>
      </c>
      <c r="G76" s="10" t="s">
        <v>20</v>
      </c>
      <c r="H76" s="10" t="s">
        <v>85</v>
      </c>
      <c r="I76" s="12" t="s">
        <v>31</v>
      </c>
      <c r="J76" s="17">
        <f t="shared" si="33"/>
        <v>4427.59</v>
      </c>
      <c r="K76" s="14">
        <v>0</v>
      </c>
      <c r="L76" s="14">
        <v>0</v>
      </c>
    </row>
    <row r="77" spans="1:12" ht="45" x14ac:dyDescent="0.25">
      <c r="A77" s="19" t="s">
        <v>32</v>
      </c>
      <c r="B77" s="9">
        <v>51</v>
      </c>
      <c r="C77" s="9">
        <v>0</v>
      </c>
      <c r="D77" s="12" t="s">
        <v>74</v>
      </c>
      <c r="E77" s="9">
        <v>851</v>
      </c>
      <c r="F77" s="10" t="s">
        <v>84</v>
      </c>
      <c r="G77" s="10" t="s">
        <v>20</v>
      </c>
      <c r="H77" s="10" t="s">
        <v>85</v>
      </c>
      <c r="I77" s="12" t="s">
        <v>33</v>
      </c>
      <c r="J77" s="17">
        <f>'[1]2.ВС'!J142</f>
        <v>4427.59</v>
      </c>
      <c r="K77" s="14">
        <v>0</v>
      </c>
      <c r="L77" s="14">
        <v>0</v>
      </c>
    </row>
    <row r="78" spans="1:12" ht="135" hidden="1" x14ac:dyDescent="0.25">
      <c r="A78" s="16" t="s">
        <v>86</v>
      </c>
      <c r="B78" s="9">
        <v>51</v>
      </c>
      <c r="C78" s="9">
        <v>0</v>
      </c>
      <c r="D78" s="12" t="s">
        <v>74</v>
      </c>
      <c r="E78" s="9">
        <v>851</v>
      </c>
      <c r="F78" s="12" t="s">
        <v>20</v>
      </c>
      <c r="G78" s="10" t="s">
        <v>36</v>
      </c>
      <c r="H78" s="10" t="s">
        <v>87</v>
      </c>
      <c r="I78" s="12"/>
      <c r="J78" s="17">
        <f t="shared" ref="J78:J79" si="34">J79</f>
        <v>0</v>
      </c>
      <c r="K78" s="14">
        <v>0</v>
      </c>
      <c r="L78" s="14">
        <v>0</v>
      </c>
    </row>
    <row r="79" spans="1:12" hidden="1" x14ac:dyDescent="0.25">
      <c r="A79" s="16" t="s">
        <v>40</v>
      </c>
      <c r="B79" s="9">
        <v>51</v>
      </c>
      <c r="C79" s="9">
        <v>0</v>
      </c>
      <c r="D79" s="12" t="s">
        <v>74</v>
      </c>
      <c r="E79" s="9">
        <v>851</v>
      </c>
      <c r="F79" s="12" t="s">
        <v>20</v>
      </c>
      <c r="G79" s="10" t="s">
        <v>36</v>
      </c>
      <c r="H79" s="10" t="s">
        <v>87</v>
      </c>
      <c r="I79" s="12" t="s">
        <v>31</v>
      </c>
      <c r="J79" s="17">
        <f t="shared" si="34"/>
        <v>0</v>
      </c>
      <c r="K79" s="14">
        <v>0</v>
      </c>
      <c r="L79" s="14">
        <v>0</v>
      </c>
    </row>
    <row r="80" spans="1:12" hidden="1" x14ac:dyDescent="0.25">
      <c r="A80" s="16" t="s">
        <v>88</v>
      </c>
      <c r="B80" s="9">
        <v>51</v>
      </c>
      <c r="C80" s="9">
        <v>0</v>
      </c>
      <c r="D80" s="12" t="s">
        <v>74</v>
      </c>
      <c r="E80" s="9">
        <v>851</v>
      </c>
      <c r="F80" s="12" t="s">
        <v>20</v>
      </c>
      <c r="G80" s="10" t="s">
        <v>36</v>
      </c>
      <c r="H80" s="10" t="s">
        <v>87</v>
      </c>
      <c r="I80" s="12" t="s">
        <v>33</v>
      </c>
      <c r="J80" s="17">
        <f>'[1]2.ВС'!J137</f>
        <v>0</v>
      </c>
      <c r="K80" s="14">
        <v>0</v>
      </c>
      <c r="L80" s="14">
        <v>0</v>
      </c>
    </row>
    <row r="81" spans="1:12" ht="45" x14ac:dyDescent="0.25">
      <c r="A81" s="11" t="s">
        <v>89</v>
      </c>
      <c r="B81" s="9">
        <v>51</v>
      </c>
      <c r="C81" s="9">
        <v>0</v>
      </c>
      <c r="D81" s="12" t="s">
        <v>90</v>
      </c>
      <c r="E81" s="9"/>
      <c r="F81" s="12"/>
      <c r="G81" s="12"/>
      <c r="H81" s="12"/>
      <c r="I81" s="12"/>
      <c r="J81" s="17">
        <f t="shared" ref="J81" si="35">J82</f>
        <v>-56223.32</v>
      </c>
      <c r="K81" s="14">
        <v>0</v>
      </c>
      <c r="L81" s="14">
        <v>0</v>
      </c>
    </row>
    <row r="82" spans="1:12" x14ac:dyDescent="0.25">
      <c r="A82" s="11" t="s">
        <v>21</v>
      </c>
      <c r="B82" s="15">
        <v>51</v>
      </c>
      <c r="C82" s="15">
        <v>0</v>
      </c>
      <c r="D82" s="12" t="s">
        <v>90</v>
      </c>
      <c r="E82" s="15">
        <v>851</v>
      </c>
      <c r="F82" s="12"/>
      <c r="G82" s="12"/>
      <c r="H82" s="12"/>
      <c r="I82" s="12"/>
      <c r="J82" s="13">
        <f t="shared" ref="J82" si="36">J86+J83</f>
        <v>-56223.32</v>
      </c>
      <c r="K82" s="14">
        <v>0</v>
      </c>
      <c r="L82" s="14">
        <v>0</v>
      </c>
    </row>
    <row r="83" spans="1:12" s="1" customFormat="1" ht="30.75" customHeight="1" x14ac:dyDescent="0.25">
      <c r="A83" s="11" t="s">
        <v>91</v>
      </c>
      <c r="B83" s="9">
        <v>51</v>
      </c>
      <c r="C83" s="9">
        <v>0</v>
      </c>
      <c r="D83" s="10" t="s">
        <v>90</v>
      </c>
      <c r="E83" s="9">
        <v>851</v>
      </c>
      <c r="F83" s="10" t="s">
        <v>20</v>
      </c>
      <c r="G83" s="10" t="s">
        <v>36</v>
      </c>
      <c r="H83" s="10" t="s">
        <v>92</v>
      </c>
      <c r="I83" s="10"/>
      <c r="J83" s="22">
        <f t="shared" ref="J83:J84" si="37">J84</f>
        <v>-56223.32</v>
      </c>
      <c r="K83" s="14">
        <v>0</v>
      </c>
      <c r="L83" s="14">
        <v>0</v>
      </c>
    </row>
    <row r="84" spans="1:12" ht="45" x14ac:dyDescent="0.25">
      <c r="A84" s="19" t="s">
        <v>93</v>
      </c>
      <c r="B84" s="9">
        <v>51</v>
      </c>
      <c r="C84" s="9">
        <v>0</v>
      </c>
      <c r="D84" s="10" t="s">
        <v>90</v>
      </c>
      <c r="E84" s="9">
        <v>851</v>
      </c>
      <c r="F84" s="10" t="s">
        <v>20</v>
      </c>
      <c r="G84" s="10" t="s">
        <v>36</v>
      </c>
      <c r="H84" s="10" t="s">
        <v>92</v>
      </c>
      <c r="I84" s="12" t="s">
        <v>94</v>
      </c>
      <c r="J84" s="17">
        <f t="shared" si="37"/>
        <v>-56223.32</v>
      </c>
      <c r="K84" s="14">
        <v>0</v>
      </c>
      <c r="L84" s="14">
        <v>0</v>
      </c>
    </row>
    <row r="85" spans="1:12" x14ac:dyDescent="0.25">
      <c r="A85" s="19" t="s">
        <v>95</v>
      </c>
      <c r="B85" s="9">
        <v>51</v>
      </c>
      <c r="C85" s="9">
        <v>0</v>
      </c>
      <c r="D85" s="10" t="s">
        <v>90</v>
      </c>
      <c r="E85" s="9">
        <v>851</v>
      </c>
      <c r="F85" s="10" t="s">
        <v>20</v>
      </c>
      <c r="G85" s="10" t="s">
        <v>36</v>
      </c>
      <c r="H85" s="10" t="s">
        <v>92</v>
      </c>
      <c r="I85" s="12" t="s">
        <v>96</v>
      </c>
      <c r="J85" s="17">
        <f>'[1]2.ВС'!J80</f>
        <v>-56223.32</v>
      </c>
      <c r="K85" s="14">
        <v>0</v>
      </c>
      <c r="L85" s="14">
        <v>0</v>
      </c>
    </row>
    <row r="86" spans="1:12" ht="45" hidden="1" x14ac:dyDescent="0.25">
      <c r="A86" s="16" t="s">
        <v>97</v>
      </c>
      <c r="B86" s="9">
        <v>51</v>
      </c>
      <c r="C86" s="9">
        <v>0</v>
      </c>
      <c r="D86" s="10" t="s">
        <v>90</v>
      </c>
      <c r="E86" s="9">
        <v>851</v>
      </c>
      <c r="F86" s="10" t="s">
        <v>20</v>
      </c>
      <c r="G86" s="10" t="s">
        <v>36</v>
      </c>
      <c r="H86" s="10" t="s">
        <v>98</v>
      </c>
      <c r="I86" s="10"/>
      <c r="J86" s="22">
        <f t="shared" ref="J86:J87" si="38">J87</f>
        <v>0</v>
      </c>
      <c r="K86" s="14">
        <v>0</v>
      </c>
      <c r="L86" s="14">
        <v>0</v>
      </c>
    </row>
    <row r="87" spans="1:12" ht="45" hidden="1" x14ac:dyDescent="0.25">
      <c r="A87" s="19" t="s">
        <v>93</v>
      </c>
      <c r="B87" s="9">
        <v>51</v>
      </c>
      <c r="C87" s="9">
        <v>0</v>
      </c>
      <c r="D87" s="10" t="s">
        <v>90</v>
      </c>
      <c r="E87" s="9">
        <v>851</v>
      </c>
      <c r="F87" s="10" t="s">
        <v>20</v>
      </c>
      <c r="G87" s="10" t="s">
        <v>36</v>
      </c>
      <c r="H87" s="10" t="s">
        <v>98</v>
      </c>
      <c r="I87" s="12" t="s">
        <v>94</v>
      </c>
      <c r="J87" s="17">
        <f t="shared" si="38"/>
        <v>0</v>
      </c>
      <c r="K87" s="14">
        <v>0</v>
      </c>
      <c r="L87" s="14">
        <v>0</v>
      </c>
    </row>
    <row r="88" spans="1:12" hidden="1" x14ac:dyDescent="0.25">
      <c r="A88" s="19" t="s">
        <v>95</v>
      </c>
      <c r="B88" s="9">
        <v>51</v>
      </c>
      <c r="C88" s="9">
        <v>0</v>
      </c>
      <c r="D88" s="10" t="s">
        <v>90</v>
      </c>
      <c r="E88" s="9">
        <v>851</v>
      </c>
      <c r="F88" s="10" t="s">
        <v>20</v>
      </c>
      <c r="G88" s="10" t="s">
        <v>36</v>
      </c>
      <c r="H88" s="10" t="s">
        <v>98</v>
      </c>
      <c r="I88" s="12" t="s">
        <v>96</v>
      </c>
      <c r="J88" s="13">
        <f>'[1]2.ВС'!J83</f>
        <v>0</v>
      </c>
      <c r="K88" s="14">
        <v>0</v>
      </c>
      <c r="L88" s="14">
        <v>0</v>
      </c>
    </row>
    <row r="89" spans="1:12" s="1" customFormat="1" ht="60" hidden="1" x14ac:dyDescent="0.25">
      <c r="A89" s="11" t="s">
        <v>99</v>
      </c>
      <c r="B89" s="9">
        <v>51</v>
      </c>
      <c r="C89" s="9">
        <v>0</v>
      </c>
      <c r="D89" s="12" t="s">
        <v>45</v>
      </c>
      <c r="E89" s="9"/>
      <c r="F89" s="12"/>
      <c r="G89" s="12"/>
      <c r="H89" s="12"/>
      <c r="I89" s="12"/>
      <c r="J89" s="17">
        <f t="shared" ref="J89" si="39">J90</f>
        <v>0</v>
      </c>
      <c r="K89" s="14">
        <v>0</v>
      </c>
      <c r="L89" s="14">
        <v>0</v>
      </c>
    </row>
    <row r="90" spans="1:12" s="1" customFormat="1" hidden="1" x14ac:dyDescent="0.25">
      <c r="A90" s="11" t="s">
        <v>21</v>
      </c>
      <c r="B90" s="15">
        <v>51</v>
      </c>
      <c r="C90" s="15">
        <v>0</v>
      </c>
      <c r="D90" s="12" t="s">
        <v>45</v>
      </c>
      <c r="E90" s="15">
        <v>851</v>
      </c>
      <c r="F90" s="12"/>
      <c r="G90" s="12"/>
      <c r="H90" s="12"/>
      <c r="I90" s="12"/>
      <c r="J90" s="13">
        <f t="shared" ref="J90" si="40">J98+J91</f>
        <v>0</v>
      </c>
      <c r="K90" s="14">
        <v>0</v>
      </c>
      <c r="L90" s="14">
        <v>0</v>
      </c>
    </row>
    <row r="91" spans="1:12" s="1" customFormat="1" ht="45" hidden="1" x14ac:dyDescent="0.25">
      <c r="A91" s="11" t="s">
        <v>100</v>
      </c>
      <c r="B91" s="15">
        <v>51</v>
      </c>
      <c r="C91" s="9">
        <v>0</v>
      </c>
      <c r="D91" s="12" t="s">
        <v>45</v>
      </c>
      <c r="E91" s="15">
        <v>851</v>
      </c>
      <c r="F91" s="9" t="s">
        <v>74</v>
      </c>
      <c r="G91" s="9" t="s">
        <v>90</v>
      </c>
      <c r="H91" s="9">
        <v>51180</v>
      </c>
      <c r="I91" s="9" t="s">
        <v>101</v>
      </c>
      <c r="J91" s="13">
        <f t="shared" ref="J91" si="41">J92+J94+J96</f>
        <v>0</v>
      </c>
      <c r="K91" s="14">
        <v>0</v>
      </c>
      <c r="L91" s="14">
        <v>0</v>
      </c>
    </row>
    <row r="92" spans="1:12" ht="90" hidden="1" x14ac:dyDescent="0.25">
      <c r="A92" s="18" t="s">
        <v>26</v>
      </c>
      <c r="B92" s="9">
        <v>51</v>
      </c>
      <c r="C92" s="9">
        <v>0</v>
      </c>
      <c r="D92" s="12" t="s">
        <v>45</v>
      </c>
      <c r="E92" s="9">
        <v>851</v>
      </c>
      <c r="F92" s="12" t="s">
        <v>74</v>
      </c>
      <c r="G92" s="12" t="s">
        <v>90</v>
      </c>
      <c r="H92" s="9">
        <v>51180</v>
      </c>
      <c r="I92" s="12" t="s">
        <v>27</v>
      </c>
      <c r="J92" s="17">
        <f t="shared" ref="J92" si="42">J93</f>
        <v>0</v>
      </c>
      <c r="K92" s="14">
        <v>0</v>
      </c>
      <c r="L92" s="14">
        <v>0</v>
      </c>
    </row>
    <row r="93" spans="1:12" ht="30" hidden="1" x14ac:dyDescent="0.25">
      <c r="A93" s="18" t="s">
        <v>37</v>
      </c>
      <c r="B93" s="9">
        <v>51</v>
      </c>
      <c r="C93" s="9">
        <v>0</v>
      </c>
      <c r="D93" s="12" t="s">
        <v>45</v>
      </c>
      <c r="E93" s="9">
        <v>851</v>
      </c>
      <c r="F93" s="12" t="s">
        <v>74</v>
      </c>
      <c r="G93" s="12" t="s">
        <v>90</v>
      </c>
      <c r="H93" s="9">
        <v>51180</v>
      </c>
      <c r="I93" s="12" t="s">
        <v>29</v>
      </c>
      <c r="J93" s="17">
        <f>'[1]2.ВС'!J88</f>
        <v>0</v>
      </c>
      <c r="K93" s="14">
        <v>0</v>
      </c>
      <c r="L93" s="14">
        <v>0</v>
      </c>
    </row>
    <row r="94" spans="1:12" ht="45" hidden="1" x14ac:dyDescent="0.25">
      <c r="A94" s="19" t="s">
        <v>30</v>
      </c>
      <c r="B94" s="9">
        <v>51</v>
      </c>
      <c r="C94" s="9">
        <v>0</v>
      </c>
      <c r="D94" s="12" t="s">
        <v>45</v>
      </c>
      <c r="E94" s="9">
        <v>851</v>
      </c>
      <c r="F94" s="12" t="s">
        <v>74</v>
      </c>
      <c r="G94" s="12" t="s">
        <v>90</v>
      </c>
      <c r="H94" s="9">
        <v>51180</v>
      </c>
      <c r="I94" s="12" t="s">
        <v>31</v>
      </c>
      <c r="J94" s="17">
        <f t="shared" ref="J94" si="43">J95</f>
        <v>0</v>
      </c>
      <c r="K94" s="14">
        <v>0</v>
      </c>
      <c r="L94" s="14">
        <v>0</v>
      </c>
    </row>
    <row r="95" spans="1:12" ht="45" hidden="1" x14ac:dyDescent="0.25">
      <c r="A95" s="19" t="s">
        <v>32</v>
      </c>
      <c r="B95" s="9">
        <v>51</v>
      </c>
      <c r="C95" s="9">
        <v>0</v>
      </c>
      <c r="D95" s="12" t="s">
        <v>45</v>
      </c>
      <c r="E95" s="9">
        <v>851</v>
      </c>
      <c r="F95" s="12" t="s">
        <v>74</v>
      </c>
      <c r="G95" s="12" t="s">
        <v>90</v>
      </c>
      <c r="H95" s="9">
        <v>51180</v>
      </c>
      <c r="I95" s="12" t="s">
        <v>33</v>
      </c>
      <c r="J95" s="17">
        <f>'[1]2.ВС'!J90</f>
        <v>0</v>
      </c>
      <c r="K95" s="14">
        <v>0</v>
      </c>
      <c r="L95" s="14">
        <v>0</v>
      </c>
    </row>
    <row r="96" spans="1:12" hidden="1" x14ac:dyDescent="0.25">
      <c r="A96" s="19" t="s">
        <v>40</v>
      </c>
      <c r="B96" s="9">
        <v>51</v>
      </c>
      <c r="C96" s="9">
        <v>0</v>
      </c>
      <c r="D96" s="12" t="s">
        <v>45</v>
      </c>
      <c r="E96" s="9">
        <v>851</v>
      </c>
      <c r="F96" s="12" t="s">
        <v>74</v>
      </c>
      <c r="G96" s="12" t="s">
        <v>90</v>
      </c>
      <c r="H96" s="9">
        <v>51180</v>
      </c>
      <c r="I96" s="12" t="s">
        <v>41</v>
      </c>
      <c r="J96" s="17">
        <f t="shared" ref="J96" si="44">J97</f>
        <v>0</v>
      </c>
      <c r="K96" s="14">
        <v>0</v>
      </c>
      <c r="L96" s="14">
        <v>0</v>
      </c>
    </row>
    <row r="97" spans="1:12" hidden="1" x14ac:dyDescent="0.25">
      <c r="A97" s="19" t="s">
        <v>42</v>
      </c>
      <c r="B97" s="9">
        <v>51</v>
      </c>
      <c r="C97" s="9">
        <v>0</v>
      </c>
      <c r="D97" s="12" t="s">
        <v>45</v>
      </c>
      <c r="E97" s="9">
        <v>851</v>
      </c>
      <c r="F97" s="12" t="s">
        <v>74</v>
      </c>
      <c r="G97" s="12" t="s">
        <v>90</v>
      </c>
      <c r="H97" s="9">
        <v>51180</v>
      </c>
      <c r="I97" s="12" t="s">
        <v>43</v>
      </c>
      <c r="J97" s="17">
        <f>'[1]2.ВС'!J92</f>
        <v>0</v>
      </c>
      <c r="K97" s="14">
        <v>0</v>
      </c>
      <c r="L97" s="14">
        <v>0</v>
      </c>
    </row>
    <row r="98" spans="1:12" s="1" customFormat="1" ht="75" hidden="1" x14ac:dyDescent="0.25">
      <c r="A98" s="11" t="s">
        <v>102</v>
      </c>
      <c r="B98" s="9">
        <v>51</v>
      </c>
      <c r="C98" s="9">
        <v>0</v>
      </c>
      <c r="D98" s="12" t="s">
        <v>45</v>
      </c>
      <c r="E98" s="9">
        <v>851</v>
      </c>
      <c r="F98" s="12" t="s">
        <v>20</v>
      </c>
      <c r="G98" s="12" t="s">
        <v>84</v>
      </c>
      <c r="H98" s="12" t="s">
        <v>103</v>
      </c>
      <c r="I98" s="12"/>
      <c r="J98" s="17">
        <f t="shared" ref="J98:J99" si="45">J99</f>
        <v>0</v>
      </c>
      <c r="K98" s="14">
        <v>0</v>
      </c>
      <c r="L98" s="14">
        <v>0</v>
      </c>
    </row>
    <row r="99" spans="1:12" s="1" customFormat="1" ht="45" hidden="1" x14ac:dyDescent="0.25">
      <c r="A99" s="19" t="s">
        <v>30</v>
      </c>
      <c r="B99" s="9">
        <v>51</v>
      </c>
      <c r="C99" s="9">
        <v>0</v>
      </c>
      <c r="D99" s="12" t="s">
        <v>45</v>
      </c>
      <c r="E99" s="9">
        <v>851</v>
      </c>
      <c r="F99" s="12" t="s">
        <v>20</v>
      </c>
      <c r="G99" s="12" t="s">
        <v>84</v>
      </c>
      <c r="H99" s="12" t="s">
        <v>103</v>
      </c>
      <c r="I99" s="12" t="s">
        <v>31</v>
      </c>
      <c r="J99" s="17">
        <f t="shared" si="45"/>
        <v>0</v>
      </c>
      <c r="K99" s="14">
        <v>0</v>
      </c>
      <c r="L99" s="14">
        <v>0</v>
      </c>
    </row>
    <row r="100" spans="1:12" s="1" customFormat="1" ht="45" hidden="1" x14ac:dyDescent="0.25">
      <c r="A100" s="19" t="s">
        <v>32</v>
      </c>
      <c r="B100" s="9">
        <v>51</v>
      </c>
      <c r="C100" s="9">
        <v>0</v>
      </c>
      <c r="D100" s="12" t="s">
        <v>45</v>
      </c>
      <c r="E100" s="9">
        <v>851</v>
      </c>
      <c r="F100" s="12" t="s">
        <v>20</v>
      </c>
      <c r="G100" s="12" t="s">
        <v>84</v>
      </c>
      <c r="H100" s="12" t="s">
        <v>103</v>
      </c>
      <c r="I100" s="12" t="s">
        <v>33</v>
      </c>
      <c r="J100" s="17">
        <f>'[1]2.ВС'!J61</f>
        <v>0</v>
      </c>
      <c r="K100" s="14">
        <v>0</v>
      </c>
      <c r="L100" s="14">
        <v>0</v>
      </c>
    </row>
    <row r="101" spans="1:12" ht="50.25" customHeight="1" x14ac:dyDescent="0.25">
      <c r="A101" s="11" t="s">
        <v>104</v>
      </c>
      <c r="B101" s="9">
        <v>51</v>
      </c>
      <c r="C101" s="9">
        <v>0</v>
      </c>
      <c r="D101" s="12" t="s">
        <v>84</v>
      </c>
      <c r="E101" s="9"/>
      <c r="F101" s="12"/>
      <c r="G101" s="12"/>
      <c r="H101" s="12"/>
      <c r="I101" s="12"/>
      <c r="J101" s="17">
        <f t="shared" ref="J101" si="46">J102</f>
        <v>218040.58000000002</v>
      </c>
      <c r="K101" s="14">
        <v>0</v>
      </c>
      <c r="L101" s="14">
        <v>0</v>
      </c>
    </row>
    <row r="102" spans="1:12" x14ac:dyDescent="0.25">
      <c r="A102" s="11" t="s">
        <v>21</v>
      </c>
      <c r="B102" s="15">
        <v>51</v>
      </c>
      <c r="C102" s="15">
        <v>0</v>
      </c>
      <c r="D102" s="12" t="s">
        <v>84</v>
      </c>
      <c r="E102" s="15">
        <v>851</v>
      </c>
      <c r="F102" s="12"/>
      <c r="G102" s="12"/>
      <c r="H102" s="12"/>
      <c r="I102" s="12"/>
      <c r="J102" s="13">
        <f t="shared" ref="J102" si="47">J103+J110</f>
        <v>218040.58000000002</v>
      </c>
      <c r="K102" s="14">
        <v>0</v>
      </c>
      <c r="L102" s="14">
        <v>0</v>
      </c>
    </row>
    <row r="103" spans="1:12" x14ac:dyDescent="0.25">
      <c r="A103" s="11" t="s">
        <v>105</v>
      </c>
      <c r="B103" s="9">
        <v>51</v>
      </c>
      <c r="C103" s="9">
        <v>0</v>
      </c>
      <c r="D103" s="12" t="s">
        <v>84</v>
      </c>
      <c r="E103" s="9">
        <v>851</v>
      </c>
      <c r="F103" s="12" t="s">
        <v>90</v>
      </c>
      <c r="G103" s="12" t="s">
        <v>106</v>
      </c>
      <c r="H103" s="12" t="s">
        <v>107</v>
      </c>
      <c r="I103" s="12"/>
      <c r="J103" s="17">
        <f t="shared" ref="J103" si="48">J104+J106+J108</f>
        <v>239302.86000000002</v>
      </c>
      <c r="K103" s="14">
        <v>0</v>
      </c>
      <c r="L103" s="14">
        <v>0</v>
      </c>
    </row>
    <row r="104" spans="1:12" ht="90" x14ac:dyDescent="0.25">
      <c r="A104" s="18" t="s">
        <v>26</v>
      </c>
      <c r="B104" s="9">
        <v>51</v>
      </c>
      <c r="C104" s="9">
        <v>0</v>
      </c>
      <c r="D104" s="10" t="s">
        <v>84</v>
      </c>
      <c r="E104" s="9">
        <v>851</v>
      </c>
      <c r="F104" s="12" t="s">
        <v>90</v>
      </c>
      <c r="G104" s="10" t="s">
        <v>106</v>
      </c>
      <c r="H104" s="12" t="s">
        <v>107</v>
      </c>
      <c r="I104" s="12" t="s">
        <v>27</v>
      </c>
      <c r="J104" s="17">
        <f t="shared" ref="J104" si="49">J105</f>
        <v>173079.64</v>
      </c>
      <c r="K104" s="14">
        <v>0</v>
      </c>
      <c r="L104" s="14">
        <v>0</v>
      </c>
    </row>
    <row r="105" spans="1:12" ht="30" x14ac:dyDescent="0.25">
      <c r="A105" s="19" t="s">
        <v>108</v>
      </c>
      <c r="B105" s="9">
        <v>51</v>
      </c>
      <c r="C105" s="9">
        <v>0</v>
      </c>
      <c r="D105" s="10" t="s">
        <v>84</v>
      </c>
      <c r="E105" s="9">
        <v>851</v>
      </c>
      <c r="F105" s="12" t="s">
        <v>90</v>
      </c>
      <c r="G105" s="10" t="s">
        <v>106</v>
      </c>
      <c r="H105" s="12" t="s">
        <v>107</v>
      </c>
      <c r="I105" s="12" t="s">
        <v>109</v>
      </c>
      <c r="J105" s="17">
        <f>'[1]2.ВС'!J101</f>
        <v>173079.64</v>
      </c>
      <c r="K105" s="14">
        <v>0</v>
      </c>
      <c r="L105" s="14">
        <v>0</v>
      </c>
    </row>
    <row r="106" spans="1:12" ht="45" x14ac:dyDescent="0.25">
      <c r="A106" s="19" t="s">
        <v>30</v>
      </c>
      <c r="B106" s="9">
        <v>51</v>
      </c>
      <c r="C106" s="9">
        <v>0</v>
      </c>
      <c r="D106" s="10" t="s">
        <v>84</v>
      </c>
      <c r="E106" s="9">
        <v>851</v>
      </c>
      <c r="F106" s="12" t="s">
        <v>90</v>
      </c>
      <c r="G106" s="10" t="s">
        <v>106</v>
      </c>
      <c r="H106" s="12" t="s">
        <v>107</v>
      </c>
      <c r="I106" s="12" t="s">
        <v>31</v>
      </c>
      <c r="J106" s="17">
        <f t="shared" ref="J106" si="50">J107</f>
        <v>74955.22</v>
      </c>
      <c r="K106" s="14">
        <v>0</v>
      </c>
      <c r="L106" s="14">
        <v>0</v>
      </c>
    </row>
    <row r="107" spans="1:12" ht="45" x14ac:dyDescent="0.25">
      <c r="A107" s="19" t="s">
        <v>32</v>
      </c>
      <c r="B107" s="9">
        <v>51</v>
      </c>
      <c r="C107" s="9">
        <v>0</v>
      </c>
      <c r="D107" s="10" t="s">
        <v>84</v>
      </c>
      <c r="E107" s="9">
        <v>851</v>
      </c>
      <c r="F107" s="12" t="s">
        <v>90</v>
      </c>
      <c r="G107" s="10" t="s">
        <v>106</v>
      </c>
      <c r="H107" s="12" t="s">
        <v>107</v>
      </c>
      <c r="I107" s="12" t="s">
        <v>33</v>
      </c>
      <c r="J107" s="17">
        <f>'[1]2.ВС'!J103</f>
        <v>74955.22</v>
      </c>
      <c r="K107" s="14">
        <v>0</v>
      </c>
      <c r="L107" s="14">
        <v>0</v>
      </c>
    </row>
    <row r="108" spans="1:12" x14ac:dyDescent="0.25">
      <c r="A108" s="19" t="s">
        <v>59</v>
      </c>
      <c r="B108" s="9">
        <v>51</v>
      </c>
      <c r="C108" s="9">
        <v>0</v>
      </c>
      <c r="D108" s="10" t="s">
        <v>84</v>
      </c>
      <c r="E108" s="9">
        <v>851</v>
      </c>
      <c r="F108" s="12" t="s">
        <v>90</v>
      </c>
      <c r="G108" s="10" t="s">
        <v>106</v>
      </c>
      <c r="H108" s="12" t="s">
        <v>107</v>
      </c>
      <c r="I108" s="12" t="s">
        <v>60</v>
      </c>
      <c r="J108" s="17">
        <f t="shared" ref="J108" si="51">J109</f>
        <v>-8732</v>
      </c>
      <c r="K108" s="14">
        <v>0</v>
      </c>
      <c r="L108" s="14">
        <v>0</v>
      </c>
    </row>
    <row r="109" spans="1:12" x14ac:dyDescent="0.25">
      <c r="A109" s="19" t="s">
        <v>61</v>
      </c>
      <c r="B109" s="9">
        <v>51</v>
      </c>
      <c r="C109" s="9">
        <v>0</v>
      </c>
      <c r="D109" s="10" t="s">
        <v>84</v>
      </c>
      <c r="E109" s="9">
        <v>851</v>
      </c>
      <c r="F109" s="12" t="s">
        <v>90</v>
      </c>
      <c r="G109" s="10" t="s">
        <v>106</v>
      </c>
      <c r="H109" s="12" t="s">
        <v>107</v>
      </c>
      <c r="I109" s="12" t="s">
        <v>62</v>
      </c>
      <c r="J109" s="17">
        <f>'[1]2.ВС'!J105</f>
        <v>-8732</v>
      </c>
      <c r="K109" s="14">
        <v>0</v>
      </c>
      <c r="L109" s="14">
        <v>0</v>
      </c>
    </row>
    <row r="110" spans="1:12" ht="60" x14ac:dyDescent="0.25">
      <c r="A110" s="11" t="s">
        <v>110</v>
      </c>
      <c r="B110" s="9">
        <v>51</v>
      </c>
      <c r="C110" s="9">
        <v>0</v>
      </c>
      <c r="D110" s="10" t="s">
        <v>84</v>
      </c>
      <c r="E110" s="9">
        <v>851</v>
      </c>
      <c r="F110" s="12" t="s">
        <v>90</v>
      </c>
      <c r="G110" s="10" t="s">
        <v>106</v>
      </c>
      <c r="H110" s="12" t="s">
        <v>111</v>
      </c>
      <c r="I110" s="12"/>
      <c r="J110" s="17">
        <f t="shared" ref="J110:J111" si="52">J111</f>
        <v>-21262.28</v>
      </c>
      <c r="K110" s="14">
        <v>0</v>
      </c>
      <c r="L110" s="14">
        <v>0</v>
      </c>
    </row>
    <row r="111" spans="1:12" ht="45" x14ac:dyDescent="0.25">
      <c r="A111" s="19" t="s">
        <v>30</v>
      </c>
      <c r="B111" s="9">
        <v>51</v>
      </c>
      <c r="C111" s="9">
        <v>0</v>
      </c>
      <c r="D111" s="10" t="s">
        <v>84</v>
      </c>
      <c r="E111" s="9">
        <v>851</v>
      </c>
      <c r="F111" s="12" t="s">
        <v>90</v>
      </c>
      <c r="G111" s="10" t="s">
        <v>106</v>
      </c>
      <c r="H111" s="12" t="s">
        <v>111</v>
      </c>
      <c r="I111" s="12" t="s">
        <v>31</v>
      </c>
      <c r="J111" s="17">
        <f t="shared" si="52"/>
        <v>-21262.28</v>
      </c>
      <c r="K111" s="14">
        <v>0</v>
      </c>
      <c r="L111" s="14">
        <v>0</v>
      </c>
    </row>
    <row r="112" spans="1:12" ht="45" x14ac:dyDescent="0.25">
      <c r="A112" s="19" t="s">
        <v>32</v>
      </c>
      <c r="B112" s="9">
        <v>51</v>
      </c>
      <c r="C112" s="9">
        <v>0</v>
      </c>
      <c r="D112" s="10" t="s">
        <v>84</v>
      </c>
      <c r="E112" s="9">
        <v>851</v>
      </c>
      <c r="F112" s="12" t="s">
        <v>90</v>
      </c>
      <c r="G112" s="10" t="s">
        <v>106</v>
      </c>
      <c r="H112" s="12" t="s">
        <v>111</v>
      </c>
      <c r="I112" s="12" t="s">
        <v>33</v>
      </c>
      <c r="J112" s="17">
        <f>'[1]2.ВС'!J108</f>
        <v>-21262.28</v>
      </c>
      <c r="K112" s="14">
        <v>0</v>
      </c>
      <c r="L112" s="14">
        <v>0</v>
      </c>
    </row>
    <row r="113" spans="1:12" ht="30" hidden="1" x14ac:dyDescent="0.25">
      <c r="A113" s="11" t="s">
        <v>112</v>
      </c>
      <c r="B113" s="9">
        <v>51</v>
      </c>
      <c r="C113" s="9">
        <v>0</v>
      </c>
      <c r="D113" s="12" t="s">
        <v>113</v>
      </c>
      <c r="E113" s="9"/>
      <c r="F113" s="12"/>
      <c r="G113" s="12"/>
      <c r="H113" s="12"/>
      <c r="I113" s="12"/>
      <c r="J113" s="17">
        <f t="shared" ref="J113:J119" si="53">J114</f>
        <v>0</v>
      </c>
      <c r="K113" s="14">
        <v>0</v>
      </c>
      <c r="L113" s="14">
        <v>0</v>
      </c>
    </row>
    <row r="114" spans="1:12" hidden="1" x14ac:dyDescent="0.25">
      <c r="A114" s="11" t="s">
        <v>21</v>
      </c>
      <c r="B114" s="15">
        <v>51</v>
      </c>
      <c r="C114" s="15">
        <v>0</v>
      </c>
      <c r="D114" s="12" t="s">
        <v>113</v>
      </c>
      <c r="E114" s="15">
        <v>851</v>
      </c>
      <c r="F114" s="12"/>
      <c r="G114" s="12"/>
      <c r="H114" s="12"/>
      <c r="I114" s="12"/>
      <c r="J114" s="13">
        <f t="shared" ref="J114" si="54">J115+J118</f>
        <v>0</v>
      </c>
      <c r="K114" s="14">
        <v>0</v>
      </c>
      <c r="L114" s="14">
        <v>0</v>
      </c>
    </row>
    <row r="115" spans="1:12" ht="150" hidden="1" x14ac:dyDescent="0.25">
      <c r="A115" s="11" t="s">
        <v>114</v>
      </c>
      <c r="B115" s="15">
        <v>51</v>
      </c>
      <c r="C115" s="15">
        <v>0</v>
      </c>
      <c r="D115" s="12" t="s">
        <v>113</v>
      </c>
      <c r="E115" s="9">
        <v>851</v>
      </c>
      <c r="F115" s="12" t="s">
        <v>45</v>
      </c>
      <c r="G115" s="12" t="s">
        <v>84</v>
      </c>
      <c r="H115" s="12" t="s">
        <v>115</v>
      </c>
      <c r="I115" s="12"/>
      <c r="J115" s="17">
        <f t="shared" si="53"/>
        <v>0</v>
      </c>
      <c r="K115" s="14">
        <v>0</v>
      </c>
      <c r="L115" s="14">
        <v>0</v>
      </c>
    </row>
    <row r="116" spans="1:12" ht="45" hidden="1" x14ac:dyDescent="0.25">
      <c r="A116" s="19" t="s">
        <v>30</v>
      </c>
      <c r="B116" s="15">
        <v>51</v>
      </c>
      <c r="C116" s="15">
        <v>0</v>
      </c>
      <c r="D116" s="12" t="s">
        <v>113</v>
      </c>
      <c r="E116" s="9">
        <v>851</v>
      </c>
      <c r="F116" s="12" t="s">
        <v>45</v>
      </c>
      <c r="G116" s="12" t="s">
        <v>84</v>
      </c>
      <c r="H116" s="12" t="s">
        <v>115</v>
      </c>
      <c r="I116" s="12" t="s">
        <v>31</v>
      </c>
      <c r="J116" s="17">
        <f t="shared" si="53"/>
        <v>0</v>
      </c>
      <c r="K116" s="14">
        <v>0</v>
      </c>
      <c r="L116" s="14">
        <v>0</v>
      </c>
    </row>
    <row r="117" spans="1:12" ht="45" hidden="1" x14ac:dyDescent="0.25">
      <c r="A117" s="19" t="s">
        <v>32</v>
      </c>
      <c r="B117" s="15">
        <v>51</v>
      </c>
      <c r="C117" s="15">
        <v>0</v>
      </c>
      <c r="D117" s="12" t="s">
        <v>113</v>
      </c>
      <c r="E117" s="9">
        <v>851</v>
      </c>
      <c r="F117" s="12" t="s">
        <v>45</v>
      </c>
      <c r="G117" s="12" t="s">
        <v>84</v>
      </c>
      <c r="H117" s="12" t="s">
        <v>115</v>
      </c>
      <c r="I117" s="12" t="s">
        <v>33</v>
      </c>
      <c r="J117" s="17">
        <f>'[1]2.ВС'!J113</f>
        <v>0</v>
      </c>
      <c r="K117" s="14">
        <v>0</v>
      </c>
      <c r="L117" s="14">
        <v>0</v>
      </c>
    </row>
    <row r="118" spans="1:12" ht="120" hidden="1" x14ac:dyDescent="0.25">
      <c r="A118" s="16" t="s">
        <v>116</v>
      </c>
      <c r="B118" s="15">
        <v>51</v>
      </c>
      <c r="C118" s="15">
        <v>0</v>
      </c>
      <c r="D118" s="12" t="s">
        <v>113</v>
      </c>
      <c r="E118" s="9">
        <v>851</v>
      </c>
      <c r="F118" s="12" t="s">
        <v>45</v>
      </c>
      <c r="G118" s="12" t="s">
        <v>84</v>
      </c>
      <c r="H118" s="12" t="s">
        <v>117</v>
      </c>
      <c r="I118" s="12"/>
      <c r="J118" s="17">
        <f t="shared" si="53"/>
        <v>0</v>
      </c>
      <c r="K118" s="14">
        <v>0</v>
      </c>
      <c r="L118" s="14">
        <v>0</v>
      </c>
    </row>
    <row r="119" spans="1:12" ht="45" hidden="1" x14ac:dyDescent="0.25">
      <c r="A119" s="16" t="s">
        <v>30</v>
      </c>
      <c r="B119" s="15">
        <v>51</v>
      </c>
      <c r="C119" s="15">
        <v>0</v>
      </c>
      <c r="D119" s="12" t="s">
        <v>113</v>
      </c>
      <c r="E119" s="9">
        <v>851</v>
      </c>
      <c r="F119" s="12" t="s">
        <v>45</v>
      </c>
      <c r="G119" s="12" t="s">
        <v>84</v>
      </c>
      <c r="H119" s="12" t="s">
        <v>117</v>
      </c>
      <c r="I119" s="12" t="s">
        <v>31</v>
      </c>
      <c r="J119" s="17">
        <f t="shared" si="53"/>
        <v>0</v>
      </c>
      <c r="K119" s="14">
        <v>0</v>
      </c>
      <c r="L119" s="14">
        <v>0</v>
      </c>
    </row>
    <row r="120" spans="1:12" ht="45" hidden="1" x14ac:dyDescent="0.25">
      <c r="A120" s="16" t="s">
        <v>32</v>
      </c>
      <c r="B120" s="15">
        <v>51</v>
      </c>
      <c r="C120" s="15">
        <v>0</v>
      </c>
      <c r="D120" s="12" t="s">
        <v>113</v>
      </c>
      <c r="E120" s="9">
        <v>851</v>
      </c>
      <c r="F120" s="12" t="s">
        <v>45</v>
      </c>
      <c r="G120" s="12" t="s">
        <v>84</v>
      </c>
      <c r="H120" s="12" t="s">
        <v>117</v>
      </c>
      <c r="I120" s="12" t="s">
        <v>33</v>
      </c>
      <c r="J120" s="17">
        <f>'[1]2.ВС'!J116</f>
        <v>0</v>
      </c>
      <c r="K120" s="14">
        <v>0</v>
      </c>
      <c r="L120" s="14">
        <v>0</v>
      </c>
    </row>
    <row r="121" spans="1:12" s="1" customFormat="1" ht="30" x14ac:dyDescent="0.25">
      <c r="A121" s="11" t="s">
        <v>118</v>
      </c>
      <c r="B121" s="9">
        <v>51</v>
      </c>
      <c r="C121" s="9">
        <v>0</v>
      </c>
      <c r="D121" s="10" t="s">
        <v>119</v>
      </c>
      <c r="E121" s="9"/>
      <c r="F121" s="10"/>
      <c r="G121" s="10"/>
      <c r="H121" s="10"/>
      <c r="I121" s="10"/>
      <c r="J121" s="22">
        <f t="shared" ref="J121" si="55">J122</f>
        <v>-20606.8</v>
      </c>
      <c r="K121" s="14">
        <v>0</v>
      </c>
      <c r="L121" s="14">
        <v>0</v>
      </c>
    </row>
    <row r="122" spans="1:12" s="1" customFormat="1" x14ac:dyDescent="0.25">
      <c r="A122" s="11" t="s">
        <v>21</v>
      </c>
      <c r="B122" s="9">
        <v>51</v>
      </c>
      <c r="C122" s="9">
        <v>0</v>
      </c>
      <c r="D122" s="10" t="s">
        <v>119</v>
      </c>
      <c r="E122" s="15">
        <v>851</v>
      </c>
      <c r="F122" s="10"/>
      <c r="G122" s="10"/>
      <c r="H122" s="10"/>
      <c r="I122" s="10"/>
      <c r="J122" s="22">
        <f t="shared" ref="J122" si="56">J123+J126+J129</f>
        <v>-20606.8</v>
      </c>
      <c r="K122" s="14">
        <v>0</v>
      </c>
      <c r="L122" s="14">
        <v>0</v>
      </c>
    </row>
    <row r="123" spans="1:12" s="1" customFormat="1" ht="75" hidden="1" x14ac:dyDescent="0.25">
      <c r="A123" s="23" t="s">
        <v>120</v>
      </c>
      <c r="B123" s="9">
        <v>51</v>
      </c>
      <c r="C123" s="9">
        <v>0</v>
      </c>
      <c r="D123" s="10" t="s">
        <v>119</v>
      </c>
      <c r="E123" s="9">
        <v>851</v>
      </c>
      <c r="F123" s="10"/>
      <c r="G123" s="10"/>
      <c r="H123" s="10" t="s">
        <v>121</v>
      </c>
      <c r="I123" s="10"/>
      <c r="J123" s="22">
        <f t="shared" ref="J123:J124" si="57">J124</f>
        <v>0</v>
      </c>
      <c r="K123" s="14">
        <v>0</v>
      </c>
      <c r="L123" s="14">
        <v>0</v>
      </c>
    </row>
    <row r="124" spans="1:12" s="1" customFormat="1" ht="45" hidden="1" x14ac:dyDescent="0.25">
      <c r="A124" s="16" t="s">
        <v>30</v>
      </c>
      <c r="B124" s="9">
        <v>51</v>
      </c>
      <c r="C124" s="9">
        <v>0</v>
      </c>
      <c r="D124" s="10" t="s">
        <v>119</v>
      </c>
      <c r="E124" s="9">
        <v>851</v>
      </c>
      <c r="F124" s="10"/>
      <c r="G124" s="10"/>
      <c r="H124" s="10" t="s">
        <v>121</v>
      </c>
      <c r="I124" s="10"/>
      <c r="J124" s="22">
        <f t="shared" si="57"/>
        <v>0</v>
      </c>
      <c r="K124" s="14">
        <v>0</v>
      </c>
      <c r="L124" s="14">
        <v>0</v>
      </c>
    </row>
    <row r="125" spans="1:12" s="1" customFormat="1" ht="45" hidden="1" x14ac:dyDescent="0.25">
      <c r="A125" s="16" t="s">
        <v>32</v>
      </c>
      <c r="B125" s="9">
        <v>51</v>
      </c>
      <c r="C125" s="9">
        <v>0</v>
      </c>
      <c r="D125" s="10" t="s">
        <v>119</v>
      </c>
      <c r="E125" s="9">
        <v>851</v>
      </c>
      <c r="F125" s="10"/>
      <c r="G125" s="10"/>
      <c r="H125" s="10" t="s">
        <v>121</v>
      </c>
      <c r="I125" s="10"/>
      <c r="J125" s="22">
        <f>'[1]2.ВС'!J120</f>
        <v>0</v>
      </c>
      <c r="K125" s="14">
        <v>0</v>
      </c>
      <c r="L125" s="14">
        <v>0</v>
      </c>
    </row>
    <row r="126" spans="1:12" ht="105" x14ac:dyDescent="0.25">
      <c r="A126" s="11" t="s">
        <v>122</v>
      </c>
      <c r="B126" s="9">
        <v>51</v>
      </c>
      <c r="C126" s="9">
        <v>0</v>
      </c>
      <c r="D126" s="10" t="s">
        <v>119</v>
      </c>
      <c r="E126" s="9">
        <v>851</v>
      </c>
      <c r="F126" s="10" t="s">
        <v>45</v>
      </c>
      <c r="G126" s="10" t="s">
        <v>123</v>
      </c>
      <c r="H126" s="10" t="s">
        <v>124</v>
      </c>
      <c r="I126" s="10"/>
      <c r="J126" s="22">
        <f t="shared" ref="J126:J130" si="58">J127</f>
        <v>-20606.8</v>
      </c>
      <c r="K126" s="14">
        <v>0</v>
      </c>
      <c r="L126" s="14">
        <v>0</v>
      </c>
    </row>
    <row r="127" spans="1:12" x14ac:dyDescent="0.25">
      <c r="A127" s="19" t="s">
        <v>59</v>
      </c>
      <c r="B127" s="9">
        <v>51</v>
      </c>
      <c r="C127" s="9">
        <v>0</v>
      </c>
      <c r="D127" s="10" t="s">
        <v>119</v>
      </c>
      <c r="E127" s="9">
        <v>851</v>
      </c>
      <c r="F127" s="10"/>
      <c r="G127" s="10"/>
      <c r="H127" s="10" t="s">
        <v>124</v>
      </c>
      <c r="I127" s="10" t="s">
        <v>60</v>
      </c>
      <c r="J127" s="22">
        <f t="shared" si="58"/>
        <v>-20606.8</v>
      </c>
      <c r="K127" s="14">
        <v>0</v>
      </c>
      <c r="L127" s="14">
        <v>0</v>
      </c>
    </row>
    <row r="128" spans="1:12" ht="60" x14ac:dyDescent="0.25">
      <c r="A128" s="19" t="s">
        <v>125</v>
      </c>
      <c r="B128" s="9">
        <v>51</v>
      </c>
      <c r="C128" s="9">
        <v>0</v>
      </c>
      <c r="D128" s="10" t="s">
        <v>119</v>
      </c>
      <c r="E128" s="9">
        <v>851</v>
      </c>
      <c r="F128" s="10"/>
      <c r="G128" s="10"/>
      <c r="H128" s="10" t="s">
        <v>124</v>
      </c>
      <c r="I128" s="10" t="s">
        <v>126</v>
      </c>
      <c r="J128" s="22">
        <f>'[1]2.ВС'!J123</f>
        <v>-20606.8</v>
      </c>
      <c r="K128" s="14">
        <v>0</v>
      </c>
      <c r="L128" s="14">
        <v>0</v>
      </c>
    </row>
    <row r="129" spans="1:12" ht="30" hidden="1" x14ac:dyDescent="0.25">
      <c r="A129" s="11" t="s">
        <v>127</v>
      </c>
      <c r="B129" s="9">
        <v>51</v>
      </c>
      <c r="C129" s="9">
        <v>0</v>
      </c>
      <c r="D129" s="10" t="s">
        <v>119</v>
      </c>
      <c r="E129" s="9">
        <v>851</v>
      </c>
      <c r="F129" s="10" t="s">
        <v>45</v>
      </c>
      <c r="G129" s="10" t="s">
        <v>123</v>
      </c>
      <c r="H129" s="10" t="s">
        <v>128</v>
      </c>
      <c r="I129" s="10"/>
      <c r="J129" s="22">
        <f t="shared" si="58"/>
        <v>0</v>
      </c>
      <c r="K129" s="14">
        <v>0</v>
      </c>
      <c r="L129" s="14">
        <v>0</v>
      </c>
    </row>
    <row r="130" spans="1:12" hidden="1" x14ac:dyDescent="0.25">
      <c r="A130" s="19" t="s">
        <v>59</v>
      </c>
      <c r="B130" s="9">
        <v>51</v>
      </c>
      <c r="C130" s="9">
        <v>0</v>
      </c>
      <c r="D130" s="10" t="s">
        <v>119</v>
      </c>
      <c r="E130" s="9">
        <v>851</v>
      </c>
      <c r="F130" s="10" t="s">
        <v>45</v>
      </c>
      <c r="G130" s="10" t="s">
        <v>123</v>
      </c>
      <c r="H130" s="10" t="s">
        <v>128</v>
      </c>
      <c r="I130" s="10" t="s">
        <v>60</v>
      </c>
      <c r="J130" s="22">
        <f t="shared" si="58"/>
        <v>0</v>
      </c>
      <c r="K130" s="14">
        <v>0</v>
      </c>
      <c r="L130" s="14">
        <v>0</v>
      </c>
    </row>
    <row r="131" spans="1:12" hidden="1" x14ac:dyDescent="0.25">
      <c r="A131" s="19" t="s">
        <v>61</v>
      </c>
      <c r="B131" s="9">
        <v>51</v>
      </c>
      <c r="C131" s="9">
        <v>0</v>
      </c>
      <c r="D131" s="10" t="s">
        <v>119</v>
      </c>
      <c r="E131" s="9">
        <v>851</v>
      </c>
      <c r="F131" s="10" t="s">
        <v>45</v>
      </c>
      <c r="G131" s="10" t="s">
        <v>123</v>
      </c>
      <c r="H131" s="10" t="s">
        <v>128</v>
      </c>
      <c r="I131" s="10" t="s">
        <v>62</v>
      </c>
      <c r="J131" s="22">
        <f>'[1]2.ВС'!J126</f>
        <v>0</v>
      </c>
      <c r="K131" s="14">
        <v>0</v>
      </c>
      <c r="L131" s="14">
        <v>0</v>
      </c>
    </row>
    <row r="132" spans="1:12" ht="45" hidden="1" x14ac:dyDescent="0.25">
      <c r="A132" s="11" t="s">
        <v>129</v>
      </c>
      <c r="B132" s="9">
        <v>51</v>
      </c>
      <c r="C132" s="9">
        <v>0</v>
      </c>
      <c r="D132" s="10" t="s">
        <v>123</v>
      </c>
      <c r="E132" s="9"/>
      <c r="F132" s="10"/>
      <c r="G132" s="10"/>
      <c r="H132" s="10"/>
      <c r="I132" s="10"/>
      <c r="J132" s="22">
        <f t="shared" ref="J132:J135" si="59">J133</f>
        <v>0</v>
      </c>
      <c r="K132" s="14">
        <v>0</v>
      </c>
      <c r="L132" s="14">
        <v>0</v>
      </c>
    </row>
    <row r="133" spans="1:12" hidden="1" x14ac:dyDescent="0.25">
      <c r="A133" s="11" t="s">
        <v>21</v>
      </c>
      <c r="B133" s="9">
        <v>51</v>
      </c>
      <c r="C133" s="9">
        <v>0</v>
      </c>
      <c r="D133" s="10" t="s">
        <v>123</v>
      </c>
      <c r="E133" s="9">
        <v>851</v>
      </c>
      <c r="F133" s="10"/>
      <c r="G133" s="10"/>
      <c r="H133" s="10"/>
      <c r="I133" s="10"/>
      <c r="J133" s="22">
        <f t="shared" si="59"/>
        <v>0</v>
      </c>
      <c r="K133" s="14">
        <v>0</v>
      </c>
      <c r="L133" s="14">
        <v>0</v>
      </c>
    </row>
    <row r="134" spans="1:12" ht="270" hidden="1" x14ac:dyDescent="0.25">
      <c r="A134" s="11" t="s">
        <v>130</v>
      </c>
      <c r="B134" s="9">
        <v>51</v>
      </c>
      <c r="C134" s="9">
        <v>0</v>
      </c>
      <c r="D134" s="10" t="s">
        <v>123</v>
      </c>
      <c r="E134" s="9">
        <v>851</v>
      </c>
      <c r="F134" s="10" t="s">
        <v>45</v>
      </c>
      <c r="G134" s="10" t="s">
        <v>123</v>
      </c>
      <c r="H134" s="10" t="s">
        <v>131</v>
      </c>
      <c r="I134" s="10"/>
      <c r="J134" s="22">
        <f t="shared" si="59"/>
        <v>0</v>
      </c>
      <c r="K134" s="14">
        <v>0</v>
      </c>
      <c r="L134" s="14">
        <v>0</v>
      </c>
    </row>
    <row r="135" spans="1:12" hidden="1" x14ac:dyDescent="0.25">
      <c r="A135" s="18" t="s">
        <v>40</v>
      </c>
      <c r="B135" s="9">
        <v>51</v>
      </c>
      <c r="C135" s="9">
        <v>0</v>
      </c>
      <c r="D135" s="10" t="s">
        <v>123</v>
      </c>
      <c r="E135" s="9">
        <v>851</v>
      </c>
      <c r="F135" s="10"/>
      <c r="G135" s="10"/>
      <c r="H135" s="10" t="s">
        <v>131</v>
      </c>
      <c r="I135" s="10" t="s">
        <v>41</v>
      </c>
      <c r="J135" s="22">
        <f t="shared" si="59"/>
        <v>0</v>
      </c>
      <c r="K135" s="14">
        <v>0</v>
      </c>
      <c r="L135" s="14">
        <v>0</v>
      </c>
    </row>
    <row r="136" spans="1:12" hidden="1" x14ac:dyDescent="0.25">
      <c r="A136" s="19" t="s">
        <v>88</v>
      </c>
      <c r="B136" s="9">
        <v>51</v>
      </c>
      <c r="C136" s="9">
        <v>0</v>
      </c>
      <c r="D136" s="10" t="s">
        <v>123</v>
      </c>
      <c r="E136" s="9">
        <v>851</v>
      </c>
      <c r="F136" s="10"/>
      <c r="G136" s="10"/>
      <c r="H136" s="10" t="s">
        <v>131</v>
      </c>
      <c r="I136" s="10" t="s">
        <v>132</v>
      </c>
      <c r="J136" s="22">
        <f>'[1]2.ВС'!J130</f>
        <v>0</v>
      </c>
      <c r="K136" s="14">
        <v>0</v>
      </c>
      <c r="L136" s="14">
        <v>0</v>
      </c>
    </row>
    <row r="137" spans="1:12" ht="60" x14ac:dyDescent="0.25">
      <c r="A137" s="11" t="s">
        <v>133</v>
      </c>
      <c r="B137" s="15">
        <v>51</v>
      </c>
      <c r="C137" s="15">
        <v>0</v>
      </c>
      <c r="D137" s="12" t="s">
        <v>106</v>
      </c>
      <c r="E137" s="9"/>
      <c r="F137" s="12"/>
      <c r="G137" s="12"/>
      <c r="H137" s="12"/>
      <c r="I137" s="12"/>
      <c r="J137" s="17">
        <f t="shared" ref="J137" si="60">J138</f>
        <v>-647007.97</v>
      </c>
      <c r="K137" s="14">
        <v>0</v>
      </c>
      <c r="L137" s="14">
        <v>0</v>
      </c>
    </row>
    <row r="138" spans="1:12" x14ac:dyDescent="0.25">
      <c r="A138" s="11" t="s">
        <v>21</v>
      </c>
      <c r="B138" s="15">
        <v>51</v>
      </c>
      <c r="C138" s="15">
        <v>0</v>
      </c>
      <c r="D138" s="12" t="s">
        <v>106</v>
      </c>
      <c r="E138" s="15">
        <v>851</v>
      </c>
      <c r="F138" s="12"/>
      <c r="G138" s="12"/>
      <c r="H138" s="12"/>
      <c r="I138" s="12"/>
      <c r="J138" s="13">
        <f t="shared" ref="J138" si="61">J139+J142+J145+J151+J154+J157+J160+J163+J166</f>
        <v>-647007.97</v>
      </c>
      <c r="K138" s="14">
        <v>0</v>
      </c>
      <c r="L138" s="14">
        <v>0</v>
      </c>
    </row>
    <row r="139" spans="1:12" ht="45" x14ac:dyDescent="0.25">
      <c r="A139" s="11" t="s">
        <v>134</v>
      </c>
      <c r="B139" s="9">
        <v>51</v>
      </c>
      <c r="C139" s="9">
        <v>0</v>
      </c>
      <c r="D139" s="12" t="s">
        <v>106</v>
      </c>
      <c r="E139" s="9">
        <v>851</v>
      </c>
      <c r="F139" s="12" t="s">
        <v>84</v>
      </c>
      <c r="G139" s="12" t="s">
        <v>74</v>
      </c>
      <c r="H139" s="12" t="s">
        <v>135</v>
      </c>
      <c r="I139" s="12"/>
      <c r="J139" s="17">
        <f t="shared" ref="J139:J140" si="62">J140</f>
        <v>-833696.42</v>
      </c>
      <c r="K139" s="14">
        <v>0</v>
      </c>
      <c r="L139" s="14">
        <v>0</v>
      </c>
    </row>
    <row r="140" spans="1:12" ht="45" x14ac:dyDescent="0.25">
      <c r="A140" s="19" t="s">
        <v>136</v>
      </c>
      <c r="B140" s="9">
        <v>51</v>
      </c>
      <c r="C140" s="9">
        <v>0</v>
      </c>
      <c r="D140" s="12" t="s">
        <v>106</v>
      </c>
      <c r="E140" s="9">
        <v>851</v>
      </c>
      <c r="F140" s="12" t="s">
        <v>84</v>
      </c>
      <c r="G140" s="12" t="s">
        <v>74</v>
      </c>
      <c r="H140" s="12" t="s">
        <v>135</v>
      </c>
      <c r="I140" s="12" t="s">
        <v>137</v>
      </c>
      <c r="J140" s="17">
        <f t="shared" si="62"/>
        <v>-833696.42</v>
      </c>
      <c r="K140" s="14">
        <v>0</v>
      </c>
      <c r="L140" s="14">
        <v>0</v>
      </c>
    </row>
    <row r="141" spans="1:12" x14ac:dyDescent="0.25">
      <c r="A141" s="19" t="s">
        <v>138</v>
      </c>
      <c r="B141" s="9">
        <v>51</v>
      </c>
      <c r="C141" s="9">
        <v>0</v>
      </c>
      <c r="D141" s="12" t="s">
        <v>106</v>
      </c>
      <c r="E141" s="9">
        <v>851</v>
      </c>
      <c r="F141" s="12" t="s">
        <v>84</v>
      </c>
      <c r="G141" s="12" t="s">
        <v>74</v>
      </c>
      <c r="H141" s="12" t="s">
        <v>135</v>
      </c>
      <c r="I141" s="12" t="s">
        <v>139</v>
      </c>
      <c r="J141" s="17">
        <f>'[1]2.ВС'!J155</f>
        <v>-833696.42</v>
      </c>
      <c r="K141" s="14">
        <v>0</v>
      </c>
      <c r="L141" s="14">
        <v>0</v>
      </c>
    </row>
    <row r="142" spans="1:12" ht="30" hidden="1" x14ac:dyDescent="0.25">
      <c r="A142" s="21" t="s">
        <v>140</v>
      </c>
      <c r="B142" s="9">
        <v>51</v>
      </c>
      <c r="C142" s="9">
        <v>0</v>
      </c>
      <c r="D142" s="12" t="s">
        <v>106</v>
      </c>
      <c r="E142" s="9">
        <v>851</v>
      </c>
      <c r="F142" s="12" t="s">
        <v>84</v>
      </c>
      <c r="G142" s="12" t="s">
        <v>74</v>
      </c>
      <c r="H142" s="12" t="s">
        <v>141</v>
      </c>
      <c r="I142" s="12"/>
      <c r="J142" s="17">
        <f t="shared" ref="J142:J146" si="63">J143</f>
        <v>0</v>
      </c>
      <c r="K142" s="14">
        <v>0</v>
      </c>
      <c r="L142" s="14">
        <v>0</v>
      </c>
    </row>
    <row r="143" spans="1:12" ht="45" hidden="1" x14ac:dyDescent="0.25">
      <c r="A143" s="19" t="s">
        <v>30</v>
      </c>
      <c r="B143" s="9">
        <v>51</v>
      </c>
      <c r="C143" s="9">
        <v>0</v>
      </c>
      <c r="D143" s="12" t="s">
        <v>106</v>
      </c>
      <c r="E143" s="9">
        <v>851</v>
      </c>
      <c r="F143" s="12" t="s">
        <v>84</v>
      </c>
      <c r="G143" s="12" t="s">
        <v>74</v>
      </c>
      <c r="H143" s="12" t="s">
        <v>141</v>
      </c>
      <c r="I143" s="12" t="s">
        <v>31</v>
      </c>
      <c r="J143" s="17">
        <f t="shared" si="63"/>
        <v>0</v>
      </c>
      <c r="K143" s="14">
        <v>0</v>
      </c>
      <c r="L143" s="14">
        <v>0</v>
      </c>
    </row>
    <row r="144" spans="1:12" ht="45" hidden="1" x14ac:dyDescent="0.25">
      <c r="A144" s="19" t="s">
        <v>32</v>
      </c>
      <c r="B144" s="9">
        <v>51</v>
      </c>
      <c r="C144" s="9">
        <v>0</v>
      </c>
      <c r="D144" s="12" t="s">
        <v>106</v>
      </c>
      <c r="E144" s="9">
        <v>851</v>
      </c>
      <c r="F144" s="12" t="s">
        <v>84</v>
      </c>
      <c r="G144" s="12" t="s">
        <v>74</v>
      </c>
      <c r="H144" s="12" t="s">
        <v>141</v>
      </c>
      <c r="I144" s="12" t="s">
        <v>33</v>
      </c>
      <c r="J144" s="17">
        <f>'[1]2.ВС'!J158</f>
        <v>0</v>
      </c>
      <c r="K144" s="14">
        <v>0</v>
      </c>
      <c r="L144" s="14">
        <v>0</v>
      </c>
    </row>
    <row r="145" spans="1:12" x14ac:dyDescent="0.25">
      <c r="A145" s="23" t="s">
        <v>142</v>
      </c>
      <c r="B145" s="9">
        <v>51</v>
      </c>
      <c r="C145" s="9">
        <v>0</v>
      </c>
      <c r="D145" s="12" t="s">
        <v>106</v>
      </c>
      <c r="E145" s="9">
        <v>851</v>
      </c>
      <c r="F145" s="12" t="s">
        <v>84</v>
      </c>
      <c r="G145" s="12" t="s">
        <v>74</v>
      </c>
      <c r="H145" s="12" t="s">
        <v>143</v>
      </c>
      <c r="I145" s="12"/>
      <c r="J145" s="17">
        <f t="shared" ref="J145" si="64">J146+J148</f>
        <v>186688.45</v>
      </c>
      <c r="K145" s="14">
        <v>0</v>
      </c>
      <c r="L145" s="14">
        <v>0</v>
      </c>
    </row>
    <row r="146" spans="1:12" ht="45" x14ac:dyDescent="0.25">
      <c r="A146" s="16" t="s">
        <v>30</v>
      </c>
      <c r="B146" s="9">
        <v>51</v>
      </c>
      <c r="C146" s="9">
        <v>0</v>
      </c>
      <c r="D146" s="12" t="s">
        <v>106</v>
      </c>
      <c r="E146" s="9">
        <v>851</v>
      </c>
      <c r="F146" s="12" t="s">
        <v>84</v>
      </c>
      <c r="G146" s="12" t="s">
        <v>74</v>
      </c>
      <c r="H146" s="12" t="s">
        <v>143</v>
      </c>
      <c r="I146" s="12" t="s">
        <v>31</v>
      </c>
      <c r="J146" s="17">
        <f t="shared" si="63"/>
        <v>81309.75</v>
      </c>
      <c r="K146" s="14">
        <v>0</v>
      </c>
      <c r="L146" s="14">
        <v>0</v>
      </c>
    </row>
    <row r="147" spans="1:12" ht="45" x14ac:dyDescent="0.25">
      <c r="A147" s="16" t="s">
        <v>32</v>
      </c>
      <c r="B147" s="9">
        <v>51</v>
      </c>
      <c r="C147" s="9">
        <v>0</v>
      </c>
      <c r="D147" s="12" t="s">
        <v>106</v>
      </c>
      <c r="E147" s="9">
        <v>851</v>
      </c>
      <c r="F147" s="12" t="s">
        <v>84</v>
      </c>
      <c r="G147" s="12" t="s">
        <v>74</v>
      </c>
      <c r="H147" s="12" t="s">
        <v>143</v>
      </c>
      <c r="I147" s="12" t="s">
        <v>33</v>
      </c>
      <c r="J147" s="17">
        <f>'[1]2.ВС'!J145</f>
        <v>81309.75</v>
      </c>
      <c r="K147" s="14">
        <v>0</v>
      </c>
      <c r="L147" s="14">
        <v>0</v>
      </c>
    </row>
    <row r="148" spans="1:12" x14ac:dyDescent="0.25">
      <c r="A148" s="16" t="s">
        <v>59</v>
      </c>
      <c r="B148" s="9">
        <v>51</v>
      </c>
      <c r="C148" s="9">
        <v>0</v>
      </c>
      <c r="D148" s="12" t="s">
        <v>106</v>
      </c>
      <c r="E148" s="9">
        <v>851</v>
      </c>
      <c r="F148" s="12" t="s">
        <v>84</v>
      </c>
      <c r="G148" s="12" t="s">
        <v>74</v>
      </c>
      <c r="H148" s="12" t="s">
        <v>143</v>
      </c>
      <c r="I148" s="12" t="s">
        <v>60</v>
      </c>
      <c r="J148" s="17">
        <f t="shared" ref="J148" si="65">J149+J150</f>
        <v>105378.7</v>
      </c>
      <c r="K148" s="14">
        <v>0</v>
      </c>
      <c r="L148" s="14">
        <v>0</v>
      </c>
    </row>
    <row r="149" spans="1:12" x14ac:dyDescent="0.25">
      <c r="A149" s="16" t="s">
        <v>144</v>
      </c>
      <c r="B149" s="9">
        <v>51</v>
      </c>
      <c r="C149" s="9">
        <v>0</v>
      </c>
      <c r="D149" s="12" t="s">
        <v>106</v>
      </c>
      <c r="E149" s="9">
        <v>851</v>
      </c>
      <c r="F149" s="12" t="s">
        <v>84</v>
      </c>
      <c r="G149" s="12" t="s">
        <v>74</v>
      </c>
      <c r="H149" s="12" t="s">
        <v>143</v>
      </c>
      <c r="I149" s="12" t="s">
        <v>145</v>
      </c>
      <c r="J149" s="17">
        <f>'[1]2.ВС'!J147</f>
        <v>5378.7</v>
      </c>
      <c r="K149" s="14">
        <v>0</v>
      </c>
      <c r="L149" s="14">
        <v>0</v>
      </c>
    </row>
    <row r="150" spans="1:12" x14ac:dyDescent="0.25">
      <c r="A150" s="16" t="s">
        <v>61</v>
      </c>
      <c r="B150" s="9">
        <v>51</v>
      </c>
      <c r="C150" s="9">
        <v>0</v>
      </c>
      <c r="D150" s="12" t="s">
        <v>106</v>
      </c>
      <c r="E150" s="9">
        <v>851</v>
      </c>
      <c r="F150" s="12" t="s">
        <v>84</v>
      </c>
      <c r="G150" s="12" t="s">
        <v>74</v>
      </c>
      <c r="H150" s="12" t="s">
        <v>143</v>
      </c>
      <c r="I150" s="12" t="s">
        <v>62</v>
      </c>
      <c r="J150" s="17">
        <f>'[1]2.ВС'!J148</f>
        <v>100000</v>
      </c>
      <c r="K150" s="14">
        <v>0</v>
      </c>
      <c r="L150" s="14">
        <v>0</v>
      </c>
    </row>
    <row r="151" spans="1:12" hidden="1" x14ac:dyDescent="0.25">
      <c r="A151" s="19" t="s">
        <v>146</v>
      </c>
      <c r="B151" s="9">
        <v>51</v>
      </c>
      <c r="C151" s="9">
        <v>0</v>
      </c>
      <c r="D151" s="12" t="s">
        <v>106</v>
      </c>
      <c r="E151" s="9">
        <v>851</v>
      </c>
      <c r="F151" s="12" t="s">
        <v>84</v>
      </c>
      <c r="G151" s="12" t="s">
        <v>74</v>
      </c>
      <c r="H151" s="12" t="s">
        <v>147</v>
      </c>
      <c r="I151" s="12"/>
      <c r="J151" s="17">
        <f t="shared" ref="J151:J152" si="66">J152</f>
        <v>0</v>
      </c>
      <c r="K151" s="14">
        <v>0</v>
      </c>
      <c r="L151" s="14">
        <v>0</v>
      </c>
    </row>
    <row r="152" spans="1:12" ht="45" hidden="1" x14ac:dyDescent="0.25">
      <c r="A152" s="19" t="s">
        <v>30</v>
      </c>
      <c r="B152" s="9">
        <v>51</v>
      </c>
      <c r="C152" s="9">
        <v>0</v>
      </c>
      <c r="D152" s="12" t="s">
        <v>106</v>
      </c>
      <c r="E152" s="9">
        <v>851</v>
      </c>
      <c r="F152" s="12" t="s">
        <v>84</v>
      </c>
      <c r="G152" s="12" t="s">
        <v>74</v>
      </c>
      <c r="H152" s="12" t="s">
        <v>147</v>
      </c>
      <c r="I152" s="12" t="s">
        <v>31</v>
      </c>
      <c r="J152" s="17">
        <f t="shared" si="66"/>
        <v>0</v>
      </c>
      <c r="K152" s="14">
        <v>0</v>
      </c>
      <c r="L152" s="14">
        <v>0</v>
      </c>
    </row>
    <row r="153" spans="1:12" ht="45" hidden="1" x14ac:dyDescent="0.25">
      <c r="A153" s="19" t="s">
        <v>32</v>
      </c>
      <c r="B153" s="9">
        <v>51</v>
      </c>
      <c r="C153" s="9">
        <v>0</v>
      </c>
      <c r="D153" s="12" t="s">
        <v>106</v>
      </c>
      <c r="E153" s="9">
        <v>851</v>
      </c>
      <c r="F153" s="12" t="s">
        <v>84</v>
      </c>
      <c r="G153" s="12" t="s">
        <v>74</v>
      </c>
      <c r="H153" s="12" t="s">
        <v>147</v>
      </c>
      <c r="I153" s="12" t="s">
        <v>33</v>
      </c>
      <c r="J153" s="17">
        <f>'[1]2.ВС'!J161</f>
        <v>0</v>
      </c>
      <c r="K153" s="14">
        <v>0</v>
      </c>
      <c r="L153" s="14">
        <v>0</v>
      </c>
    </row>
    <row r="154" spans="1:12" ht="105" hidden="1" x14ac:dyDescent="0.25">
      <c r="A154" s="11" t="s">
        <v>148</v>
      </c>
      <c r="B154" s="9">
        <v>51</v>
      </c>
      <c r="C154" s="9">
        <v>0</v>
      </c>
      <c r="D154" s="12" t="s">
        <v>106</v>
      </c>
      <c r="E154" s="9">
        <v>851</v>
      </c>
      <c r="F154" s="10" t="s">
        <v>84</v>
      </c>
      <c r="G154" s="10" t="s">
        <v>74</v>
      </c>
      <c r="H154" s="10" t="s">
        <v>149</v>
      </c>
      <c r="I154" s="12"/>
      <c r="J154" s="17">
        <f t="shared" ref="J154:J155" si="67">J155</f>
        <v>0</v>
      </c>
      <c r="K154" s="14">
        <v>0</v>
      </c>
      <c r="L154" s="14">
        <v>0</v>
      </c>
    </row>
    <row r="155" spans="1:12" hidden="1" x14ac:dyDescent="0.25">
      <c r="A155" s="18" t="s">
        <v>40</v>
      </c>
      <c r="B155" s="9">
        <v>51</v>
      </c>
      <c r="C155" s="9">
        <v>0</v>
      </c>
      <c r="D155" s="12" t="s">
        <v>106</v>
      </c>
      <c r="E155" s="9">
        <v>851</v>
      </c>
      <c r="F155" s="10" t="s">
        <v>84</v>
      </c>
      <c r="G155" s="10" t="s">
        <v>74</v>
      </c>
      <c r="H155" s="10" t="s">
        <v>149</v>
      </c>
      <c r="I155" s="12" t="s">
        <v>41</v>
      </c>
      <c r="J155" s="17">
        <f t="shared" si="67"/>
        <v>0</v>
      </c>
      <c r="K155" s="14">
        <v>0</v>
      </c>
      <c r="L155" s="14">
        <v>0</v>
      </c>
    </row>
    <row r="156" spans="1:12" hidden="1" x14ac:dyDescent="0.25">
      <c r="A156" s="19" t="s">
        <v>88</v>
      </c>
      <c r="B156" s="9">
        <v>51</v>
      </c>
      <c r="C156" s="9">
        <v>0</v>
      </c>
      <c r="D156" s="12" t="s">
        <v>106</v>
      </c>
      <c r="E156" s="9">
        <v>851</v>
      </c>
      <c r="F156" s="10" t="s">
        <v>84</v>
      </c>
      <c r="G156" s="10" t="s">
        <v>74</v>
      </c>
      <c r="H156" s="10" t="s">
        <v>149</v>
      </c>
      <c r="I156" s="12" t="s">
        <v>132</v>
      </c>
      <c r="J156" s="17">
        <f>'[1]2.ВС'!J164</f>
        <v>0</v>
      </c>
      <c r="K156" s="14">
        <v>0</v>
      </c>
      <c r="L156" s="14">
        <v>0</v>
      </c>
    </row>
    <row r="157" spans="1:12" ht="150" hidden="1" x14ac:dyDescent="0.25">
      <c r="A157" s="11" t="s">
        <v>150</v>
      </c>
      <c r="B157" s="9">
        <v>51</v>
      </c>
      <c r="C157" s="9">
        <v>0</v>
      </c>
      <c r="D157" s="12" t="s">
        <v>106</v>
      </c>
      <c r="E157" s="9">
        <v>851</v>
      </c>
      <c r="F157" s="10"/>
      <c r="G157" s="10"/>
      <c r="H157" s="10" t="s">
        <v>151</v>
      </c>
      <c r="I157" s="12"/>
      <c r="J157" s="17">
        <f t="shared" ref="J157:J158" si="68">J158</f>
        <v>0</v>
      </c>
      <c r="K157" s="14">
        <v>0</v>
      </c>
      <c r="L157" s="14">
        <v>0</v>
      </c>
    </row>
    <row r="158" spans="1:12" hidden="1" x14ac:dyDescent="0.25">
      <c r="A158" s="18" t="s">
        <v>40</v>
      </c>
      <c r="B158" s="9">
        <v>51</v>
      </c>
      <c r="C158" s="9">
        <v>0</v>
      </c>
      <c r="D158" s="12" t="s">
        <v>106</v>
      </c>
      <c r="E158" s="9">
        <v>851</v>
      </c>
      <c r="F158" s="10"/>
      <c r="G158" s="10"/>
      <c r="H158" s="10" t="s">
        <v>151</v>
      </c>
      <c r="I158" s="12" t="s">
        <v>41</v>
      </c>
      <c r="J158" s="17">
        <f t="shared" si="68"/>
        <v>0</v>
      </c>
      <c r="K158" s="14">
        <v>0</v>
      </c>
      <c r="L158" s="14">
        <v>0</v>
      </c>
    </row>
    <row r="159" spans="1:12" hidden="1" x14ac:dyDescent="0.25">
      <c r="A159" s="19" t="s">
        <v>88</v>
      </c>
      <c r="B159" s="9">
        <v>51</v>
      </c>
      <c r="C159" s="9">
        <v>0</v>
      </c>
      <c r="D159" s="12" t="s">
        <v>106</v>
      </c>
      <c r="E159" s="9">
        <v>851</v>
      </c>
      <c r="F159" s="10"/>
      <c r="G159" s="10"/>
      <c r="H159" s="10" t="s">
        <v>151</v>
      </c>
      <c r="I159" s="12" t="s">
        <v>132</v>
      </c>
      <c r="J159" s="17">
        <f>'[1]2.ВС'!J151</f>
        <v>0</v>
      </c>
      <c r="K159" s="14">
        <v>0</v>
      </c>
      <c r="L159" s="14">
        <v>0</v>
      </c>
    </row>
    <row r="160" spans="1:12" ht="45" hidden="1" x14ac:dyDescent="0.25">
      <c r="A160" s="16" t="s">
        <v>152</v>
      </c>
      <c r="B160" s="9">
        <v>51</v>
      </c>
      <c r="C160" s="9">
        <v>0</v>
      </c>
      <c r="D160" s="12" t="s">
        <v>106</v>
      </c>
      <c r="E160" s="9">
        <v>851</v>
      </c>
      <c r="F160" s="10"/>
      <c r="G160" s="10"/>
      <c r="H160" s="10" t="s">
        <v>153</v>
      </c>
      <c r="I160" s="12"/>
      <c r="J160" s="17">
        <f t="shared" ref="J160:J161" si="69">J161</f>
        <v>0</v>
      </c>
      <c r="K160" s="14">
        <v>0</v>
      </c>
      <c r="L160" s="14">
        <v>0</v>
      </c>
    </row>
    <row r="161" spans="1:12" ht="45" hidden="1" x14ac:dyDescent="0.25">
      <c r="A161" s="16" t="s">
        <v>30</v>
      </c>
      <c r="B161" s="9">
        <v>51</v>
      </c>
      <c r="C161" s="9">
        <v>0</v>
      </c>
      <c r="D161" s="12" t="s">
        <v>106</v>
      </c>
      <c r="E161" s="9">
        <v>851</v>
      </c>
      <c r="F161" s="10"/>
      <c r="G161" s="10"/>
      <c r="H161" s="10" t="s">
        <v>153</v>
      </c>
      <c r="I161" s="12"/>
      <c r="J161" s="17">
        <f t="shared" si="69"/>
        <v>0</v>
      </c>
      <c r="K161" s="14">
        <v>0</v>
      </c>
      <c r="L161" s="14">
        <v>0</v>
      </c>
    </row>
    <row r="162" spans="1:12" ht="45" hidden="1" x14ac:dyDescent="0.25">
      <c r="A162" s="16" t="s">
        <v>32</v>
      </c>
      <c r="B162" s="9">
        <v>51</v>
      </c>
      <c r="C162" s="9">
        <v>0</v>
      </c>
      <c r="D162" s="12" t="s">
        <v>106</v>
      </c>
      <c r="E162" s="9">
        <v>851</v>
      </c>
      <c r="F162" s="10"/>
      <c r="G162" s="10"/>
      <c r="H162" s="10" t="s">
        <v>153</v>
      </c>
      <c r="I162" s="12"/>
      <c r="J162" s="13">
        <f>'[1]2.ВС'!J187</f>
        <v>0</v>
      </c>
      <c r="K162" s="14">
        <v>0</v>
      </c>
      <c r="L162" s="14">
        <v>0</v>
      </c>
    </row>
    <row r="163" spans="1:12" s="1" customFormat="1" ht="30" hidden="1" x14ac:dyDescent="0.25">
      <c r="A163" s="11" t="s">
        <v>154</v>
      </c>
      <c r="B163" s="9">
        <v>51</v>
      </c>
      <c r="C163" s="9">
        <v>0</v>
      </c>
      <c r="D163" s="12" t="s">
        <v>106</v>
      </c>
      <c r="E163" s="9">
        <v>851</v>
      </c>
      <c r="F163" s="10" t="s">
        <v>84</v>
      </c>
      <c r="G163" s="10" t="s">
        <v>74</v>
      </c>
      <c r="H163" s="10" t="s">
        <v>155</v>
      </c>
      <c r="I163" s="12"/>
      <c r="J163" s="17">
        <f t="shared" ref="J163:J164" si="70">J164</f>
        <v>0</v>
      </c>
      <c r="K163" s="14">
        <v>0</v>
      </c>
      <c r="L163" s="14">
        <v>0</v>
      </c>
    </row>
    <row r="164" spans="1:12" s="1" customFormat="1" ht="45" hidden="1" x14ac:dyDescent="0.25">
      <c r="A164" s="19" t="s">
        <v>136</v>
      </c>
      <c r="B164" s="9">
        <v>51</v>
      </c>
      <c r="C164" s="9">
        <v>0</v>
      </c>
      <c r="D164" s="12" t="s">
        <v>106</v>
      </c>
      <c r="E164" s="9">
        <v>851</v>
      </c>
      <c r="F164" s="10" t="s">
        <v>84</v>
      </c>
      <c r="G164" s="10" t="s">
        <v>74</v>
      </c>
      <c r="H164" s="10" t="s">
        <v>155</v>
      </c>
      <c r="I164" s="12" t="s">
        <v>137</v>
      </c>
      <c r="J164" s="17">
        <f t="shared" si="70"/>
        <v>0</v>
      </c>
      <c r="K164" s="14">
        <v>0</v>
      </c>
      <c r="L164" s="14">
        <v>0</v>
      </c>
    </row>
    <row r="165" spans="1:12" s="1" customFormat="1" hidden="1" x14ac:dyDescent="0.25">
      <c r="A165" s="19" t="s">
        <v>138</v>
      </c>
      <c r="B165" s="9">
        <v>51</v>
      </c>
      <c r="C165" s="9">
        <v>0</v>
      </c>
      <c r="D165" s="12" t="s">
        <v>106</v>
      </c>
      <c r="E165" s="9">
        <v>851</v>
      </c>
      <c r="F165" s="10" t="s">
        <v>84</v>
      </c>
      <c r="G165" s="10" t="s">
        <v>74</v>
      </c>
      <c r="H165" s="10" t="s">
        <v>155</v>
      </c>
      <c r="I165" s="12" t="s">
        <v>139</v>
      </c>
      <c r="J165" s="17">
        <f>'[1]2.ВС'!J167</f>
        <v>0</v>
      </c>
      <c r="K165" s="14">
        <v>0</v>
      </c>
      <c r="L165" s="14">
        <v>0</v>
      </c>
    </row>
    <row r="166" spans="1:12" s="1" customFormat="1" ht="30" hidden="1" x14ac:dyDescent="0.25">
      <c r="A166" s="11" t="s">
        <v>156</v>
      </c>
      <c r="B166" s="9">
        <v>51</v>
      </c>
      <c r="C166" s="9">
        <v>0</v>
      </c>
      <c r="D166" s="12" t="s">
        <v>106</v>
      </c>
      <c r="E166" s="9">
        <v>851</v>
      </c>
      <c r="F166" s="10" t="s">
        <v>84</v>
      </c>
      <c r="G166" s="10" t="s">
        <v>74</v>
      </c>
      <c r="H166" s="10" t="s">
        <v>157</v>
      </c>
      <c r="I166" s="12"/>
      <c r="J166" s="17">
        <f t="shared" ref="J166:J167" si="71">J167</f>
        <v>0</v>
      </c>
      <c r="K166" s="14">
        <v>0</v>
      </c>
      <c r="L166" s="14">
        <v>0</v>
      </c>
    </row>
    <row r="167" spans="1:12" s="1" customFormat="1" ht="45" hidden="1" x14ac:dyDescent="0.25">
      <c r="A167" s="19" t="s">
        <v>30</v>
      </c>
      <c r="B167" s="9">
        <v>51</v>
      </c>
      <c r="C167" s="9">
        <v>0</v>
      </c>
      <c r="D167" s="12" t="s">
        <v>106</v>
      </c>
      <c r="E167" s="9">
        <v>851</v>
      </c>
      <c r="F167" s="10" t="s">
        <v>84</v>
      </c>
      <c r="G167" s="10" t="s">
        <v>74</v>
      </c>
      <c r="H167" s="10" t="s">
        <v>157</v>
      </c>
      <c r="I167" s="12" t="s">
        <v>31</v>
      </c>
      <c r="J167" s="17">
        <f t="shared" si="71"/>
        <v>0</v>
      </c>
      <c r="K167" s="14">
        <v>0</v>
      </c>
      <c r="L167" s="14">
        <v>0</v>
      </c>
    </row>
    <row r="168" spans="1:12" s="1" customFormat="1" ht="45" hidden="1" x14ac:dyDescent="0.25">
      <c r="A168" s="19" t="s">
        <v>32</v>
      </c>
      <c r="B168" s="9">
        <v>51</v>
      </c>
      <c r="C168" s="9">
        <v>0</v>
      </c>
      <c r="D168" s="12" t="s">
        <v>106</v>
      </c>
      <c r="E168" s="9">
        <v>851</v>
      </c>
      <c r="F168" s="10" t="s">
        <v>84</v>
      </c>
      <c r="G168" s="10" t="s">
        <v>74</v>
      </c>
      <c r="H168" s="10" t="s">
        <v>157</v>
      </c>
      <c r="I168" s="12" t="s">
        <v>33</v>
      </c>
      <c r="J168" s="17">
        <f>'[1]2.ВС'!J170</f>
        <v>0</v>
      </c>
      <c r="K168" s="14">
        <v>0</v>
      </c>
      <c r="L168" s="14">
        <v>0</v>
      </c>
    </row>
    <row r="169" spans="1:12" ht="45" hidden="1" x14ac:dyDescent="0.25">
      <c r="A169" s="21" t="s">
        <v>158</v>
      </c>
      <c r="B169" s="9">
        <v>51</v>
      </c>
      <c r="C169" s="9">
        <v>0</v>
      </c>
      <c r="D169" s="10" t="s">
        <v>159</v>
      </c>
      <c r="E169" s="9"/>
      <c r="F169" s="10"/>
      <c r="G169" s="10"/>
      <c r="H169" s="10"/>
      <c r="I169" s="10"/>
      <c r="J169" s="22">
        <f t="shared" ref="J169:J172" si="72">J170</f>
        <v>0</v>
      </c>
      <c r="K169" s="14">
        <v>0</v>
      </c>
      <c r="L169" s="14">
        <v>0</v>
      </c>
    </row>
    <row r="170" spans="1:12" hidden="1" x14ac:dyDescent="0.25">
      <c r="A170" s="11" t="s">
        <v>21</v>
      </c>
      <c r="B170" s="9">
        <v>51</v>
      </c>
      <c r="C170" s="9">
        <v>0</v>
      </c>
      <c r="D170" s="10" t="s">
        <v>159</v>
      </c>
      <c r="E170" s="9">
        <v>851</v>
      </c>
      <c r="F170" s="10"/>
      <c r="G170" s="10"/>
      <c r="H170" s="10"/>
      <c r="I170" s="10"/>
      <c r="J170" s="22">
        <f t="shared" si="72"/>
        <v>0</v>
      </c>
      <c r="K170" s="14">
        <v>0</v>
      </c>
      <c r="L170" s="14">
        <v>0</v>
      </c>
    </row>
    <row r="171" spans="1:12" ht="60" hidden="1" x14ac:dyDescent="0.25">
      <c r="A171" s="21" t="s">
        <v>160</v>
      </c>
      <c r="B171" s="9">
        <v>51</v>
      </c>
      <c r="C171" s="9">
        <v>0</v>
      </c>
      <c r="D171" s="10" t="s">
        <v>159</v>
      </c>
      <c r="E171" s="9">
        <v>851</v>
      </c>
      <c r="F171" s="10"/>
      <c r="G171" s="10"/>
      <c r="H171" s="10" t="s">
        <v>161</v>
      </c>
      <c r="I171" s="10"/>
      <c r="J171" s="22">
        <f t="shared" si="72"/>
        <v>0</v>
      </c>
      <c r="K171" s="14">
        <v>0</v>
      </c>
      <c r="L171" s="14">
        <v>0</v>
      </c>
    </row>
    <row r="172" spans="1:12" ht="45" hidden="1" x14ac:dyDescent="0.25">
      <c r="A172" s="19" t="s">
        <v>30</v>
      </c>
      <c r="B172" s="9">
        <v>51</v>
      </c>
      <c r="C172" s="9">
        <v>0</v>
      </c>
      <c r="D172" s="10" t="s">
        <v>159</v>
      </c>
      <c r="E172" s="9">
        <v>851</v>
      </c>
      <c r="F172" s="10"/>
      <c r="G172" s="10"/>
      <c r="H172" s="10" t="s">
        <v>161</v>
      </c>
      <c r="I172" s="10" t="s">
        <v>31</v>
      </c>
      <c r="J172" s="22">
        <f t="shared" si="72"/>
        <v>0</v>
      </c>
      <c r="K172" s="14">
        <v>0</v>
      </c>
      <c r="L172" s="14">
        <v>0</v>
      </c>
    </row>
    <row r="173" spans="1:12" ht="45" hidden="1" x14ac:dyDescent="0.25">
      <c r="A173" s="19" t="s">
        <v>32</v>
      </c>
      <c r="B173" s="9">
        <v>51</v>
      </c>
      <c r="C173" s="9">
        <v>0</v>
      </c>
      <c r="D173" s="10" t="s">
        <v>159</v>
      </c>
      <c r="E173" s="9">
        <v>851</v>
      </c>
      <c r="F173" s="10"/>
      <c r="G173" s="10"/>
      <c r="H173" s="10" t="s">
        <v>161</v>
      </c>
      <c r="I173" s="10" t="s">
        <v>33</v>
      </c>
      <c r="J173" s="22">
        <f>'[1]2.ВС'!J174</f>
        <v>0</v>
      </c>
      <c r="K173" s="14">
        <v>0</v>
      </c>
      <c r="L173" s="14">
        <v>0</v>
      </c>
    </row>
    <row r="174" spans="1:12" ht="45" x14ac:dyDescent="0.25">
      <c r="A174" s="21" t="s">
        <v>162</v>
      </c>
      <c r="B174" s="9">
        <v>51</v>
      </c>
      <c r="C174" s="9">
        <v>0</v>
      </c>
      <c r="D174" s="10" t="s">
        <v>163</v>
      </c>
      <c r="E174" s="9"/>
      <c r="F174" s="10"/>
      <c r="G174" s="10"/>
      <c r="H174" s="10"/>
      <c r="I174" s="10"/>
      <c r="J174" s="22">
        <f t="shared" ref="J174" si="73">J175</f>
        <v>212192</v>
      </c>
      <c r="K174" s="14">
        <v>0</v>
      </c>
      <c r="L174" s="14">
        <v>0</v>
      </c>
    </row>
    <row r="175" spans="1:12" x14ac:dyDescent="0.25">
      <c r="A175" s="11" t="s">
        <v>21</v>
      </c>
      <c r="B175" s="9">
        <v>51</v>
      </c>
      <c r="C175" s="9">
        <v>0</v>
      </c>
      <c r="D175" s="10" t="s">
        <v>163</v>
      </c>
      <c r="E175" s="9">
        <v>851</v>
      </c>
      <c r="F175" s="10"/>
      <c r="G175" s="10"/>
      <c r="H175" s="10"/>
      <c r="I175" s="10"/>
      <c r="J175" s="22">
        <f t="shared" ref="J175" si="74">J176+J179+J182</f>
        <v>212192</v>
      </c>
      <c r="K175" s="14">
        <v>0</v>
      </c>
      <c r="L175" s="14">
        <v>0</v>
      </c>
    </row>
    <row r="176" spans="1:12" x14ac:dyDescent="0.25">
      <c r="A176" s="16" t="s">
        <v>164</v>
      </c>
      <c r="B176" s="9">
        <v>51</v>
      </c>
      <c r="C176" s="9">
        <v>0</v>
      </c>
      <c r="D176" s="10" t="s">
        <v>163</v>
      </c>
      <c r="E176" s="9">
        <v>851</v>
      </c>
      <c r="F176" s="10"/>
      <c r="G176" s="10"/>
      <c r="H176" s="10" t="s">
        <v>165</v>
      </c>
      <c r="I176" s="10"/>
      <c r="J176" s="22">
        <f t="shared" ref="J176:J177" si="75">J177</f>
        <v>142128</v>
      </c>
      <c r="K176" s="14">
        <v>0</v>
      </c>
      <c r="L176" s="14">
        <v>0</v>
      </c>
    </row>
    <row r="177" spans="1:12" ht="45" x14ac:dyDescent="0.25">
      <c r="A177" s="16" t="s">
        <v>93</v>
      </c>
      <c r="B177" s="9">
        <v>51</v>
      </c>
      <c r="C177" s="9">
        <v>0</v>
      </c>
      <c r="D177" s="10" t="s">
        <v>163</v>
      </c>
      <c r="E177" s="9">
        <v>851</v>
      </c>
      <c r="F177" s="10"/>
      <c r="G177" s="10"/>
      <c r="H177" s="10" t="s">
        <v>165</v>
      </c>
      <c r="I177" s="10" t="s">
        <v>94</v>
      </c>
      <c r="J177" s="22">
        <f t="shared" si="75"/>
        <v>142128</v>
      </c>
      <c r="K177" s="14">
        <v>0</v>
      </c>
      <c r="L177" s="14">
        <v>0</v>
      </c>
    </row>
    <row r="178" spans="1:12" x14ac:dyDescent="0.25">
      <c r="A178" s="16" t="s">
        <v>166</v>
      </c>
      <c r="B178" s="9">
        <v>51</v>
      </c>
      <c r="C178" s="9">
        <v>0</v>
      </c>
      <c r="D178" s="10" t="s">
        <v>163</v>
      </c>
      <c r="E178" s="9">
        <v>851</v>
      </c>
      <c r="F178" s="10"/>
      <c r="G178" s="10"/>
      <c r="H178" s="10" t="s">
        <v>165</v>
      </c>
      <c r="I178" s="10" t="s">
        <v>96</v>
      </c>
      <c r="J178" s="22">
        <f>'[1]2.ВС'!J195</f>
        <v>142128</v>
      </c>
      <c r="K178" s="14">
        <v>0</v>
      </c>
      <c r="L178" s="14">
        <v>0</v>
      </c>
    </row>
    <row r="179" spans="1:12" x14ac:dyDescent="0.25">
      <c r="A179" s="20" t="s">
        <v>167</v>
      </c>
      <c r="B179" s="9">
        <v>51</v>
      </c>
      <c r="C179" s="9">
        <v>0</v>
      </c>
      <c r="D179" s="10" t="s">
        <v>163</v>
      </c>
      <c r="E179" s="9">
        <v>851</v>
      </c>
      <c r="F179" s="10"/>
      <c r="G179" s="10"/>
      <c r="H179" s="10" t="s">
        <v>168</v>
      </c>
      <c r="I179" s="10"/>
      <c r="J179" s="22">
        <f t="shared" ref="J179:J180" si="76">J180</f>
        <v>25947</v>
      </c>
      <c r="K179" s="14">
        <v>0</v>
      </c>
      <c r="L179" s="14">
        <v>0</v>
      </c>
    </row>
    <row r="180" spans="1:12" ht="45" x14ac:dyDescent="0.25">
      <c r="A180" s="19" t="s">
        <v>93</v>
      </c>
      <c r="B180" s="9">
        <v>51</v>
      </c>
      <c r="C180" s="9">
        <v>0</v>
      </c>
      <c r="D180" s="10" t="s">
        <v>163</v>
      </c>
      <c r="E180" s="9">
        <v>851</v>
      </c>
      <c r="F180" s="10"/>
      <c r="G180" s="10"/>
      <c r="H180" s="10" t="s">
        <v>168</v>
      </c>
      <c r="I180" s="10" t="s">
        <v>94</v>
      </c>
      <c r="J180" s="22">
        <f t="shared" si="76"/>
        <v>25947</v>
      </c>
      <c r="K180" s="14">
        <v>0</v>
      </c>
      <c r="L180" s="14">
        <v>0</v>
      </c>
    </row>
    <row r="181" spans="1:12" x14ac:dyDescent="0.25">
      <c r="A181" s="19" t="s">
        <v>166</v>
      </c>
      <c r="B181" s="9">
        <v>51</v>
      </c>
      <c r="C181" s="9">
        <v>0</v>
      </c>
      <c r="D181" s="10" t="s">
        <v>163</v>
      </c>
      <c r="E181" s="9">
        <v>851</v>
      </c>
      <c r="F181" s="10"/>
      <c r="G181" s="10"/>
      <c r="H181" s="10" t="s">
        <v>168</v>
      </c>
      <c r="I181" s="10" t="s">
        <v>96</v>
      </c>
      <c r="J181" s="22">
        <f>'[1]2.ВС'!J198</f>
        <v>25947</v>
      </c>
      <c r="K181" s="14">
        <v>0</v>
      </c>
      <c r="L181" s="14">
        <v>0</v>
      </c>
    </row>
    <row r="182" spans="1:12" ht="30" x14ac:dyDescent="0.25">
      <c r="A182" s="20" t="s">
        <v>169</v>
      </c>
      <c r="B182" s="9">
        <v>51</v>
      </c>
      <c r="C182" s="9">
        <v>0</v>
      </c>
      <c r="D182" s="10" t="s">
        <v>163</v>
      </c>
      <c r="E182" s="9">
        <v>851</v>
      </c>
      <c r="F182" s="10"/>
      <c r="G182" s="10"/>
      <c r="H182" s="10" t="s">
        <v>170</v>
      </c>
      <c r="I182" s="10"/>
      <c r="J182" s="22">
        <f t="shared" ref="J182:J183" si="77">J183</f>
        <v>44117</v>
      </c>
      <c r="K182" s="14">
        <v>0</v>
      </c>
      <c r="L182" s="14">
        <v>0</v>
      </c>
    </row>
    <row r="183" spans="1:12" ht="45" x14ac:dyDescent="0.25">
      <c r="A183" s="16" t="s">
        <v>93</v>
      </c>
      <c r="B183" s="9">
        <v>51</v>
      </c>
      <c r="C183" s="9">
        <v>0</v>
      </c>
      <c r="D183" s="10" t="s">
        <v>163</v>
      </c>
      <c r="E183" s="9">
        <v>851</v>
      </c>
      <c r="F183" s="10"/>
      <c r="G183" s="10"/>
      <c r="H183" s="10" t="s">
        <v>170</v>
      </c>
      <c r="I183" s="10" t="s">
        <v>94</v>
      </c>
      <c r="J183" s="22">
        <f t="shared" si="77"/>
        <v>44117</v>
      </c>
      <c r="K183" s="14">
        <v>0</v>
      </c>
      <c r="L183" s="14">
        <v>0</v>
      </c>
    </row>
    <row r="184" spans="1:12" x14ac:dyDescent="0.25">
      <c r="A184" s="20" t="s">
        <v>166</v>
      </c>
      <c r="B184" s="9">
        <v>51</v>
      </c>
      <c r="C184" s="9">
        <v>0</v>
      </c>
      <c r="D184" s="10" t="s">
        <v>163</v>
      </c>
      <c r="E184" s="9">
        <v>851</v>
      </c>
      <c r="F184" s="10"/>
      <c r="G184" s="10"/>
      <c r="H184" s="10" t="s">
        <v>170</v>
      </c>
      <c r="I184" s="10" t="s">
        <v>96</v>
      </c>
      <c r="J184" s="22">
        <f>'[1]2.ВС'!J201</f>
        <v>44117</v>
      </c>
      <c r="K184" s="14">
        <v>0</v>
      </c>
      <c r="L184" s="14">
        <v>0</v>
      </c>
    </row>
    <row r="185" spans="1:12" ht="30" hidden="1" x14ac:dyDescent="0.25">
      <c r="A185" s="21" t="s">
        <v>171</v>
      </c>
      <c r="B185" s="9">
        <v>51</v>
      </c>
      <c r="C185" s="9">
        <v>0</v>
      </c>
      <c r="D185" s="10" t="s">
        <v>46</v>
      </c>
      <c r="E185" s="9"/>
      <c r="F185" s="10"/>
      <c r="G185" s="10"/>
      <c r="H185" s="10"/>
      <c r="I185" s="10"/>
      <c r="J185" s="22">
        <f t="shared" ref="J185:J188" si="78">J186</f>
        <v>0</v>
      </c>
      <c r="K185" s="14">
        <v>0</v>
      </c>
      <c r="L185" s="14">
        <v>0</v>
      </c>
    </row>
    <row r="186" spans="1:12" hidden="1" x14ac:dyDescent="0.25">
      <c r="A186" s="11" t="s">
        <v>21</v>
      </c>
      <c r="B186" s="9">
        <v>51</v>
      </c>
      <c r="C186" s="9">
        <v>0</v>
      </c>
      <c r="D186" s="10" t="s">
        <v>46</v>
      </c>
      <c r="E186" s="9">
        <v>851</v>
      </c>
      <c r="F186" s="10"/>
      <c r="G186" s="10"/>
      <c r="H186" s="10"/>
      <c r="I186" s="10"/>
      <c r="J186" s="22">
        <f t="shared" si="78"/>
        <v>0</v>
      </c>
      <c r="K186" s="14">
        <v>0</v>
      </c>
      <c r="L186" s="14">
        <v>0</v>
      </c>
    </row>
    <row r="187" spans="1:12" ht="135" hidden="1" x14ac:dyDescent="0.25">
      <c r="A187" s="16" t="s">
        <v>172</v>
      </c>
      <c r="B187" s="9">
        <v>51</v>
      </c>
      <c r="C187" s="9">
        <v>0</v>
      </c>
      <c r="D187" s="10" t="s">
        <v>46</v>
      </c>
      <c r="E187" s="9">
        <v>851</v>
      </c>
      <c r="F187" s="10"/>
      <c r="G187" s="10"/>
      <c r="H187" s="10" t="s">
        <v>173</v>
      </c>
      <c r="I187" s="10"/>
      <c r="J187" s="22">
        <f t="shared" si="78"/>
        <v>0</v>
      </c>
      <c r="K187" s="14">
        <v>0</v>
      </c>
      <c r="L187" s="14">
        <v>0</v>
      </c>
    </row>
    <row r="188" spans="1:12" ht="45" hidden="1" x14ac:dyDescent="0.25">
      <c r="A188" s="20" t="s">
        <v>93</v>
      </c>
      <c r="B188" s="9">
        <v>51</v>
      </c>
      <c r="C188" s="9">
        <v>0</v>
      </c>
      <c r="D188" s="10" t="s">
        <v>46</v>
      </c>
      <c r="E188" s="9">
        <v>851</v>
      </c>
      <c r="F188" s="10"/>
      <c r="G188" s="10"/>
      <c r="H188" s="10" t="s">
        <v>173</v>
      </c>
      <c r="I188" s="10" t="s">
        <v>94</v>
      </c>
      <c r="J188" s="22">
        <f t="shared" si="78"/>
        <v>0</v>
      </c>
      <c r="K188" s="14">
        <v>0</v>
      </c>
      <c r="L188" s="14">
        <v>0</v>
      </c>
    </row>
    <row r="189" spans="1:12" hidden="1" x14ac:dyDescent="0.25">
      <c r="A189" s="19" t="s">
        <v>166</v>
      </c>
      <c r="B189" s="9">
        <v>51</v>
      </c>
      <c r="C189" s="9">
        <v>0</v>
      </c>
      <c r="D189" s="10" t="s">
        <v>46</v>
      </c>
      <c r="E189" s="9">
        <v>851</v>
      </c>
      <c r="F189" s="10"/>
      <c r="G189" s="10"/>
      <c r="H189" s="10" t="s">
        <v>173</v>
      </c>
      <c r="I189" s="24" t="s">
        <v>96</v>
      </c>
      <c r="J189" s="22">
        <f>'[1]2.ВС'!J207</f>
        <v>0</v>
      </c>
      <c r="K189" s="14">
        <v>0</v>
      </c>
      <c r="L189" s="14">
        <v>0</v>
      </c>
    </row>
    <row r="190" spans="1:12" ht="45" hidden="1" x14ac:dyDescent="0.25">
      <c r="A190" s="19" t="s">
        <v>174</v>
      </c>
      <c r="B190" s="9">
        <v>51</v>
      </c>
      <c r="C190" s="9">
        <v>0</v>
      </c>
      <c r="D190" s="10" t="s">
        <v>175</v>
      </c>
      <c r="E190" s="14"/>
      <c r="F190" s="14"/>
      <c r="G190" s="14"/>
      <c r="H190" s="14"/>
      <c r="J190" s="22">
        <f t="shared" ref="J190:J193" si="79">J191</f>
        <v>0</v>
      </c>
      <c r="K190" s="14">
        <v>0</v>
      </c>
      <c r="L190" s="14">
        <v>0</v>
      </c>
    </row>
    <row r="191" spans="1:12" hidden="1" x14ac:dyDescent="0.25">
      <c r="A191" s="11" t="s">
        <v>21</v>
      </c>
      <c r="B191" s="9">
        <v>51</v>
      </c>
      <c r="C191" s="9">
        <v>0</v>
      </c>
      <c r="D191" s="10" t="s">
        <v>175</v>
      </c>
      <c r="E191" s="9">
        <v>851</v>
      </c>
      <c r="F191" s="10"/>
      <c r="G191" s="10"/>
      <c r="H191" s="10"/>
      <c r="I191" s="24"/>
      <c r="J191" s="22">
        <f t="shared" si="79"/>
        <v>0</v>
      </c>
      <c r="K191" s="14">
        <v>0</v>
      </c>
      <c r="L191" s="14">
        <v>0</v>
      </c>
    </row>
    <row r="192" spans="1:12" ht="60" hidden="1" x14ac:dyDescent="0.25">
      <c r="A192" s="19" t="s">
        <v>176</v>
      </c>
      <c r="B192" s="9">
        <v>51</v>
      </c>
      <c r="C192" s="9">
        <v>0</v>
      </c>
      <c r="D192" s="10" t="s">
        <v>175</v>
      </c>
      <c r="E192" s="9">
        <v>851</v>
      </c>
      <c r="F192" s="10"/>
      <c r="G192" s="10"/>
      <c r="H192" s="10" t="s">
        <v>177</v>
      </c>
      <c r="I192" s="10"/>
      <c r="J192" s="22">
        <f t="shared" si="79"/>
        <v>0</v>
      </c>
      <c r="K192" s="14">
        <v>0</v>
      </c>
      <c r="L192" s="14">
        <v>0</v>
      </c>
    </row>
    <row r="193" spans="1:12" ht="45" hidden="1" x14ac:dyDescent="0.25">
      <c r="A193" s="19" t="s">
        <v>30</v>
      </c>
      <c r="B193" s="9">
        <v>51</v>
      </c>
      <c r="C193" s="9">
        <v>0</v>
      </c>
      <c r="D193" s="10" t="s">
        <v>175</v>
      </c>
      <c r="E193" s="9">
        <v>851</v>
      </c>
      <c r="F193" s="10"/>
      <c r="G193" s="10"/>
      <c r="H193" s="10" t="s">
        <v>177</v>
      </c>
      <c r="I193" s="10" t="s">
        <v>31</v>
      </c>
      <c r="J193" s="22">
        <f t="shared" si="79"/>
        <v>0</v>
      </c>
      <c r="K193" s="14">
        <v>0</v>
      </c>
      <c r="L193" s="14">
        <v>0</v>
      </c>
    </row>
    <row r="194" spans="1:12" ht="45" hidden="1" x14ac:dyDescent="0.25">
      <c r="A194" s="16" t="s">
        <v>32</v>
      </c>
      <c r="B194" s="9">
        <v>51</v>
      </c>
      <c r="C194" s="9">
        <v>0</v>
      </c>
      <c r="D194" s="10" t="s">
        <v>175</v>
      </c>
      <c r="E194" s="9">
        <v>851</v>
      </c>
      <c r="F194" s="10"/>
      <c r="G194" s="10"/>
      <c r="H194" s="10" t="s">
        <v>177</v>
      </c>
      <c r="I194" s="10" t="s">
        <v>33</v>
      </c>
      <c r="J194" s="22">
        <f>'[1]2.ВС'!J97</f>
        <v>0</v>
      </c>
      <c r="K194" s="14">
        <v>0</v>
      </c>
      <c r="L194" s="14">
        <v>0</v>
      </c>
    </row>
    <row r="195" spans="1:12" ht="30" hidden="1" x14ac:dyDescent="0.25">
      <c r="A195" s="19" t="s">
        <v>178</v>
      </c>
      <c r="B195" s="9">
        <v>51</v>
      </c>
      <c r="C195" s="9">
        <v>0</v>
      </c>
      <c r="D195" s="12" t="s">
        <v>179</v>
      </c>
      <c r="E195" s="9"/>
      <c r="F195" s="10"/>
      <c r="G195" s="10"/>
      <c r="H195" s="10"/>
      <c r="I195" s="10"/>
      <c r="J195" s="22">
        <f t="shared" ref="J195:J198" si="80">J196</f>
        <v>0</v>
      </c>
      <c r="K195" s="14">
        <v>0</v>
      </c>
      <c r="L195" s="14">
        <v>0</v>
      </c>
    </row>
    <row r="196" spans="1:12" hidden="1" x14ac:dyDescent="0.25">
      <c r="A196" s="11" t="s">
        <v>21</v>
      </c>
      <c r="B196" s="9">
        <v>51</v>
      </c>
      <c r="C196" s="9">
        <v>0</v>
      </c>
      <c r="D196" s="12" t="s">
        <v>179</v>
      </c>
      <c r="E196" s="9">
        <v>851</v>
      </c>
      <c r="F196" s="10"/>
      <c r="G196" s="10"/>
      <c r="H196" s="10"/>
      <c r="I196" s="10"/>
      <c r="J196" s="22">
        <f t="shared" si="80"/>
        <v>0</v>
      </c>
      <c r="K196" s="14">
        <v>0</v>
      </c>
      <c r="L196" s="14">
        <v>0</v>
      </c>
    </row>
    <row r="197" spans="1:12" s="1" customFormat="1" ht="45" hidden="1" x14ac:dyDescent="0.25">
      <c r="A197" s="21" t="s">
        <v>180</v>
      </c>
      <c r="B197" s="9">
        <v>51</v>
      </c>
      <c r="C197" s="9">
        <v>0</v>
      </c>
      <c r="D197" s="12" t="s">
        <v>179</v>
      </c>
      <c r="E197" s="9">
        <v>851</v>
      </c>
      <c r="F197" s="10"/>
      <c r="G197" s="10"/>
      <c r="H197" s="10" t="s">
        <v>181</v>
      </c>
      <c r="I197" s="12"/>
      <c r="J197" s="17">
        <f t="shared" si="80"/>
        <v>0</v>
      </c>
      <c r="K197" s="14">
        <v>0</v>
      </c>
      <c r="L197" s="14">
        <v>0</v>
      </c>
    </row>
    <row r="198" spans="1:12" s="1" customFormat="1" ht="45" hidden="1" x14ac:dyDescent="0.25">
      <c r="A198" s="19" t="s">
        <v>136</v>
      </c>
      <c r="B198" s="9">
        <v>51</v>
      </c>
      <c r="C198" s="9">
        <v>0</v>
      </c>
      <c r="D198" s="12" t="s">
        <v>179</v>
      </c>
      <c r="E198" s="9">
        <v>851</v>
      </c>
      <c r="F198" s="10"/>
      <c r="G198" s="10"/>
      <c r="H198" s="10" t="s">
        <v>181</v>
      </c>
      <c r="I198" s="12" t="s">
        <v>137</v>
      </c>
      <c r="J198" s="17">
        <f t="shared" si="80"/>
        <v>0</v>
      </c>
      <c r="K198" s="14">
        <v>0</v>
      </c>
      <c r="L198" s="14">
        <v>0</v>
      </c>
    </row>
    <row r="199" spans="1:12" s="1" customFormat="1" hidden="1" x14ac:dyDescent="0.25">
      <c r="A199" s="19" t="s">
        <v>138</v>
      </c>
      <c r="B199" s="9">
        <v>51</v>
      </c>
      <c r="C199" s="9">
        <v>0</v>
      </c>
      <c r="D199" s="12" t="s">
        <v>179</v>
      </c>
      <c r="E199" s="9">
        <v>851</v>
      </c>
      <c r="F199" s="10"/>
      <c r="G199" s="10"/>
      <c r="H199" s="10" t="s">
        <v>181</v>
      </c>
      <c r="I199" s="12" t="s">
        <v>139</v>
      </c>
      <c r="J199" s="17">
        <f>'[1]2.ВС'!J181</f>
        <v>0</v>
      </c>
      <c r="K199" s="14">
        <v>0</v>
      </c>
      <c r="L199" s="14">
        <v>0</v>
      </c>
    </row>
    <row r="200" spans="1:12" hidden="1" x14ac:dyDescent="0.25">
      <c r="A200" s="21" t="s">
        <v>182</v>
      </c>
      <c r="B200" s="9">
        <v>51</v>
      </c>
      <c r="C200" s="9">
        <v>0</v>
      </c>
      <c r="D200" s="12" t="s">
        <v>183</v>
      </c>
      <c r="E200" s="9"/>
      <c r="F200" s="10"/>
      <c r="G200" s="10"/>
      <c r="H200" s="10"/>
      <c r="I200" s="10"/>
      <c r="J200" s="22">
        <f t="shared" ref="J200" si="81">J201</f>
        <v>0</v>
      </c>
      <c r="K200" s="14">
        <v>0</v>
      </c>
      <c r="L200" s="14">
        <v>0</v>
      </c>
    </row>
    <row r="201" spans="1:12" hidden="1" x14ac:dyDescent="0.25">
      <c r="A201" s="11" t="s">
        <v>21</v>
      </c>
      <c r="B201" s="9">
        <v>51</v>
      </c>
      <c r="C201" s="9">
        <v>0</v>
      </c>
      <c r="D201" s="12" t="s">
        <v>183</v>
      </c>
      <c r="E201" s="9">
        <v>851</v>
      </c>
      <c r="F201" s="10"/>
      <c r="G201" s="10"/>
      <c r="H201" s="10"/>
      <c r="I201" s="10"/>
      <c r="J201" s="22">
        <f t="shared" ref="J201" si="82">J202+J205</f>
        <v>0</v>
      </c>
      <c r="K201" s="14">
        <v>0</v>
      </c>
      <c r="L201" s="14">
        <v>0</v>
      </c>
    </row>
    <row r="202" spans="1:12" ht="30" hidden="1" x14ac:dyDescent="0.25">
      <c r="A202" s="16" t="s">
        <v>184</v>
      </c>
      <c r="B202" s="9">
        <v>51</v>
      </c>
      <c r="C202" s="9">
        <v>0</v>
      </c>
      <c r="D202" s="12" t="s">
        <v>183</v>
      </c>
      <c r="E202" s="9">
        <v>851</v>
      </c>
      <c r="F202" s="12" t="s">
        <v>84</v>
      </c>
      <c r="G202" s="12" t="s">
        <v>74</v>
      </c>
      <c r="H202" s="12" t="s">
        <v>185</v>
      </c>
      <c r="I202" s="12"/>
      <c r="J202" s="22">
        <f t="shared" ref="J202:J203" si="83">J203</f>
        <v>0</v>
      </c>
      <c r="K202" s="14">
        <v>0</v>
      </c>
      <c r="L202" s="14">
        <v>0</v>
      </c>
    </row>
    <row r="203" spans="1:12" ht="45" hidden="1" x14ac:dyDescent="0.25">
      <c r="A203" s="16" t="s">
        <v>136</v>
      </c>
      <c r="B203" s="9">
        <v>51</v>
      </c>
      <c r="C203" s="9">
        <v>0</v>
      </c>
      <c r="D203" s="12" t="s">
        <v>183</v>
      </c>
      <c r="E203" s="9">
        <v>851</v>
      </c>
      <c r="F203" s="12" t="s">
        <v>84</v>
      </c>
      <c r="G203" s="12" t="s">
        <v>74</v>
      </c>
      <c r="H203" s="12" t="s">
        <v>185</v>
      </c>
      <c r="I203" s="12" t="s">
        <v>137</v>
      </c>
      <c r="J203" s="22">
        <f t="shared" si="83"/>
        <v>0</v>
      </c>
      <c r="K203" s="14">
        <v>0</v>
      </c>
      <c r="L203" s="14">
        <v>0</v>
      </c>
    </row>
    <row r="204" spans="1:12" hidden="1" x14ac:dyDescent="0.25">
      <c r="A204" s="16" t="s">
        <v>138</v>
      </c>
      <c r="B204" s="9">
        <v>51</v>
      </c>
      <c r="C204" s="9">
        <v>0</v>
      </c>
      <c r="D204" s="12" t="s">
        <v>183</v>
      </c>
      <c r="E204" s="9">
        <v>851</v>
      </c>
      <c r="F204" s="12" t="s">
        <v>84</v>
      </c>
      <c r="G204" s="12" t="s">
        <v>74</v>
      </c>
      <c r="H204" s="12" t="s">
        <v>185</v>
      </c>
      <c r="I204" s="12" t="s">
        <v>139</v>
      </c>
      <c r="J204" s="22">
        <f>'[1]2.ВС'!J178</f>
        <v>0</v>
      </c>
      <c r="K204" s="14">
        <v>0</v>
      </c>
      <c r="L204" s="14">
        <v>0</v>
      </c>
    </row>
    <row r="205" spans="1:12" s="1" customFormat="1" ht="45" hidden="1" x14ac:dyDescent="0.25">
      <c r="A205" s="21" t="s">
        <v>180</v>
      </c>
      <c r="B205" s="9">
        <v>51</v>
      </c>
      <c r="C205" s="9">
        <v>0</v>
      </c>
      <c r="D205" s="12" t="s">
        <v>183</v>
      </c>
      <c r="E205" s="9">
        <v>851</v>
      </c>
      <c r="F205" s="10"/>
      <c r="G205" s="10"/>
      <c r="H205" s="10" t="s">
        <v>181</v>
      </c>
      <c r="I205" s="12"/>
      <c r="J205" s="17">
        <f t="shared" ref="J205:J206" si="84">J206</f>
        <v>0</v>
      </c>
      <c r="K205" s="14">
        <v>0</v>
      </c>
      <c r="L205" s="14">
        <v>0</v>
      </c>
    </row>
    <row r="206" spans="1:12" s="1" customFormat="1" ht="45" hidden="1" x14ac:dyDescent="0.25">
      <c r="A206" s="19" t="s">
        <v>136</v>
      </c>
      <c r="B206" s="9">
        <v>51</v>
      </c>
      <c r="C206" s="9">
        <v>0</v>
      </c>
      <c r="D206" s="12" t="s">
        <v>183</v>
      </c>
      <c r="E206" s="9">
        <v>851</v>
      </c>
      <c r="F206" s="10"/>
      <c r="G206" s="10"/>
      <c r="H206" s="10" t="s">
        <v>181</v>
      </c>
      <c r="I206" s="12" t="s">
        <v>137</v>
      </c>
      <c r="J206" s="17">
        <f t="shared" si="84"/>
        <v>0</v>
      </c>
      <c r="K206" s="14">
        <v>0</v>
      </c>
      <c r="L206" s="14">
        <v>0</v>
      </c>
    </row>
    <row r="207" spans="1:12" s="1" customFormat="1" hidden="1" x14ac:dyDescent="0.25">
      <c r="A207" s="19" t="s">
        <v>138</v>
      </c>
      <c r="B207" s="9">
        <v>51</v>
      </c>
      <c r="C207" s="9">
        <v>0</v>
      </c>
      <c r="D207" s="12" t="s">
        <v>183</v>
      </c>
      <c r="E207" s="9">
        <v>851</v>
      </c>
      <c r="F207" s="10"/>
      <c r="G207" s="10"/>
      <c r="H207" s="10" t="s">
        <v>181</v>
      </c>
      <c r="I207" s="12" t="s">
        <v>139</v>
      </c>
      <c r="J207" s="17">
        <f>'[1]2.ВС'!J184</f>
        <v>0</v>
      </c>
      <c r="K207" s="14">
        <v>0</v>
      </c>
      <c r="L207" s="14">
        <v>0</v>
      </c>
    </row>
    <row r="208" spans="1:12" ht="30" x14ac:dyDescent="0.25">
      <c r="A208" s="11" t="s">
        <v>186</v>
      </c>
      <c r="B208" s="9">
        <v>51</v>
      </c>
      <c r="C208" s="9">
        <v>2</v>
      </c>
      <c r="D208" s="10"/>
      <c r="E208" s="9"/>
      <c r="F208" s="12"/>
      <c r="G208" s="10"/>
      <c r="H208" s="10"/>
      <c r="I208" s="12"/>
      <c r="J208" s="17">
        <f t="shared" ref="J208" si="85">J209+J214+J247+J252+J257</f>
        <v>-468139.3</v>
      </c>
      <c r="K208" s="14">
        <v>0</v>
      </c>
      <c r="L208" s="14">
        <v>0</v>
      </c>
    </row>
    <row r="209" spans="1:12" ht="30" x14ac:dyDescent="0.25">
      <c r="A209" s="11" t="s">
        <v>187</v>
      </c>
      <c r="B209" s="9">
        <v>51</v>
      </c>
      <c r="C209" s="9">
        <v>2</v>
      </c>
      <c r="D209" s="10" t="s">
        <v>36</v>
      </c>
      <c r="E209" s="9"/>
      <c r="F209" s="12"/>
      <c r="G209" s="10"/>
      <c r="H209" s="10"/>
      <c r="I209" s="12"/>
      <c r="J209" s="17">
        <f t="shared" ref="J209:J212" si="86">J210</f>
        <v>-26250</v>
      </c>
      <c r="K209" s="14">
        <v>0</v>
      </c>
      <c r="L209" s="14">
        <v>0</v>
      </c>
    </row>
    <row r="210" spans="1:12" x14ac:dyDescent="0.25">
      <c r="A210" s="11" t="s">
        <v>21</v>
      </c>
      <c r="B210" s="9">
        <v>51</v>
      </c>
      <c r="C210" s="9">
        <v>2</v>
      </c>
      <c r="D210" s="10" t="s">
        <v>36</v>
      </c>
      <c r="E210" s="9">
        <v>851</v>
      </c>
      <c r="F210" s="12"/>
      <c r="G210" s="10"/>
      <c r="H210" s="10"/>
      <c r="I210" s="12"/>
      <c r="J210" s="17">
        <f t="shared" si="86"/>
        <v>-26250</v>
      </c>
      <c r="K210" s="14">
        <v>0</v>
      </c>
      <c r="L210" s="14">
        <v>0</v>
      </c>
    </row>
    <row r="211" spans="1:12" ht="105" x14ac:dyDescent="0.25">
      <c r="A211" s="11" t="s">
        <v>188</v>
      </c>
      <c r="B211" s="9">
        <v>51</v>
      </c>
      <c r="C211" s="9">
        <v>2</v>
      </c>
      <c r="D211" s="12" t="s">
        <v>36</v>
      </c>
      <c r="E211" s="9">
        <v>851</v>
      </c>
      <c r="F211" s="12" t="s">
        <v>123</v>
      </c>
      <c r="G211" s="12" t="s">
        <v>20</v>
      </c>
      <c r="H211" s="12" t="s">
        <v>189</v>
      </c>
      <c r="I211" s="12"/>
      <c r="J211" s="17">
        <f t="shared" si="86"/>
        <v>-26250</v>
      </c>
      <c r="K211" s="14">
        <v>0</v>
      </c>
      <c r="L211" s="14">
        <v>0</v>
      </c>
    </row>
    <row r="212" spans="1:12" ht="45" x14ac:dyDescent="0.25">
      <c r="A212" s="19" t="s">
        <v>93</v>
      </c>
      <c r="B212" s="9">
        <v>51</v>
      </c>
      <c r="C212" s="9">
        <v>2</v>
      </c>
      <c r="D212" s="12" t="s">
        <v>36</v>
      </c>
      <c r="E212" s="9">
        <v>851</v>
      </c>
      <c r="F212" s="12" t="s">
        <v>123</v>
      </c>
      <c r="G212" s="12" t="s">
        <v>20</v>
      </c>
      <c r="H212" s="12" t="s">
        <v>189</v>
      </c>
      <c r="I212" s="12" t="s">
        <v>94</v>
      </c>
      <c r="J212" s="17">
        <f t="shared" si="86"/>
        <v>-26250</v>
      </c>
      <c r="K212" s="14">
        <v>0</v>
      </c>
      <c r="L212" s="14">
        <v>0</v>
      </c>
    </row>
    <row r="213" spans="1:12" x14ac:dyDescent="0.25">
      <c r="A213" s="19" t="s">
        <v>166</v>
      </c>
      <c r="B213" s="9">
        <v>51</v>
      </c>
      <c r="C213" s="9">
        <v>2</v>
      </c>
      <c r="D213" s="12" t="s">
        <v>36</v>
      </c>
      <c r="E213" s="9">
        <v>851</v>
      </c>
      <c r="F213" s="12" t="s">
        <v>123</v>
      </c>
      <c r="G213" s="12" t="s">
        <v>20</v>
      </c>
      <c r="H213" s="12" t="s">
        <v>189</v>
      </c>
      <c r="I213" s="12" t="s">
        <v>96</v>
      </c>
      <c r="J213" s="17">
        <f>'[1]2.ВС'!J215</f>
        <v>-26250</v>
      </c>
      <c r="K213" s="14">
        <v>0</v>
      </c>
      <c r="L213" s="14">
        <v>0</v>
      </c>
    </row>
    <row r="214" spans="1:12" ht="45" x14ac:dyDescent="0.25">
      <c r="A214" s="11" t="s">
        <v>190</v>
      </c>
      <c r="B214" s="9">
        <v>51</v>
      </c>
      <c r="C214" s="9">
        <v>2</v>
      </c>
      <c r="D214" s="10" t="s">
        <v>191</v>
      </c>
      <c r="E214" s="9"/>
      <c r="F214" s="12"/>
      <c r="G214" s="10"/>
      <c r="H214" s="10"/>
      <c r="I214" s="12"/>
      <c r="J214" s="17">
        <f t="shared" ref="J214" si="87">J215</f>
        <v>-441889.3</v>
      </c>
      <c r="K214" s="14">
        <v>0</v>
      </c>
      <c r="L214" s="14">
        <v>0</v>
      </c>
    </row>
    <row r="215" spans="1:12" x14ac:dyDescent="0.25">
      <c r="A215" s="11" t="s">
        <v>21</v>
      </c>
      <c r="B215" s="9">
        <v>51</v>
      </c>
      <c r="C215" s="9">
        <v>2</v>
      </c>
      <c r="D215" s="10" t="s">
        <v>191</v>
      </c>
      <c r="E215" s="9">
        <v>851</v>
      </c>
      <c r="F215" s="12"/>
      <c r="G215" s="10"/>
      <c r="H215" s="10"/>
      <c r="I215" s="12"/>
      <c r="J215" s="17">
        <f t="shared" ref="J215" si="88">J216+J219+J222+J227+J230+J235+J238+J241+J244</f>
        <v>-441889.3</v>
      </c>
      <c r="K215" s="14">
        <v>0</v>
      </c>
      <c r="L215" s="14">
        <v>0</v>
      </c>
    </row>
    <row r="216" spans="1:12" x14ac:dyDescent="0.25">
      <c r="A216" s="11" t="s">
        <v>192</v>
      </c>
      <c r="B216" s="9">
        <v>51</v>
      </c>
      <c r="C216" s="9">
        <v>2</v>
      </c>
      <c r="D216" s="12" t="s">
        <v>191</v>
      </c>
      <c r="E216" s="9">
        <v>851</v>
      </c>
      <c r="F216" s="12" t="s">
        <v>123</v>
      </c>
      <c r="G216" s="12" t="s">
        <v>20</v>
      </c>
      <c r="H216" s="12" t="s">
        <v>193</v>
      </c>
      <c r="I216" s="12"/>
      <c r="J216" s="17">
        <f t="shared" ref="J216:J217" si="89">J217</f>
        <v>-13084.3</v>
      </c>
      <c r="K216" s="14">
        <v>0</v>
      </c>
      <c r="L216" s="14">
        <v>0</v>
      </c>
    </row>
    <row r="217" spans="1:12" ht="45" x14ac:dyDescent="0.25">
      <c r="A217" s="19" t="s">
        <v>93</v>
      </c>
      <c r="B217" s="9">
        <v>51</v>
      </c>
      <c r="C217" s="9">
        <v>2</v>
      </c>
      <c r="D217" s="12" t="s">
        <v>191</v>
      </c>
      <c r="E217" s="9">
        <v>851</v>
      </c>
      <c r="F217" s="12" t="s">
        <v>123</v>
      </c>
      <c r="G217" s="12" t="s">
        <v>20</v>
      </c>
      <c r="H217" s="12" t="s">
        <v>193</v>
      </c>
      <c r="I217" s="12" t="s">
        <v>94</v>
      </c>
      <c r="J217" s="17">
        <f t="shared" si="89"/>
        <v>-13084.3</v>
      </c>
      <c r="K217" s="14">
        <v>0</v>
      </c>
      <c r="L217" s="14">
        <v>0</v>
      </c>
    </row>
    <row r="218" spans="1:12" x14ac:dyDescent="0.25">
      <c r="A218" s="19" t="s">
        <v>166</v>
      </c>
      <c r="B218" s="9">
        <v>51</v>
      </c>
      <c r="C218" s="9">
        <v>2</v>
      </c>
      <c r="D218" s="12" t="s">
        <v>191</v>
      </c>
      <c r="E218" s="9">
        <v>851</v>
      </c>
      <c r="F218" s="12" t="s">
        <v>123</v>
      </c>
      <c r="G218" s="12" t="s">
        <v>20</v>
      </c>
      <c r="H218" s="12" t="s">
        <v>193</v>
      </c>
      <c r="I218" s="12" t="s">
        <v>96</v>
      </c>
      <c r="J218" s="17">
        <f>'[1]2.ВС'!J218</f>
        <v>-13084.3</v>
      </c>
      <c r="K218" s="14">
        <v>0</v>
      </c>
      <c r="L218" s="14">
        <v>0</v>
      </c>
    </row>
    <row r="219" spans="1:12" ht="30" x14ac:dyDescent="0.25">
      <c r="A219" s="11" t="s">
        <v>194</v>
      </c>
      <c r="B219" s="9">
        <v>51</v>
      </c>
      <c r="C219" s="9">
        <v>2</v>
      </c>
      <c r="D219" s="12" t="s">
        <v>191</v>
      </c>
      <c r="E219" s="9">
        <v>851</v>
      </c>
      <c r="F219" s="12" t="s">
        <v>123</v>
      </c>
      <c r="G219" s="12" t="s">
        <v>20</v>
      </c>
      <c r="H219" s="12" t="s">
        <v>195</v>
      </c>
      <c r="I219" s="12"/>
      <c r="J219" s="17">
        <f t="shared" ref="J219:J223" si="90">J220</f>
        <v>-320600</v>
      </c>
      <c r="K219" s="14">
        <v>0</v>
      </c>
      <c r="L219" s="14">
        <v>0</v>
      </c>
    </row>
    <row r="220" spans="1:12" ht="45" x14ac:dyDescent="0.25">
      <c r="A220" s="19" t="s">
        <v>93</v>
      </c>
      <c r="B220" s="9">
        <v>51</v>
      </c>
      <c r="C220" s="9">
        <v>2</v>
      </c>
      <c r="D220" s="12" t="s">
        <v>191</v>
      </c>
      <c r="E220" s="9">
        <v>851</v>
      </c>
      <c r="F220" s="12" t="s">
        <v>123</v>
      </c>
      <c r="G220" s="12" t="s">
        <v>20</v>
      </c>
      <c r="H220" s="12" t="s">
        <v>195</v>
      </c>
      <c r="I220" s="15">
        <v>600</v>
      </c>
      <c r="J220" s="17">
        <f t="shared" si="90"/>
        <v>-320600</v>
      </c>
      <c r="K220" s="14">
        <v>0</v>
      </c>
      <c r="L220" s="14">
        <v>0</v>
      </c>
    </row>
    <row r="221" spans="1:12" x14ac:dyDescent="0.25">
      <c r="A221" s="19" t="s">
        <v>166</v>
      </c>
      <c r="B221" s="9">
        <v>51</v>
      </c>
      <c r="C221" s="9">
        <v>2</v>
      </c>
      <c r="D221" s="12" t="s">
        <v>191</v>
      </c>
      <c r="E221" s="9">
        <v>851</v>
      </c>
      <c r="F221" s="12" t="s">
        <v>123</v>
      </c>
      <c r="G221" s="12" t="s">
        <v>20</v>
      </c>
      <c r="H221" s="12" t="s">
        <v>195</v>
      </c>
      <c r="I221" s="15">
        <v>610</v>
      </c>
      <c r="J221" s="17">
        <f>'[1]2.ВС'!J221</f>
        <v>-320600</v>
      </c>
      <c r="K221" s="14">
        <v>0</v>
      </c>
      <c r="L221" s="14">
        <v>0</v>
      </c>
    </row>
    <row r="222" spans="1:12" x14ac:dyDescent="0.25">
      <c r="A222" s="11" t="s">
        <v>196</v>
      </c>
      <c r="B222" s="9">
        <v>51</v>
      </c>
      <c r="C222" s="9">
        <v>2</v>
      </c>
      <c r="D222" s="12" t="s">
        <v>191</v>
      </c>
      <c r="E222" s="9">
        <v>851</v>
      </c>
      <c r="F222" s="12" t="s">
        <v>123</v>
      </c>
      <c r="G222" s="12" t="s">
        <v>20</v>
      </c>
      <c r="H222" s="12" t="s">
        <v>197</v>
      </c>
      <c r="I222" s="15"/>
      <c r="J222" s="17">
        <f t="shared" ref="J222" si="91">J223+J225</f>
        <v>-83694</v>
      </c>
      <c r="K222" s="14">
        <v>0</v>
      </c>
      <c r="L222" s="14">
        <v>0</v>
      </c>
    </row>
    <row r="223" spans="1:12" ht="45" x14ac:dyDescent="0.25">
      <c r="A223" s="19" t="s">
        <v>30</v>
      </c>
      <c r="B223" s="9">
        <v>51</v>
      </c>
      <c r="C223" s="9">
        <v>2</v>
      </c>
      <c r="D223" s="12" t="s">
        <v>191</v>
      </c>
      <c r="E223" s="9">
        <v>851</v>
      </c>
      <c r="F223" s="12" t="s">
        <v>123</v>
      </c>
      <c r="G223" s="12" t="s">
        <v>20</v>
      </c>
      <c r="H223" s="12" t="s">
        <v>197</v>
      </c>
      <c r="I223" s="15">
        <v>200</v>
      </c>
      <c r="J223" s="17">
        <f t="shared" si="90"/>
        <v>-61864</v>
      </c>
      <c r="K223" s="14">
        <v>0</v>
      </c>
      <c r="L223" s="14">
        <v>0</v>
      </c>
    </row>
    <row r="224" spans="1:12" ht="45" x14ac:dyDescent="0.25">
      <c r="A224" s="19" t="s">
        <v>32</v>
      </c>
      <c r="B224" s="9">
        <v>51</v>
      </c>
      <c r="C224" s="9">
        <v>2</v>
      </c>
      <c r="D224" s="12" t="s">
        <v>191</v>
      </c>
      <c r="E224" s="9">
        <v>851</v>
      </c>
      <c r="F224" s="12" t="s">
        <v>123</v>
      </c>
      <c r="G224" s="12" t="s">
        <v>20</v>
      </c>
      <c r="H224" s="12" t="s">
        <v>197</v>
      </c>
      <c r="I224" s="15">
        <v>240</v>
      </c>
      <c r="J224" s="17">
        <f>'[1]2.ВС'!J224</f>
        <v>-61864</v>
      </c>
      <c r="K224" s="14">
        <v>0</v>
      </c>
      <c r="L224" s="14">
        <v>0</v>
      </c>
    </row>
    <row r="225" spans="1:12" ht="45" x14ac:dyDescent="0.25">
      <c r="A225" s="19" t="s">
        <v>93</v>
      </c>
      <c r="B225" s="9">
        <v>51</v>
      </c>
      <c r="C225" s="9">
        <v>2</v>
      </c>
      <c r="D225" s="12" t="s">
        <v>191</v>
      </c>
      <c r="E225" s="9">
        <v>851</v>
      </c>
      <c r="F225" s="12" t="s">
        <v>123</v>
      </c>
      <c r="G225" s="12" t="s">
        <v>20</v>
      </c>
      <c r="H225" s="12" t="s">
        <v>197</v>
      </c>
      <c r="I225" s="15">
        <v>600</v>
      </c>
      <c r="J225" s="17">
        <f t="shared" ref="J225" si="92">J226</f>
        <v>-21830</v>
      </c>
      <c r="K225" s="14">
        <v>0</v>
      </c>
      <c r="L225" s="14">
        <v>0</v>
      </c>
    </row>
    <row r="226" spans="1:12" x14ac:dyDescent="0.25">
      <c r="A226" s="19" t="s">
        <v>166</v>
      </c>
      <c r="B226" s="9">
        <v>51</v>
      </c>
      <c r="C226" s="9">
        <v>2</v>
      </c>
      <c r="D226" s="12" t="s">
        <v>191</v>
      </c>
      <c r="E226" s="9">
        <v>851</v>
      </c>
      <c r="F226" s="12" t="s">
        <v>123</v>
      </c>
      <c r="G226" s="12" t="s">
        <v>20</v>
      </c>
      <c r="H226" s="12" t="s">
        <v>197</v>
      </c>
      <c r="I226" s="15">
        <v>610</v>
      </c>
      <c r="J226" s="17">
        <f>'[1]2.ВС'!J226</f>
        <v>-21830</v>
      </c>
      <c r="K226" s="14">
        <v>0</v>
      </c>
      <c r="L226" s="14">
        <v>0</v>
      </c>
    </row>
    <row r="227" spans="1:12" ht="30" hidden="1" x14ac:dyDescent="0.25">
      <c r="A227" s="16" t="s">
        <v>169</v>
      </c>
      <c r="B227" s="9">
        <v>51</v>
      </c>
      <c r="C227" s="9">
        <v>2</v>
      </c>
      <c r="D227" s="12" t="s">
        <v>191</v>
      </c>
      <c r="E227" s="9">
        <v>851</v>
      </c>
      <c r="F227" s="12"/>
      <c r="G227" s="12"/>
      <c r="H227" s="12" t="s">
        <v>170</v>
      </c>
      <c r="I227" s="15"/>
      <c r="J227" s="17">
        <f t="shared" ref="J227:J228" si="93">J228</f>
        <v>0</v>
      </c>
      <c r="K227" s="14">
        <v>0</v>
      </c>
      <c r="L227" s="14">
        <v>0</v>
      </c>
    </row>
    <row r="228" spans="1:12" ht="45" hidden="1" x14ac:dyDescent="0.25">
      <c r="A228" s="16" t="s">
        <v>93</v>
      </c>
      <c r="B228" s="9">
        <v>51</v>
      </c>
      <c r="C228" s="9">
        <v>2</v>
      </c>
      <c r="D228" s="12" t="s">
        <v>191</v>
      </c>
      <c r="E228" s="9">
        <v>851</v>
      </c>
      <c r="F228" s="12" t="s">
        <v>123</v>
      </c>
      <c r="G228" s="12" t="s">
        <v>20</v>
      </c>
      <c r="H228" s="12" t="s">
        <v>170</v>
      </c>
      <c r="I228" s="15">
        <v>600</v>
      </c>
      <c r="J228" s="17">
        <f t="shared" si="93"/>
        <v>0</v>
      </c>
      <c r="K228" s="14">
        <v>0</v>
      </c>
      <c r="L228" s="14">
        <v>0</v>
      </c>
    </row>
    <row r="229" spans="1:12" hidden="1" x14ac:dyDescent="0.25">
      <c r="A229" s="16" t="s">
        <v>166</v>
      </c>
      <c r="B229" s="9">
        <v>51</v>
      </c>
      <c r="C229" s="9">
        <v>2</v>
      </c>
      <c r="D229" s="12" t="s">
        <v>191</v>
      </c>
      <c r="E229" s="9">
        <v>851</v>
      </c>
      <c r="F229" s="12" t="s">
        <v>123</v>
      </c>
      <c r="G229" s="12" t="s">
        <v>20</v>
      </c>
      <c r="H229" s="12" t="s">
        <v>170</v>
      </c>
      <c r="I229" s="15">
        <v>610</v>
      </c>
      <c r="J229" s="17">
        <f>'[1]2.ВС'!J229</f>
        <v>0</v>
      </c>
      <c r="K229" s="14">
        <v>0</v>
      </c>
      <c r="L229" s="14">
        <v>0</v>
      </c>
    </row>
    <row r="230" spans="1:12" ht="105" x14ac:dyDescent="0.25">
      <c r="A230" s="11" t="s">
        <v>198</v>
      </c>
      <c r="B230" s="9">
        <v>51</v>
      </c>
      <c r="C230" s="9">
        <v>2</v>
      </c>
      <c r="D230" s="12" t="s">
        <v>191</v>
      </c>
      <c r="E230" s="9">
        <v>851</v>
      </c>
      <c r="F230" s="12" t="s">
        <v>123</v>
      </c>
      <c r="G230" s="12" t="s">
        <v>20</v>
      </c>
      <c r="H230" s="12" t="s">
        <v>199</v>
      </c>
      <c r="I230" s="15"/>
      <c r="J230" s="17">
        <f t="shared" ref="J230" si="94">J231+J233</f>
        <v>-24511</v>
      </c>
      <c r="K230" s="14">
        <v>0</v>
      </c>
      <c r="L230" s="14">
        <v>0</v>
      </c>
    </row>
    <row r="231" spans="1:12" ht="45" x14ac:dyDescent="0.25">
      <c r="A231" s="19" t="s">
        <v>30</v>
      </c>
      <c r="B231" s="9">
        <v>51</v>
      </c>
      <c r="C231" s="9">
        <v>2</v>
      </c>
      <c r="D231" s="12" t="s">
        <v>191</v>
      </c>
      <c r="E231" s="9">
        <v>851</v>
      </c>
      <c r="F231" s="12" t="s">
        <v>123</v>
      </c>
      <c r="G231" s="12" t="s">
        <v>20</v>
      </c>
      <c r="H231" s="12" t="s">
        <v>199</v>
      </c>
      <c r="I231" s="15">
        <v>200</v>
      </c>
      <c r="J231" s="17">
        <f t="shared" ref="J231:J233" si="95">J232</f>
        <v>-137000</v>
      </c>
      <c r="K231" s="14">
        <v>0</v>
      </c>
      <c r="L231" s="14">
        <v>0</v>
      </c>
    </row>
    <row r="232" spans="1:12" ht="45" x14ac:dyDescent="0.25">
      <c r="A232" s="19" t="s">
        <v>32</v>
      </c>
      <c r="B232" s="9">
        <v>51</v>
      </c>
      <c r="C232" s="9">
        <v>2</v>
      </c>
      <c r="D232" s="12" t="s">
        <v>191</v>
      </c>
      <c r="E232" s="9">
        <v>851</v>
      </c>
      <c r="F232" s="12" t="s">
        <v>123</v>
      </c>
      <c r="G232" s="12" t="s">
        <v>20</v>
      </c>
      <c r="H232" s="12" t="s">
        <v>199</v>
      </c>
      <c r="I232" s="15">
        <v>240</v>
      </c>
      <c r="J232" s="17">
        <f>'[1]2.ВС'!J232</f>
        <v>-137000</v>
      </c>
      <c r="K232" s="14">
        <v>0</v>
      </c>
      <c r="L232" s="14">
        <v>0</v>
      </c>
    </row>
    <row r="233" spans="1:12" ht="45" x14ac:dyDescent="0.25">
      <c r="A233" s="19" t="s">
        <v>93</v>
      </c>
      <c r="B233" s="9">
        <v>51</v>
      </c>
      <c r="C233" s="9">
        <v>2</v>
      </c>
      <c r="D233" s="12" t="s">
        <v>191</v>
      </c>
      <c r="E233" s="9">
        <v>851</v>
      </c>
      <c r="F233" s="12" t="s">
        <v>123</v>
      </c>
      <c r="G233" s="12" t="s">
        <v>20</v>
      </c>
      <c r="H233" s="12" t="s">
        <v>199</v>
      </c>
      <c r="I233" s="15">
        <v>600</v>
      </c>
      <c r="J233" s="17">
        <f t="shared" si="95"/>
        <v>112489</v>
      </c>
      <c r="K233" s="14">
        <v>0</v>
      </c>
      <c r="L233" s="14">
        <v>0</v>
      </c>
    </row>
    <row r="234" spans="1:12" x14ac:dyDescent="0.25">
      <c r="A234" s="19" t="s">
        <v>166</v>
      </c>
      <c r="B234" s="9">
        <v>51</v>
      </c>
      <c r="C234" s="9">
        <v>2</v>
      </c>
      <c r="D234" s="12" t="s">
        <v>191</v>
      </c>
      <c r="E234" s="9">
        <v>851</v>
      </c>
      <c r="F234" s="12" t="s">
        <v>123</v>
      </c>
      <c r="G234" s="12" t="s">
        <v>20</v>
      </c>
      <c r="H234" s="12" t="s">
        <v>199</v>
      </c>
      <c r="I234" s="15">
        <v>610</v>
      </c>
      <c r="J234" s="17">
        <f>'[1]2.ВС'!J234</f>
        <v>112489</v>
      </c>
      <c r="K234" s="14">
        <v>0</v>
      </c>
      <c r="L234" s="14">
        <v>0</v>
      </c>
    </row>
    <row r="235" spans="1:12" ht="60" hidden="1" x14ac:dyDescent="0.25">
      <c r="A235" s="11" t="s">
        <v>200</v>
      </c>
      <c r="B235" s="9">
        <v>51</v>
      </c>
      <c r="C235" s="9">
        <v>2</v>
      </c>
      <c r="D235" s="12" t="s">
        <v>191</v>
      </c>
      <c r="E235" s="9">
        <v>851</v>
      </c>
      <c r="F235" s="12" t="s">
        <v>123</v>
      </c>
      <c r="G235" s="12" t="s">
        <v>20</v>
      </c>
      <c r="H235" s="12" t="s">
        <v>201</v>
      </c>
      <c r="I235" s="12"/>
      <c r="J235" s="17">
        <f t="shared" ref="J235:J245" si="96">J236</f>
        <v>0</v>
      </c>
      <c r="K235" s="14">
        <v>0</v>
      </c>
      <c r="L235" s="14">
        <v>0</v>
      </c>
    </row>
    <row r="236" spans="1:12" ht="45" hidden="1" x14ac:dyDescent="0.25">
      <c r="A236" s="19" t="s">
        <v>93</v>
      </c>
      <c r="B236" s="9">
        <v>51</v>
      </c>
      <c r="C236" s="9">
        <v>2</v>
      </c>
      <c r="D236" s="12" t="s">
        <v>191</v>
      </c>
      <c r="E236" s="9">
        <v>851</v>
      </c>
      <c r="F236" s="12" t="s">
        <v>123</v>
      </c>
      <c r="G236" s="12" t="s">
        <v>20</v>
      </c>
      <c r="H236" s="12" t="s">
        <v>201</v>
      </c>
      <c r="I236" s="12" t="s">
        <v>94</v>
      </c>
      <c r="J236" s="17">
        <f t="shared" si="96"/>
        <v>0</v>
      </c>
      <c r="K236" s="14">
        <v>0</v>
      </c>
      <c r="L236" s="14">
        <v>0</v>
      </c>
    </row>
    <row r="237" spans="1:12" hidden="1" x14ac:dyDescent="0.25">
      <c r="A237" s="19" t="s">
        <v>166</v>
      </c>
      <c r="B237" s="9">
        <v>51</v>
      </c>
      <c r="C237" s="9">
        <v>2</v>
      </c>
      <c r="D237" s="12" t="s">
        <v>191</v>
      </c>
      <c r="E237" s="9">
        <v>851</v>
      </c>
      <c r="F237" s="12" t="s">
        <v>123</v>
      </c>
      <c r="G237" s="12" t="s">
        <v>20</v>
      </c>
      <c r="H237" s="12" t="s">
        <v>201</v>
      </c>
      <c r="I237" s="12" t="s">
        <v>96</v>
      </c>
      <c r="J237" s="17">
        <f>'[1]2.ВС'!J237</f>
        <v>0</v>
      </c>
      <c r="K237" s="14">
        <v>0</v>
      </c>
      <c r="L237" s="14">
        <v>0</v>
      </c>
    </row>
    <row r="238" spans="1:12" hidden="1" x14ac:dyDescent="0.25">
      <c r="A238" s="21" t="s">
        <v>202</v>
      </c>
      <c r="B238" s="9">
        <v>51</v>
      </c>
      <c r="C238" s="9">
        <v>2</v>
      </c>
      <c r="D238" s="12" t="s">
        <v>191</v>
      </c>
      <c r="E238" s="9">
        <v>851</v>
      </c>
      <c r="F238" s="12" t="s">
        <v>123</v>
      </c>
      <c r="G238" s="12" t="s">
        <v>20</v>
      </c>
      <c r="H238" s="12" t="s">
        <v>203</v>
      </c>
      <c r="I238" s="12"/>
      <c r="J238" s="17">
        <f t="shared" ref="J238:J239" si="97">J239</f>
        <v>0</v>
      </c>
      <c r="K238" s="14">
        <v>0</v>
      </c>
      <c r="L238" s="14">
        <v>0</v>
      </c>
    </row>
    <row r="239" spans="1:12" ht="45" hidden="1" x14ac:dyDescent="0.25">
      <c r="A239" s="19" t="s">
        <v>93</v>
      </c>
      <c r="B239" s="9">
        <v>51</v>
      </c>
      <c r="C239" s="9">
        <v>2</v>
      </c>
      <c r="D239" s="12" t="s">
        <v>191</v>
      </c>
      <c r="E239" s="9">
        <v>851</v>
      </c>
      <c r="F239" s="12" t="s">
        <v>123</v>
      </c>
      <c r="G239" s="12" t="s">
        <v>20</v>
      </c>
      <c r="H239" s="12" t="s">
        <v>203</v>
      </c>
      <c r="I239" s="12" t="s">
        <v>94</v>
      </c>
      <c r="J239" s="17">
        <f t="shared" si="97"/>
        <v>0</v>
      </c>
      <c r="K239" s="14">
        <v>0</v>
      </c>
      <c r="L239" s="14">
        <v>0</v>
      </c>
    </row>
    <row r="240" spans="1:12" hidden="1" x14ac:dyDescent="0.25">
      <c r="A240" s="19" t="s">
        <v>95</v>
      </c>
      <c r="B240" s="9">
        <v>51</v>
      </c>
      <c r="C240" s="9">
        <v>2</v>
      </c>
      <c r="D240" s="12" t="s">
        <v>191</v>
      </c>
      <c r="E240" s="9">
        <v>851</v>
      </c>
      <c r="F240" s="12" t="s">
        <v>123</v>
      </c>
      <c r="G240" s="12" t="s">
        <v>20</v>
      </c>
      <c r="H240" s="12" t="s">
        <v>203</v>
      </c>
      <c r="I240" s="12" t="s">
        <v>96</v>
      </c>
      <c r="J240" s="17">
        <f>'[1]2.ВС'!J240</f>
        <v>0</v>
      </c>
      <c r="K240" s="14">
        <v>0</v>
      </c>
      <c r="L240" s="14">
        <v>0</v>
      </c>
    </row>
    <row r="241" spans="1:12" ht="45" hidden="1" x14ac:dyDescent="0.25">
      <c r="A241" s="21" t="s">
        <v>204</v>
      </c>
      <c r="B241" s="9">
        <v>51</v>
      </c>
      <c r="C241" s="9">
        <v>2</v>
      </c>
      <c r="D241" s="12" t="s">
        <v>191</v>
      </c>
      <c r="E241" s="9">
        <v>851</v>
      </c>
      <c r="F241" s="12" t="s">
        <v>123</v>
      </c>
      <c r="G241" s="12" t="s">
        <v>20</v>
      </c>
      <c r="H241" s="12" t="s">
        <v>205</v>
      </c>
      <c r="I241" s="12"/>
      <c r="J241" s="17">
        <f t="shared" ref="J241:J242" si="98">J242</f>
        <v>0</v>
      </c>
      <c r="K241" s="14">
        <v>0</v>
      </c>
      <c r="L241" s="14">
        <v>0</v>
      </c>
    </row>
    <row r="242" spans="1:12" ht="45" hidden="1" x14ac:dyDescent="0.25">
      <c r="A242" s="19" t="s">
        <v>93</v>
      </c>
      <c r="B242" s="9">
        <v>51</v>
      </c>
      <c r="C242" s="9">
        <v>2</v>
      </c>
      <c r="D242" s="12" t="s">
        <v>191</v>
      </c>
      <c r="E242" s="9">
        <v>851</v>
      </c>
      <c r="F242" s="12" t="s">
        <v>123</v>
      </c>
      <c r="G242" s="12" t="s">
        <v>20</v>
      </c>
      <c r="H242" s="12" t="s">
        <v>205</v>
      </c>
      <c r="I242" s="12" t="s">
        <v>94</v>
      </c>
      <c r="J242" s="17">
        <f t="shared" si="98"/>
        <v>0</v>
      </c>
      <c r="K242" s="14">
        <v>0</v>
      </c>
      <c r="L242" s="14">
        <v>0</v>
      </c>
    </row>
    <row r="243" spans="1:12" hidden="1" x14ac:dyDescent="0.25">
      <c r="A243" s="19" t="s">
        <v>95</v>
      </c>
      <c r="B243" s="9">
        <v>51</v>
      </c>
      <c r="C243" s="9">
        <v>2</v>
      </c>
      <c r="D243" s="12" t="s">
        <v>191</v>
      </c>
      <c r="E243" s="12" t="s">
        <v>206</v>
      </c>
      <c r="F243" s="12" t="s">
        <v>123</v>
      </c>
      <c r="G243" s="12" t="s">
        <v>20</v>
      </c>
      <c r="H243" s="12" t="s">
        <v>205</v>
      </c>
      <c r="I243" s="12" t="s">
        <v>96</v>
      </c>
      <c r="J243" s="17">
        <f>'[1]2.ВС'!J243</f>
        <v>0</v>
      </c>
      <c r="K243" s="14">
        <v>0</v>
      </c>
      <c r="L243" s="14">
        <v>0</v>
      </c>
    </row>
    <row r="244" spans="1:12" ht="75" hidden="1" x14ac:dyDescent="0.25">
      <c r="A244" s="21" t="s">
        <v>207</v>
      </c>
      <c r="B244" s="9">
        <v>51</v>
      </c>
      <c r="C244" s="9">
        <v>2</v>
      </c>
      <c r="D244" s="12" t="s">
        <v>191</v>
      </c>
      <c r="E244" s="12" t="s">
        <v>206</v>
      </c>
      <c r="F244" s="12" t="s">
        <v>123</v>
      </c>
      <c r="G244" s="12" t="s">
        <v>20</v>
      </c>
      <c r="H244" s="12" t="s">
        <v>208</v>
      </c>
      <c r="I244" s="12"/>
      <c r="J244" s="17">
        <f t="shared" si="96"/>
        <v>0</v>
      </c>
      <c r="K244" s="14">
        <v>0</v>
      </c>
      <c r="L244" s="14">
        <v>0</v>
      </c>
    </row>
    <row r="245" spans="1:12" ht="45" hidden="1" x14ac:dyDescent="0.25">
      <c r="A245" s="19" t="s">
        <v>93</v>
      </c>
      <c r="B245" s="9">
        <v>51</v>
      </c>
      <c r="C245" s="9">
        <v>2</v>
      </c>
      <c r="D245" s="12" t="s">
        <v>191</v>
      </c>
      <c r="E245" s="12" t="s">
        <v>206</v>
      </c>
      <c r="F245" s="12" t="s">
        <v>123</v>
      </c>
      <c r="G245" s="12" t="s">
        <v>20</v>
      </c>
      <c r="H245" s="12" t="s">
        <v>208</v>
      </c>
      <c r="I245" s="12" t="s">
        <v>94</v>
      </c>
      <c r="J245" s="17">
        <f t="shared" si="96"/>
        <v>0</v>
      </c>
      <c r="K245" s="14">
        <v>0</v>
      </c>
      <c r="L245" s="14">
        <v>0</v>
      </c>
    </row>
    <row r="246" spans="1:12" hidden="1" x14ac:dyDescent="0.25">
      <c r="A246" s="19" t="s">
        <v>166</v>
      </c>
      <c r="B246" s="9">
        <v>51</v>
      </c>
      <c r="C246" s="9">
        <v>2</v>
      </c>
      <c r="D246" s="12" t="s">
        <v>191</v>
      </c>
      <c r="E246" s="12" t="s">
        <v>206</v>
      </c>
      <c r="F246" s="12" t="s">
        <v>123</v>
      </c>
      <c r="G246" s="12" t="s">
        <v>20</v>
      </c>
      <c r="H246" s="12" t="s">
        <v>208</v>
      </c>
      <c r="I246" s="12" t="s">
        <v>96</v>
      </c>
      <c r="J246" s="17">
        <f>'[1]2.ВС'!J246</f>
        <v>0</v>
      </c>
      <c r="K246" s="14">
        <v>0</v>
      </c>
      <c r="L246" s="14">
        <v>0</v>
      </c>
    </row>
    <row r="247" spans="1:12" ht="60" hidden="1" x14ac:dyDescent="0.25">
      <c r="A247" s="21" t="s">
        <v>209</v>
      </c>
      <c r="B247" s="9">
        <v>51</v>
      </c>
      <c r="C247" s="9">
        <v>2</v>
      </c>
      <c r="D247" s="12" t="s">
        <v>210</v>
      </c>
      <c r="E247" s="9"/>
      <c r="F247" s="12"/>
      <c r="G247" s="12"/>
      <c r="H247" s="12"/>
      <c r="I247" s="15"/>
      <c r="J247" s="17">
        <f t="shared" ref="J247:J250" si="99">J248</f>
        <v>0</v>
      </c>
      <c r="K247" s="14">
        <v>0</v>
      </c>
      <c r="L247" s="14">
        <v>0</v>
      </c>
    </row>
    <row r="248" spans="1:12" hidden="1" x14ac:dyDescent="0.25">
      <c r="A248" s="11" t="s">
        <v>21</v>
      </c>
      <c r="B248" s="9">
        <v>51</v>
      </c>
      <c r="C248" s="9">
        <v>2</v>
      </c>
      <c r="D248" s="12" t="s">
        <v>210</v>
      </c>
      <c r="E248" s="9">
        <v>851</v>
      </c>
      <c r="F248" s="12"/>
      <c r="G248" s="10"/>
      <c r="H248" s="10"/>
      <c r="I248" s="12"/>
      <c r="J248" s="17">
        <f t="shared" si="99"/>
        <v>0</v>
      </c>
      <c r="K248" s="14">
        <v>0</v>
      </c>
      <c r="L248" s="14">
        <v>0</v>
      </c>
    </row>
    <row r="249" spans="1:12" ht="30" hidden="1" x14ac:dyDescent="0.25">
      <c r="A249" s="21" t="s">
        <v>211</v>
      </c>
      <c r="B249" s="9">
        <v>51</v>
      </c>
      <c r="C249" s="9">
        <v>2</v>
      </c>
      <c r="D249" s="12" t="s">
        <v>210</v>
      </c>
      <c r="E249" s="9">
        <v>851</v>
      </c>
      <c r="F249" s="12" t="s">
        <v>123</v>
      </c>
      <c r="G249" s="12" t="s">
        <v>20</v>
      </c>
      <c r="H249" s="12" t="s">
        <v>212</v>
      </c>
      <c r="I249" s="15"/>
      <c r="J249" s="17">
        <f t="shared" si="99"/>
        <v>0</v>
      </c>
      <c r="K249" s="14">
        <v>0</v>
      </c>
      <c r="L249" s="14">
        <v>0</v>
      </c>
    </row>
    <row r="250" spans="1:12" ht="45" hidden="1" x14ac:dyDescent="0.25">
      <c r="A250" s="19" t="s">
        <v>30</v>
      </c>
      <c r="B250" s="9">
        <v>51</v>
      </c>
      <c r="C250" s="9">
        <v>2</v>
      </c>
      <c r="D250" s="12" t="s">
        <v>210</v>
      </c>
      <c r="E250" s="9">
        <v>851</v>
      </c>
      <c r="F250" s="12" t="s">
        <v>123</v>
      </c>
      <c r="G250" s="12" t="s">
        <v>20</v>
      </c>
      <c r="H250" s="12" t="s">
        <v>212</v>
      </c>
      <c r="I250" s="15">
        <v>200</v>
      </c>
      <c r="J250" s="17">
        <f t="shared" si="99"/>
        <v>0</v>
      </c>
      <c r="K250" s="14">
        <v>0</v>
      </c>
      <c r="L250" s="14">
        <v>0</v>
      </c>
    </row>
    <row r="251" spans="1:12" ht="45" hidden="1" x14ac:dyDescent="0.25">
      <c r="A251" s="19" t="s">
        <v>32</v>
      </c>
      <c r="B251" s="9">
        <v>51</v>
      </c>
      <c r="C251" s="9">
        <v>2</v>
      </c>
      <c r="D251" s="12" t="s">
        <v>210</v>
      </c>
      <c r="E251" s="9">
        <v>851</v>
      </c>
      <c r="F251" s="12" t="s">
        <v>123</v>
      </c>
      <c r="G251" s="12" t="s">
        <v>20</v>
      </c>
      <c r="H251" s="12" t="s">
        <v>212</v>
      </c>
      <c r="I251" s="15">
        <v>240</v>
      </c>
      <c r="J251" s="17">
        <f>'[1]2.ВС'!J249</f>
        <v>0</v>
      </c>
      <c r="K251" s="14">
        <v>0</v>
      </c>
      <c r="L251" s="14">
        <v>0</v>
      </c>
    </row>
    <row r="252" spans="1:12" ht="30" hidden="1" x14ac:dyDescent="0.25">
      <c r="A252" s="25" t="s">
        <v>213</v>
      </c>
      <c r="B252" s="9">
        <v>51</v>
      </c>
      <c r="C252" s="9">
        <v>2</v>
      </c>
      <c r="D252" s="12" t="s">
        <v>214</v>
      </c>
      <c r="E252" s="9"/>
      <c r="F252" s="12"/>
      <c r="G252" s="12"/>
      <c r="H252" s="12"/>
      <c r="I252" s="15"/>
      <c r="J252" s="17">
        <f t="shared" ref="J252:J255" si="100">J253</f>
        <v>0</v>
      </c>
      <c r="K252" s="14">
        <v>0</v>
      </c>
      <c r="L252" s="14">
        <v>0</v>
      </c>
    </row>
    <row r="253" spans="1:12" hidden="1" x14ac:dyDescent="0.25">
      <c r="A253" s="11" t="s">
        <v>21</v>
      </c>
      <c r="B253" s="9">
        <v>51</v>
      </c>
      <c r="C253" s="9">
        <v>2</v>
      </c>
      <c r="D253" s="12" t="s">
        <v>214</v>
      </c>
      <c r="E253" s="9">
        <v>851</v>
      </c>
      <c r="F253" s="12"/>
      <c r="G253" s="12"/>
      <c r="H253" s="12"/>
      <c r="I253" s="15"/>
      <c r="J253" s="17">
        <f t="shared" si="100"/>
        <v>0</v>
      </c>
      <c r="K253" s="14">
        <v>0</v>
      </c>
      <c r="L253" s="14">
        <v>0</v>
      </c>
    </row>
    <row r="254" spans="1:12" ht="30" hidden="1" x14ac:dyDescent="0.25">
      <c r="A254" s="21" t="s">
        <v>215</v>
      </c>
      <c r="B254" s="9">
        <v>51</v>
      </c>
      <c r="C254" s="9">
        <v>2</v>
      </c>
      <c r="D254" s="12" t="s">
        <v>214</v>
      </c>
      <c r="E254" s="12" t="s">
        <v>206</v>
      </c>
      <c r="F254" s="12"/>
      <c r="G254" s="12"/>
      <c r="H254" s="12" t="s">
        <v>216</v>
      </c>
      <c r="I254" s="12"/>
      <c r="J254" s="17">
        <f t="shared" si="100"/>
        <v>0</v>
      </c>
      <c r="K254" s="14">
        <v>0</v>
      </c>
      <c r="L254" s="14">
        <v>0</v>
      </c>
    </row>
    <row r="255" spans="1:12" ht="45" hidden="1" x14ac:dyDescent="0.25">
      <c r="A255" s="19" t="s">
        <v>93</v>
      </c>
      <c r="B255" s="9">
        <v>51</v>
      </c>
      <c r="C255" s="9">
        <v>2</v>
      </c>
      <c r="D255" s="12" t="s">
        <v>214</v>
      </c>
      <c r="E255" s="12" t="s">
        <v>206</v>
      </c>
      <c r="F255" s="12"/>
      <c r="G255" s="12"/>
      <c r="H255" s="12" t="s">
        <v>216</v>
      </c>
      <c r="I255" s="12" t="s">
        <v>94</v>
      </c>
      <c r="J255" s="17">
        <f t="shared" si="100"/>
        <v>0</v>
      </c>
      <c r="K255" s="14">
        <v>0</v>
      </c>
      <c r="L255" s="14">
        <v>0</v>
      </c>
    </row>
    <row r="256" spans="1:12" hidden="1" x14ac:dyDescent="0.25">
      <c r="A256" s="19" t="s">
        <v>166</v>
      </c>
      <c r="B256" s="9">
        <v>51</v>
      </c>
      <c r="C256" s="9">
        <v>2</v>
      </c>
      <c r="D256" s="12" t="s">
        <v>214</v>
      </c>
      <c r="E256" s="12" t="s">
        <v>206</v>
      </c>
      <c r="F256" s="12"/>
      <c r="G256" s="12"/>
      <c r="H256" s="12" t="s">
        <v>216</v>
      </c>
      <c r="I256" s="12" t="s">
        <v>96</v>
      </c>
      <c r="J256" s="17">
        <f>'[1]2.ВС'!J192</f>
        <v>0</v>
      </c>
      <c r="K256" s="14">
        <v>0</v>
      </c>
      <c r="L256" s="14">
        <v>0</v>
      </c>
    </row>
    <row r="257" spans="1:12" ht="30" hidden="1" x14ac:dyDescent="0.25">
      <c r="A257" s="21" t="s">
        <v>217</v>
      </c>
      <c r="B257" s="9">
        <v>51</v>
      </c>
      <c r="C257" s="9">
        <v>2</v>
      </c>
      <c r="D257" s="12" t="s">
        <v>218</v>
      </c>
      <c r="E257" s="9"/>
      <c r="F257" s="12"/>
      <c r="G257" s="12"/>
      <c r="H257" s="12"/>
      <c r="I257" s="12"/>
      <c r="J257" s="17">
        <f t="shared" ref="J257:J260" si="101">J258</f>
        <v>0</v>
      </c>
      <c r="K257" s="14">
        <v>0</v>
      </c>
      <c r="L257" s="14">
        <v>0</v>
      </c>
    </row>
    <row r="258" spans="1:12" hidden="1" x14ac:dyDescent="0.25">
      <c r="A258" s="21" t="s">
        <v>21</v>
      </c>
      <c r="B258" s="9">
        <v>51</v>
      </c>
      <c r="C258" s="9">
        <v>2</v>
      </c>
      <c r="D258" s="12" t="s">
        <v>218</v>
      </c>
      <c r="E258" s="12" t="s">
        <v>206</v>
      </c>
      <c r="F258" s="12"/>
      <c r="G258" s="12"/>
      <c r="H258" s="12"/>
      <c r="I258" s="12"/>
      <c r="J258" s="17">
        <f t="shared" si="101"/>
        <v>0</v>
      </c>
      <c r="K258" s="14">
        <v>0</v>
      </c>
      <c r="L258" s="14">
        <v>0</v>
      </c>
    </row>
    <row r="259" spans="1:12" ht="30" hidden="1" x14ac:dyDescent="0.25">
      <c r="A259" s="21" t="s">
        <v>215</v>
      </c>
      <c r="B259" s="9">
        <v>51</v>
      </c>
      <c r="C259" s="9">
        <v>2</v>
      </c>
      <c r="D259" s="12" t="s">
        <v>218</v>
      </c>
      <c r="E259" s="12" t="s">
        <v>206</v>
      </c>
      <c r="F259" s="12"/>
      <c r="G259" s="12"/>
      <c r="H259" s="12" t="s">
        <v>216</v>
      </c>
      <c r="I259" s="12"/>
      <c r="J259" s="17">
        <f t="shared" si="101"/>
        <v>0</v>
      </c>
      <c r="K259" s="14">
        <v>0</v>
      </c>
      <c r="L259" s="14">
        <v>0</v>
      </c>
    </row>
    <row r="260" spans="1:12" ht="45" hidden="1" x14ac:dyDescent="0.25">
      <c r="A260" s="19" t="s">
        <v>93</v>
      </c>
      <c r="B260" s="9">
        <v>51</v>
      </c>
      <c r="C260" s="9">
        <v>2</v>
      </c>
      <c r="D260" s="12" t="s">
        <v>218</v>
      </c>
      <c r="E260" s="12" t="s">
        <v>206</v>
      </c>
      <c r="F260" s="12"/>
      <c r="G260" s="12"/>
      <c r="H260" s="12" t="s">
        <v>216</v>
      </c>
      <c r="I260" s="12" t="s">
        <v>94</v>
      </c>
      <c r="J260" s="17">
        <f t="shared" si="101"/>
        <v>0</v>
      </c>
      <c r="K260" s="14">
        <v>0</v>
      </c>
      <c r="L260" s="14">
        <v>0</v>
      </c>
    </row>
    <row r="261" spans="1:12" hidden="1" x14ac:dyDescent="0.25">
      <c r="A261" s="19" t="s">
        <v>166</v>
      </c>
      <c r="B261" s="9">
        <v>51</v>
      </c>
      <c r="C261" s="9">
        <v>2</v>
      </c>
      <c r="D261" s="12" t="s">
        <v>218</v>
      </c>
      <c r="E261" s="12" t="s">
        <v>206</v>
      </c>
      <c r="F261" s="12"/>
      <c r="G261" s="12"/>
      <c r="H261" s="12" t="s">
        <v>216</v>
      </c>
      <c r="I261" s="12" t="s">
        <v>96</v>
      </c>
      <c r="J261" s="17">
        <f>'[1]2.ВС'!J212</f>
        <v>0</v>
      </c>
      <c r="K261" s="14">
        <v>0</v>
      </c>
      <c r="L261" s="14">
        <v>0</v>
      </c>
    </row>
    <row r="262" spans="1:12" ht="45" hidden="1" x14ac:dyDescent="0.25">
      <c r="A262" s="11" t="s">
        <v>219</v>
      </c>
      <c r="B262" s="9">
        <v>51</v>
      </c>
      <c r="C262" s="9">
        <v>3</v>
      </c>
      <c r="D262" s="12"/>
      <c r="E262" s="9"/>
      <c r="F262" s="12"/>
      <c r="G262" s="10"/>
      <c r="H262" s="10"/>
      <c r="I262" s="12"/>
      <c r="J262" s="17">
        <f t="shared" ref="J262" si="102">J264</f>
        <v>0</v>
      </c>
      <c r="K262" s="14">
        <v>0</v>
      </c>
      <c r="L262" s="14">
        <v>0</v>
      </c>
    </row>
    <row r="263" spans="1:12" ht="60" hidden="1" x14ac:dyDescent="0.25">
      <c r="A263" s="11" t="s">
        <v>220</v>
      </c>
      <c r="B263" s="9">
        <v>51</v>
      </c>
      <c r="C263" s="9">
        <v>3</v>
      </c>
      <c r="D263" s="12" t="s">
        <v>221</v>
      </c>
      <c r="E263" s="9"/>
      <c r="F263" s="12"/>
      <c r="G263" s="10"/>
      <c r="H263" s="10"/>
      <c r="I263" s="12"/>
      <c r="J263" s="17">
        <f t="shared" ref="J263:J266" si="103">J264</f>
        <v>0</v>
      </c>
      <c r="K263" s="14">
        <v>0</v>
      </c>
      <c r="L263" s="14">
        <v>0</v>
      </c>
    </row>
    <row r="264" spans="1:12" hidden="1" x14ac:dyDescent="0.25">
      <c r="A264" s="11" t="s">
        <v>21</v>
      </c>
      <c r="B264" s="9">
        <v>51</v>
      </c>
      <c r="C264" s="9">
        <v>3</v>
      </c>
      <c r="D264" s="12" t="s">
        <v>221</v>
      </c>
      <c r="E264" s="9">
        <v>851</v>
      </c>
      <c r="F264" s="12"/>
      <c r="G264" s="10"/>
      <c r="H264" s="10"/>
      <c r="I264" s="12"/>
      <c r="J264" s="17">
        <f t="shared" si="103"/>
        <v>0</v>
      </c>
      <c r="K264" s="14">
        <v>0</v>
      </c>
      <c r="L264" s="14">
        <v>0</v>
      </c>
    </row>
    <row r="265" spans="1:12" ht="30" hidden="1" x14ac:dyDescent="0.25">
      <c r="A265" s="11" t="s">
        <v>222</v>
      </c>
      <c r="B265" s="9">
        <v>51</v>
      </c>
      <c r="C265" s="9">
        <v>3</v>
      </c>
      <c r="D265" s="12" t="s">
        <v>221</v>
      </c>
      <c r="E265" s="9">
        <v>851</v>
      </c>
      <c r="F265" s="12" t="s">
        <v>123</v>
      </c>
      <c r="G265" s="12" t="s">
        <v>45</v>
      </c>
      <c r="H265" s="12" t="s">
        <v>223</v>
      </c>
      <c r="I265" s="12"/>
      <c r="J265" s="17">
        <f t="shared" si="103"/>
        <v>0</v>
      </c>
      <c r="K265" s="14">
        <v>0</v>
      </c>
      <c r="L265" s="14">
        <v>0</v>
      </c>
    </row>
    <row r="266" spans="1:12" ht="45" hidden="1" x14ac:dyDescent="0.25">
      <c r="A266" s="19" t="s">
        <v>30</v>
      </c>
      <c r="B266" s="9">
        <v>51</v>
      </c>
      <c r="C266" s="9">
        <v>3</v>
      </c>
      <c r="D266" s="12" t="s">
        <v>221</v>
      </c>
      <c r="E266" s="9">
        <v>851</v>
      </c>
      <c r="F266" s="12" t="s">
        <v>123</v>
      </c>
      <c r="G266" s="12" t="s">
        <v>45</v>
      </c>
      <c r="H266" s="12" t="s">
        <v>223</v>
      </c>
      <c r="I266" s="12" t="s">
        <v>31</v>
      </c>
      <c r="J266" s="17">
        <f t="shared" si="103"/>
        <v>0</v>
      </c>
      <c r="K266" s="14">
        <v>0</v>
      </c>
      <c r="L266" s="14">
        <v>0</v>
      </c>
    </row>
    <row r="267" spans="1:12" ht="45" hidden="1" x14ac:dyDescent="0.25">
      <c r="A267" s="19" t="s">
        <v>32</v>
      </c>
      <c r="B267" s="9">
        <v>51</v>
      </c>
      <c r="C267" s="9">
        <v>3</v>
      </c>
      <c r="D267" s="12" t="s">
        <v>221</v>
      </c>
      <c r="E267" s="9">
        <v>851</v>
      </c>
      <c r="F267" s="12" t="s">
        <v>123</v>
      </c>
      <c r="G267" s="12" t="s">
        <v>45</v>
      </c>
      <c r="H267" s="12" t="s">
        <v>223</v>
      </c>
      <c r="I267" s="12" t="s">
        <v>33</v>
      </c>
      <c r="J267" s="17">
        <f>'[1]2.ВС'!J253</f>
        <v>0</v>
      </c>
      <c r="K267" s="14">
        <v>0</v>
      </c>
      <c r="L267" s="14">
        <v>0</v>
      </c>
    </row>
    <row r="268" spans="1:12" ht="45" x14ac:dyDescent="0.25">
      <c r="A268" s="11" t="s">
        <v>224</v>
      </c>
      <c r="B268" s="9">
        <v>51</v>
      </c>
      <c r="C268" s="9">
        <v>4</v>
      </c>
      <c r="D268" s="10"/>
      <c r="E268" s="9"/>
      <c r="F268" s="12"/>
      <c r="G268" s="10"/>
      <c r="H268" s="10"/>
      <c r="I268" s="12"/>
      <c r="J268" s="17">
        <f t="shared" ref="J268" si="104">J269+J289</f>
        <v>-81715.600000000006</v>
      </c>
      <c r="K268" s="14">
        <v>0</v>
      </c>
      <c r="L268" s="14">
        <v>0</v>
      </c>
    </row>
    <row r="269" spans="1:12" ht="30" x14ac:dyDescent="0.25">
      <c r="A269" s="11" t="s">
        <v>225</v>
      </c>
      <c r="B269" s="9">
        <v>51</v>
      </c>
      <c r="C269" s="9">
        <v>4</v>
      </c>
      <c r="D269" s="10" t="s">
        <v>226</v>
      </c>
      <c r="E269" s="9"/>
      <c r="F269" s="12"/>
      <c r="G269" s="10"/>
      <c r="H269" s="10"/>
      <c r="I269" s="12"/>
      <c r="J269" s="17">
        <f t="shared" ref="J269" si="105">J270</f>
        <v>-81715.600000000006</v>
      </c>
      <c r="K269" s="14">
        <v>0</v>
      </c>
      <c r="L269" s="14">
        <v>0</v>
      </c>
    </row>
    <row r="270" spans="1:12" x14ac:dyDescent="0.25">
      <c r="A270" s="11" t="s">
        <v>21</v>
      </c>
      <c r="B270" s="9">
        <v>51</v>
      </c>
      <c r="C270" s="9">
        <v>4</v>
      </c>
      <c r="D270" s="12" t="s">
        <v>226</v>
      </c>
      <c r="E270" s="9">
        <v>851</v>
      </c>
      <c r="F270" s="12"/>
      <c r="G270" s="10"/>
      <c r="H270" s="10"/>
      <c r="I270" s="12"/>
      <c r="J270" s="17">
        <f t="shared" ref="J270" si="106">J271+J276+J281+J284</f>
        <v>-81715.600000000006</v>
      </c>
      <c r="K270" s="14">
        <v>0</v>
      </c>
      <c r="L270" s="14">
        <v>0</v>
      </c>
    </row>
    <row r="271" spans="1:12" ht="30" x14ac:dyDescent="0.25">
      <c r="A271" s="11" t="s">
        <v>227</v>
      </c>
      <c r="B271" s="9">
        <v>51</v>
      </c>
      <c r="C271" s="9">
        <v>4</v>
      </c>
      <c r="D271" s="12" t="s">
        <v>226</v>
      </c>
      <c r="E271" s="9">
        <v>851</v>
      </c>
      <c r="F271" s="12" t="s">
        <v>163</v>
      </c>
      <c r="G271" s="12" t="s">
        <v>74</v>
      </c>
      <c r="H271" s="12" t="s">
        <v>228</v>
      </c>
      <c r="I271" s="12"/>
      <c r="J271" s="17">
        <f t="shared" ref="J271" si="107">J272+J274</f>
        <v>-36000</v>
      </c>
      <c r="K271" s="14">
        <v>0</v>
      </c>
      <c r="L271" s="14">
        <v>0</v>
      </c>
    </row>
    <row r="272" spans="1:12" ht="90" hidden="1" x14ac:dyDescent="0.25">
      <c r="A272" s="18" t="s">
        <v>26</v>
      </c>
      <c r="B272" s="9">
        <v>51</v>
      </c>
      <c r="C272" s="9">
        <v>4</v>
      </c>
      <c r="D272" s="10" t="s">
        <v>226</v>
      </c>
      <c r="E272" s="9">
        <v>851</v>
      </c>
      <c r="F272" s="12" t="s">
        <v>163</v>
      </c>
      <c r="G272" s="12" t="s">
        <v>74</v>
      </c>
      <c r="H272" s="12" t="s">
        <v>228</v>
      </c>
      <c r="I272" s="12" t="s">
        <v>27</v>
      </c>
      <c r="J272" s="17">
        <f t="shared" ref="J272" si="108">J273</f>
        <v>0</v>
      </c>
      <c r="K272" s="14">
        <v>0</v>
      </c>
      <c r="L272" s="14">
        <v>0</v>
      </c>
    </row>
    <row r="273" spans="1:12" ht="30" hidden="1" x14ac:dyDescent="0.25">
      <c r="A273" s="19" t="s">
        <v>108</v>
      </c>
      <c r="B273" s="9">
        <v>51</v>
      </c>
      <c r="C273" s="9">
        <v>4</v>
      </c>
      <c r="D273" s="12" t="s">
        <v>226</v>
      </c>
      <c r="E273" s="9">
        <v>851</v>
      </c>
      <c r="F273" s="12" t="s">
        <v>163</v>
      </c>
      <c r="G273" s="12" t="s">
        <v>74</v>
      </c>
      <c r="H273" s="12" t="s">
        <v>228</v>
      </c>
      <c r="I273" s="12" t="s">
        <v>109</v>
      </c>
      <c r="J273" s="17">
        <f>'[1]2.ВС'!J281</f>
        <v>0</v>
      </c>
      <c r="K273" s="14">
        <v>0</v>
      </c>
      <c r="L273" s="14">
        <v>0</v>
      </c>
    </row>
    <row r="274" spans="1:12" ht="45" x14ac:dyDescent="0.25">
      <c r="A274" s="19" t="s">
        <v>30</v>
      </c>
      <c r="B274" s="9">
        <v>51</v>
      </c>
      <c r="C274" s="9">
        <v>4</v>
      </c>
      <c r="D274" s="12" t="s">
        <v>226</v>
      </c>
      <c r="E274" s="9">
        <v>851</v>
      </c>
      <c r="F274" s="12" t="s">
        <v>163</v>
      </c>
      <c r="G274" s="12" t="s">
        <v>74</v>
      </c>
      <c r="H274" s="12" t="s">
        <v>228</v>
      </c>
      <c r="I274" s="12" t="s">
        <v>31</v>
      </c>
      <c r="J274" s="17">
        <f t="shared" ref="J274" si="109">J275</f>
        <v>-36000</v>
      </c>
      <c r="K274" s="14">
        <v>0</v>
      </c>
      <c r="L274" s="14">
        <v>0</v>
      </c>
    </row>
    <row r="275" spans="1:12" ht="45" x14ac:dyDescent="0.25">
      <c r="A275" s="19" t="s">
        <v>32</v>
      </c>
      <c r="B275" s="9">
        <v>51</v>
      </c>
      <c r="C275" s="9">
        <v>4</v>
      </c>
      <c r="D275" s="10" t="s">
        <v>226</v>
      </c>
      <c r="E275" s="9">
        <v>851</v>
      </c>
      <c r="F275" s="12" t="s">
        <v>163</v>
      </c>
      <c r="G275" s="12" t="s">
        <v>74</v>
      </c>
      <c r="H275" s="12" t="s">
        <v>228</v>
      </c>
      <c r="I275" s="12" t="s">
        <v>33</v>
      </c>
      <c r="J275" s="17">
        <f>'[1]2.ВС'!J283</f>
        <v>-36000</v>
      </c>
      <c r="K275" s="14">
        <v>0</v>
      </c>
      <c r="L275" s="14">
        <v>0</v>
      </c>
    </row>
    <row r="276" spans="1:12" ht="30" hidden="1" x14ac:dyDescent="0.25">
      <c r="A276" s="11" t="s">
        <v>229</v>
      </c>
      <c r="B276" s="15">
        <v>51</v>
      </c>
      <c r="C276" s="9">
        <v>4</v>
      </c>
      <c r="D276" s="12" t="s">
        <v>226</v>
      </c>
      <c r="E276" s="9">
        <v>851</v>
      </c>
      <c r="F276" s="12" t="s">
        <v>163</v>
      </c>
      <c r="G276" s="12" t="s">
        <v>74</v>
      </c>
      <c r="H276" s="12" t="s">
        <v>230</v>
      </c>
      <c r="I276" s="12"/>
      <c r="J276" s="17">
        <f t="shared" ref="J276" si="110">J277+J279</f>
        <v>0</v>
      </c>
      <c r="K276" s="14">
        <v>0</v>
      </c>
      <c r="L276" s="14">
        <v>0</v>
      </c>
    </row>
    <row r="277" spans="1:12" ht="90" hidden="1" x14ac:dyDescent="0.25">
      <c r="A277" s="18" t="s">
        <v>26</v>
      </c>
      <c r="B277" s="15">
        <v>51</v>
      </c>
      <c r="C277" s="9">
        <v>4</v>
      </c>
      <c r="D277" s="12" t="s">
        <v>226</v>
      </c>
      <c r="E277" s="9">
        <v>851</v>
      </c>
      <c r="F277" s="12" t="s">
        <v>163</v>
      </c>
      <c r="G277" s="12" t="s">
        <v>74</v>
      </c>
      <c r="H277" s="12" t="s">
        <v>230</v>
      </c>
      <c r="I277" s="12" t="s">
        <v>27</v>
      </c>
      <c r="J277" s="17">
        <f t="shared" ref="J277" si="111">J278</f>
        <v>0</v>
      </c>
      <c r="K277" s="14">
        <v>0</v>
      </c>
      <c r="L277" s="14">
        <v>0</v>
      </c>
    </row>
    <row r="278" spans="1:12" ht="30" hidden="1" x14ac:dyDescent="0.25">
      <c r="A278" s="19" t="s">
        <v>108</v>
      </c>
      <c r="B278" s="15">
        <v>51</v>
      </c>
      <c r="C278" s="9">
        <v>4</v>
      </c>
      <c r="D278" s="10" t="s">
        <v>226</v>
      </c>
      <c r="E278" s="9">
        <v>851</v>
      </c>
      <c r="F278" s="12" t="s">
        <v>163</v>
      </c>
      <c r="G278" s="12" t="s">
        <v>74</v>
      </c>
      <c r="H278" s="12" t="s">
        <v>230</v>
      </c>
      <c r="I278" s="12" t="s">
        <v>109</v>
      </c>
      <c r="J278" s="17">
        <f>'[1]2.ВС'!J286</f>
        <v>0</v>
      </c>
      <c r="K278" s="14">
        <v>0</v>
      </c>
      <c r="L278" s="14">
        <v>0</v>
      </c>
    </row>
    <row r="279" spans="1:12" ht="45" hidden="1" x14ac:dyDescent="0.25">
      <c r="A279" s="19" t="s">
        <v>30</v>
      </c>
      <c r="B279" s="15">
        <v>51</v>
      </c>
      <c r="C279" s="9">
        <v>4</v>
      </c>
      <c r="D279" s="12" t="s">
        <v>226</v>
      </c>
      <c r="E279" s="9">
        <v>851</v>
      </c>
      <c r="F279" s="12" t="s">
        <v>163</v>
      </c>
      <c r="G279" s="12" t="s">
        <v>74</v>
      </c>
      <c r="H279" s="12" t="s">
        <v>230</v>
      </c>
      <c r="I279" s="12" t="s">
        <v>31</v>
      </c>
      <c r="J279" s="17">
        <f t="shared" ref="J279:J287" si="112">J280</f>
        <v>0</v>
      </c>
      <c r="K279" s="14">
        <v>0</v>
      </c>
      <c r="L279" s="14">
        <v>0</v>
      </c>
    </row>
    <row r="280" spans="1:12" ht="45" hidden="1" x14ac:dyDescent="0.25">
      <c r="A280" s="19" t="s">
        <v>32</v>
      </c>
      <c r="B280" s="15">
        <v>51</v>
      </c>
      <c r="C280" s="9">
        <v>4</v>
      </c>
      <c r="D280" s="12" t="s">
        <v>226</v>
      </c>
      <c r="E280" s="9">
        <v>851</v>
      </c>
      <c r="F280" s="12" t="s">
        <v>163</v>
      </c>
      <c r="G280" s="12" t="s">
        <v>74</v>
      </c>
      <c r="H280" s="12" t="s">
        <v>230</v>
      </c>
      <c r="I280" s="12" t="s">
        <v>33</v>
      </c>
      <c r="J280" s="17">
        <f>'[1]2.ВС'!J288</f>
        <v>0</v>
      </c>
      <c r="K280" s="14">
        <v>0</v>
      </c>
      <c r="L280" s="14">
        <v>0</v>
      </c>
    </row>
    <row r="281" spans="1:12" s="1" customFormat="1" ht="60" x14ac:dyDescent="0.25">
      <c r="A281" s="11" t="s">
        <v>231</v>
      </c>
      <c r="B281" s="15">
        <v>51</v>
      </c>
      <c r="C281" s="9">
        <v>4</v>
      </c>
      <c r="D281" s="10" t="s">
        <v>226</v>
      </c>
      <c r="E281" s="9">
        <v>851</v>
      </c>
      <c r="F281" s="12" t="s">
        <v>163</v>
      </c>
      <c r="G281" s="12" t="s">
        <v>74</v>
      </c>
      <c r="H281" s="12" t="s">
        <v>232</v>
      </c>
      <c r="I281" s="12"/>
      <c r="J281" s="17">
        <f t="shared" ref="J281:J282" si="113">J282</f>
        <v>-6200</v>
      </c>
      <c r="K281" s="14">
        <v>0</v>
      </c>
      <c r="L281" s="14">
        <v>0</v>
      </c>
    </row>
    <row r="282" spans="1:12" s="1" customFormat="1" ht="45" x14ac:dyDescent="0.25">
      <c r="A282" s="19" t="s">
        <v>30</v>
      </c>
      <c r="B282" s="15">
        <v>51</v>
      </c>
      <c r="C282" s="9">
        <v>4</v>
      </c>
      <c r="D282" s="12" t="s">
        <v>226</v>
      </c>
      <c r="E282" s="9">
        <v>851</v>
      </c>
      <c r="F282" s="12" t="s">
        <v>163</v>
      </c>
      <c r="G282" s="12" t="s">
        <v>74</v>
      </c>
      <c r="H282" s="12" t="s">
        <v>232</v>
      </c>
      <c r="I282" s="12" t="s">
        <v>31</v>
      </c>
      <c r="J282" s="17">
        <f t="shared" si="113"/>
        <v>-6200</v>
      </c>
      <c r="K282" s="14">
        <v>0</v>
      </c>
      <c r="L282" s="14">
        <v>0</v>
      </c>
    </row>
    <row r="283" spans="1:12" s="1" customFormat="1" ht="45" x14ac:dyDescent="0.25">
      <c r="A283" s="19" t="s">
        <v>32</v>
      </c>
      <c r="B283" s="15">
        <v>51</v>
      </c>
      <c r="C283" s="9">
        <v>4</v>
      </c>
      <c r="D283" s="12" t="s">
        <v>226</v>
      </c>
      <c r="E283" s="9">
        <v>851</v>
      </c>
      <c r="F283" s="12" t="s">
        <v>163</v>
      </c>
      <c r="G283" s="12" t="s">
        <v>74</v>
      </c>
      <c r="H283" s="12" t="s">
        <v>232</v>
      </c>
      <c r="I283" s="12" t="s">
        <v>33</v>
      </c>
      <c r="J283" s="17">
        <f>'[1]2.ВС'!J291</f>
        <v>-6200</v>
      </c>
      <c r="K283" s="14">
        <v>0</v>
      </c>
      <c r="L283" s="14">
        <v>0</v>
      </c>
    </row>
    <row r="284" spans="1:12" ht="150" x14ac:dyDescent="0.25">
      <c r="A284" s="11" t="s">
        <v>233</v>
      </c>
      <c r="B284" s="15">
        <v>51</v>
      </c>
      <c r="C284" s="9">
        <v>4</v>
      </c>
      <c r="D284" s="10" t="s">
        <v>226</v>
      </c>
      <c r="E284" s="9">
        <v>851</v>
      </c>
      <c r="F284" s="12" t="s">
        <v>163</v>
      </c>
      <c r="G284" s="12" t="s">
        <v>74</v>
      </c>
      <c r="H284" s="12" t="s">
        <v>234</v>
      </c>
      <c r="I284" s="12"/>
      <c r="J284" s="17">
        <f t="shared" ref="J284" si="114">J285+J287</f>
        <v>-39515.599999999999</v>
      </c>
      <c r="K284" s="14">
        <v>0</v>
      </c>
      <c r="L284" s="14">
        <v>0</v>
      </c>
    </row>
    <row r="285" spans="1:12" ht="90" hidden="1" x14ac:dyDescent="0.25">
      <c r="A285" s="18" t="s">
        <v>26</v>
      </c>
      <c r="B285" s="15">
        <v>51</v>
      </c>
      <c r="C285" s="9">
        <v>4</v>
      </c>
      <c r="D285" s="12" t="s">
        <v>226</v>
      </c>
      <c r="E285" s="9">
        <v>851</v>
      </c>
      <c r="F285" s="12" t="s">
        <v>163</v>
      </c>
      <c r="G285" s="12" t="s">
        <v>74</v>
      </c>
      <c r="H285" s="12" t="s">
        <v>234</v>
      </c>
      <c r="I285" s="12" t="s">
        <v>27</v>
      </c>
      <c r="J285" s="17">
        <f t="shared" si="112"/>
        <v>0</v>
      </c>
      <c r="K285" s="14">
        <v>0</v>
      </c>
      <c r="L285" s="14">
        <v>0</v>
      </c>
    </row>
    <row r="286" spans="1:12" ht="30" hidden="1" x14ac:dyDescent="0.25">
      <c r="A286" s="19" t="s">
        <v>108</v>
      </c>
      <c r="B286" s="15">
        <v>51</v>
      </c>
      <c r="C286" s="9">
        <v>4</v>
      </c>
      <c r="D286" s="10" t="s">
        <v>226</v>
      </c>
      <c r="E286" s="9">
        <v>851</v>
      </c>
      <c r="F286" s="12" t="s">
        <v>163</v>
      </c>
      <c r="G286" s="12" t="s">
        <v>74</v>
      </c>
      <c r="H286" s="12" t="s">
        <v>234</v>
      </c>
      <c r="I286" s="12" t="s">
        <v>109</v>
      </c>
      <c r="J286" s="17">
        <f>'[1]2.ВС'!J294</f>
        <v>0</v>
      </c>
      <c r="K286" s="14">
        <v>0</v>
      </c>
      <c r="L286" s="14">
        <v>0</v>
      </c>
    </row>
    <row r="287" spans="1:12" ht="45" x14ac:dyDescent="0.25">
      <c r="A287" s="19" t="s">
        <v>30</v>
      </c>
      <c r="B287" s="15">
        <v>51</v>
      </c>
      <c r="C287" s="9">
        <v>4</v>
      </c>
      <c r="D287" s="12" t="s">
        <v>226</v>
      </c>
      <c r="E287" s="9">
        <v>851</v>
      </c>
      <c r="F287" s="12" t="s">
        <v>163</v>
      </c>
      <c r="G287" s="12" t="s">
        <v>74</v>
      </c>
      <c r="H287" s="12" t="s">
        <v>234</v>
      </c>
      <c r="I287" s="12" t="s">
        <v>31</v>
      </c>
      <c r="J287" s="17">
        <f t="shared" si="112"/>
        <v>-39515.599999999999</v>
      </c>
      <c r="K287" s="14">
        <v>0</v>
      </c>
      <c r="L287" s="14">
        <v>0</v>
      </c>
    </row>
    <row r="288" spans="1:12" s="1" customFormat="1" ht="45" x14ac:dyDescent="0.25">
      <c r="A288" s="19" t="s">
        <v>32</v>
      </c>
      <c r="B288" s="15">
        <v>51</v>
      </c>
      <c r="C288" s="9">
        <v>4</v>
      </c>
      <c r="D288" s="12" t="s">
        <v>226</v>
      </c>
      <c r="E288" s="9">
        <v>851</v>
      </c>
      <c r="F288" s="12" t="s">
        <v>163</v>
      </c>
      <c r="G288" s="12" t="s">
        <v>74</v>
      </c>
      <c r="H288" s="12" t="s">
        <v>234</v>
      </c>
      <c r="I288" s="12" t="s">
        <v>33</v>
      </c>
      <c r="J288" s="17">
        <f>'[1]2.ВС'!J296</f>
        <v>-39515.599999999999</v>
      </c>
      <c r="K288" s="14">
        <v>0</v>
      </c>
      <c r="L288" s="14">
        <v>0</v>
      </c>
    </row>
    <row r="289" spans="1:12" s="1" customFormat="1" hidden="1" x14ac:dyDescent="0.25">
      <c r="A289" s="21" t="s">
        <v>235</v>
      </c>
      <c r="B289" s="15">
        <v>51</v>
      </c>
      <c r="C289" s="9">
        <v>4</v>
      </c>
      <c r="D289" s="12" t="s">
        <v>236</v>
      </c>
      <c r="E289" s="9"/>
      <c r="F289" s="12"/>
      <c r="G289" s="12"/>
      <c r="H289" s="12"/>
      <c r="I289" s="12"/>
      <c r="J289" s="17">
        <f t="shared" ref="J289:J292" si="115">J290</f>
        <v>0</v>
      </c>
      <c r="K289" s="14">
        <v>0</v>
      </c>
      <c r="L289" s="14">
        <v>0</v>
      </c>
    </row>
    <row r="290" spans="1:12" s="1" customFormat="1" hidden="1" x14ac:dyDescent="0.25">
      <c r="A290" s="11" t="s">
        <v>21</v>
      </c>
      <c r="B290" s="9">
        <v>51</v>
      </c>
      <c r="C290" s="9">
        <v>4</v>
      </c>
      <c r="D290" s="12" t="s">
        <v>236</v>
      </c>
      <c r="E290" s="9">
        <v>851</v>
      </c>
      <c r="F290" s="12"/>
      <c r="G290" s="12"/>
      <c r="H290" s="12"/>
      <c r="I290" s="12"/>
      <c r="J290" s="17">
        <f t="shared" si="115"/>
        <v>0</v>
      </c>
      <c r="K290" s="14">
        <v>0</v>
      </c>
      <c r="L290" s="14">
        <v>0</v>
      </c>
    </row>
    <row r="291" spans="1:12" s="1" customFormat="1" ht="45" hidden="1" x14ac:dyDescent="0.25">
      <c r="A291" s="21" t="s">
        <v>237</v>
      </c>
      <c r="B291" s="15">
        <v>51</v>
      </c>
      <c r="C291" s="9">
        <v>4</v>
      </c>
      <c r="D291" s="12" t="s">
        <v>236</v>
      </c>
      <c r="E291" s="9">
        <v>851</v>
      </c>
      <c r="F291" s="12"/>
      <c r="G291" s="12"/>
      <c r="H291" s="12" t="s">
        <v>238</v>
      </c>
      <c r="I291" s="12"/>
      <c r="J291" s="17">
        <f t="shared" si="115"/>
        <v>0</v>
      </c>
      <c r="K291" s="14">
        <v>0</v>
      </c>
      <c r="L291" s="14">
        <v>0</v>
      </c>
    </row>
    <row r="292" spans="1:12" s="1" customFormat="1" ht="45" hidden="1" x14ac:dyDescent="0.25">
      <c r="A292" s="19" t="s">
        <v>30</v>
      </c>
      <c r="B292" s="15">
        <v>51</v>
      </c>
      <c r="C292" s="9">
        <v>4</v>
      </c>
      <c r="D292" s="12" t="s">
        <v>236</v>
      </c>
      <c r="E292" s="9">
        <v>851</v>
      </c>
      <c r="F292" s="12"/>
      <c r="G292" s="12"/>
      <c r="H292" s="12" t="s">
        <v>238</v>
      </c>
      <c r="I292" s="12" t="s">
        <v>31</v>
      </c>
      <c r="J292" s="17">
        <f t="shared" si="115"/>
        <v>0</v>
      </c>
      <c r="K292" s="14">
        <v>0</v>
      </c>
      <c r="L292" s="14">
        <v>0</v>
      </c>
    </row>
    <row r="293" spans="1:12" s="1" customFormat="1" ht="45" hidden="1" x14ac:dyDescent="0.25">
      <c r="A293" s="19" t="s">
        <v>32</v>
      </c>
      <c r="B293" s="15">
        <v>51</v>
      </c>
      <c r="C293" s="9">
        <v>4</v>
      </c>
      <c r="D293" s="12" t="s">
        <v>236</v>
      </c>
      <c r="E293" s="9">
        <v>851</v>
      </c>
      <c r="F293" s="12"/>
      <c r="G293" s="12"/>
      <c r="H293" s="12" t="s">
        <v>238</v>
      </c>
      <c r="I293" s="12" t="s">
        <v>33</v>
      </c>
      <c r="J293" s="17">
        <f>'[1]2.ВС'!J299</f>
        <v>0</v>
      </c>
      <c r="K293" s="14">
        <v>0</v>
      </c>
      <c r="L293" s="14">
        <v>0</v>
      </c>
    </row>
    <row r="294" spans="1:12" ht="30" x14ac:dyDescent="0.25">
      <c r="A294" s="11" t="s">
        <v>239</v>
      </c>
      <c r="B294" s="9">
        <v>51</v>
      </c>
      <c r="C294" s="9">
        <v>5</v>
      </c>
      <c r="D294" s="12"/>
      <c r="E294" s="9"/>
      <c r="F294" s="12"/>
      <c r="G294" s="10"/>
      <c r="H294" s="10"/>
      <c r="I294" s="12"/>
      <c r="J294" s="17">
        <f t="shared" ref="J294" si="116">J295+J300</f>
        <v>-218148.78</v>
      </c>
      <c r="K294" s="14">
        <v>0</v>
      </c>
      <c r="L294" s="14">
        <v>0</v>
      </c>
    </row>
    <row r="295" spans="1:12" ht="30" x14ac:dyDescent="0.25">
      <c r="A295" s="11" t="s">
        <v>240</v>
      </c>
      <c r="B295" s="9">
        <v>51</v>
      </c>
      <c r="C295" s="9">
        <v>5</v>
      </c>
      <c r="D295" s="12" t="s">
        <v>241</v>
      </c>
      <c r="E295" s="9"/>
      <c r="F295" s="12"/>
      <c r="G295" s="10"/>
      <c r="H295" s="10"/>
      <c r="I295" s="12"/>
      <c r="J295" s="17">
        <f t="shared" ref="J295:J298" si="117">J296</f>
        <v>-218148.78</v>
      </c>
      <c r="K295" s="14">
        <v>0</v>
      </c>
      <c r="L295" s="14">
        <v>0</v>
      </c>
    </row>
    <row r="296" spans="1:12" x14ac:dyDescent="0.25">
      <c r="A296" s="11" t="s">
        <v>21</v>
      </c>
      <c r="B296" s="9">
        <v>51</v>
      </c>
      <c r="C296" s="9">
        <v>5</v>
      </c>
      <c r="D296" s="12" t="s">
        <v>241</v>
      </c>
      <c r="E296" s="9">
        <v>851</v>
      </c>
      <c r="F296" s="12"/>
      <c r="G296" s="10"/>
      <c r="H296" s="10"/>
      <c r="I296" s="12"/>
      <c r="J296" s="17">
        <f t="shared" si="117"/>
        <v>-218148.78</v>
      </c>
      <c r="K296" s="14">
        <v>0</v>
      </c>
      <c r="L296" s="14">
        <v>0</v>
      </c>
    </row>
    <row r="297" spans="1:12" ht="30" x14ac:dyDescent="0.25">
      <c r="A297" s="11" t="s">
        <v>242</v>
      </c>
      <c r="B297" s="9">
        <v>51</v>
      </c>
      <c r="C297" s="9">
        <v>5</v>
      </c>
      <c r="D297" s="12" t="s">
        <v>241</v>
      </c>
      <c r="E297" s="9">
        <v>851</v>
      </c>
      <c r="F297" s="12" t="s">
        <v>159</v>
      </c>
      <c r="G297" s="12" t="s">
        <v>20</v>
      </c>
      <c r="H297" s="12" t="s">
        <v>243</v>
      </c>
      <c r="I297" s="12"/>
      <c r="J297" s="17">
        <f t="shared" si="117"/>
        <v>-218148.78</v>
      </c>
      <c r="K297" s="14">
        <v>0</v>
      </c>
      <c r="L297" s="14">
        <v>0</v>
      </c>
    </row>
    <row r="298" spans="1:12" ht="30" x14ac:dyDescent="0.25">
      <c r="A298" s="18" t="s">
        <v>55</v>
      </c>
      <c r="B298" s="9">
        <v>51</v>
      </c>
      <c r="C298" s="9">
        <v>5</v>
      </c>
      <c r="D298" s="12" t="s">
        <v>241</v>
      </c>
      <c r="E298" s="9">
        <v>851</v>
      </c>
      <c r="F298" s="12" t="s">
        <v>159</v>
      </c>
      <c r="G298" s="12" t="s">
        <v>20</v>
      </c>
      <c r="H298" s="12" t="s">
        <v>243</v>
      </c>
      <c r="I298" s="12" t="s">
        <v>56</v>
      </c>
      <c r="J298" s="17">
        <f t="shared" si="117"/>
        <v>-218148.78</v>
      </c>
      <c r="K298" s="14">
        <v>0</v>
      </c>
      <c r="L298" s="14">
        <v>0</v>
      </c>
    </row>
    <row r="299" spans="1:12" ht="45" x14ac:dyDescent="0.25">
      <c r="A299" s="18" t="s">
        <v>57</v>
      </c>
      <c r="B299" s="9">
        <v>51</v>
      </c>
      <c r="C299" s="9">
        <v>5</v>
      </c>
      <c r="D299" s="12" t="s">
        <v>241</v>
      </c>
      <c r="E299" s="9">
        <v>851</v>
      </c>
      <c r="F299" s="12" t="s">
        <v>159</v>
      </c>
      <c r="G299" s="12" t="s">
        <v>20</v>
      </c>
      <c r="H299" s="12" t="s">
        <v>243</v>
      </c>
      <c r="I299" s="12" t="s">
        <v>58</v>
      </c>
      <c r="J299" s="17">
        <f>'[1]2.ВС'!J258</f>
        <v>-218148.78</v>
      </c>
      <c r="K299" s="14">
        <v>0</v>
      </c>
      <c r="L299" s="14">
        <v>0</v>
      </c>
    </row>
    <row r="300" spans="1:12" ht="60" hidden="1" x14ac:dyDescent="0.25">
      <c r="A300" s="11" t="s">
        <v>244</v>
      </c>
      <c r="B300" s="9">
        <v>51</v>
      </c>
      <c r="C300" s="9">
        <v>5</v>
      </c>
      <c r="D300" s="12" t="s">
        <v>245</v>
      </c>
      <c r="E300" s="9"/>
      <c r="F300" s="12"/>
      <c r="G300" s="12"/>
      <c r="H300" s="12"/>
      <c r="I300" s="12"/>
      <c r="J300" s="17">
        <f t="shared" ref="J300" si="118">J301</f>
        <v>0</v>
      </c>
      <c r="K300" s="14">
        <v>0</v>
      </c>
      <c r="L300" s="14">
        <v>0</v>
      </c>
    </row>
    <row r="301" spans="1:12" hidden="1" x14ac:dyDescent="0.25">
      <c r="A301" s="11" t="s">
        <v>21</v>
      </c>
      <c r="B301" s="9">
        <v>51</v>
      </c>
      <c r="C301" s="9">
        <v>5</v>
      </c>
      <c r="D301" s="12" t="s">
        <v>245</v>
      </c>
      <c r="E301" s="9">
        <v>851</v>
      </c>
      <c r="F301" s="12"/>
      <c r="G301" s="10"/>
      <c r="H301" s="10"/>
      <c r="I301" s="12"/>
      <c r="J301" s="17">
        <f t="shared" ref="J301" si="119">J302+J305</f>
        <v>0</v>
      </c>
      <c r="K301" s="14">
        <v>0</v>
      </c>
      <c r="L301" s="14">
        <v>0</v>
      </c>
    </row>
    <row r="302" spans="1:12" ht="75" hidden="1" x14ac:dyDescent="0.25">
      <c r="A302" s="11" t="s">
        <v>246</v>
      </c>
      <c r="B302" s="9">
        <v>51</v>
      </c>
      <c r="C302" s="9">
        <v>5</v>
      </c>
      <c r="D302" s="12" t="s">
        <v>245</v>
      </c>
      <c r="E302" s="9">
        <v>851</v>
      </c>
      <c r="F302" s="10" t="s">
        <v>159</v>
      </c>
      <c r="G302" s="10" t="s">
        <v>45</v>
      </c>
      <c r="H302" s="10" t="s">
        <v>247</v>
      </c>
      <c r="I302" s="10"/>
      <c r="J302" s="22">
        <f t="shared" ref="J302:J303" si="120">J303</f>
        <v>0</v>
      </c>
      <c r="K302" s="14">
        <v>0</v>
      </c>
      <c r="L302" s="14">
        <v>0</v>
      </c>
    </row>
    <row r="303" spans="1:12" ht="45" hidden="1" x14ac:dyDescent="0.25">
      <c r="A303" s="19" t="s">
        <v>136</v>
      </c>
      <c r="B303" s="9">
        <v>51</v>
      </c>
      <c r="C303" s="9">
        <v>5</v>
      </c>
      <c r="D303" s="10" t="s">
        <v>245</v>
      </c>
      <c r="E303" s="9">
        <v>851</v>
      </c>
      <c r="F303" s="10" t="s">
        <v>159</v>
      </c>
      <c r="G303" s="10" t="s">
        <v>45</v>
      </c>
      <c r="H303" s="10" t="s">
        <v>247</v>
      </c>
      <c r="I303" s="10" t="s">
        <v>137</v>
      </c>
      <c r="J303" s="22">
        <f t="shared" si="120"/>
        <v>0</v>
      </c>
      <c r="K303" s="14">
        <v>0</v>
      </c>
      <c r="L303" s="14">
        <v>0</v>
      </c>
    </row>
    <row r="304" spans="1:12" hidden="1" x14ac:dyDescent="0.25">
      <c r="A304" s="19" t="s">
        <v>138</v>
      </c>
      <c r="B304" s="9">
        <v>51</v>
      </c>
      <c r="C304" s="9">
        <v>5</v>
      </c>
      <c r="D304" s="10" t="s">
        <v>245</v>
      </c>
      <c r="E304" s="9">
        <v>851</v>
      </c>
      <c r="F304" s="10" t="s">
        <v>159</v>
      </c>
      <c r="G304" s="10" t="s">
        <v>45</v>
      </c>
      <c r="H304" s="10" t="s">
        <v>247</v>
      </c>
      <c r="I304" s="10" t="s">
        <v>139</v>
      </c>
      <c r="J304" s="22"/>
      <c r="K304" s="14">
        <v>0</v>
      </c>
      <c r="L304" s="14">
        <v>0</v>
      </c>
    </row>
    <row r="305" spans="1:12" ht="75" hidden="1" x14ac:dyDescent="0.25">
      <c r="A305" s="11" t="s">
        <v>248</v>
      </c>
      <c r="B305" s="9">
        <v>51</v>
      </c>
      <c r="C305" s="9">
        <v>5</v>
      </c>
      <c r="D305" s="12" t="s">
        <v>245</v>
      </c>
      <c r="E305" s="9">
        <v>851</v>
      </c>
      <c r="F305" s="10" t="s">
        <v>159</v>
      </c>
      <c r="G305" s="10" t="s">
        <v>45</v>
      </c>
      <c r="H305" s="10" t="s">
        <v>249</v>
      </c>
      <c r="I305" s="10"/>
      <c r="J305" s="17">
        <f t="shared" ref="J305:J306" si="121">J306</f>
        <v>0</v>
      </c>
      <c r="K305" s="14">
        <v>0</v>
      </c>
      <c r="L305" s="14">
        <v>0</v>
      </c>
    </row>
    <row r="306" spans="1:12" ht="45" hidden="1" x14ac:dyDescent="0.25">
      <c r="A306" s="19" t="s">
        <v>136</v>
      </c>
      <c r="B306" s="9">
        <v>51</v>
      </c>
      <c r="C306" s="9">
        <v>5</v>
      </c>
      <c r="D306" s="10" t="s">
        <v>245</v>
      </c>
      <c r="E306" s="9">
        <v>851</v>
      </c>
      <c r="F306" s="10" t="s">
        <v>159</v>
      </c>
      <c r="G306" s="10" t="s">
        <v>45</v>
      </c>
      <c r="H306" s="10" t="s">
        <v>249</v>
      </c>
      <c r="I306" s="10" t="s">
        <v>137</v>
      </c>
      <c r="J306" s="22">
        <f t="shared" si="121"/>
        <v>0</v>
      </c>
      <c r="K306" s="14">
        <v>0</v>
      </c>
      <c r="L306" s="14">
        <v>0</v>
      </c>
    </row>
    <row r="307" spans="1:12" hidden="1" x14ac:dyDescent="0.25">
      <c r="A307" s="19" t="s">
        <v>138</v>
      </c>
      <c r="B307" s="9">
        <v>51</v>
      </c>
      <c r="C307" s="9">
        <v>5</v>
      </c>
      <c r="D307" s="10" t="s">
        <v>245</v>
      </c>
      <c r="E307" s="9">
        <v>851</v>
      </c>
      <c r="F307" s="10" t="s">
        <v>159</v>
      </c>
      <c r="G307" s="10" t="s">
        <v>45</v>
      </c>
      <c r="H307" s="10" t="s">
        <v>249</v>
      </c>
      <c r="I307" s="10" t="s">
        <v>139</v>
      </c>
      <c r="J307" s="22">
        <f>'[1]2.ВС'!J262</f>
        <v>0</v>
      </c>
      <c r="K307" s="14">
        <v>0</v>
      </c>
      <c r="L307" s="14">
        <v>0</v>
      </c>
    </row>
    <row r="308" spans="1:12" ht="30" hidden="1" x14ac:dyDescent="0.25">
      <c r="A308" s="11" t="s">
        <v>250</v>
      </c>
      <c r="B308" s="9">
        <v>51</v>
      </c>
      <c r="C308" s="9">
        <v>6</v>
      </c>
      <c r="D308" s="10"/>
      <c r="E308" s="9"/>
      <c r="F308" s="12"/>
      <c r="G308" s="10"/>
      <c r="H308" s="10"/>
      <c r="I308" s="12"/>
      <c r="J308" s="17">
        <f t="shared" ref="J308" si="122">J310</f>
        <v>0</v>
      </c>
      <c r="K308" s="14">
        <v>0</v>
      </c>
      <c r="L308" s="14">
        <v>0</v>
      </c>
    </row>
    <row r="309" spans="1:12" ht="45" hidden="1" x14ac:dyDescent="0.25">
      <c r="A309" s="11" t="s">
        <v>251</v>
      </c>
      <c r="B309" s="9">
        <v>51</v>
      </c>
      <c r="C309" s="9">
        <v>6</v>
      </c>
      <c r="D309" s="10" t="s">
        <v>252</v>
      </c>
      <c r="E309" s="9"/>
      <c r="F309" s="12"/>
      <c r="G309" s="10"/>
      <c r="H309" s="10"/>
      <c r="I309" s="12"/>
      <c r="J309" s="17">
        <f t="shared" ref="J309:J312" si="123">J310</f>
        <v>0</v>
      </c>
      <c r="K309" s="14">
        <v>0</v>
      </c>
      <c r="L309" s="14">
        <v>0</v>
      </c>
    </row>
    <row r="310" spans="1:12" s="1" customFormat="1" hidden="1" x14ac:dyDescent="0.25">
      <c r="A310" s="11" t="s">
        <v>21</v>
      </c>
      <c r="B310" s="9">
        <v>51</v>
      </c>
      <c r="C310" s="9">
        <v>6</v>
      </c>
      <c r="D310" s="10" t="s">
        <v>252</v>
      </c>
      <c r="E310" s="9">
        <v>851</v>
      </c>
      <c r="F310" s="12"/>
      <c r="G310" s="10"/>
      <c r="H310" s="10"/>
      <c r="I310" s="12"/>
      <c r="J310" s="17">
        <f t="shared" si="123"/>
        <v>0</v>
      </c>
      <c r="K310" s="14">
        <v>0</v>
      </c>
      <c r="L310" s="14">
        <v>0</v>
      </c>
    </row>
    <row r="311" spans="1:12" s="1" customFormat="1" ht="30" hidden="1" x14ac:dyDescent="0.25">
      <c r="A311" s="11" t="s">
        <v>253</v>
      </c>
      <c r="B311" s="9">
        <v>51</v>
      </c>
      <c r="C311" s="9">
        <v>6</v>
      </c>
      <c r="D311" s="10" t="s">
        <v>252</v>
      </c>
      <c r="E311" s="9">
        <v>851</v>
      </c>
      <c r="F311" s="12" t="s">
        <v>159</v>
      </c>
      <c r="G311" s="12" t="s">
        <v>90</v>
      </c>
      <c r="H311" s="12" t="s">
        <v>254</v>
      </c>
      <c r="I311" s="12"/>
      <c r="J311" s="17">
        <f t="shared" si="123"/>
        <v>0</v>
      </c>
      <c r="K311" s="14">
        <v>0</v>
      </c>
      <c r="L311" s="14">
        <v>0</v>
      </c>
    </row>
    <row r="312" spans="1:12" s="1" customFormat="1" ht="30" hidden="1" x14ac:dyDescent="0.25">
      <c r="A312" s="18" t="s">
        <v>55</v>
      </c>
      <c r="B312" s="9">
        <v>51</v>
      </c>
      <c r="C312" s="9">
        <v>6</v>
      </c>
      <c r="D312" s="10" t="s">
        <v>252</v>
      </c>
      <c r="E312" s="9">
        <v>851</v>
      </c>
      <c r="F312" s="12" t="s">
        <v>159</v>
      </c>
      <c r="G312" s="12" t="s">
        <v>90</v>
      </c>
      <c r="H312" s="12" t="s">
        <v>254</v>
      </c>
      <c r="I312" s="12" t="s">
        <v>56</v>
      </c>
      <c r="J312" s="17">
        <f t="shared" si="123"/>
        <v>0</v>
      </c>
      <c r="K312" s="14">
        <v>0</v>
      </c>
      <c r="L312" s="14">
        <v>0</v>
      </c>
    </row>
    <row r="313" spans="1:12" ht="45" hidden="1" x14ac:dyDescent="0.25">
      <c r="A313" s="18" t="s">
        <v>57</v>
      </c>
      <c r="B313" s="9">
        <v>51</v>
      </c>
      <c r="C313" s="9">
        <v>6</v>
      </c>
      <c r="D313" s="10" t="s">
        <v>252</v>
      </c>
      <c r="E313" s="9">
        <v>851</v>
      </c>
      <c r="F313" s="12" t="s">
        <v>159</v>
      </c>
      <c r="G313" s="12" t="s">
        <v>90</v>
      </c>
      <c r="H313" s="12" t="s">
        <v>254</v>
      </c>
      <c r="I313" s="12" t="s">
        <v>58</v>
      </c>
      <c r="J313" s="17">
        <f>'[1]2.ВС'!J265</f>
        <v>0</v>
      </c>
      <c r="K313" s="14">
        <v>0</v>
      </c>
      <c r="L313" s="14">
        <v>0</v>
      </c>
    </row>
    <row r="314" spans="1:12" ht="60" hidden="1" x14ac:dyDescent="0.25">
      <c r="A314" s="25" t="s">
        <v>255</v>
      </c>
      <c r="B314" s="9">
        <v>51</v>
      </c>
      <c r="C314" s="9">
        <v>7</v>
      </c>
      <c r="D314" s="10"/>
      <c r="E314" s="9"/>
      <c r="F314" s="12"/>
      <c r="G314" s="12"/>
      <c r="H314" s="12"/>
      <c r="I314" s="12"/>
      <c r="J314" s="17">
        <f t="shared" ref="J314:J318" si="124">J315</f>
        <v>0</v>
      </c>
      <c r="K314" s="14">
        <v>0</v>
      </c>
      <c r="L314" s="14">
        <v>0</v>
      </c>
    </row>
    <row r="315" spans="1:12" ht="135" hidden="1" x14ac:dyDescent="0.25">
      <c r="A315" s="25" t="s">
        <v>256</v>
      </c>
      <c r="B315" s="9">
        <v>51</v>
      </c>
      <c r="C315" s="9">
        <v>7</v>
      </c>
      <c r="D315" s="10" t="s">
        <v>257</v>
      </c>
      <c r="E315" s="9"/>
      <c r="F315" s="12"/>
      <c r="G315" s="12"/>
      <c r="H315" s="12"/>
      <c r="I315" s="12"/>
      <c r="J315" s="17">
        <f t="shared" si="124"/>
        <v>0</v>
      </c>
      <c r="K315" s="14">
        <v>0</v>
      </c>
      <c r="L315" s="14">
        <v>0</v>
      </c>
    </row>
    <row r="316" spans="1:12" hidden="1" x14ac:dyDescent="0.25">
      <c r="A316" s="11" t="s">
        <v>21</v>
      </c>
      <c r="B316" s="9">
        <v>51</v>
      </c>
      <c r="C316" s="9">
        <v>7</v>
      </c>
      <c r="D316" s="10" t="s">
        <v>257</v>
      </c>
      <c r="E316" s="9">
        <v>851</v>
      </c>
      <c r="F316" s="12"/>
      <c r="G316" s="12"/>
      <c r="H316" s="12"/>
      <c r="I316" s="12"/>
      <c r="J316" s="17">
        <f t="shared" si="124"/>
        <v>0</v>
      </c>
      <c r="K316" s="14">
        <v>0</v>
      </c>
      <c r="L316" s="14">
        <v>0</v>
      </c>
    </row>
    <row r="317" spans="1:12" ht="45" hidden="1" x14ac:dyDescent="0.25">
      <c r="A317" s="11" t="s">
        <v>258</v>
      </c>
      <c r="B317" s="9">
        <v>51</v>
      </c>
      <c r="C317" s="9">
        <v>7</v>
      </c>
      <c r="D317" s="10" t="s">
        <v>257</v>
      </c>
      <c r="E317" s="9">
        <v>851</v>
      </c>
      <c r="F317" s="12"/>
      <c r="G317" s="12"/>
      <c r="H317" s="12" t="s">
        <v>259</v>
      </c>
      <c r="I317" s="12"/>
      <c r="J317" s="17">
        <f t="shared" si="124"/>
        <v>0</v>
      </c>
      <c r="K317" s="14">
        <v>0</v>
      </c>
      <c r="L317" s="14">
        <v>0</v>
      </c>
    </row>
    <row r="318" spans="1:12" ht="45" hidden="1" x14ac:dyDescent="0.25">
      <c r="A318" s="19" t="s">
        <v>136</v>
      </c>
      <c r="B318" s="9">
        <v>51</v>
      </c>
      <c r="C318" s="9">
        <v>7</v>
      </c>
      <c r="D318" s="10" t="s">
        <v>257</v>
      </c>
      <c r="E318" s="9">
        <v>851</v>
      </c>
      <c r="F318" s="12"/>
      <c r="G318" s="12"/>
      <c r="H318" s="12" t="s">
        <v>259</v>
      </c>
      <c r="I318" s="12" t="s">
        <v>137</v>
      </c>
      <c r="J318" s="17">
        <f t="shared" si="124"/>
        <v>0</v>
      </c>
      <c r="K318" s="14">
        <v>0</v>
      </c>
      <c r="L318" s="14">
        <v>0</v>
      </c>
    </row>
    <row r="319" spans="1:12" hidden="1" x14ac:dyDescent="0.25">
      <c r="A319" s="19" t="s">
        <v>138</v>
      </c>
      <c r="B319" s="9">
        <v>51</v>
      </c>
      <c r="C319" s="9">
        <v>7</v>
      </c>
      <c r="D319" s="10" t="s">
        <v>257</v>
      </c>
      <c r="E319" s="9">
        <v>851</v>
      </c>
      <c r="F319" s="12"/>
      <c r="G319" s="12"/>
      <c r="H319" s="12" t="s">
        <v>259</v>
      </c>
      <c r="I319" s="12" t="s">
        <v>139</v>
      </c>
      <c r="J319" s="17">
        <f>'[1]2.ВС'!J277</f>
        <v>0</v>
      </c>
      <c r="K319" s="14">
        <v>0</v>
      </c>
      <c r="L319" s="14">
        <v>0</v>
      </c>
    </row>
    <row r="320" spans="1:12" ht="30" x14ac:dyDescent="0.25">
      <c r="A320" s="11" t="s">
        <v>260</v>
      </c>
      <c r="B320" s="15">
        <v>52</v>
      </c>
      <c r="C320" s="15"/>
      <c r="D320" s="15"/>
      <c r="E320" s="14"/>
      <c r="F320" s="14"/>
      <c r="G320" s="14"/>
      <c r="H320" s="15"/>
      <c r="I320" s="12"/>
      <c r="J320" s="17">
        <f>J321+J326+J343+J381+J388+J393+J400+J407+J412+J419</f>
        <v>2613634.63</v>
      </c>
      <c r="K320" s="14">
        <v>0</v>
      </c>
      <c r="L320" s="14">
        <v>0</v>
      </c>
    </row>
    <row r="321" spans="1:12" ht="45" x14ac:dyDescent="0.25">
      <c r="A321" s="11" t="s">
        <v>261</v>
      </c>
      <c r="B321" s="15">
        <v>52</v>
      </c>
      <c r="C321" s="15">
        <v>0</v>
      </c>
      <c r="D321" s="15" t="s">
        <v>262</v>
      </c>
      <c r="E321" s="14"/>
      <c r="F321" s="14"/>
      <c r="G321" s="14"/>
      <c r="H321" s="15"/>
      <c r="I321" s="12"/>
      <c r="J321" s="17">
        <f t="shared" ref="J321:J324" si="125">J322</f>
        <v>334572.34000000003</v>
      </c>
      <c r="K321" s="14"/>
      <c r="L321" s="14"/>
    </row>
    <row r="322" spans="1:12" ht="30" x14ac:dyDescent="0.25">
      <c r="A322" s="11" t="s">
        <v>263</v>
      </c>
      <c r="B322" s="9">
        <v>52</v>
      </c>
      <c r="C322" s="9">
        <v>0</v>
      </c>
      <c r="D322" s="15" t="s">
        <v>262</v>
      </c>
      <c r="E322" s="9">
        <v>852</v>
      </c>
      <c r="F322" s="14"/>
      <c r="G322" s="14"/>
      <c r="H322" s="15"/>
      <c r="I322" s="12"/>
      <c r="J322" s="17">
        <f t="shared" si="125"/>
        <v>334572.34000000003</v>
      </c>
      <c r="K322" s="14"/>
      <c r="L322" s="14"/>
    </row>
    <row r="323" spans="1:12" ht="105" x14ac:dyDescent="0.25">
      <c r="A323" s="23" t="s">
        <v>264</v>
      </c>
      <c r="B323" s="9">
        <v>52</v>
      </c>
      <c r="C323" s="9">
        <v>0</v>
      </c>
      <c r="D323" s="15" t="s">
        <v>262</v>
      </c>
      <c r="E323" s="9">
        <v>852</v>
      </c>
      <c r="F323" s="14"/>
      <c r="G323" s="14"/>
      <c r="H323" s="15" t="s">
        <v>265</v>
      </c>
      <c r="I323" s="12"/>
      <c r="J323" s="17">
        <f t="shared" si="125"/>
        <v>334572.34000000003</v>
      </c>
      <c r="K323" s="14"/>
      <c r="L323" s="14"/>
    </row>
    <row r="324" spans="1:12" ht="45" x14ac:dyDescent="0.25">
      <c r="A324" s="16" t="s">
        <v>93</v>
      </c>
      <c r="B324" s="9">
        <v>52</v>
      </c>
      <c r="C324" s="9">
        <v>0</v>
      </c>
      <c r="D324" s="15" t="s">
        <v>262</v>
      </c>
      <c r="E324" s="9">
        <v>852</v>
      </c>
      <c r="F324" s="14"/>
      <c r="G324" s="14"/>
      <c r="H324" s="15" t="s">
        <v>265</v>
      </c>
      <c r="I324" s="12" t="s">
        <v>94</v>
      </c>
      <c r="J324" s="17">
        <f t="shared" si="125"/>
        <v>334572.34000000003</v>
      </c>
      <c r="K324" s="14"/>
      <c r="L324" s="14"/>
    </row>
    <row r="325" spans="1:12" x14ac:dyDescent="0.25">
      <c r="A325" s="16" t="s">
        <v>166</v>
      </c>
      <c r="B325" s="9">
        <v>52</v>
      </c>
      <c r="C325" s="9">
        <v>0</v>
      </c>
      <c r="D325" s="15" t="s">
        <v>262</v>
      </c>
      <c r="E325" s="9">
        <v>852</v>
      </c>
      <c r="F325" s="14"/>
      <c r="G325" s="14"/>
      <c r="H325" s="15" t="s">
        <v>265</v>
      </c>
      <c r="I325" s="12" t="s">
        <v>96</v>
      </c>
      <c r="J325" s="17">
        <f>'[1]2.ВС'!J334</f>
        <v>334572.34000000003</v>
      </c>
      <c r="K325" s="14"/>
      <c r="L325" s="14"/>
    </row>
    <row r="326" spans="1:12" ht="45" x14ac:dyDescent="0.25">
      <c r="A326" s="11" t="s">
        <v>266</v>
      </c>
      <c r="B326" s="15">
        <v>52</v>
      </c>
      <c r="C326" s="15">
        <v>0</v>
      </c>
      <c r="D326" s="10" t="s">
        <v>20</v>
      </c>
      <c r="E326" s="14"/>
      <c r="F326" s="14"/>
      <c r="G326" s="14"/>
      <c r="H326" s="15"/>
      <c r="I326" s="12"/>
      <c r="J326" s="17">
        <f t="shared" ref="J326:J334" si="126">J327</f>
        <v>0</v>
      </c>
      <c r="K326" s="14">
        <v>0</v>
      </c>
      <c r="L326" s="14">
        <v>0</v>
      </c>
    </row>
    <row r="327" spans="1:12" ht="30" x14ac:dyDescent="0.25">
      <c r="A327" s="11" t="s">
        <v>263</v>
      </c>
      <c r="B327" s="9">
        <v>52</v>
      </c>
      <c r="C327" s="9">
        <v>0</v>
      </c>
      <c r="D327" s="12" t="s">
        <v>20</v>
      </c>
      <c r="E327" s="9">
        <v>852</v>
      </c>
      <c r="F327" s="10"/>
      <c r="G327" s="10"/>
      <c r="H327" s="10"/>
      <c r="I327" s="12"/>
      <c r="J327" s="17">
        <f t="shared" ref="J327" si="127">J328+J333+J336</f>
        <v>0</v>
      </c>
      <c r="K327" s="14">
        <v>0</v>
      </c>
      <c r="L327" s="14">
        <v>0</v>
      </c>
    </row>
    <row r="328" spans="1:12" ht="45" x14ac:dyDescent="0.25">
      <c r="A328" s="11" t="s">
        <v>267</v>
      </c>
      <c r="B328" s="9">
        <v>52</v>
      </c>
      <c r="C328" s="9">
        <v>0</v>
      </c>
      <c r="D328" s="12" t="s">
        <v>20</v>
      </c>
      <c r="E328" s="9">
        <v>852</v>
      </c>
      <c r="F328" s="12"/>
      <c r="G328" s="12"/>
      <c r="H328" s="12" t="s">
        <v>268</v>
      </c>
      <c r="I328" s="12"/>
      <c r="J328" s="17">
        <f t="shared" ref="J328" si="128">J329+J331</f>
        <v>0</v>
      </c>
      <c r="K328" s="14">
        <v>0</v>
      </c>
      <c r="L328" s="14">
        <v>0</v>
      </c>
    </row>
    <row r="329" spans="1:12" ht="90" x14ac:dyDescent="0.25">
      <c r="A329" s="18" t="s">
        <v>26</v>
      </c>
      <c r="B329" s="9">
        <v>52</v>
      </c>
      <c r="C329" s="9">
        <v>0</v>
      </c>
      <c r="D329" s="12" t="s">
        <v>20</v>
      </c>
      <c r="E329" s="9">
        <v>852</v>
      </c>
      <c r="F329" s="10" t="s">
        <v>159</v>
      </c>
      <c r="G329" s="10" t="s">
        <v>113</v>
      </c>
      <c r="H329" s="12" t="s">
        <v>268</v>
      </c>
      <c r="I329" s="12" t="s">
        <v>27</v>
      </c>
      <c r="J329" s="17">
        <f t="shared" ref="J329" si="129">J330</f>
        <v>20036.650000000001</v>
      </c>
      <c r="K329" s="14">
        <v>0</v>
      </c>
      <c r="L329" s="14">
        <v>0</v>
      </c>
    </row>
    <row r="330" spans="1:12" ht="30" x14ac:dyDescent="0.25">
      <c r="A330" s="18" t="s">
        <v>37</v>
      </c>
      <c r="B330" s="9">
        <v>52</v>
      </c>
      <c r="C330" s="9">
        <v>0</v>
      </c>
      <c r="D330" s="12" t="s">
        <v>20</v>
      </c>
      <c r="E330" s="9">
        <v>852</v>
      </c>
      <c r="F330" s="10" t="s">
        <v>159</v>
      </c>
      <c r="G330" s="10" t="s">
        <v>113</v>
      </c>
      <c r="H330" s="12" t="s">
        <v>268</v>
      </c>
      <c r="I330" s="12" t="s">
        <v>29</v>
      </c>
      <c r="J330" s="17">
        <f>'[1]2.ВС'!J420</f>
        <v>20036.650000000001</v>
      </c>
      <c r="K330" s="14">
        <v>0</v>
      </c>
      <c r="L330" s="14">
        <v>0</v>
      </c>
    </row>
    <row r="331" spans="1:12" ht="45" x14ac:dyDescent="0.25">
      <c r="A331" s="19" t="s">
        <v>30</v>
      </c>
      <c r="B331" s="9">
        <v>52</v>
      </c>
      <c r="C331" s="9">
        <v>0</v>
      </c>
      <c r="D331" s="12" t="s">
        <v>20</v>
      </c>
      <c r="E331" s="9">
        <v>852</v>
      </c>
      <c r="F331" s="10" t="s">
        <v>159</v>
      </c>
      <c r="G331" s="10" t="s">
        <v>113</v>
      </c>
      <c r="H331" s="12" t="s">
        <v>268</v>
      </c>
      <c r="I331" s="12" t="s">
        <v>31</v>
      </c>
      <c r="J331" s="17">
        <f t="shared" ref="J331" si="130">J332</f>
        <v>-20036.650000000001</v>
      </c>
      <c r="K331" s="14">
        <v>0</v>
      </c>
      <c r="L331" s="14">
        <v>0</v>
      </c>
    </row>
    <row r="332" spans="1:12" ht="45" x14ac:dyDescent="0.25">
      <c r="A332" s="19" t="s">
        <v>32</v>
      </c>
      <c r="B332" s="9">
        <v>52</v>
      </c>
      <c r="C332" s="9">
        <v>0</v>
      </c>
      <c r="D332" s="12" t="s">
        <v>20</v>
      </c>
      <c r="E332" s="9">
        <v>852</v>
      </c>
      <c r="F332" s="10" t="s">
        <v>159</v>
      </c>
      <c r="G332" s="10" t="s">
        <v>113</v>
      </c>
      <c r="H332" s="12" t="s">
        <v>268</v>
      </c>
      <c r="I332" s="12" t="s">
        <v>33</v>
      </c>
      <c r="J332" s="17">
        <f>'[1]2.ВС'!J422</f>
        <v>-20036.650000000001</v>
      </c>
      <c r="K332" s="14">
        <v>0</v>
      </c>
      <c r="L332" s="14">
        <v>0</v>
      </c>
    </row>
    <row r="333" spans="1:12" ht="45" hidden="1" x14ac:dyDescent="0.25">
      <c r="A333" s="11" t="s">
        <v>53</v>
      </c>
      <c r="B333" s="9">
        <v>52</v>
      </c>
      <c r="C333" s="9">
        <v>0</v>
      </c>
      <c r="D333" s="12" t="s">
        <v>20</v>
      </c>
      <c r="E333" s="9">
        <v>852</v>
      </c>
      <c r="F333" s="12" t="s">
        <v>119</v>
      </c>
      <c r="G333" s="12" t="s">
        <v>106</v>
      </c>
      <c r="H333" s="12" t="s">
        <v>54</v>
      </c>
      <c r="I333" s="12"/>
      <c r="J333" s="17">
        <f t="shared" si="126"/>
        <v>0</v>
      </c>
      <c r="K333" s="14">
        <v>0</v>
      </c>
      <c r="L333" s="14">
        <v>0</v>
      </c>
    </row>
    <row r="334" spans="1:12" ht="90" hidden="1" x14ac:dyDescent="0.25">
      <c r="A334" s="18" t="s">
        <v>26</v>
      </c>
      <c r="B334" s="9">
        <v>52</v>
      </c>
      <c r="C334" s="9">
        <v>0</v>
      </c>
      <c r="D334" s="10" t="s">
        <v>20</v>
      </c>
      <c r="E334" s="9">
        <v>852</v>
      </c>
      <c r="F334" s="12" t="s">
        <v>119</v>
      </c>
      <c r="G334" s="12" t="s">
        <v>106</v>
      </c>
      <c r="H334" s="12" t="s">
        <v>54</v>
      </c>
      <c r="I334" s="12" t="s">
        <v>27</v>
      </c>
      <c r="J334" s="17">
        <f t="shared" si="126"/>
        <v>0</v>
      </c>
      <c r="K334" s="14">
        <v>0</v>
      </c>
      <c r="L334" s="14">
        <v>0</v>
      </c>
    </row>
    <row r="335" spans="1:12" ht="30" hidden="1" x14ac:dyDescent="0.25">
      <c r="A335" s="18" t="s">
        <v>37</v>
      </c>
      <c r="B335" s="9">
        <v>52</v>
      </c>
      <c r="C335" s="9">
        <v>0</v>
      </c>
      <c r="D335" s="12" t="s">
        <v>20</v>
      </c>
      <c r="E335" s="9">
        <v>852</v>
      </c>
      <c r="F335" s="12" t="s">
        <v>119</v>
      </c>
      <c r="G335" s="12" t="s">
        <v>106</v>
      </c>
      <c r="H335" s="12" t="s">
        <v>54</v>
      </c>
      <c r="I335" s="12" t="s">
        <v>29</v>
      </c>
      <c r="J335" s="17">
        <f>'[1]2.ВС'!J425</f>
        <v>0</v>
      </c>
      <c r="K335" s="14">
        <v>0</v>
      </c>
      <c r="L335" s="14">
        <v>0</v>
      </c>
    </row>
    <row r="336" spans="1:12" ht="60" hidden="1" x14ac:dyDescent="0.25">
      <c r="A336" s="11" t="s">
        <v>269</v>
      </c>
      <c r="B336" s="9">
        <v>52</v>
      </c>
      <c r="C336" s="9">
        <v>0</v>
      </c>
      <c r="D336" s="12" t="s">
        <v>20</v>
      </c>
      <c r="E336" s="9">
        <v>852</v>
      </c>
      <c r="F336" s="12" t="s">
        <v>119</v>
      </c>
      <c r="G336" s="12" t="s">
        <v>106</v>
      </c>
      <c r="H336" s="12" t="s">
        <v>270</v>
      </c>
      <c r="I336" s="12"/>
      <c r="J336" s="17">
        <f t="shared" ref="J336" si="131">J337+J339+J341</f>
        <v>0</v>
      </c>
      <c r="K336" s="14">
        <v>0</v>
      </c>
      <c r="L336" s="14">
        <v>0</v>
      </c>
    </row>
    <row r="337" spans="1:12" ht="90" hidden="1" x14ac:dyDescent="0.25">
      <c r="A337" s="18" t="s">
        <v>26</v>
      </c>
      <c r="B337" s="9">
        <v>52</v>
      </c>
      <c r="C337" s="9">
        <v>0</v>
      </c>
      <c r="D337" s="12" t="s">
        <v>20</v>
      </c>
      <c r="E337" s="9">
        <v>852</v>
      </c>
      <c r="F337" s="12" t="s">
        <v>119</v>
      </c>
      <c r="G337" s="12" t="s">
        <v>106</v>
      </c>
      <c r="H337" s="12" t="s">
        <v>270</v>
      </c>
      <c r="I337" s="12" t="s">
        <v>27</v>
      </c>
      <c r="J337" s="17">
        <f t="shared" ref="J337" si="132">J338</f>
        <v>0</v>
      </c>
      <c r="K337" s="14">
        <v>0</v>
      </c>
      <c r="L337" s="14">
        <v>0</v>
      </c>
    </row>
    <row r="338" spans="1:12" ht="30" hidden="1" x14ac:dyDescent="0.25">
      <c r="A338" s="18" t="s">
        <v>37</v>
      </c>
      <c r="B338" s="9">
        <v>52</v>
      </c>
      <c r="C338" s="9">
        <v>0</v>
      </c>
      <c r="D338" s="12" t="s">
        <v>20</v>
      </c>
      <c r="E338" s="9">
        <v>852</v>
      </c>
      <c r="F338" s="12" t="s">
        <v>119</v>
      </c>
      <c r="G338" s="12" t="s">
        <v>106</v>
      </c>
      <c r="H338" s="12" t="s">
        <v>270</v>
      </c>
      <c r="I338" s="12" t="s">
        <v>29</v>
      </c>
      <c r="J338" s="17">
        <f>'[1]2.ВС'!J428</f>
        <v>0</v>
      </c>
      <c r="K338" s="14">
        <v>0</v>
      </c>
      <c r="L338" s="14">
        <v>0</v>
      </c>
    </row>
    <row r="339" spans="1:12" ht="45" hidden="1" x14ac:dyDescent="0.25">
      <c r="A339" s="19" t="s">
        <v>30</v>
      </c>
      <c r="B339" s="9">
        <v>52</v>
      </c>
      <c r="C339" s="9">
        <v>0</v>
      </c>
      <c r="D339" s="12" t="s">
        <v>20</v>
      </c>
      <c r="E339" s="9">
        <v>852</v>
      </c>
      <c r="F339" s="12" t="s">
        <v>119</v>
      </c>
      <c r="G339" s="12" t="s">
        <v>106</v>
      </c>
      <c r="H339" s="12" t="s">
        <v>270</v>
      </c>
      <c r="I339" s="12" t="s">
        <v>31</v>
      </c>
      <c r="J339" s="17">
        <f t="shared" ref="J339" si="133">J340</f>
        <v>0</v>
      </c>
      <c r="K339" s="14">
        <v>0</v>
      </c>
      <c r="L339" s="14">
        <v>0</v>
      </c>
    </row>
    <row r="340" spans="1:12" ht="45" hidden="1" x14ac:dyDescent="0.25">
      <c r="A340" s="19" t="s">
        <v>32</v>
      </c>
      <c r="B340" s="9">
        <v>52</v>
      </c>
      <c r="C340" s="9">
        <v>0</v>
      </c>
      <c r="D340" s="12" t="s">
        <v>20</v>
      </c>
      <c r="E340" s="9">
        <v>852</v>
      </c>
      <c r="F340" s="12" t="s">
        <v>119</v>
      </c>
      <c r="G340" s="12" t="s">
        <v>106</v>
      </c>
      <c r="H340" s="12" t="s">
        <v>270</v>
      </c>
      <c r="I340" s="12" t="s">
        <v>33</v>
      </c>
      <c r="J340" s="17">
        <f>'[1]2.ВС'!J430</f>
        <v>0</v>
      </c>
      <c r="K340" s="14">
        <v>0</v>
      </c>
      <c r="L340" s="14">
        <v>0</v>
      </c>
    </row>
    <row r="341" spans="1:12" hidden="1" x14ac:dyDescent="0.25">
      <c r="A341" s="19" t="s">
        <v>59</v>
      </c>
      <c r="B341" s="9">
        <v>52</v>
      </c>
      <c r="C341" s="9">
        <v>0</v>
      </c>
      <c r="D341" s="12" t="s">
        <v>20</v>
      </c>
      <c r="E341" s="9">
        <v>852</v>
      </c>
      <c r="F341" s="12" t="s">
        <v>119</v>
      </c>
      <c r="G341" s="12" t="s">
        <v>106</v>
      </c>
      <c r="H341" s="12" t="s">
        <v>270</v>
      </c>
      <c r="I341" s="12" t="s">
        <v>60</v>
      </c>
      <c r="J341" s="17">
        <f t="shared" ref="J341" si="134">J342</f>
        <v>0</v>
      </c>
      <c r="K341" s="14">
        <v>0</v>
      </c>
      <c r="L341" s="14">
        <v>0</v>
      </c>
    </row>
    <row r="342" spans="1:12" hidden="1" x14ac:dyDescent="0.25">
      <c r="A342" s="19" t="s">
        <v>61</v>
      </c>
      <c r="B342" s="9">
        <v>52</v>
      </c>
      <c r="C342" s="9">
        <v>0</v>
      </c>
      <c r="D342" s="12" t="s">
        <v>20</v>
      </c>
      <c r="E342" s="9">
        <v>852</v>
      </c>
      <c r="F342" s="12" t="s">
        <v>119</v>
      </c>
      <c r="G342" s="12" t="s">
        <v>106</v>
      </c>
      <c r="H342" s="12" t="s">
        <v>270</v>
      </c>
      <c r="I342" s="12" t="s">
        <v>62</v>
      </c>
      <c r="J342" s="17">
        <f>'[1]2.ВС'!J432</f>
        <v>0</v>
      </c>
      <c r="K342" s="14">
        <v>0</v>
      </c>
      <c r="L342" s="14">
        <v>0</v>
      </c>
    </row>
    <row r="343" spans="1:12" ht="45" x14ac:dyDescent="0.25">
      <c r="A343" s="11" t="s">
        <v>271</v>
      </c>
      <c r="B343" s="9">
        <v>52</v>
      </c>
      <c r="C343" s="9">
        <v>0</v>
      </c>
      <c r="D343" s="12" t="s">
        <v>74</v>
      </c>
      <c r="E343" s="9"/>
      <c r="F343" s="12"/>
      <c r="G343" s="12"/>
      <c r="H343" s="12"/>
      <c r="I343" s="12"/>
      <c r="J343" s="17">
        <f t="shared" ref="J343" si="135">J344</f>
        <v>2642062.29</v>
      </c>
      <c r="K343" s="14">
        <v>0</v>
      </c>
      <c r="L343" s="14">
        <v>0</v>
      </c>
    </row>
    <row r="344" spans="1:12" ht="30" x14ac:dyDescent="0.25">
      <c r="A344" s="11" t="s">
        <v>263</v>
      </c>
      <c r="B344" s="9">
        <v>52</v>
      </c>
      <c r="C344" s="9">
        <v>0</v>
      </c>
      <c r="D344" s="10" t="s">
        <v>74</v>
      </c>
      <c r="E344" s="9">
        <v>852</v>
      </c>
      <c r="F344" s="10"/>
      <c r="G344" s="10"/>
      <c r="H344" s="10"/>
      <c r="I344" s="12"/>
      <c r="J344" s="17">
        <f t="shared" ref="J344" si="136">J345+J348+J351+J354+J357+J360+J363+J366+J369+J372+J375+J378+J381+J384+J387+J390</f>
        <v>2642062.29</v>
      </c>
      <c r="K344" s="14">
        <v>0</v>
      </c>
      <c r="L344" s="14">
        <v>0</v>
      </c>
    </row>
    <row r="345" spans="1:12" ht="120" x14ac:dyDescent="0.25">
      <c r="A345" s="16" t="s">
        <v>272</v>
      </c>
      <c r="B345" s="9">
        <v>52</v>
      </c>
      <c r="C345" s="9">
        <v>0</v>
      </c>
      <c r="D345" s="10" t="s">
        <v>74</v>
      </c>
      <c r="E345" s="9">
        <v>852</v>
      </c>
      <c r="F345" s="12" t="s">
        <v>119</v>
      </c>
      <c r="G345" s="12" t="s">
        <v>74</v>
      </c>
      <c r="H345" s="12" t="s">
        <v>273</v>
      </c>
      <c r="I345" s="12"/>
      <c r="J345" s="17">
        <f t="shared" ref="J345:J349" si="137">J346</f>
        <v>5431832</v>
      </c>
      <c r="K345" s="14">
        <v>0</v>
      </c>
      <c r="L345" s="14">
        <v>0</v>
      </c>
    </row>
    <row r="346" spans="1:12" ht="45" x14ac:dyDescent="0.25">
      <c r="A346" s="19" t="s">
        <v>93</v>
      </c>
      <c r="B346" s="9">
        <v>52</v>
      </c>
      <c r="C346" s="9">
        <v>0</v>
      </c>
      <c r="D346" s="12" t="s">
        <v>74</v>
      </c>
      <c r="E346" s="9">
        <v>852</v>
      </c>
      <c r="F346" s="12" t="s">
        <v>119</v>
      </c>
      <c r="G346" s="12" t="s">
        <v>74</v>
      </c>
      <c r="H346" s="12" t="s">
        <v>273</v>
      </c>
      <c r="I346" s="12" t="s">
        <v>94</v>
      </c>
      <c r="J346" s="17">
        <f t="shared" si="137"/>
        <v>5431832</v>
      </c>
      <c r="K346" s="14">
        <v>0</v>
      </c>
      <c r="L346" s="14">
        <v>0</v>
      </c>
    </row>
    <row r="347" spans="1:12" x14ac:dyDescent="0.25">
      <c r="A347" s="19" t="s">
        <v>166</v>
      </c>
      <c r="B347" s="9">
        <v>52</v>
      </c>
      <c r="C347" s="9">
        <v>0</v>
      </c>
      <c r="D347" s="12" t="s">
        <v>74</v>
      </c>
      <c r="E347" s="9">
        <v>852</v>
      </c>
      <c r="F347" s="12" t="s">
        <v>119</v>
      </c>
      <c r="G347" s="12" t="s">
        <v>20</v>
      </c>
      <c r="H347" s="12" t="s">
        <v>273</v>
      </c>
      <c r="I347" s="12" t="s">
        <v>96</v>
      </c>
      <c r="J347" s="17">
        <f>'[1]2.ВС'!J343</f>
        <v>5431832</v>
      </c>
      <c r="K347" s="14">
        <v>0</v>
      </c>
      <c r="L347" s="14">
        <v>0</v>
      </c>
    </row>
    <row r="348" spans="1:12" ht="315" hidden="1" x14ac:dyDescent="0.25">
      <c r="A348" s="21" t="s">
        <v>274</v>
      </c>
      <c r="B348" s="9">
        <v>52</v>
      </c>
      <c r="C348" s="9">
        <v>0</v>
      </c>
      <c r="D348" s="10" t="s">
        <v>74</v>
      </c>
      <c r="E348" s="9">
        <v>852</v>
      </c>
      <c r="F348" s="12"/>
      <c r="G348" s="12"/>
      <c r="H348" s="12" t="s">
        <v>275</v>
      </c>
      <c r="I348" s="12"/>
      <c r="J348" s="17">
        <f t="shared" si="137"/>
        <v>0</v>
      </c>
      <c r="K348" s="14">
        <v>0</v>
      </c>
      <c r="L348" s="14">
        <v>0</v>
      </c>
    </row>
    <row r="349" spans="1:12" ht="45" hidden="1" x14ac:dyDescent="0.25">
      <c r="A349" s="19" t="s">
        <v>93</v>
      </c>
      <c r="B349" s="9">
        <v>52</v>
      </c>
      <c r="C349" s="9">
        <v>0</v>
      </c>
      <c r="D349" s="12" t="s">
        <v>74</v>
      </c>
      <c r="E349" s="9">
        <v>852</v>
      </c>
      <c r="F349" s="12"/>
      <c r="G349" s="12"/>
      <c r="H349" s="12" t="s">
        <v>275</v>
      </c>
      <c r="I349" s="12" t="s">
        <v>94</v>
      </c>
      <c r="J349" s="17">
        <f t="shared" si="137"/>
        <v>0</v>
      </c>
      <c r="K349" s="14">
        <v>0</v>
      </c>
      <c r="L349" s="14">
        <v>0</v>
      </c>
    </row>
    <row r="350" spans="1:12" hidden="1" x14ac:dyDescent="0.25">
      <c r="A350" s="19" t="s">
        <v>166</v>
      </c>
      <c r="B350" s="9">
        <v>52</v>
      </c>
      <c r="C350" s="9">
        <v>0</v>
      </c>
      <c r="D350" s="12" t="s">
        <v>74</v>
      </c>
      <c r="E350" s="9">
        <v>852</v>
      </c>
      <c r="F350" s="12"/>
      <c r="G350" s="12"/>
      <c r="H350" s="12" t="s">
        <v>275</v>
      </c>
      <c r="I350" s="12" t="s">
        <v>96</v>
      </c>
      <c r="J350" s="17">
        <f>'[1]2.ВС'!J306</f>
        <v>0</v>
      </c>
      <c r="K350" s="14">
        <v>0</v>
      </c>
      <c r="L350" s="14">
        <v>0</v>
      </c>
    </row>
    <row r="351" spans="1:12" ht="75" hidden="1" x14ac:dyDescent="0.25">
      <c r="A351" s="11" t="s">
        <v>276</v>
      </c>
      <c r="B351" s="9">
        <v>52</v>
      </c>
      <c r="C351" s="9">
        <v>0</v>
      </c>
      <c r="D351" s="10" t="s">
        <v>74</v>
      </c>
      <c r="E351" s="9">
        <v>852</v>
      </c>
      <c r="F351" s="12" t="s">
        <v>159</v>
      </c>
      <c r="G351" s="12" t="s">
        <v>45</v>
      </c>
      <c r="H351" s="12" t="s">
        <v>277</v>
      </c>
      <c r="I351" s="12"/>
      <c r="J351" s="17">
        <f t="shared" ref="J351:J352" si="138">J352</f>
        <v>0</v>
      </c>
      <c r="K351" s="14">
        <v>0</v>
      </c>
      <c r="L351" s="14">
        <v>0</v>
      </c>
    </row>
    <row r="352" spans="1:12" ht="30" hidden="1" x14ac:dyDescent="0.25">
      <c r="A352" s="18" t="s">
        <v>55</v>
      </c>
      <c r="B352" s="9">
        <v>52</v>
      </c>
      <c r="C352" s="9">
        <v>0</v>
      </c>
      <c r="D352" s="12" t="s">
        <v>74</v>
      </c>
      <c r="E352" s="9">
        <v>852</v>
      </c>
      <c r="F352" s="12" t="s">
        <v>159</v>
      </c>
      <c r="G352" s="12" t="s">
        <v>45</v>
      </c>
      <c r="H352" s="12" t="s">
        <v>277</v>
      </c>
      <c r="I352" s="12" t="s">
        <v>56</v>
      </c>
      <c r="J352" s="17">
        <f t="shared" si="138"/>
        <v>0</v>
      </c>
      <c r="K352" s="14">
        <v>0</v>
      </c>
      <c r="L352" s="14">
        <v>0</v>
      </c>
    </row>
    <row r="353" spans="1:12" ht="45" hidden="1" x14ac:dyDescent="0.25">
      <c r="A353" s="18" t="s">
        <v>57</v>
      </c>
      <c r="B353" s="9">
        <v>52</v>
      </c>
      <c r="C353" s="9">
        <v>0</v>
      </c>
      <c r="D353" s="12" t="s">
        <v>74</v>
      </c>
      <c r="E353" s="9">
        <v>852</v>
      </c>
      <c r="F353" s="12" t="s">
        <v>159</v>
      </c>
      <c r="G353" s="12" t="s">
        <v>45</v>
      </c>
      <c r="H353" s="12" t="s">
        <v>277</v>
      </c>
      <c r="I353" s="12" t="s">
        <v>58</v>
      </c>
      <c r="J353" s="17">
        <f>'[1]2.ВС'!J447</f>
        <v>0</v>
      </c>
      <c r="K353" s="14">
        <v>0</v>
      </c>
      <c r="L353" s="14">
        <v>0</v>
      </c>
    </row>
    <row r="354" spans="1:12" x14ac:dyDescent="0.25">
      <c r="A354" s="11" t="s">
        <v>278</v>
      </c>
      <c r="B354" s="9">
        <v>52</v>
      </c>
      <c r="C354" s="9">
        <v>0</v>
      </c>
      <c r="D354" s="10" t="s">
        <v>74</v>
      </c>
      <c r="E354" s="9">
        <v>852</v>
      </c>
      <c r="F354" s="10" t="s">
        <v>119</v>
      </c>
      <c r="G354" s="10" t="s">
        <v>20</v>
      </c>
      <c r="H354" s="10" t="s">
        <v>279</v>
      </c>
      <c r="I354" s="10"/>
      <c r="J354" s="22">
        <f t="shared" ref="J354:J355" si="139">J355</f>
        <v>-612702</v>
      </c>
      <c r="K354" s="14">
        <v>0</v>
      </c>
      <c r="L354" s="14">
        <v>0</v>
      </c>
    </row>
    <row r="355" spans="1:12" ht="45" x14ac:dyDescent="0.25">
      <c r="A355" s="19" t="s">
        <v>93</v>
      </c>
      <c r="B355" s="9">
        <v>52</v>
      </c>
      <c r="C355" s="9">
        <v>0</v>
      </c>
      <c r="D355" s="12" t="s">
        <v>74</v>
      </c>
      <c r="E355" s="9">
        <v>852</v>
      </c>
      <c r="F355" s="10" t="s">
        <v>119</v>
      </c>
      <c r="G355" s="10" t="s">
        <v>20</v>
      </c>
      <c r="H355" s="10" t="s">
        <v>279</v>
      </c>
      <c r="I355" s="10" t="s">
        <v>94</v>
      </c>
      <c r="J355" s="17">
        <f t="shared" si="139"/>
        <v>-612702</v>
      </c>
      <c r="K355" s="14">
        <v>0</v>
      </c>
      <c r="L355" s="14">
        <v>0</v>
      </c>
    </row>
    <row r="356" spans="1:12" x14ac:dyDescent="0.25">
      <c r="A356" s="19" t="s">
        <v>166</v>
      </c>
      <c r="B356" s="9">
        <v>52</v>
      </c>
      <c r="C356" s="9">
        <v>0</v>
      </c>
      <c r="D356" s="12" t="s">
        <v>74</v>
      </c>
      <c r="E356" s="9">
        <v>852</v>
      </c>
      <c r="F356" s="12" t="s">
        <v>119</v>
      </c>
      <c r="G356" s="12" t="s">
        <v>20</v>
      </c>
      <c r="H356" s="12" t="s">
        <v>279</v>
      </c>
      <c r="I356" s="12" t="s">
        <v>96</v>
      </c>
      <c r="J356" s="17">
        <f>'[1]2.ВС'!J309</f>
        <v>-612702</v>
      </c>
      <c r="K356" s="14">
        <v>0</v>
      </c>
      <c r="L356" s="14">
        <v>0</v>
      </c>
    </row>
    <row r="357" spans="1:12" x14ac:dyDescent="0.25">
      <c r="A357" s="11" t="s">
        <v>280</v>
      </c>
      <c r="B357" s="9">
        <v>52</v>
      </c>
      <c r="C357" s="9">
        <v>0</v>
      </c>
      <c r="D357" s="10" t="s">
        <v>74</v>
      </c>
      <c r="E357" s="9">
        <v>852</v>
      </c>
      <c r="F357" s="12" t="s">
        <v>119</v>
      </c>
      <c r="G357" s="12" t="s">
        <v>74</v>
      </c>
      <c r="H357" s="12" t="s">
        <v>281</v>
      </c>
      <c r="I357" s="12"/>
      <c r="J357" s="17">
        <f t="shared" ref="J357:J358" si="140">J358</f>
        <v>-912825</v>
      </c>
      <c r="K357" s="14">
        <v>0</v>
      </c>
      <c r="L357" s="14">
        <v>0</v>
      </c>
    </row>
    <row r="358" spans="1:12" ht="45" x14ac:dyDescent="0.25">
      <c r="A358" s="19" t="s">
        <v>93</v>
      </c>
      <c r="B358" s="9">
        <v>52</v>
      </c>
      <c r="C358" s="9">
        <v>0</v>
      </c>
      <c r="D358" s="12" t="s">
        <v>74</v>
      </c>
      <c r="E358" s="9">
        <v>852</v>
      </c>
      <c r="F358" s="12" t="s">
        <v>119</v>
      </c>
      <c r="G358" s="10" t="s">
        <v>74</v>
      </c>
      <c r="H358" s="12" t="s">
        <v>281</v>
      </c>
      <c r="I358" s="12" t="s">
        <v>94</v>
      </c>
      <c r="J358" s="17">
        <f t="shared" si="140"/>
        <v>-912825</v>
      </c>
      <c r="K358" s="14">
        <v>0</v>
      </c>
      <c r="L358" s="14">
        <v>0</v>
      </c>
    </row>
    <row r="359" spans="1:12" x14ac:dyDescent="0.25">
      <c r="A359" s="19" t="s">
        <v>166</v>
      </c>
      <c r="B359" s="9">
        <v>52</v>
      </c>
      <c r="C359" s="9">
        <v>0</v>
      </c>
      <c r="D359" s="12" t="s">
        <v>74</v>
      </c>
      <c r="E359" s="9">
        <v>852</v>
      </c>
      <c r="F359" s="12" t="s">
        <v>119</v>
      </c>
      <c r="G359" s="10" t="s">
        <v>74</v>
      </c>
      <c r="H359" s="12" t="s">
        <v>281</v>
      </c>
      <c r="I359" s="12" t="s">
        <v>96</v>
      </c>
      <c r="J359" s="17">
        <f>'[1]2.ВС'!J346</f>
        <v>-912825</v>
      </c>
      <c r="K359" s="14">
        <v>0</v>
      </c>
      <c r="L359" s="14">
        <v>0</v>
      </c>
    </row>
    <row r="360" spans="1:12" x14ac:dyDescent="0.25">
      <c r="A360" s="11" t="s">
        <v>164</v>
      </c>
      <c r="B360" s="9">
        <v>52</v>
      </c>
      <c r="C360" s="9">
        <v>0</v>
      </c>
      <c r="D360" s="10" t="s">
        <v>74</v>
      </c>
      <c r="E360" s="9">
        <v>852</v>
      </c>
      <c r="F360" s="10" t="s">
        <v>119</v>
      </c>
      <c r="G360" s="10" t="s">
        <v>74</v>
      </c>
      <c r="H360" s="10" t="s">
        <v>165</v>
      </c>
      <c r="I360" s="12"/>
      <c r="J360" s="17">
        <f t="shared" ref="J360:J361" si="141">J361</f>
        <v>-419321</v>
      </c>
      <c r="K360" s="14">
        <v>0</v>
      </c>
      <c r="L360" s="14">
        <v>0</v>
      </c>
    </row>
    <row r="361" spans="1:12" ht="45" x14ac:dyDescent="0.25">
      <c r="A361" s="19" t="s">
        <v>93</v>
      </c>
      <c r="B361" s="9">
        <v>52</v>
      </c>
      <c r="C361" s="9">
        <v>0</v>
      </c>
      <c r="D361" s="12" t="s">
        <v>74</v>
      </c>
      <c r="E361" s="9">
        <v>852</v>
      </c>
      <c r="F361" s="12" t="s">
        <v>119</v>
      </c>
      <c r="G361" s="10" t="s">
        <v>74</v>
      </c>
      <c r="H361" s="10" t="s">
        <v>165</v>
      </c>
      <c r="I361" s="12" t="s">
        <v>94</v>
      </c>
      <c r="J361" s="17">
        <f t="shared" si="141"/>
        <v>-419321</v>
      </c>
      <c r="K361" s="14">
        <v>0</v>
      </c>
      <c r="L361" s="14">
        <v>0</v>
      </c>
    </row>
    <row r="362" spans="1:12" x14ac:dyDescent="0.25">
      <c r="A362" s="19" t="s">
        <v>166</v>
      </c>
      <c r="B362" s="9">
        <v>52</v>
      </c>
      <c r="C362" s="9">
        <v>0</v>
      </c>
      <c r="D362" s="12" t="s">
        <v>74</v>
      </c>
      <c r="E362" s="9">
        <v>852</v>
      </c>
      <c r="F362" s="12" t="s">
        <v>119</v>
      </c>
      <c r="G362" s="10" t="s">
        <v>74</v>
      </c>
      <c r="H362" s="10" t="s">
        <v>165</v>
      </c>
      <c r="I362" s="12" t="s">
        <v>96</v>
      </c>
      <c r="J362" s="17">
        <f>'[1]2.ВС'!J389</f>
        <v>-419321</v>
      </c>
      <c r="K362" s="14">
        <v>0</v>
      </c>
      <c r="L362" s="14">
        <v>0</v>
      </c>
    </row>
    <row r="363" spans="1:12" ht="45" hidden="1" x14ac:dyDescent="0.25">
      <c r="A363" s="16" t="s">
        <v>282</v>
      </c>
      <c r="B363" s="9">
        <v>52</v>
      </c>
      <c r="C363" s="9">
        <v>0</v>
      </c>
      <c r="D363" s="10" t="s">
        <v>74</v>
      </c>
      <c r="E363" s="9">
        <v>852</v>
      </c>
      <c r="F363" s="12"/>
      <c r="G363" s="12"/>
      <c r="H363" s="12" t="s">
        <v>283</v>
      </c>
      <c r="I363" s="12"/>
      <c r="J363" s="17">
        <f t="shared" ref="J363:J364" si="142">J364</f>
        <v>0</v>
      </c>
      <c r="K363" s="14">
        <v>0</v>
      </c>
      <c r="L363" s="14">
        <v>0</v>
      </c>
    </row>
    <row r="364" spans="1:12" ht="45" hidden="1" x14ac:dyDescent="0.25">
      <c r="A364" s="16" t="s">
        <v>93</v>
      </c>
      <c r="B364" s="9">
        <v>52</v>
      </c>
      <c r="C364" s="9">
        <v>0</v>
      </c>
      <c r="D364" s="12" t="s">
        <v>74</v>
      </c>
      <c r="E364" s="9">
        <v>852</v>
      </c>
      <c r="F364" s="12"/>
      <c r="G364" s="12"/>
      <c r="H364" s="12" t="s">
        <v>283</v>
      </c>
      <c r="I364" s="12" t="s">
        <v>94</v>
      </c>
      <c r="J364" s="17">
        <f t="shared" si="142"/>
        <v>0</v>
      </c>
      <c r="K364" s="14">
        <v>0</v>
      </c>
      <c r="L364" s="14">
        <v>0</v>
      </c>
    </row>
    <row r="365" spans="1:12" hidden="1" x14ac:dyDescent="0.25">
      <c r="A365" s="16" t="s">
        <v>166</v>
      </c>
      <c r="B365" s="9">
        <v>52</v>
      </c>
      <c r="C365" s="9">
        <v>0</v>
      </c>
      <c r="D365" s="12" t="s">
        <v>74</v>
      </c>
      <c r="E365" s="9">
        <v>852</v>
      </c>
      <c r="F365" s="12"/>
      <c r="G365" s="12"/>
      <c r="H365" s="12" t="s">
        <v>283</v>
      </c>
      <c r="I365" s="12" t="s">
        <v>96</v>
      </c>
      <c r="J365" s="17">
        <f>'[1]2.ВС'!J312+'[1]2.ВС'!J349+'[1]2.ВС'!J392</f>
        <v>0</v>
      </c>
      <c r="K365" s="14">
        <v>0</v>
      </c>
      <c r="L365" s="14">
        <v>0</v>
      </c>
    </row>
    <row r="366" spans="1:12" x14ac:dyDescent="0.25">
      <c r="A366" s="11" t="s">
        <v>284</v>
      </c>
      <c r="B366" s="9">
        <v>52</v>
      </c>
      <c r="C366" s="9">
        <v>0</v>
      </c>
      <c r="D366" s="10" t="s">
        <v>74</v>
      </c>
      <c r="E366" s="9">
        <v>852</v>
      </c>
      <c r="F366" s="10" t="s">
        <v>119</v>
      </c>
      <c r="G366" s="12" t="s">
        <v>20</v>
      </c>
      <c r="H366" s="12" t="s">
        <v>168</v>
      </c>
      <c r="I366" s="12"/>
      <c r="J366" s="17">
        <f t="shared" ref="J366:J367" si="143">J367</f>
        <v>106926</v>
      </c>
      <c r="K366" s="14">
        <v>0</v>
      </c>
      <c r="L366" s="14">
        <v>0</v>
      </c>
    </row>
    <row r="367" spans="1:12" ht="45" x14ac:dyDescent="0.25">
      <c r="A367" s="19" t="s">
        <v>93</v>
      </c>
      <c r="B367" s="9">
        <v>52</v>
      </c>
      <c r="C367" s="9">
        <v>0</v>
      </c>
      <c r="D367" s="12" t="s">
        <v>74</v>
      </c>
      <c r="E367" s="9">
        <v>852</v>
      </c>
      <c r="F367" s="12" t="s">
        <v>119</v>
      </c>
      <c r="G367" s="12" t="s">
        <v>20</v>
      </c>
      <c r="H367" s="12" t="s">
        <v>168</v>
      </c>
      <c r="I367" s="12" t="s">
        <v>94</v>
      </c>
      <c r="J367" s="17">
        <f t="shared" si="143"/>
        <v>106926</v>
      </c>
      <c r="K367" s="14">
        <v>0</v>
      </c>
      <c r="L367" s="14">
        <v>0</v>
      </c>
    </row>
    <row r="368" spans="1:12" x14ac:dyDescent="0.25">
      <c r="A368" s="19" t="s">
        <v>166</v>
      </c>
      <c r="B368" s="9">
        <v>52</v>
      </c>
      <c r="C368" s="9">
        <v>0</v>
      </c>
      <c r="D368" s="12" t="s">
        <v>74</v>
      </c>
      <c r="E368" s="9">
        <v>852</v>
      </c>
      <c r="F368" s="12" t="s">
        <v>119</v>
      </c>
      <c r="G368" s="12" t="s">
        <v>20</v>
      </c>
      <c r="H368" s="12" t="s">
        <v>168</v>
      </c>
      <c r="I368" s="12" t="s">
        <v>96</v>
      </c>
      <c r="J368" s="17">
        <f>'[1]2.ВС'!J315+'[1]2.ВС'!J352+'[1]2.ВС'!J395</f>
        <v>106926</v>
      </c>
      <c r="K368" s="14">
        <v>0</v>
      </c>
      <c r="L368" s="14">
        <v>0</v>
      </c>
    </row>
    <row r="369" spans="1:12" ht="30" hidden="1" x14ac:dyDescent="0.25">
      <c r="A369" s="11" t="s">
        <v>285</v>
      </c>
      <c r="B369" s="9">
        <v>52</v>
      </c>
      <c r="C369" s="9">
        <v>0</v>
      </c>
      <c r="D369" s="10" t="s">
        <v>74</v>
      </c>
      <c r="E369" s="9">
        <v>852</v>
      </c>
      <c r="F369" s="12" t="s">
        <v>119</v>
      </c>
      <c r="G369" s="12" t="s">
        <v>74</v>
      </c>
      <c r="H369" s="12" t="s">
        <v>286</v>
      </c>
      <c r="I369" s="12"/>
      <c r="J369" s="17">
        <f t="shared" ref="J369:J379" si="144">J370</f>
        <v>0</v>
      </c>
      <c r="K369" s="14">
        <v>0</v>
      </c>
      <c r="L369" s="14">
        <v>0</v>
      </c>
    </row>
    <row r="370" spans="1:12" ht="45" hidden="1" x14ac:dyDescent="0.25">
      <c r="A370" s="19" t="s">
        <v>93</v>
      </c>
      <c r="B370" s="9">
        <v>52</v>
      </c>
      <c r="C370" s="9">
        <v>0</v>
      </c>
      <c r="D370" s="12" t="s">
        <v>74</v>
      </c>
      <c r="E370" s="9">
        <v>852</v>
      </c>
      <c r="F370" s="12" t="s">
        <v>119</v>
      </c>
      <c r="G370" s="10" t="s">
        <v>74</v>
      </c>
      <c r="H370" s="12" t="s">
        <v>286</v>
      </c>
      <c r="I370" s="12" t="s">
        <v>94</v>
      </c>
      <c r="J370" s="17">
        <f t="shared" si="144"/>
        <v>0</v>
      </c>
      <c r="K370" s="14">
        <v>0</v>
      </c>
      <c r="L370" s="14">
        <v>0</v>
      </c>
    </row>
    <row r="371" spans="1:12" hidden="1" x14ac:dyDescent="0.25">
      <c r="A371" s="19" t="s">
        <v>166</v>
      </c>
      <c r="B371" s="9">
        <v>52</v>
      </c>
      <c r="C371" s="9">
        <v>0</v>
      </c>
      <c r="D371" s="12" t="s">
        <v>74</v>
      </c>
      <c r="E371" s="9">
        <v>852</v>
      </c>
      <c r="F371" s="12" t="s">
        <v>119</v>
      </c>
      <c r="G371" s="10" t="s">
        <v>74</v>
      </c>
      <c r="H371" s="12" t="s">
        <v>286</v>
      </c>
      <c r="I371" s="12" t="s">
        <v>96</v>
      </c>
      <c r="J371" s="17">
        <f>'[1]2.ВС'!J318+'[1]2.ВС'!J355</f>
        <v>0</v>
      </c>
      <c r="K371" s="14">
        <v>0</v>
      </c>
      <c r="L371" s="14">
        <v>0</v>
      </c>
    </row>
    <row r="372" spans="1:12" ht="30" hidden="1" x14ac:dyDescent="0.25">
      <c r="A372" s="16" t="s">
        <v>169</v>
      </c>
      <c r="B372" s="9">
        <v>52</v>
      </c>
      <c r="C372" s="9">
        <v>0</v>
      </c>
      <c r="D372" s="10" t="s">
        <v>74</v>
      </c>
      <c r="E372" s="9">
        <v>852</v>
      </c>
      <c r="F372" s="12" t="s">
        <v>119</v>
      </c>
      <c r="G372" s="12" t="s">
        <v>74</v>
      </c>
      <c r="H372" s="12" t="s">
        <v>170</v>
      </c>
      <c r="I372" s="12"/>
      <c r="J372" s="17">
        <f t="shared" si="144"/>
        <v>0</v>
      </c>
      <c r="K372" s="14">
        <v>0</v>
      </c>
      <c r="L372" s="14">
        <v>0</v>
      </c>
    </row>
    <row r="373" spans="1:12" ht="45" hidden="1" x14ac:dyDescent="0.25">
      <c r="A373" s="16" t="s">
        <v>93</v>
      </c>
      <c r="B373" s="9">
        <v>52</v>
      </c>
      <c r="C373" s="9">
        <v>0</v>
      </c>
      <c r="D373" s="12" t="s">
        <v>74</v>
      </c>
      <c r="E373" s="9">
        <v>852</v>
      </c>
      <c r="F373" s="12" t="s">
        <v>119</v>
      </c>
      <c r="G373" s="10" t="s">
        <v>74</v>
      </c>
      <c r="H373" s="12" t="s">
        <v>170</v>
      </c>
      <c r="I373" s="12" t="s">
        <v>94</v>
      </c>
      <c r="J373" s="17">
        <f t="shared" si="144"/>
        <v>0</v>
      </c>
      <c r="K373" s="14">
        <v>0</v>
      </c>
      <c r="L373" s="14">
        <v>0</v>
      </c>
    </row>
    <row r="374" spans="1:12" hidden="1" x14ac:dyDescent="0.25">
      <c r="A374" s="16" t="s">
        <v>166</v>
      </c>
      <c r="B374" s="9">
        <v>52</v>
      </c>
      <c r="C374" s="9">
        <v>0</v>
      </c>
      <c r="D374" s="12" t="s">
        <v>74</v>
      </c>
      <c r="E374" s="9">
        <v>852</v>
      </c>
      <c r="F374" s="12" t="s">
        <v>119</v>
      </c>
      <c r="G374" s="10" t="s">
        <v>74</v>
      </c>
      <c r="H374" s="12" t="s">
        <v>170</v>
      </c>
      <c r="I374" s="12" t="s">
        <v>96</v>
      </c>
      <c r="J374" s="17">
        <f>'[1]2.ВС'!J358+'[1]2.ВС'!J321+'[1]2.ВС'!J398</f>
        <v>0</v>
      </c>
      <c r="K374" s="14">
        <v>0</v>
      </c>
      <c r="L374" s="14">
        <v>0</v>
      </c>
    </row>
    <row r="375" spans="1:12" ht="45" hidden="1" x14ac:dyDescent="0.25">
      <c r="A375" s="19" t="s">
        <v>287</v>
      </c>
      <c r="B375" s="9">
        <v>52</v>
      </c>
      <c r="C375" s="9">
        <v>0</v>
      </c>
      <c r="D375" s="10" t="s">
        <v>74</v>
      </c>
      <c r="E375" s="9">
        <v>852</v>
      </c>
      <c r="F375" s="12" t="s">
        <v>119</v>
      </c>
      <c r="G375" s="12" t="s">
        <v>74</v>
      </c>
      <c r="H375" s="12" t="s">
        <v>288</v>
      </c>
      <c r="I375" s="12"/>
      <c r="J375" s="17">
        <f t="shared" ref="J375:J376" si="145">J376</f>
        <v>0</v>
      </c>
      <c r="K375" s="14">
        <v>0</v>
      </c>
      <c r="L375" s="14">
        <v>0</v>
      </c>
    </row>
    <row r="376" spans="1:12" ht="45" hidden="1" x14ac:dyDescent="0.25">
      <c r="A376" s="16" t="s">
        <v>93</v>
      </c>
      <c r="B376" s="9">
        <v>52</v>
      </c>
      <c r="C376" s="9">
        <v>0</v>
      </c>
      <c r="D376" s="12" t="s">
        <v>74</v>
      </c>
      <c r="E376" s="9">
        <v>852</v>
      </c>
      <c r="F376" s="12" t="s">
        <v>119</v>
      </c>
      <c r="G376" s="10" t="s">
        <v>74</v>
      </c>
      <c r="H376" s="12" t="s">
        <v>288</v>
      </c>
      <c r="I376" s="12" t="s">
        <v>94</v>
      </c>
      <c r="J376" s="17">
        <f t="shared" si="145"/>
        <v>0</v>
      </c>
      <c r="K376" s="14">
        <v>0</v>
      </c>
      <c r="L376" s="14">
        <v>0</v>
      </c>
    </row>
    <row r="377" spans="1:12" hidden="1" x14ac:dyDescent="0.25">
      <c r="A377" s="20" t="s">
        <v>166</v>
      </c>
      <c r="B377" s="9">
        <v>52</v>
      </c>
      <c r="C377" s="9">
        <v>0</v>
      </c>
      <c r="D377" s="12" t="s">
        <v>74</v>
      </c>
      <c r="E377" s="9">
        <v>852</v>
      </c>
      <c r="F377" s="12" t="s">
        <v>119</v>
      </c>
      <c r="G377" s="10" t="s">
        <v>74</v>
      </c>
      <c r="H377" s="12" t="s">
        <v>288</v>
      </c>
      <c r="I377" s="12" t="s">
        <v>96</v>
      </c>
      <c r="J377" s="17">
        <f>'[1]2.ВС'!J401</f>
        <v>0</v>
      </c>
      <c r="K377" s="14">
        <v>0</v>
      </c>
      <c r="L377" s="14">
        <v>0</v>
      </c>
    </row>
    <row r="378" spans="1:12" ht="75" x14ac:dyDescent="0.25">
      <c r="A378" s="16" t="s">
        <v>289</v>
      </c>
      <c r="B378" s="9">
        <v>52</v>
      </c>
      <c r="C378" s="9">
        <v>0</v>
      </c>
      <c r="D378" s="10" t="s">
        <v>74</v>
      </c>
      <c r="E378" s="9">
        <v>852</v>
      </c>
      <c r="F378" s="12" t="s">
        <v>119</v>
      </c>
      <c r="G378" s="12" t="s">
        <v>74</v>
      </c>
      <c r="H378" s="12" t="s">
        <v>290</v>
      </c>
      <c r="I378" s="12"/>
      <c r="J378" s="17">
        <f t="shared" si="144"/>
        <v>-951847.71</v>
      </c>
      <c r="K378" s="14">
        <v>0</v>
      </c>
      <c r="L378" s="14">
        <v>0</v>
      </c>
    </row>
    <row r="379" spans="1:12" ht="45" x14ac:dyDescent="0.25">
      <c r="A379" s="16" t="s">
        <v>93</v>
      </c>
      <c r="B379" s="9">
        <v>52</v>
      </c>
      <c r="C379" s="9">
        <v>0</v>
      </c>
      <c r="D379" s="12" t="s">
        <v>74</v>
      </c>
      <c r="E379" s="9">
        <v>852</v>
      </c>
      <c r="F379" s="12" t="s">
        <v>119</v>
      </c>
      <c r="G379" s="10" t="s">
        <v>74</v>
      </c>
      <c r="H379" s="12" t="s">
        <v>290</v>
      </c>
      <c r="I379" s="12" t="s">
        <v>94</v>
      </c>
      <c r="J379" s="17">
        <f t="shared" si="144"/>
        <v>-951847.71</v>
      </c>
      <c r="K379" s="14">
        <v>0</v>
      </c>
      <c r="L379" s="14">
        <v>0</v>
      </c>
    </row>
    <row r="380" spans="1:12" x14ac:dyDescent="0.25">
      <c r="A380" s="16" t="s">
        <v>166</v>
      </c>
      <c r="B380" s="9">
        <v>52</v>
      </c>
      <c r="C380" s="9">
        <v>0</v>
      </c>
      <c r="D380" s="12" t="s">
        <v>74</v>
      </c>
      <c r="E380" s="9">
        <v>852</v>
      </c>
      <c r="F380" s="12" t="s">
        <v>119</v>
      </c>
      <c r="G380" s="10" t="s">
        <v>74</v>
      </c>
      <c r="H380" s="12" t="s">
        <v>290</v>
      </c>
      <c r="I380" s="12" t="s">
        <v>96</v>
      </c>
      <c r="J380" s="17">
        <f>'[1]2.ВС'!J361</f>
        <v>-951847.71</v>
      </c>
      <c r="K380" s="14">
        <v>0</v>
      </c>
      <c r="L380" s="14">
        <v>0</v>
      </c>
    </row>
    <row r="381" spans="1:12" ht="60" hidden="1" x14ac:dyDescent="0.25">
      <c r="A381" s="16" t="s">
        <v>291</v>
      </c>
      <c r="B381" s="9">
        <v>52</v>
      </c>
      <c r="C381" s="9">
        <v>0</v>
      </c>
      <c r="D381" s="10" t="s">
        <v>74</v>
      </c>
      <c r="E381" s="9">
        <v>852</v>
      </c>
      <c r="F381" s="12"/>
      <c r="G381" s="12"/>
      <c r="H381" s="12" t="s">
        <v>292</v>
      </c>
      <c r="I381" s="12"/>
      <c r="J381" s="17">
        <f t="shared" ref="J381:J382" si="146">J382</f>
        <v>0</v>
      </c>
      <c r="K381" s="14">
        <v>0</v>
      </c>
      <c r="L381" s="14">
        <v>0</v>
      </c>
    </row>
    <row r="382" spans="1:12" ht="45" hidden="1" x14ac:dyDescent="0.25">
      <c r="A382" s="16" t="s">
        <v>93</v>
      </c>
      <c r="B382" s="9">
        <v>52</v>
      </c>
      <c r="C382" s="9">
        <v>0</v>
      </c>
      <c r="D382" s="12" t="s">
        <v>74</v>
      </c>
      <c r="E382" s="9">
        <v>852</v>
      </c>
      <c r="F382" s="12"/>
      <c r="G382" s="12"/>
      <c r="H382" s="12" t="s">
        <v>292</v>
      </c>
      <c r="I382" s="12" t="s">
        <v>94</v>
      </c>
      <c r="J382" s="17">
        <f t="shared" si="146"/>
        <v>0</v>
      </c>
      <c r="K382" s="14">
        <v>0</v>
      </c>
      <c r="L382" s="14">
        <v>0</v>
      </c>
    </row>
    <row r="383" spans="1:12" hidden="1" x14ac:dyDescent="0.25">
      <c r="A383" s="16" t="s">
        <v>166</v>
      </c>
      <c r="B383" s="9">
        <v>52</v>
      </c>
      <c r="C383" s="9">
        <v>0</v>
      </c>
      <c r="D383" s="12" t="s">
        <v>74</v>
      </c>
      <c r="E383" s="9">
        <v>852</v>
      </c>
      <c r="F383" s="12"/>
      <c r="G383" s="12"/>
      <c r="H383" s="12" t="s">
        <v>292</v>
      </c>
      <c r="I383" s="12" t="s">
        <v>96</v>
      </c>
      <c r="J383" s="17">
        <f>'[1]2.ВС'!J364</f>
        <v>0</v>
      </c>
      <c r="K383" s="14">
        <v>0</v>
      </c>
      <c r="L383" s="14">
        <v>0</v>
      </c>
    </row>
    <row r="384" spans="1:12" ht="45" hidden="1" x14ac:dyDescent="0.25">
      <c r="A384" s="16" t="s">
        <v>293</v>
      </c>
      <c r="B384" s="9">
        <v>52</v>
      </c>
      <c r="C384" s="9">
        <v>0</v>
      </c>
      <c r="D384" s="10" t="s">
        <v>74</v>
      </c>
      <c r="E384" s="9">
        <v>852</v>
      </c>
      <c r="F384" s="12"/>
      <c r="G384" s="12"/>
      <c r="H384" s="12" t="s">
        <v>294</v>
      </c>
      <c r="I384" s="12"/>
      <c r="J384" s="17">
        <f t="shared" ref="J384:J385" si="147">J385</f>
        <v>0</v>
      </c>
      <c r="K384" s="14">
        <v>0</v>
      </c>
      <c r="L384" s="14">
        <v>0</v>
      </c>
    </row>
    <row r="385" spans="1:12" ht="45" hidden="1" x14ac:dyDescent="0.25">
      <c r="A385" s="16" t="s">
        <v>93</v>
      </c>
      <c r="B385" s="9">
        <v>52</v>
      </c>
      <c r="C385" s="9">
        <v>0</v>
      </c>
      <c r="D385" s="12" t="s">
        <v>74</v>
      </c>
      <c r="E385" s="9">
        <v>852</v>
      </c>
      <c r="F385" s="12"/>
      <c r="G385" s="12"/>
      <c r="H385" s="12" t="s">
        <v>294</v>
      </c>
      <c r="I385" s="12" t="s">
        <v>94</v>
      </c>
      <c r="J385" s="17">
        <f t="shared" si="147"/>
        <v>0</v>
      </c>
      <c r="K385" s="14">
        <v>0</v>
      </c>
      <c r="L385" s="14">
        <v>0</v>
      </c>
    </row>
    <row r="386" spans="1:12" hidden="1" x14ac:dyDescent="0.25">
      <c r="A386" s="16" t="s">
        <v>166</v>
      </c>
      <c r="B386" s="9">
        <v>52</v>
      </c>
      <c r="C386" s="9">
        <v>0</v>
      </c>
      <c r="D386" s="12" t="s">
        <v>74</v>
      </c>
      <c r="E386" s="9">
        <v>852</v>
      </c>
      <c r="F386" s="12"/>
      <c r="G386" s="12"/>
      <c r="H386" s="12" t="s">
        <v>294</v>
      </c>
      <c r="I386" s="12" t="s">
        <v>96</v>
      </c>
      <c r="J386" s="17">
        <f>'[1]2.ВС'!J367</f>
        <v>0</v>
      </c>
      <c r="K386" s="14">
        <v>0</v>
      </c>
      <c r="L386" s="14">
        <v>0</v>
      </c>
    </row>
    <row r="387" spans="1:12" ht="30" hidden="1" x14ac:dyDescent="0.25">
      <c r="A387" s="21" t="s">
        <v>295</v>
      </c>
      <c r="B387" s="9">
        <v>52</v>
      </c>
      <c r="C387" s="9">
        <v>0</v>
      </c>
      <c r="D387" s="10" t="s">
        <v>74</v>
      </c>
      <c r="E387" s="9">
        <v>852</v>
      </c>
      <c r="F387" s="12"/>
      <c r="G387" s="12"/>
      <c r="H387" s="12" t="s">
        <v>296</v>
      </c>
      <c r="I387" s="12"/>
      <c r="J387" s="17">
        <f t="shared" ref="J387:J388" si="148">J388</f>
        <v>0</v>
      </c>
      <c r="K387" s="14">
        <v>0</v>
      </c>
      <c r="L387" s="14">
        <v>0</v>
      </c>
    </row>
    <row r="388" spans="1:12" ht="45" hidden="1" x14ac:dyDescent="0.25">
      <c r="A388" s="19" t="s">
        <v>93</v>
      </c>
      <c r="B388" s="9">
        <v>52</v>
      </c>
      <c r="C388" s="9">
        <v>0</v>
      </c>
      <c r="D388" s="12" t="s">
        <v>74</v>
      </c>
      <c r="E388" s="9">
        <v>852</v>
      </c>
      <c r="F388" s="12"/>
      <c r="G388" s="12"/>
      <c r="H388" s="12" t="s">
        <v>296</v>
      </c>
      <c r="I388" s="12" t="s">
        <v>94</v>
      </c>
      <c r="J388" s="17">
        <f t="shared" si="148"/>
        <v>0</v>
      </c>
      <c r="K388" s="14">
        <v>0</v>
      </c>
      <c r="L388" s="14">
        <v>0</v>
      </c>
    </row>
    <row r="389" spans="1:12" hidden="1" x14ac:dyDescent="0.25">
      <c r="A389" s="19" t="s">
        <v>166</v>
      </c>
      <c r="B389" s="9">
        <v>52</v>
      </c>
      <c r="C389" s="9">
        <v>0</v>
      </c>
      <c r="D389" s="12" t="s">
        <v>74</v>
      </c>
      <c r="E389" s="9">
        <v>852</v>
      </c>
      <c r="F389" s="12"/>
      <c r="G389" s="12"/>
      <c r="H389" s="12" t="s">
        <v>296</v>
      </c>
      <c r="I389" s="12" t="s">
        <v>96</v>
      </c>
      <c r="J389" s="17">
        <f>'[1]2.ВС'!J404</f>
        <v>0</v>
      </c>
      <c r="K389" s="14">
        <v>0</v>
      </c>
      <c r="L389" s="14">
        <v>0</v>
      </c>
    </row>
    <row r="390" spans="1:12" ht="60" hidden="1" x14ac:dyDescent="0.25">
      <c r="A390" s="19" t="s">
        <v>297</v>
      </c>
      <c r="B390" s="9">
        <v>52</v>
      </c>
      <c r="C390" s="9">
        <v>0</v>
      </c>
      <c r="D390" s="10" t="s">
        <v>74</v>
      </c>
      <c r="E390" s="9">
        <v>852</v>
      </c>
      <c r="F390" s="12"/>
      <c r="G390" s="12"/>
      <c r="H390" s="12" t="s">
        <v>298</v>
      </c>
      <c r="I390" s="12"/>
      <c r="J390" s="17">
        <f t="shared" ref="J390:J391" si="149">J391</f>
        <v>0</v>
      </c>
      <c r="K390" s="14">
        <v>0</v>
      </c>
      <c r="L390" s="14">
        <v>0</v>
      </c>
    </row>
    <row r="391" spans="1:12" ht="45" hidden="1" x14ac:dyDescent="0.25">
      <c r="A391" s="19" t="s">
        <v>93</v>
      </c>
      <c r="B391" s="9">
        <v>52</v>
      </c>
      <c r="C391" s="9">
        <v>0</v>
      </c>
      <c r="D391" s="12" t="s">
        <v>74</v>
      </c>
      <c r="E391" s="9">
        <v>852</v>
      </c>
      <c r="F391" s="12"/>
      <c r="G391" s="12"/>
      <c r="H391" s="12" t="s">
        <v>298</v>
      </c>
      <c r="I391" s="12" t="s">
        <v>94</v>
      </c>
      <c r="J391" s="17">
        <f t="shared" si="149"/>
        <v>0</v>
      </c>
      <c r="K391" s="14">
        <v>0</v>
      </c>
      <c r="L391" s="14">
        <v>0</v>
      </c>
    </row>
    <row r="392" spans="1:12" hidden="1" x14ac:dyDescent="0.25">
      <c r="A392" s="19" t="s">
        <v>166</v>
      </c>
      <c r="B392" s="9">
        <v>52</v>
      </c>
      <c r="C392" s="9">
        <v>0</v>
      </c>
      <c r="D392" s="12" t="s">
        <v>74</v>
      </c>
      <c r="E392" s="9">
        <v>852</v>
      </c>
      <c r="F392" s="12"/>
      <c r="G392" s="12"/>
      <c r="H392" s="12" t="s">
        <v>298</v>
      </c>
      <c r="I392" s="12" t="s">
        <v>96</v>
      </c>
      <c r="J392" s="17">
        <f>'[1]2.ВС'!J407</f>
        <v>0</v>
      </c>
      <c r="K392" s="14">
        <v>0</v>
      </c>
      <c r="L392" s="14">
        <v>0</v>
      </c>
    </row>
    <row r="393" spans="1:12" ht="30" x14ac:dyDescent="0.25">
      <c r="A393" s="11" t="s">
        <v>171</v>
      </c>
      <c r="B393" s="9">
        <v>52</v>
      </c>
      <c r="C393" s="9">
        <v>0</v>
      </c>
      <c r="D393" s="12" t="s">
        <v>90</v>
      </c>
      <c r="E393" s="9"/>
      <c r="F393" s="12"/>
      <c r="G393" s="12"/>
      <c r="H393" s="12"/>
      <c r="I393" s="12"/>
      <c r="J393" s="17">
        <f t="shared" ref="J393:J394" si="150">J394</f>
        <v>0</v>
      </c>
      <c r="K393" s="14">
        <v>0</v>
      </c>
      <c r="L393" s="14">
        <v>0</v>
      </c>
    </row>
    <row r="394" spans="1:12" ht="30" x14ac:dyDescent="0.25">
      <c r="A394" s="11" t="s">
        <v>263</v>
      </c>
      <c r="B394" s="9">
        <v>52</v>
      </c>
      <c r="C394" s="9">
        <v>0</v>
      </c>
      <c r="D394" s="10" t="s">
        <v>90</v>
      </c>
      <c r="E394" s="9">
        <v>852</v>
      </c>
      <c r="F394" s="10"/>
      <c r="G394" s="10"/>
      <c r="H394" s="10"/>
      <c r="I394" s="12"/>
      <c r="J394" s="17">
        <f t="shared" si="150"/>
        <v>0</v>
      </c>
      <c r="K394" s="14">
        <v>0</v>
      </c>
      <c r="L394" s="14">
        <v>0</v>
      </c>
    </row>
    <row r="395" spans="1:12" ht="135" x14ac:dyDescent="0.25">
      <c r="A395" s="16" t="s">
        <v>172</v>
      </c>
      <c r="B395" s="9">
        <v>52</v>
      </c>
      <c r="C395" s="9">
        <v>0</v>
      </c>
      <c r="D395" s="12" t="s">
        <v>90</v>
      </c>
      <c r="E395" s="9">
        <v>852</v>
      </c>
      <c r="F395" s="12" t="s">
        <v>119</v>
      </c>
      <c r="G395" s="12" t="s">
        <v>299</v>
      </c>
      <c r="H395" s="12" t="s">
        <v>173</v>
      </c>
      <c r="I395" s="12"/>
      <c r="J395" s="17">
        <f t="shared" ref="J395" si="151">J396+J398</f>
        <v>0</v>
      </c>
      <c r="K395" s="14">
        <v>0</v>
      </c>
      <c r="L395" s="14">
        <v>0</v>
      </c>
    </row>
    <row r="396" spans="1:12" ht="45" x14ac:dyDescent="0.25">
      <c r="A396" s="19" t="s">
        <v>93</v>
      </c>
      <c r="B396" s="9">
        <v>52</v>
      </c>
      <c r="C396" s="9">
        <v>0</v>
      </c>
      <c r="D396" s="10" t="s">
        <v>90</v>
      </c>
      <c r="E396" s="9">
        <v>852</v>
      </c>
      <c r="F396" s="12" t="s">
        <v>119</v>
      </c>
      <c r="G396" s="12" t="s">
        <v>299</v>
      </c>
      <c r="H396" s="12" t="s">
        <v>173</v>
      </c>
      <c r="I396" s="12" t="s">
        <v>94</v>
      </c>
      <c r="J396" s="17">
        <f t="shared" ref="J396" si="152">J397</f>
        <v>6000</v>
      </c>
      <c r="K396" s="14">
        <v>0</v>
      </c>
      <c r="L396" s="14">
        <v>0</v>
      </c>
    </row>
    <row r="397" spans="1:12" x14ac:dyDescent="0.25">
      <c r="A397" s="19" t="s">
        <v>166</v>
      </c>
      <c r="B397" s="9">
        <v>52</v>
      </c>
      <c r="C397" s="9">
        <v>0</v>
      </c>
      <c r="D397" s="12" t="s">
        <v>90</v>
      </c>
      <c r="E397" s="9">
        <v>852</v>
      </c>
      <c r="F397" s="12" t="s">
        <v>119</v>
      </c>
      <c r="G397" s="12" t="s">
        <v>20</v>
      </c>
      <c r="H397" s="12" t="s">
        <v>173</v>
      </c>
      <c r="I397" s="12" t="s">
        <v>96</v>
      </c>
      <c r="J397" s="17">
        <f>'[1]2.ВС'!J410+'[1]2.ВС'!J370+'[1]2.ВС'!J324</f>
        <v>6000</v>
      </c>
      <c r="K397" s="14">
        <v>0</v>
      </c>
      <c r="L397" s="14">
        <v>0</v>
      </c>
    </row>
    <row r="398" spans="1:12" ht="30" x14ac:dyDescent="0.25">
      <c r="A398" s="18" t="s">
        <v>55</v>
      </c>
      <c r="B398" s="9">
        <v>52</v>
      </c>
      <c r="C398" s="9">
        <v>0</v>
      </c>
      <c r="D398" s="10" t="s">
        <v>90</v>
      </c>
      <c r="E398" s="9">
        <v>852</v>
      </c>
      <c r="F398" s="12" t="s">
        <v>119</v>
      </c>
      <c r="G398" s="12" t="s">
        <v>106</v>
      </c>
      <c r="H398" s="12" t="s">
        <v>173</v>
      </c>
      <c r="I398" s="12" t="s">
        <v>56</v>
      </c>
      <c r="J398" s="17">
        <f t="shared" ref="J398" si="153">J399</f>
        <v>-6000</v>
      </c>
      <c r="K398" s="14">
        <v>0</v>
      </c>
      <c r="L398" s="14">
        <v>0</v>
      </c>
    </row>
    <row r="399" spans="1:12" ht="45" x14ac:dyDescent="0.25">
      <c r="A399" s="18" t="s">
        <v>57</v>
      </c>
      <c r="B399" s="9">
        <v>52</v>
      </c>
      <c r="C399" s="9">
        <v>0</v>
      </c>
      <c r="D399" s="12" t="s">
        <v>90</v>
      </c>
      <c r="E399" s="9">
        <v>852</v>
      </c>
      <c r="F399" s="12" t="s">
        <v>159</v>
      </c>
      <c r="G399" s="12" t="s">
        <v>90</v>
      </c>
      <c r="H399" s="12" t="s">
        <v>173</v>
      </c>
      <c r="I399" s="12" t="s">
        <v>58</v>
      </c>
      <c r="J399" s="17">
        <f>'[1]2.ВС'!J435</f>
        <v>-6000</v>
      </c>
      <c r="K399" s="14">
        <v>0</v>
      </c>
      <c r="L399" s="14">
        <v>0</v>
      </c>
    </row>
    <row r="400" spans="1:12" ht="30" x14ac:dyDescent="0.25">
      <c r="A400" s="11" t="s">
        <v>300</v>
      </c>
      <c r="B400" s="9">
        <v>52</v>
      </c>
      <c r="C400" s="9">
        <v>0</v>
      </c>
      <c r="D400" s="12" t="s">
        <v>45</v>
      </c>
      <c r="E400" s="9"/>
      <c r="F400" s="12"/>
      <c r="G400" s="12"/>
      <c r="H400" s="12"/>
      <c r="I400" s="12"/>
      <c r="J400" s="17">
        <f t="shared" ref="J400:J403" si="154">J401</f>
        <v>-363000</v>
      </c>
      <c r="K400" s="14">
        <v>0</v>
      </c>
      <c r="L400" s="14">
        <v>0</v>
      </c>
    </row>
    <row r="401" spans="1:12" ht="30" x14ac:dyDescent="0.25">
      <c r="A401" s="11" t="s">
        <v>263</v>
      </c>
      <c r="B401" s="9">
        <v>52</v>
      </c>
      <c r="C401" s="9">
        <v>0</v>
      </c>
      <c r="D401" s="10" t="s">
        <v>45</v>
      </c>
      <c r="E401" s="9">
        <v>852</v>
      </c>
      <c r="F401" s="10"/>
      <c r="G401" s="10"/>
      <c r="H401" s="10"/>
      <c r="I401" s="12"/>
      <c r="J401" s="17">
        <f t="shared" si="154"/>
        <v>-363000</v>
      </c>
      <c r="K401" s="14">
        <v>0</v>
      </c>
      <c r="L401" s="14">
        <v>0</v>
      </c>
    </row>
    <row r="402" spans="1:12" ht="75" x14ac:dyDescent="0.25">
      <c r="A402" s="16" t="s">
        <v>301</v>
      </c>
      <c r="B402" s="9">
        <v>52</v>
      </c>
      <c r="C402" s="9">
        <v>0</v>
      </c>
      <c r="D402" s="12" t="s">
        <v>45</v>
      </c>
      <c r="E402" s="9">
        <v>852</v>
      </c>
      <c r="F402" s="12"/>
      <c r="G402" s="12"/>
      <c r="H402" s="12" t="s">
        <v>302</v>
      </c>
      <c r="I402" s="12"/>
      <c r="J402" s="17">
        <f t="shared" si="154"/>
        <v>-363000</v>
      </c>
      <c r="K402" s="14">
        <v>0</v>
      </c>
      <c r="L402" s="14">
        <v>0</v>
      </c>
    </row>
    <row r="403" spans="1:12" ht="45" x14ac:dyDescent="0.25">
      <c r="A403" s="16" t="s">
        <v>93</v>
      </c>
      <c r="B403" s="9">
        <v>52</v>
      </c>
      <c r="C403" s="9">
        <v>0</v>
      </c>
      <c r="D403" s="12" t="s">
        <v>45</v>
      </c>
      <c r="E403" s="9">
        <v>852</v>
      </c>
      <c r="F403" s="12"/>
      <c r="G403" s="12"/>
      <c r="H403" s="12" t="s">
        <v>302</v>
      </c>
      <c r="I403" s="12" t="s">
        <v>94</v>
      </c>
      <c r="J403" s="17">
        <f t="shared" si="154"/>
        <v>-363000</v>
      </c>
      <c r="K403" s="14">
        <v>0</v>
      </c>
      <c r="L403" s="14">
        <v>0</v>
      </c>
    </row>
    <row r="404" spans="1:12" x14ac:dyDescent="0.25">
      <c r="A404" s="16" t="s">
        <v>166</v>
      </c>
      <c r="B404" s="9">
        <v>52</v>
      </c>
      <c r="C404" s="9">
        <v>0</v>
      </c>
      <c r="D404" s="12" t="s">
        <v>45</v>
      </c>
      <c r="E404" s="9">
        <v>852</v>
      </c>
      <c r="F404" s="12"/>
      <c r="G404" s="12"/>
      <c r="H404" s="12" t="s">
        <v>302</v>
      </c>
      <c r="I404" s="12" t="s">
        <v>96</v>
      </c>
      <c r="J404" s="17">
        <f>'[1]2.ВС'!J373</f>
        <v>-363000</v>
      </c>
      <c r="K404" s="14">
        <v>0</v>
      </c>
      <c r="L404" s="14">
        <v>0</v>
      </c>
    </row>
    <row r="405" spans="1:12" ht="45" hidden="1" x14ac:dyDescent="0.25">
      <c r="A405" s="11" t="s">
        <v>303</v>
      </c>
      <c r="B405" s="9">
        <v>52</v>
      </c>
      <c r="C405" s="9">
        <v>0</v>
      </c>
      <c r="D405" s="12" t="s">
        <v>84</v>
      </c>
      <c r="E405" s="9"/>
      <c r="F405" s="12"/>
      <c r="G405" s="12"/>
      <c r="H405" s="12"/>
      <c r="I405" s="12"/>
      <c r="J405" s="17">
        <f t="shared" ref="J405" si="155">J406</f>
        <v>0</v>
      </c>
      <c r="K405" s="14">
        <v>0</v>
      </c>
      <c r="L405" s="14">
        <v>0</v>
      </c>
    </row>
    <row r="406" spans="1:12" ht="30" hidden="1" x14ac:dyDescent="0.25">
      <c r="A406" s="11" t="s">
        <v>263</v>
      </c>
      <c r="B406" s="9">
        <v>52</v>
      </c>
      <c r="C406" s="9">
        <v>0</v>
      </c>
      <c r="D406" s="10" t="s">
        <v>84</v>
      </c>
      <c r="E406" s="9">
        <v>852</v>
      </c>
      <c r="F406" s="10"/>
      <c r="G406" s="10"/>
      <c r="H406" s="10"/>
      <c r="I406" s="12"/>
      <c r="J406" s="17">
        <f t="shared" ref="J406" si="156">J407+J410+J413+J416+J419</f>
        <v>0</v>
      </c>
      <c r="K406" s="14">
        <v>0</v>
      </c>
      <c r="L406" s="14">
        <v>0</v>
      </c>
    </row>
    <row r="407" spans="1:12" ht="60" hidden="1" x14ac:dyDescent="0.25">
      <c r="A407" s="23" t="s">
        <v>304</v>
      </c>
      <c r="B407" s="9">
        <v>52</v>
      </c>
      <c r="C407" s="9">
        <v>0</v>
      </c>
      <c r="D407" s="10" t="s">
        <v>84</v>
      </c>
      <c r="E407" s="9">
        <v>852</v>
      </c>
      <c r="F407" s="10"/>
      <c r="G407" s="10"/>
      <c r="H407" s="10" t="s">
        <v>305</v>
      </c>
      <c r="I407" s="12"/>
      <c r="J407" s="17">
        <f t="shared" ref="J407:J411" si="157">J408</f>
        <v>0</v>
      </c>
      <c r="K407" s="14">
        <v>0</v>
      </c>
      <c r="L407" s="14">
        <v>0</v>
      </c>
    </row>
    <row r="408" spans="1:12" ht="45" hidden="1" x14ac:dyDescent="0.25">
      <c r="A408" s="16" t="s">
        <v>93</v>
      </c>
      <c r="B408" s="9">
        <v>52</v>
      </c>
      <c r="C408" s="9">
        <v>0</v>
      </c>
      <c r="D408" s="10" t="s">
        <v>84</v>
      </c>
      <c r="E408" s="9">
        <v>852</v>
      </c>
      <c r="F408" s="10"/>
      <c r="G408" s="10"/>
      <c r="H408" s="10" t="s">
        <v>305</v>
      </c>
      <c r="I408" s="12" t="s">
        <v>94</v>
      </c>
      <c r="J408" s="17">
        <f t="shared" si="157"/>
        <v>0</v>
      </c>
      <c r="K408" s="14">
        <v>0</v>
      </c>
      <c r="L408" s="14">
        <v>0</v>
      </c>
    </row>
    <row r="409" spans="1:12" hidden="1" x14ac:dyDescent="0.25">
      <c r="A409" s="16" t="s">
        <v>166</v>
      </c>
      <c r="B409" s="9">
        <v>52</v>
      </c>
      <c r="C409" s="9">
        <v>0</v>
      </c>
      <c r="D409" s="10" t="s">
        <v>84</v>
      </c>
      <c r="E409" s="9">
        <v>852</v>
      </c>
      <c r="F409" s="10"/>
      <c r="G409" s="10"/>
      <c r="H409" s="10" t="s">
        <v>305</v>
      </c>
      <c r="I409" s="12" t="s">
        <v>96</v>
      </c>
      <c r="J409" s="17">
        <f>'[1]2.ВС'!J337</f>
        <v>0</v>
      </c>
      <c r="K409" s="14">
        <v>0</v>
      </c>
      <c r="L409" s="14">
        <v>0</v>
      </c>
    </row>
    <row r="410" spans="1:12" ht="30" hidden="1" x14ac:dyDescent="0.25">
      <c r="A410" s="16" t="s">
        <v>306</v>
      </c>
      <c r="B410" s="9">
        <v>52</v>
      </c>
      <c r="C410" s="9">
        <v>0</v>
      </c>
      <c r="D410" s="10" t="s">
        <v>84</v>
      </c>
      <c r="E410" s="9">
        <v>852</v>
      </c>
      <c r="F410" s="10"/>
      <c r="G410" s="10"/>
      <c r="H410" s="10" t="s">
        <v>307</v>
      </c>
      <c r="I410" s="12"/>
      <c r="J410" s="17">
        <f t="shared" si="157"/>
        <v>0</v>
      </c>
      <c r="K410" s="14">
        <v>0</v>
      </c>
      <c r="L410" s="14">
        <v>0</v>
      </c>
    </row>
    <row r="411" spans="1:12" ht="45" hidden="1" x14ac:dyDescent="0.25">
      <c r="A411" s="16" t="s">
        <v>93</v>
      </c>
      <c r="B411" s="9">
        <v>52</v>
      </c>
      <c r="C411" s="9">
        <v>0</v>
      </c>
      <c r="D411" s="10" t="s">
        <v>84</v>
      </c>
      <c r="E411" s="9">
        <v>852</v>
      </c>
      <c r="F411" s="10"/>
      <c r="G411" s="10"/>
      <c r="H411" s="10" t="s">
        <v>307</v>
      </c>
      <c r="I411" s="12" t="s">
        <v>94</v>
      </c>
      <c r="J411" s="17">
        <f t="shared" si="157"/>
        <v>0</v>
      </c>
      <c r="K411" s="14">
        <v>0</v>
      </c>
      <c r="L411" s="14">
        <v>0</v>
      </c>
    </row>
    <row r="412" spans="1:12" hidden="1" x14ac:dyDescent="0.25">
      <c r="A412" s="16" t="s">
        <v>166</v>
      </c>
      <c r="B412" s="9">
        <v>52</v>
      </c>
      <c r="C412" s="9">
        <v>0</v>
      </c>
      <c r="D412" s="10" t="s">
        <v>84</v>
      </c>
      <c r="E412" s="9">
        <v>852</v>
      </c>
      <c r="F412" s="10"/>
      <c r="G412" s="10"/>
      <c r="H412" s="10" t="s">
        <v>307</v>
      </c>
      <c r="I412" s="12" t="s">
        <v>96</v>
      </c>
      <c r="J412" s="17">
        <f>'[1]2.ВС'!J340</f>
        <v>0</v>
      </c>
      <c r="K412" s="14">
        <v>0</v>
      </c>
      <c r="L412" s="14">
        <v>0</v>
      </c>
    </row>
    <row r="413" spans="1:12" ht="45" hidden="1" x14ac:dyDescent="0.25">
      <c r="A413" s="26" t="s">
        <v>308</v>
      </c>
      <c r="B413" s="27">
        <v>52</v>
      </c>
      <c r="C413" s="9">
        <v>0</v>
      </c>
      <c r="D413" s="12" t="s">
        <v>84</v>
      </c>
      <c r="E413" s="9">
        <v>852</v>
      </c>
      <c r="F413" s="12"/>
      <c r="G413" s="10"/>
      <c r="H413" s="12" t="s">
        <v>309</v>
      </c>
      <c r="I413" s="12"/>
      <c r="J413" s="17">
        <f t="shared" ref="J413:J414" si="158">J414</f>
        <v>0</v>
      </c>
      <c r="K413" s="14">
        <v>0</v>
      </c>
      <c r="L413" s="14">
        <v>0</v>
      </c>
    </row>
    <row r="414" spans="1:12" ht="45" hidden="1" x14ac:dyDescent="0.25">
      <c r="A414" s="16" t="s">
        <v>93</v>
      </c>
      <c r="B414" s="9">
        <v>52</v>
      </c>
      <c r="C414" s="9">
        <v>0</v>
      </c>
      <c r="D414" s="10" t="s">
        <v>84</v>
      </c>
      <c r="E414" s="9">
        <v>852</v>
      </c>
      <c r="F414" s="12"/>
      <c r="G414" s="10"/>
      <c r="H414" s="12" t="s">
        <v>309</v>
      </c>
      <c r="I414" s="12" t="s">
        <v>94</v>
      </c>
      <c r="J414" s="17">
        <f t="shared" si="158"/>
        <v>0</v>
      </c>
      <c r="K414" s="14">
        <v>0</v>
      </c>
      <c r="L414" s="14">
        <v>0</v>
      </c>
    </row>
    <row r="415" spans="1:12" hidden="1" x14ac:dyDescent="0.25">
      <c r="A415" s="16" t="s">
        <v>166</v>
      </c>
      <c r="B415" s="9">
        <v>52</v>
      </c>
      <c r="C415" s="9">
        <v>0</v>
      </c>
      <c r="D415" s="10" t="s">
        <v>84</v>
      </c>
      <c r="E415" s="9">
        <v>852</v>
      </c>
      <c r="F415" s="12"/>
      <c r="G415" s="10"/>
      <c r="H415" s="12" t="s">
        <v>309</v>
      </c>
      <c r="I415" s="12" t="s">
        <v>96</v>
      </c>
      <c r="J415" s="17">
        <f>'[1]2.ВС'!J376</f>
        <v>0</v>
      </c>
      <c r="K415" s="14">
        <v>0</v>
      </c>
      <c r="L415" s="14">
        <v>0</v>
      </c>
    </row>
    <row r="416" spans="1:12" ht="45" hidden="1" x14ac:dyDescent="0.25">
      <c r="A416" s="21" t="s">
        <v>310</v>
      </c>
      <c r="B416" s="9">
        <v>52</v>
      </c>
      <c r="C416" s="9">
        <v>0</v>
      </c>
      <c r="D416" s="12" t="s">
        <v>84</v>
      </c>
      <c r="E416" s="9">
        <v>852</v>
      </c>
      <c r="F416" s="12"/>
      <c r="G416" s="12"/>
      <c r="H416" s="12" t="s">
        <v>311</v>
      </c>
      <c r="I416" s="12"/>
      <c r="J416" s="17">
        <f t="shared" ref="J416:J420" si="159">J417</f>
        <v>0</v>
      </c>
      <c r="K416" s="14">
        <v>0</v>
      </c>
      <c r="L416" s="14">
        <v>0</v>
      </c>
    </row>
    <row r="417" spans="1:12" ht="45" hidden="1" x14ac:dyDescent="0.25">
      <c r="A417" s="19" t="s">
        <v>93</v>
      </c>
      <c r="B417" s="9">
        <v>52</v>
      </c>
      <c r="C417" s="9">
        <v>0</v>
      </c>
      <c r="D417" s="10" t="s">
        <v>84</v>
      </c>
      <c r="E417" s="9">
        <v>852</v>
      </c>
      <c r="F417" s="12"/>
      <c r="G417" s="12"/>
      <c r="H417" s="12" t="s">
        <v>311</v>
      </c>
      <c r="I417" s="12" t="s">
        <v>94</v>
      </c>
      <c r="J417" s="17">
        <f t="shared" si="159"/>
        <v>0</v>
      </c>
      <c r="K417" s="14">
        <v>0</v>
      </c>
      <c r="L417" s="14">
        <v>0</v>
      </c>
    </row>
    <row r="418" spans="1:12" hidden="1" x14ac:dyDescent="0.25">
      <c r="A418" s="19" t="s">
        <v>95</v>
      </c>
      <c r="B418" s="9">
        <v>52</v>
      </c>
      <c r="C418" s="9">
        <v>0</v>
      </c>
      <c r="D418" s="10" t="s">
        <v>84</v>
      </c>
      <c r="E418" s="9">
        <v>852</v>
      </c>
      <c r="F418" s="12"/>
      <c r="G418" s="12"/>
      <c r="H418" s="12" t="s">
        <v>311</v>
      </c>
      <c r="I418" s="12" t="s">
        <v>96</v>
      </c>
      <c r="J418" s="17">
        <f>'[1]2.ВС'!J379+'[1]2.ВС'!J327</f>
        <v>0</v>
      </c>
      <c r="K418" s="14">
        <v>0</v>
      </c>
      <c r="L418" s="14">
        <v>0</v>
      </c>
    </row>
    <row r="419" spans="1:12" ht="45" hidden="1" x14ac:dyDescent="0.25">
      <c r="A419" s="21" t="s">
        <v>312</v>
      </c>
      <c r="B419" s="9">
        <v>52</v>
      </c>
      <c r="C419" s="9">
        <v>0</v>
      </c>
      <c r="D419" s="12" t="s">
        <v>84</v>
      </c>
      <c r="E419" s="9">
        <v>852</v>
      </c>
      <c r="F419" s="12"/>
      <c r="G419" s="12"/>
      <c r="H419" s="12" t="s">
        <v>313</v>
      </c>
      <c r="I419" s="12"/>
      <c r="J419" s="17">
        <f t="shared" si="159"/>
        <v>0</v>
      </c>
      <c r="K419" s="14">
        <v>0</v>
      </c>
      <c r="L419" s="14">
        <v>0</v>
      </c>
    </row>
    <row r="420" spans="1:12" ht="45" hidden="1" x14ac:dyDescent="0.25">
      <c r="A420" s="19" t="s">
        <v>93</v>
      </c>
      <c r="B420" s="9">
        <v>52</v>
      </c>
      <c r="C420" s="9">
        <v>0</v>
      </c>
      <c r="D420" s="10" t="s">
        <v>84</v>
      </c>
      <c r="E420" s="9">
        <v>852</v>
      </c>
      <c r="F420" s="12"/>
      <c r="G420" s="12"/>
      <c r="H420" s="12" t="s">
        <v>313</v>
      </c>
      <c r="I420" s="12" t="s">
        <v>94</v>
      </c>
      <c r="J420" s="17">
        <f t="shared" si="159"/>
        <v>0</v>
      </c>
      <c r="K420" s="14">
        <v>0</v>
      </c>
      <c r="L420" s="14">
        <v>0</v>
      </c>
    </row>
    <row r="421" spans="1:12" hidden="1" x14ac:dyDescent="0.25">
      <c r="A421" s="19" t="s">
        <v>95</v>
      </c>
      <c r="B421" s="9">
        <v>52</v>
      </c>
      <c r="C421" s="9">
        <v>0</v>
      </c>
      <c r="D421" s="10" t="s">
        <v>84</v>
      </c>
      <c r="E421" s="9">
        <v>852</v>
      </c>
      <c r="F421" s="12"/>
      <c r="G421" s="12"/>
      <c r="H421" s="12" t="s">
        <v>313</v>
      </c>
      <c r="I421" s="12" t="s">
        <v>96</v>
      </c>
      <c r="J421" s="17">
        <f>'[1]2.ВС'!J330+'[1]2.ВС'!J382</f>
        <v>0</v>
      </c>
      <c r="K421" s="14">
        <v>0</v>
      </c>
      <c r="L421" s="14">
        <v>0</v>
      </c>
    </row>
    <row r="422" spans="1:12" ht="30" hidden="1" x14ac:dyDescent="0.25">
      <c r="A422" s="11" t="s">
        <v>314</v>
      </c>
      <c r="B422" s="9">
        <v>52</v>
      </c>
      <c r="C422" s="9">
        <v>0</v>
      </c>
      <c r="D422" s="12" t="s">
        <v>113</v>
      </c>
      <c r="E422" s="9"/>
      <c r="F422" s="12"/>
      <c r="G422" s="12"/>
      <c r="H422" s="12"/>
      <c r="I422" s="12"/>
      <c r="J422" s="17">
        <f t="shared" ref="J422:J425" si="160">J423</f>
        <v>0</v>
      </c>
      <c r="K422" s="14">
        <v>0</v>
      </c>
      <c r="L422" s="14">
        <v>0</v>
      </c>
    </row>
    <row r="423" spans="1:12" s="1" customFormat="1" ht="30" hidden="1" x14ac:dyDescent="0.25">
      <c r="A423" s="11" t="s">
        <v>263</v>
      </c>
      <c r="B423" s="9">
        <v>52</v>
      </c>
      <c r="C423" s="9">
        <v>0</v>
      </c>
      <c r="D423" s="10" t="s">
        <v>113</v>
      </c>
      <c r="E423" s="9">
        <v>852</v>
      </c>
      <c r="F423" s="10"/>
      <c r="G423" s="10"/>
      <c r="H423" s="10"/>
      <c r="I423" s="12"/>
      <c r="J423" s="17">
        <f t="shared" si="160"/>
        <v>0</v>
      </c>
      <c r="K423" s="14">
        <v>0</v>
      </c>
      <c r="L423" s="14">
        <v>0</v>
      </c>
    </row>
    <row r="424" spans="1:12" ht="30" hidden="1" x14ac:dyDescent="0.25">
      <c r="A424" s="11" t="s">
        <v>315</v>
      </c>
      <c r="B424" s="9">
        <v>52</v>
      </c>
      <c r="C424" s="9">
        <v>0</v>
      </c>
      <c r="D424" s="12" t="s">
        <v>113</v>
      </c>
      <c r="E424" s="9">
        <v>852</v>
      </c>
      <c r="F424" s="12" t="s">
        <v>119</v>
      </c>
      <c r="G424" s="12" t="s">
        <v>74</v>
      </c>
      <c r="H424" s="12" t="s">
        <v>316</v>
      </c>
      <c r="I424" s="12"/>
      <c r="J424" s="17">
        <f t="shared" si="160"/>
        <v>0</v>
      </c>
      <c r="K424" s="14">
        <v>0</v>
      </c>
      <c r="L424" s="14">
        <v>0</v>
      </c>
    </row>
    <row r="425" spans="1:12" ht="45" hidden="1" x14ac:dyDescent="0.25">
      <c r="A425" s="19" t="s">
        <v>93</v>
      </c>
      <c r="B425" s="9">
        <v>52</v>
      </c>
      <c r="C425" s="9">
        <v>0</v>
      </c>
      <c r="D425" s="12" t="s">
        <v>113</v>
      </c>
      <c r="E425" s="9">
        <v>852</v>
      </c>
      <c r="F425" s="12" t="s">
        <v>119</v>
      </c>
      <c r="G425" s="12" t="s">
        <v>74</v>
      </c>
      <c r="H425" s="12" t="s">
        <v>316</v>
      </c>
      <c r="I425" s="12" t="s">
        <v>94</v>
      </c>
      <c r="J425" s="17">
        <f t="shared" si="160"/>
        <v>0</v>
      </c>
      <c r="K425" s="14">
        <v>0</v>
      </c>
      <c r="L425" s="14">
        <v>0</v>
      </c>
    </row>
    <row r="426" spans="1:12" hidden="1" x14ac:dyDescent="0.25">
      <c r="A426" s="19" t="s">
        <v>166</v>
      </c>
      <c r="B426" s="9">
        <v>52</v>
      </c>
      <c r="C426" s="9">
        <v>0</v>
      </c>
      <c r="D426" s="12" t="s">
        <v>113</v>
      </c>
      <c r="E426" s="9">
        <v>852</v>
      </c>
      <c r="F426" s="12" t="s">
        <v>119</v>
      </c>
      <c r="G426" s="12" t="s">
        <v>74</v>
      </c>
      <c r="H426" s="12" t="s">
        <v>316</v>
      </c>
      <c r="I426" s="12" t="s">
        <v>96</v>
      </c>
      <c r="J426" s="17">
        <f>'[1]2.ВС'!J385</f>
        <v>0</v>
      </c>
      <c r="K426" s="14">
        <v>0</v>
      </c>
      <c r="L426" s="14">
        <v>0</v>
      </c>
    </row>
    <row r="427" spans="1:12" ht="30" hidden="1" x14ac:dyDescent="0.25">
      <c r="A427" s="11" t="s">
        <v>317</v>
      </c>
      <c r="B427" s="9">
        <v>52</v>
      </c>
      <c r="C427" s="9">
        <v>0</v>
      </c>
      <c r="D427" s="12" t="s">
        <v>119</v>
      </c>
      <c r="E427" s="9"/>
      <c r="F427" s="12"/>
      <c r="G427" s="12"/>
      <c r="H427" s="12"/>
      <c r="I427" s="12"/>
      <c r="J427" s="17">
        <f t="shared" ref="J427:J432" si="161">J428</f>
        <v>0</v>
      </c>
      <c r="K427" s="14">
        <v>0</v>
      </c>
      <c r="L427" s="14">
        <v>0</v>
      </c>
    </row>
    <row r="428" spans="1:12" ht="30" hidden="1" x14ac:dyDescent="0.25">
      <c r="A428" s="11" t="s">
        <v>263</v>
      </c>
      <c r="B428" s="9">
        <v>52</v>
      </c>
      <c r="C428" s="9">
        <v>0</v>
      </c>
      <c r="D428" s="10" t="s">
        <v>119</v>
      </c>
      <c r="E428" s="9">
        <v>852</v>
      </c>
      <c r="F428" s="10"/>
      <c r="G428" s="10"/>
      <c r="H428" s="10"/>
      <c r="I428" s="12"/>
      <c r="J428" s="17">
        <f t="shared" si="161"/>
        <v>0</v>
      </c>
      <c r="K428" s="14">
        <v>0</v>
      </c>
      <c r="L428" s="14">
        <v>0</v>
      </c>
    </row>
    <row r="429" spans="1:12" ht="30" hidden="1" x14ac:dyDescent="0.25">
      <c r="A429" s="11" t="s">
        <v>318</v>
      </c>
      <c r="B429" s="9">
        <v>52</v>
      </c>
      <c r="C429" s="9">
        <v>0</v>
      </c>
      <c r="D429" s="12" t="s">
        <v>119</v>
      </c>
      <c r="E429" s="9">
        <v>852</v>
      </c>
      <c r="F429" s="12" t="s">
        <v>119</v>
      </c>
      <c r="G429" s="12" t="s">
        <v>119</v>
      </c>
      <c r="H429" s="12" t="s">
        <v>319</v>
      </c>
      <c r="I429" s="12"/>
      <c r="J429" s="17">
        <f t="shared" ref="J429" si="162">J430+J432</f>
        <v>0</v>
      </c>
      <c r="K429" s="14">
        <v>0</v>
      </c>
      <c r="L429" s="14">
        <v>0</v>
      </c>
    </row>
    <row r="430" spans="1:12" ht="90" x14ac:dyDescent="0.25">
      <c r="A430" s="18" t="s">
        <v>26</v>
      </c>
      <c r="B430" s="9">
        <v>52</v>
      </c>
      <c r="C430" s="9">
        <v>0</v>
      </c>
      <c r="D430" s="12" t="s">
        <v>119</v>
      </c>
      <c r="E430" s="9">
        <v>852</v>
      </c>
      <c r="F430" s="12" t="s">
        <v>119</v>
      </c>
      <c r="G430" s="12" t="s">
        <v>119</v>
      </c>
      <c r="H430" s="12" t="s">
        <v>319</v>
      </c>
      <c r="I430" s="12" t="s">
        <v>27</v>
      </c>
      <c r="J430" s="17">
        <f t="shared" ref="J430" si="163">J431</f>
        <v>-14050</v>
      </c>
      <c r="K430" s="14">
        <v>0</v>
      </c>
      <c r="L430" s="14">
        <v>0</v>
      </c>
    </row>
    <row r="431" spans="1:12" ht="30" x14ac:dyDescent="0.25">
      <c r="A431" s="19" t="s">
        <v>108</v>
      </c>
      <c r="B431" s="9">
        <v>52</v>
      </c>
      <c r="C431" s="9">
        <v>0</v>
      </c>
      <c r="D431" s="12" t="s">
        <v>119</v>
      </c>
      <c r="E431" s="9">
        <v>852</v>
      </c>
      <c r="F431" s="12" t="s">
        <v>119</v>
      </c>
      <c r="G431" s="12" t="s">
        <v>119</v>
      </c>
      <c r="H431" s="12" t="s">
        <v>319</v>
      </c>
      <c r="I431" s="12" t="s">
        <v>109</v>
      </c>
      <c r="J431" s="17">
        <f>'[1]2.ВС'!J414</f>
        <v>-14050</v>
      </c>
      <c r="K431" s="14">
        <v>0</v>
      </c>
      <c r="L431" s="14">
        <v>0</v>
      </c>
    </row>
    <row r="432" spans="1:12" ht="45" x14ac:dyDescent="0.25">
      <c r="A432" s="19" t="s">
        <v>30</v>
      </c>
      <c r="B432" s="9">
        <v>52</v>
      </c>
      <c r="C432" s="9">
        <v>0</v>
      </c>
      <c r="D432" s="12" t="s">
        <v>119</v>
      </c>
      <c r="E432" s="9">
        <v>852</v>
      </c>
      <c r="F432" s="12" t="s">
        <v>119</v>
      </c>
      <c r="G432" s="12" t="s">
        <v>119</v>
      </c>
      <c r="H432" s="12" t="s">
        <v>319</v>
      </c>
      <c r="I432" s="12" t="s">
        <v>31</v>
      </c>
      <c r="J432" s="17">
        <f t="shared" si="161"/>
        <v>14050</v>
      </c>
      <c r="K432" s="14">
        <v>0</v>
      </c>
      <c r="L432" s="14">
        <v>0</v>
      </c>
    </row>
    <row r="433" spans="1:12" ht="45" x14ac:dyDescent="0.25">
      <c r="A433" s="19" t="s">
        <v>32</v>
      </c>
      <c r="B433" s="9">
        <v>52</v>
      </c>
      <c r="C433" s="9">
        <v>0</v>
      </c>
      <c r="D433" s="12" t="s">
        <v>119</v>
      </c>
      <c r="E433" s="9">
        <v>852</v>
      </c>
      <c r="F433" s="12" t="s">
        <v>119</v>
      </c>
      <c r="G433" s="12" t="s">
        <v>119</v>
      </c>
      <c r="H433" s="12" t="s">
        <v>319</v>
      </c>
      <c r="I433" s="12" t="s">
        <v>33</v>
      </c>
      <c r="J433" s="17">
        <f>'[1]2.ВС'!J416</f>
        <v>14050</v>
      </c>
      <c r="K433" s="14">
        <v>0</v>
      </c>
      <c r="L433" s="14">
        <v>0</v>
      </c>
    </row>
    <row r="434" spans="1:12" ht="45" hidden="1" x14ac:dyDescent="0.25">
      <c r="A434" s="11" t="s">
        <v>320</v>
      </c>
      <c r="B434" s="9">
        <v>52</v>
      </c>
      <c r="C434" s="9">
        <v>0</v>
      </c>
      <c r="D434" s="12" t="s">
        <v>123</v>
      </c>
      <c r="E434" s="9"/>
      <c r="F434" s="12"/>
      <c r="G434" s="12"/>
      <c r="H434" s="12"/>
      <c r="I434" s="12"/>
      <c r="J434" s="17">
        <f t="shared" ref="J434" si="164">J435</f>
        <v>0</v>
      </c>
      <c r="K434" s="14">
        <v>0</v>
      </c>
      <c r="L434" s="14">
        <v>0</v>
      </c>
    </row>
    <row r="435" spans="1:12" ht="30" hidden="1" x14ac:dyDescent="0.25">
      <c r="A435" s="11" t="s">
        <v>263</v>
      </c>
      <c r="B435" s="9">
        <v>52</v>
      </c>
      <c r="C435" s="9">
        <v>0</v>
      </c>
      <c r="D435" s="10" t="s">
        <v>123</v>
      </c>
      <c r="E435" s="9">
        <v>852</v>
      </c>
      <c r="F435" s="10"/>
      <c r="G435" s="10"/>
      <c r="H435" s="10"/>
      <c r="I435" s="12"/>
      <c r="J435" s="17">
        <f t="shared" ref="J435" si="165">J436+J439+J442+J446</f>
        <v>0</v>
      </c>
      <c r="K435" s="14">
        <v>0</v>
      </c>
      <c r="L435" s="14">
        <v>0</v>
      </c>
    </row>
    <row r="436" spans="1:12" ht="60" hidden="1" x14ac:dyDescent="0.25">
      <c r="A436" s="11" t="s">
        <v>321</v>
      </c>
      <c r="B436" s="9">
        <v>52</v>
      </c>
      <c r="C436" s="9">
        <v>0</v>
      </c>
      <c r="D436" s="12" t="s">
        <v>123</v>
      </c>
      <c r="E436" s="9">
        <v>852</v>
      </c>
      <c r="F436" s="12" t="s">
        <v>159</v>
      </c>
      <c r="G436" s="12" t="s">
        <v>90</v>
      </c>
      <c r="H436" s="12" t="s">
        <v>322</v>
      </c>
      <c r="I436" s="12"/>
      <c r="J436" s="17">
        <f t="shared" ref="J436:J437" si="166">J437</f>
        <v>0</v>
      </c>
      <c r="K436" s="14">
        <v>0</v>
      </c>
      <c r="L436" s="14">
        <v>0</v>
      </c>
    </row>
    <row r="437" spans="1:12" ht="30" hidden="1" x14ac:dyDescent="0.25">
      <c r="A437" s="18" t="s">
        <v>55</v>
      </c>
      <c r="B437" s="9">
        <v>52</v>
      </c>
      <c r="C437" s="9">
        <v>0</v>
      </c>
      <c r="D437" s="12" t="s">
        <v>123</v>
      </c>
      <c r="E437" s="9">
        <v>852</v>
      </c>
      <c r="F437" s="12" t="s">
        <v>159</v>
      </c>
      <c r="G437" s="12" t="s">
        <v>90</v>
      </c>
      <c r="H437" s="12" t="s">
        <v>322</v>
      </c>
      <c r="I437" s="12" t="s">
        <v>56</v>
      </c>
      <c r="J437" s="17">
        <f t="shared" si="166"/>
        <v>0</v>
      </c>
      <c r="K437" s="14">
        <v>0</v>
      </c>
      <c r="L437" s="14">
        <v>0</v>
      </c>
    </row>
    <row r="438" spans="1:12" ht="45" hidden="1" x14ac:dyDescent="0.25">
      <c r="A438" s="18" t="s">
        <v>57</v>
      </c>
      <c r="B438" s="9">
        <v>52</v>
      </c>
      <c r="C438" s="9">
        <v>0</v>
      </c>
      <c r="D438" s="12" t="s">
        <v>123</v>
      </c>
      <c r="E438" s="9">
        <v>852</v>
      </c>
      <c r="F438" s="12" t="s">
        <v>159</v>
      </c>
      <c r="G438" s="12" t="s">
        <v>90</v>
      </c>
      <c r="H438" s="12" t="s">
        <v>322</v>
      </c>
      <c r="I438" s="12" t="s">
        <v>58</v>
      </c>
      <c r="J438" s="17">
        <f>'[1]2.ВС'!J443+'[1]2.ВС'!J450</f>
        <v>0</v>
      </c>
      <c r="K438" s="14">
        <v>0</v>
      </c>
      <c r="L438" s="14">
        <v>0</v>
      </c>
    </row>
    <row r="439" spans="1:12" ht="120" hidden="1" x14ac:dyDescent="0.25">
      <c r="A439" s="11" t="s">
        <v>323</v>
      </c>
      <c r="B439" s="9">
        <v>52</v>
      </c>
      <c r="C439" s="9">
        <v>0</v>
      </c>
      <c r="D439" s="12" t="s">
        <v>123</v>
      </c>
      <c r="E439" s="9">
        <v>852</v>
      </c>
      <c r="F439" s="12"/>
      <c r="G439" s="12"/>
      <c r="H439" s="12" t="s">
        <v>324</v>
      </c>
      <c r="I439" s="12"/>
      <c r="J439" s="17">
        <f t="shared" ref="J439:J440" si="167">J440</f>
        <v>0</v>
      </c>
      <c r="K439" s="14">
        <v>0</v>
      </c>
      <c r="L439" s="14">
        <v>0</v>
      </c>
    </row>
    <row r="440" spans="1:12" ht="45" hidden="1" x14ac:dyDescent="0.25">
      <c r="A440" s="19" t="s">
        <v>30</v>
      </c>
      <c r="B440" s="9">
        <v>52</v>
      </c>
      <c r="C440" s="9">
        <v>0</v>
      </c>
      <c r="D440" s="12" t="s">
        <v>123</v>
      </c>
      <c r="E440" s="9">
        <v>852</v>
      </c>
      <c r="F440" s="10" t="s">
        <v>159</v>
      </c>
      <c r="G440" s="10" t="s">
        <v>113</v>
      </c>
      <c r="H440" s="12" t="s">
        <v>324</v>
      </c>
      <c r="I440" s="12" t="s">
        <v>31</v>
      </c>
      <c r="J440" s="17">
        <f t="shared" si="167"/>
        <v>0</v>
      </c>
      <c r="K440" s="14">
        <v>0</v>
      </c>
      <c r="L440" s="14">
        <v>0</v>
      </c>
    </row>
    <row r="441" spans="1:12" ht="45" hidden="1" x14ac:dyDescent="0.25">
      <c r="A441" s="19" t="s">
        <v>32</v>
      </c>
      <c r="B441" s="9">
        <v>52</v>
      </c>
      <c r="C441" s="9">
        <v>0</v>
      </c>
      <c r="D441" s="12" t="s">
        <v>123</v>
      </c>
      <c r="E441" s="9">
        <v>852</v>
      </c>
      <c r="F441" s="10" t="s">
        <v>159</v>
      </c>
      <c r="G441" s="10" t="s">
        <v>113</v>
      </c>
      <c r="H441" s="12" t="s">
        <v>324</v>
      </c>
      <c r="I441" s="12" t="s">
        <v>33</v>
      </c>
      <c r="J441" s="17">
        <f>'[1]2.ВС'!J461</f>
        <v>0</v>
      </c>
      <c r="K441" s="14">
        <v>0</v>
      </c>
      <c r="L441" s="14">
        <v>0</v>
      </c>
    </row>
    <row r="442" spans="1:12" ht="105" hidden="1" x14ac:dyDescent="0.25">
      <c r="A442" s="19" t="s">
        <v>325</v>
      </c>
      <c r="B442" s="9">
        <v>52</v>
      </c>
      <c r="C442" s="9">
        <v>0</v>
      </c>
      <c r="D442" s="12" t="s">
        <v>123</v>
      </c>
      <c r="E442" s="9">
        <v>852</v>
      </c>
      <c r="F442" s="12" t="s">
        <v>159</v>
      </c>
      <c r="G442" s="12" t="s">
        <v>45</v>
      </c>
      <c r="H442" s="12" t="s">
        <v>326</v>
      </c>
      <c r="I442" s="12"/>
      <c r="J442" s="17">
        <f t="shared" ref="J442" si="168">J443</f>
        <v>0</v>
      </c>
      <c r="K442" s="14">
        <v>0</v>
      </c>
      <c r="L442" s="14">
        <v>0</v>
      </c>
    </row>
    <row r="443" spans="1:12" ht="30" hidden="1" x14ac:dyDescent="0.25">
      <c r="A443" s="18" t="s">
        <v>55</v>
      </c>
      <c r="B443" s="9">
        <v>52</v>
      </c>
      <c r="C443" s="9">
        <v>0</v>
      </c>
      <c r="D443" s="12" t="s">
        <v>123</v>
      </c>
      <c r="E443" s="9">
        <v>852</v>
      </c>
      <c r="F443" s="12" t="s">
        <v>159</v>
      </c>
      <c r="G443" s="12" t="s">
        <v>45</v>
      </c>
      <c r="H443" s="12" t="s">
        <v>326</v>
      </c>
      <c r="I443" s="12" t="s">
        <v>56</v>
      </c>
      <c r="J443" s="17">
        <f t="shared" ref="J443" si="169">J444+J445</f>
        <v>0</v>
      </c>
      <c r="K443" s="14">
        <v>0</v>
      </c>
      <c r="L443" s="14">
        <v>0</v>
      </c>
    </row>
    <row r="444" spans="1:12" ht="30" hidden="1" x14ac:dyDescent="0.25">
      <c r="A444" s="18" t="s">
        <v>327</v>
      </c>
      <c r="B444" s="9">
        <v>52</v>
      </c>
      <c r="C444" s="9">
        <v>0</v>
      </c>
      <c r="D444" s="12" t="s">
        <v>123</v>
      </c>
      <c r="E444" s="9">
        <v>852</v>
      </c>
      <c r="F444" s="12" t="s">
        <v>159</v>
      </c>
      <c r="G444" s="12" t="s">
        <v>45</v>
      </c>
      <c r="H444" s="12" t="s">
        <v>326</v>
      </c>
      <c r="I444" s="12" t="s">
        <v>328</v>
      </c>
      <c r="J444" s="17">
        <f>'[1]2.ВС'!J453</f>
        <v>0</v>
      </c>
      <c r="K444" s="14">
        <v>0</v>
      </c>
      <c r="L444" s="14">
        <v>0</v>
      </c>
    </row>
    <row r="445" spans="1:12" ht="45" hidden="1" x14ac:dyDescent="0.25">
      <c r="A445" s="18" t="s">
        <v>57</v>
      </c>
      <c r="B445" s="9">
        <v>52</v>
      </c>
      <c r="C445" s="9">
        <v>0</v>
      </c>
      <c r="D445" s="12" t="s">
        <v>123</v>
      </c>
      <c r="E445" s="9">
        <v>852</v>
      </c>
      <c r="F445" s="12" t="s">
        <v>159</v>
      </c>
      <c r="G445" s="12" t="s">
        <v>90</v>
      </c>
      <c r="H445" s="12" t="s">
        <v>326</v>
      </c>
      <c r="I445" s="12" t="s">
        <v>58</v>
      </c>
      <c r="J445" s="17">
        <f>'[1]2.ВС'!J454</f>
        <v>0</v>
      </c>
      <c r="K445" s="14">
        <v>0</v>
      </c>
      <c r="L445" s="14">
        <v>0</v>
      </c>
    </row>
    <row r="446" spans="1:12" ht="45" hidden="1" x14ac:dyDescent="0.25">
      <c r="A446" s="11" t="s">
        <v>329</v>
      </c>
      <c r="B446" s="9">
        <v>52</v>
      </c>
      <c r="C446" s="9">
        <v>0</v>
      </c>
      <c r="D446" s="12" t="s">
        <v>123</v>
      </c>
      <c r="E446" s="9">
        <v>852</v>
      </c>
      <c r="F446" s="12" t="s">
        <v>159</v>
      </c>
      <c r="G446" s="12" t="s">
        <v>45</v>
      </c>
      <c r="H446" s="12" t="s">
        <v>330</v>
      </c>
      <c r="I446" s="12"/>
      <c r="J446" s="17">
        <f t="shared" ref="J446:J447" si="170">J447</f>
        <v>0</v>
      </c>
      <c r="K446" s="14">
        <v>0</v>
      </c>
      <c r="L446" s="14">
        <v>0</v>
      </c>
    </row>
    <row r="447" spans="1:12" ht="30" hidden="1" x14ac:dyDescent="0.25">
      <c r="A447" s="18" t="s">
        <v>55</v>
      </c>
      <c r="B447" s="9">
        <v>52</v>
      </c>
      <c r="C447" s="9">
        <v>0</v>
      </c>
      <c r="D447" s="12" t="s">
        <v>123</v>
      </c>
      <c r="E447" s="9">
        <v>852</v>
      </c>
      <c r="F447" s="12" t="s">
        <v>159</v>
      </c>
      <c r="G447" s="12" t="s">
        <v>45</v>
      </c>
      <c r="H447" s="12" t="s">
        <v>330</v>
      </c>
      <c r="I447" s="12" t="s">
        <v>56</v>
      </c>
      <c r="J447" s="17">
        <f t="shared" si="170"/>
        <v>0</v>
      </c>
      <c r="K447" s="14">
        <v>0</v>
      </c>
      <c r="L447" s="14">
        <v>0</v>
      </c>
    </row>
    <row r="448" spans="1:12" ht="30" hidden="1" x14ac:dyDescent="0.25">
      <c r="A448" s="18" t="s">
        <v>327</v>
      </c>
      <c r="B448" s="9">
        <v>52</v>
      </c>
      <c r="C448" s="9">
        <v>0</v>
      </c>
      <c r="D448" s="12" t="s">
        <v>123</v>
      </c>
      <c r="E448" s="9">
        <v>852</v>
      </c>
      <c r="F448" s="12" t="s">
        <v>159</v>
      </c>
      <c r="G448" s="12" t="s">
        <v>45</v>
      </c>
      <c r="H448" s="12" t="s">
        <v>330</v>
      </c>
      <c r="I448" s="12" t="s">
        <v>328</v>
      </c>
      <c r="J448" s="17">
        <f>'[1]2.ВС'!J457</f>
        <v>0</v>
      </c>
      <c r="K448" s="14">
        <v>0</v>
      </c>
      <c r="L448" s="14">
        <v>0</v>
      </c>
    </row>
    <row r="449" spans="1:12" ht="30" x14ac:dyDescent="0.25">
      <c r="A449" s="11" t="s">
        <v>331</v>
      </c>
      <c r="B449" s="9">
        <v>53</v>
      </c>
      <c r="C449" s="9"/>
      <c r="D449" s="10"/>
      <c r="E449" s="9"/>
      <c r="F449" s="10"/>
      <c r="G449" s="10"/>
      <c r="H449" s="10"/>
      <c r="I449" s="12"/>
      <c r="J449" s="17">
        <f t="shared" ref="J449" si="171">J450+J460</f>
        <v>-12860</v>
      </c>
      <c r="K449" s="14">
        <v>0</v>
      </c>
      <c r="L449" s="14">
        <v>0</v>
      </c>
    </row>
    <row r="450" spans="1:12" ht="60" x14ac:dyDescent="0.25">
      <c r="A450" s="11" t="s">
        <v>332</v>
      </c>
      <c r="B450" s="9">
        <v>53</v>
      </c>
      <c r="C450" s="9">
        <v>0</v>
      </c>
      <c r="D450" s="10" t="s">
        <v>20</v>
      </c>
      <c r="E450" s="9"/>
      <c r="F450" s="10"/>
      <c r="G450" s="10"/>
      <c r="H450" s="10"/>
      <c r="I450" s="12"/>
      <c r="J450" s="17">
        <f t="shared" ref="J450" si="172">J451</f>
        <v>-12860</v>
      </c>
      <c r="K450" s="14">
        <v>0</v>
      </c>
      <c r="L450" s="14">
        <v>0</v>
      </c>
    </row>
    <row r="451" spans="1:12" ht="30" x14ac:dyDescent="0.25">
      <c r="A451" s="11" t="s">
        <v>333</v>
      </c>
      <c r="B451" s="9">
        <v>53</v>
      </c>
      <c r="C451" s="9">
        <v>0</v>
      </c>
      <c r="D451" s="12" t="s">
        <v>20</v>
      </c>
      <c r="E451" s="9">
        <v>853</v>
      </c>
      <c r="F451" s="12"/>
      <c r="G451" s="12"/>
      <c r="H451" s="12"/>
      <c r="I451" s="12"/>
      <c r="J451" s="17">
        <f t="shared" ref="J451" si="173">J452+J457</f>
        <v>-12860</v>
      </c>
      <c r="K451" s="14">
        <v>0</v>
      </c>
      <c r="L451" s="14">
        <v>0</v>
      </c>
    </row>
    <row r="452" spans="1:12" ht="45" x14ac:dyDescent="0.25">
      <c r="A452" s="11" t="s">
        <v>53</v>
      </c>
      <c r="B452" s="9">
        <v>53</v>
      </c>
      <c r="C452" s="9">
        <v>0</v>
      </c>
      <c r="D452" s="12" t="s">
        <v>20</v>
      </c>
      <c r="E452" s="15">
        <v>853</v>
      </c>
      <c r="F452" s="12" t="s">
        <v>52</v>
      </c>
      <c r="G452" s="12" t="s">
        <v>113</v>
      </c>
      <c r="H452" s="12" t="s">
        <v>54</v>
      </c>
      <c r="I452" s="12"/>
      <c r="J452" s="17">
        <f t="shared" ref="J452" si="174">J453+J455</f>
        <v>-12860</v>
      </c>
      <c r="K452" s="14">
        <v>0</v>
      </c>
      <c r="L452" s="14">
        <v>0</v>
      </c>
    </row>
    <row r="453" spans="1:12" ht="90" x14ac:dyDescent="0.25">
      <c r="A453" s="18" t="s">
        <v>26</v>
      </c>
      <c r="B453" s="9">
        <v>53</v>
      </c>
      <c r="C453" s="9">
        <v>0</v>
      </c>
      <c r="D453" s="12" t="s">
        <v>20</v>
      </c>
      <c r="E453" s="15">
        <v>853</v>
      </c>
      <c r="F453" s="12" t="s">
        <v>20</v>
      </c>
      <c r="G453" s="12" t="s">
        <v>113</v>
      </c>
      <c r="H453" s="12" t="s">
        <v>54</v>
      </c>
      <c r="I453" s="12" t="s">
        <v>27</v>
      </c>
      <c r="J453" s="17">
        <f t="shared" ref="J453" si="175">J454</f>
        <v>-12860</v>
      </c>
      <c r="K453" s="14">
        <v>0</v>
      </c>
      <c r="L453" s="14">
        <v>0</v>
      </c>
    </row>
    <row r="454" spans="1:12" ht="30" x14ac:dyDescent="0.25">
      <c r="A454" s="18" t="s">
        <v>37</v>
      </c>
      <c r="B454" s="9">
        <v>53</v>
      </c>
      <c r="C454" s="9">
        <v>0</v>
      </c>
      <c r="D454" s="12" t="s">
        <v>20</v>
      </c>
      <c r="E454" s="15">
        <v>853</v>
      </c>
      <c r="F454" s="12" t="s">
        <v>20</v>
      </c>
      <c r="G454" s="12" t="s">
        <v>113</v>
      </c>
      <c r="H454" s="12" t="s">
        <v>54</v>
      </c>
      <c r="I454" s="12" t="s">
        <v>29</v>
      </c>
      <c r="J454" s="17">
        <f>'[1]2.ВС'!J467</f>
        <v>-12860</v>
      </c>
      <c r="K454" s="14">
        <v>0</v>
      </c>
      <c r="L454" s="14">
        <v>0</v>
      </c>
    </row>
    <row r="455" spans="1:12" s="1" customFormat="1" ht="45" hidden="1" x14ac:dyDescent="0.25">
      <c r="A455" s="19" t="s">
        <v>30</v>
      </c>
      <c r="B455" s="9">
        <v>53</v>
      </c>
      <c r="C455" s="9">
        <v>0</v>
      </c>
      <c r="D455" s="12" t="s">
        <v>20</v>
      </c>
      <c r="E455" s="15">
        <v>853</v>
      </c>
      <c r="F455" s="12" t="s">
        <v>20</v>
      </c>
      <c r="G455" s="12" t="s">
        <v>113</v>
      </c>
      <c r="H455" s="12" t="s">
        <v>54</v>
      </c>
      <c r="I455" s="12" t="s">
        <v>31</v>
      </c>
      <c r="J455" s="13">
        <f t="shared" ref="J455" si="176">J456</f>
        <v>0</v>
      </c>
      <c r="K455" s="14">
        <v>0</v>
      </c>
      <c r="L455" s="14">
        <v>0</v>
      </c>
    </row>
    <row r="456" spans="1:12" s="1" customFormat="1" ht="45" hidden="1" x14ac:dyDescent="0.25">
      <c r="A456" s="19" t="s">
        <v>32</v>
      </c>
      <c r="B456" s="9">
        <v>53</v>
      </c>
      <c r="C456" s="9">
        <v>0</v>
      </c>
      <c r="D456" s="12" t="s">
        <v>20</v>
      </c>
      <c r="E456" s="15">
        <v>853</v>
      </c>
      <c r="F456" s="12" t="s">
        <v>20</v>
      </c>
      <c r="G456" s="12" t="s">
        <v>113</v>
      </c>
      <c r="H456" s="12" t="s">
        <v>54</v>
      </c>
      <c r="I456" s="12" t="s">
        <v>33</v>
      </c>
      <c r="J456" s="13">
        <f>'[1]2.ВС'!J469</f>
        <v>0</v>
      </c>
      <c r="K456" s="14">
        <v>0</v>
      </c>
      <c r="L456" s="14">
        <v>0</v>
      </c>
    </row>
    <row r="457" spans="1:12" ht="90" hidden="1" x14ac:dyDescent="0.25">
      <c r="A457" s="21" t="s">
        <v>334</v>
      </c>
      <c r="B457" s="9">
        <v>53</v>
      </c>
      <c r="C457" s="9">
        <v>0</v>
      </c>
      <c r="D457" s="12" t="s">
        <v>20</v>
      </c>
      <c r="E457" s="15">
        <v>853</v>
      </c>
      <c r="F457" s="12"/>
      <c r="G457" s="12"/>
      <c r="H457" s="12" t="s">
        <v>335</v>
      </c>
      <c r="I457" s="12"/>
      <c r="J457" s="17">
        <f t="shared" ref="J457:J458" si="177">J458</f>
        <v>0</v>
      </c>
      <c r="K457" s="14">
        <v>0</v>
      </c>
      <c r="L457" s="14">
        <v>0</v>
      </c>
    </row>
    <row r="458" spans="1:12" ht="45" hidden="1" x14ac:dyDescent="0.25">
      <c r="A458" s="19" t="s">
        <v>30</v>
      </c>
      <c r="B458" s="9">
        <v>53</v>
      </c>
      <c r="C458" s="9">
        <v>0</v>
      </c>
      <c r="D458" s="12" t="s">
        <v>20</v>
      </c>
      <c r="E458" s="15">
        <v>853</v>
      </c>
      <c r="F458" s="12"/>
      <c r="G458" s="12"/>
      <c r="H458" s="12" t="s">
        <v>335</v>
      </c>
      <c r="I458" s="12" t="s">
        <v>31</v>
      </c>
      <c r="J458" s="17">
        <f t="shared" si="177"/>
        <v>0</v>
      </c>
      <c r="K458" s="14">
        <v>0</v>
      </c>
      <c r="L458" s="14">
        <v>0</v>
      </c>
    </row>
    <row r="459" spans="1:12" ht="45" hidden="1" x14ac:dyDescent="0.25">
      <c r="A459" s="19" t="s">
        <v>32</v>
      </c>
      <c r="B459" s="9">
        <v>53</v>
      </c>
      <c r="C459" s="9">
        <v>0</v>
      </c>
      <c r="D459" s="12" t="s">
        <v>20</v>
      </c>
      <c r="E459" s="15">
        <v>853</v>
      </c>
      <c r="F459" s="12"/>
      <c r="G459" s="12"/>
      <c r="H459" s="12" t="s">
        <v>335</v>
      </c>
      <c r="I459" s="12" t="s">
        <v>33</v>
      </c>
      <c r="J459" s="17">
        <f>'[1]2.ВС'!J472</f>
        <v>0</v>
      </c>
      <c r="K459" s="14">
        <v>0</v>
      </c>
      <c r="L459" s="14">
        <v>0</v>
      </c>
    </row>
    <row r="460" spans="1:12" ht="45" hidden="1" x14ac:dyDescent="0.25">
      <c r="A460" s="11" t="s">
        <v>336</v>
      </c>
      <c r="B460" s="9">
        <v>53</v>
      </c>
      <c r="C460" s="9">
        <v>0</v>
      </c>
      <c r="D460" s="10" t="s">
        <v>74</v>
      </c>
      <c r="E460" s="9"/>
      <c r="F460" s="10"/>
      <c r="G460" s="10"/>
      <c r="H460" s="10"/>
      <c r="I460" s="10"/>
      <c r="J460" s="17">
        <f t="shared" ref="J460" si="178">J461</f>
        <v>0</v>
      </c>
      <c r="K460" s="14">
        <v>0</v>
      </c>
      <c r="L460" s="14">
        <v>0</v>
      </c>
    </row>
    <row r="461" spans="1:12" ht="30" hidden="1" x14ac:dyDescent="0.25">
      <c r="A461" s="11" t="s">
        <v>333</v>
      </c>
      <c r="B461" s="9">
        <v>53</v>
      </c>
      <c r="C461" s="9">
        <v>0</v>
      </c>
      <c r="D461" s="12" t="s">
        <v>74</v>
      </c>
      <c r="E461" s="9">
        <v>853</v>
      </c>
      <c r="F461" s="12"/>
      <c r="G461" s="12"/>
      <c r="H461" s="12"/>
      <c r="I461" s="12"/>
      <c r="J461" s="17">
        <f t="shared" ref="J461" si="179">J462+J465</f>
        <v>0</v>
      </c>
      <c r="K461" s="14">
        <v>0</v>
      </c>
      <c r="L461" s="14">
        <v>0</v>
      </c>
    </row>
    <row r="462" spans="1:12" ht="30" hidden="1" x14ac:dyDescent="0.25">
      <c r="A462" s="11" t="s">
        <v>337</v>
      </c>
      <c r="B462" s="9">
        <v>53</v>
      </c>
      <c r="C462" s="9">
        <v>0</v>
      </c>
      <c r="D462" s="10" t="s">
        <v>74</v>
      </c>
      <c r="E462" s="15">
        <v>853</v>
      </c>
      <c r="F462" s="10" t="s">
        <v>191</v>
      </c>
      <c r="G462" s="10" t="s">
        <v>20</v>
      </c>
      <c r="H462" s="10" t="s">
        <v>338</v>
      </c>
      <c r="I462" s="10"/>
      <c r="J462" s="17">
        <f t="shared" ref="J462:J463" si="180">J463</f>
        <v>0</v>
      </c>
      <c r="K462" s="14">
        <v>0</v>
      </c>
      <c r="L462" s="14">
        <v>0</v>
      </c>
    </row>
    <row r="463" spans="1:12" hidden="1" x14ac:dyDescent="0.25">
      <c r="A463" s="18" t="s">
        <v>40</v>
      </c>
      <c r="B463" s="9">
        <v>53</v>
      </c>
      <c r="C463" s="9">
        <v>0</v>
      </c>
      <c r="D463" s="12" t="s">
        <v>74</v>
      </c>
      <c r="E463" s="15">
        <v>853</v>
      </c>
      <c r="F463" s="12" t="s">
        <v>191</v>
      </c>
      <c r="G463" s="12" t="s">
        <v>20</v>
      </c>
      <c r="H463" s="12" t="s">
        <v>338</v>
      </c>
      <c r="I463" s="12" t="s">
        <v>41</v>
      </c>
      <c r="J463" s="17">
        <f t="shared" si="180"/>
        <v>0</v>
      </c>
      <c r="K463" s="14">
        <v>0</v>
      </c>
      <c r="L463" s="14">
        <v>0</v>
      </c>
    </row>
    <row r="464" spans="1:12" hidden="1" x14ac:dyDescent="0.25">
      <c r="A464" s="18" t="s">
        <v>339</v>
      </c>
      <c r="B464" s="9">
        <v>53</v>
      </c>
      <c r="C464" s="9">
        <v>0</v>
      </c>
      <c r="D464" s="12" t="s">
        <v>74</v>
      </c>
      <c r="E464" s="15">
        <v>853</v>
      </c>
      <c r="F464" s="12" t="s">
        <v>191</v>
      </c>
      <c r="G464" s="12" t="s">
        <v>20</v>
      </c>
      <c r="H464" s="10" t="s">
        <v>338</v>
      </c>
      <c r="I464" s="12" t="s">
        <v>340</v>
      </c>
      <c r="J464" s="17">
        <f>'[1]2.ВС'!J488</f>
        <v>0</v>
      </c>
      <c r="K464" s="14">
        <v>0</v>
      </c>
      <c r="L464" s="14">
        <v>0</v>
      </c>
    </row>
    <row r="465" spans="1:12" ht="30" hidden="1" x14ac:dyDescent="0.25">
      <c r="A465" s="11" t="s">
        <v>341</v>
      </c>
      <c r="B465" s="9">
        <v>53</v>
      </c>
      <c r="C465" s="9">
        <v>0</v>
      </c>
      <c r="D465" s="10" t="s">
        <v>74</v>
      </c>
      <c r="E465" s="15">
        <v>853</v>
      </c>
      <c r="F465" s="12" t="s">
        <v>191</v>
      </c>
      <c r="G465" s="12" t="s">
        <v>74</v>
      </c>
      <c r="H465" s="10" t="s">
        <v>342</v>
      </c>
      <c r="I465" s="12"/>
      <c r="J465" s="17">
        <f t="shared" ref="J465:J466" si="181">J466</f>
        <v>0</v>
      </c>
      <c r="K465" s="14">
        <v>0</v>
      </c>
      <c r="L465" s="14">
        <v>0</v>
      </c>
    </row>
    <row r="466" spans="1:12" hidden="1" x14ac:dyDescent="0.25">
      <c r="A466" s="18" t="s">
        <v>40</v>
      </c>
      <c r="B466" s="9">
        <v>53</v>
      </c>
      <c r="C466" s="9">
        <v>0</v>
      </c>
      <c r="D466" s="12" t="s">
        <v>74</v>
      </c>
      <c r="E466" s="15">
        <v>853</v>
      </c>
      <c r="F466" s="12" t="s">
        <v>191</v>
      </c>
      <c r="G466" s="12" t="s">
        <v>74</v>
      </c>
      <c r="H466" s="10" t="s">
        <v>342</v>
      </c>
      <c r="I466" s="12" t="s">
        <v>41</v>
      </c>
      <c r="J466" s="17">
        <f t="shared" si="181"/>
        <v>0</v>
      </c>
      <c r="K466" s="14">
        <v>0</v>
      </c>
      <c r="L466" s="14">
        <v>0</v>
      </c>
    </row>
    <row r="467" spans="1:12" hidden="1" x14ac:dyDescent="0.25">
      <c r="A467" s="18" t="s">
        <v>339</v>
      </c>
      <c r="B467" s="9">
        <v>53</v>
      </c>
      <c r="C467" s="9">
        <v>0</v>
      </c>
      <c r="D467" s="12" t="s">
        <v>74</v>
      </c>
      <c r="E467" s="15">
        <v>853</v>
      </c>
      <c r="F467" s="12" t="s">
        <v>191</v>
      </c>
      <c r="G467" s="12" t="s">
        <v>74</v>
      </c>
      <c r="H467" s="10" t="s">
        <v>342</v>
      </c>
      <c r="I467" s="12" t="s">
        <v>340</v>
      </c>
      <c r="J467" s="17">
        <f>'[1]2.ВС'!J492</f>
        <v>0</v>
      </c>
      <c r="K467" s="14">
        <v>0</v>
      </c>
      <c r="L467" s="14">
        <v>0</v>
      </c>
    </row>
    <row r="468" spans="1:12" x14ac:dyDescent="0.25">
      <c r="A468" s="11" t="s">
        <v>343</v>
      </c>
      <c r="B468" s="9">
        <v>70</v>
      </c>
      <c r="C468" s="9"/>
      <c r="D468" s="12"/>
      <c r="E468" s="15"/>
      <c r="F468" s="12"/>
      <c r="G468" s="12"/>
      <c r="H468" s="12"/>
      <c r="I468" s="12"/>
      <c r="J468" s="17">
        <f t="shared" ref="J468" si="182">J469+J476+J480+J489+J495</f>
        <v>-26149.75</v>
      </c>
      <c r="K468" s="14">
        <v>0</v>
      </c>
      <c r="L468" s="14">
        <v>0</v>
      </c>
    </row>
    <row r="469" spans="1:12" x14ac:dyDescent="0.25">
      <c r="A469" s="11" t="s">
        <v>21</v>
      </c>
      <c r="B469" s="9">
        <v>70</v>
      </c>
      <c r="C469" s="9">
        <v>0</v>
      </c>
      <c r="D469" s="12" t="s">
        <v>299</v>
      </c>
      <c r="E469" s="15">
        <v>851</v>
      </c>
      <c r="F469" s="12"/>
      <c r="G469" s="12"/>
      <c r="H469" s="12"/>
      <c r="I469" s="12"/>
      <c r="J469" s="17">
        <f t="shared" ref="J469" si="183">J470+J473</f>
        <v>120000</v>
      </c>
      <c r="K469" s="14">
        <v>0</v>
      </c>
      <c r="L469" s="14">
        <v>0</v>
      </c>
    </row>
    <row r="470" spans="1:12" ht="45" hidden="1" x14ac:dyDescent="0.25">
      <c r="A470" s="19" t="s">
        <v>344</v>
      </c>
      <c r="B470" s="9">
        <v>70</v>
      </c>
      <c r="C470" s="9">
        <v>0</v>
      </c>
      <c r="D470" s="12" t="s">
        <v>299</v>
      </c>
      <c r="E470" s="9">
        <v>851</v>
      </c>
      <c r="F470" s="12"/>
      <c r="G470" s="12"/>
      <c r="H470" s="12" t="s">
        <v>345</v>
      </c>
      <c r="I470" s="12"/>
      <c r="J470" s="17">
        <f t="shared" ref="J470:J471" si="184">J471</f>
        <v>0</v>
      </c>
      <c r="K470" s="14">
        <v>0</v>
      </c>
      <c r="L470" s="14">
        <v>0</v>
      </c>
    </row>
    <row r="471" spans="1:12" ht="90" hidden="1" x14ac:dyDescent="0.25">
      <c r="A471" s="19" t="s">
        <v>26</v>
      </c>
      <c r="B471" s="9">
        <v>70</v>
      </c>
      <c r="C471" s="9">
        <v>0</v>
      </c>
      <c r="D471" s="12" t="s">
        <v>299</v>
      </c>
      <c r="E471" s="9">
        <v>851</v>
      </c>
      <c r="F471" s="12"/>
      <c r="G471" s="12"/>
      <c r="H471" s="12" t="s">
        <v>345</v>
      </c>
      <c r="I471" s="12" t="s">
        <v>27</v>
      </c>
      <c r="J471" s="17">
        <f t="shared" si="184"/>
        <v>0</v>
      </c>
      <c r="K471" s="14">
        <v>0</v>
      </c>
      <c r="L471" s="14">
        <v>0</v>
      </c>
    </row>
    <row r="472" spans="1:12" ht="30" hidden="1" x14ac:dyDescent="0.25">
      <c r="A472" s="19" t="s">
        <v>28</v>
      </c>
      <c r="B472" s="9">
        <v>70</v>
      </c>
      <c r="C472" s="9">
        <v>0</v>
      </c>
      <c r="D472" s="12" t="s">
        <v>299</v>
      </c>
      <c r="E472" s="9">
        <v>851</v>
      </c>
      <c r="F472" s="12"/>
      <c r="G472" s="12"/>
      <c r="H472" s="12" t="s">
        <v>345</v>
      </c>
      <c r="I472" s="12" t="s">
        <v>29</v>
      </c>
      <c r="J472" s="17">
        <f>'[1]2.ВС'!J57</f>
        <v>0</v>
      </c>
      <c r="K472" s="14">
        <v>0</v>
      </c>
      <c r="L472" s="14">
        <v>0</v>
      </c>
    </row>
    <row r="473" spans="1:12" x14ac:dyDescent="0.25">
      <c r="A473" s="11" t="s">
        <v>346</v>
      </c>
      <c r="B473" s="9">
        <v>70</v>
      </c>
      <c r="C473" s="9">
        <v>0</v>
      </c>
      <c r="D473" s="12" t="s">
        <v>299</v>
      </c>
      <c r="E473" s="9">
        <v>851</v>
      </c>
      <c r="F473" s="12" t="s">
        <v>20</v>
      </c>
      <c r="G473" s="12" t="s">
        <v>163</v>
      </c>
      <c r="H473" s="12" t="s">
        <v>347</v>
      </c>
      <c r="I473" s="12"/>
      <c r="J473" s="17">
        <f t="shared" ref="J473:J474" si="185">J474</f>
        <v>120000</v>
      </c>
      <c r="K473" s="14">
        <v>0</v>
      </c>
      <c r="L473" s="14">
        <v>0</v>
      </c>
    </row>
    <row r="474" spans="1:12" ht="30" x14ac:dyDescent="0.25">
      <c r="A474" s="18" t="s">
        <v>55</v>
      </c>
      <c r="B474" s="9">
        <v>70</v>
      </c>
      <c r="C474" s="9">
        <v>0</v>
      </c>
      <c r="D474" s="12" t="s">
        <v>299</v>
      </c>
      <c r="E474" s="9">
        <v>851</v>
      </c>
      <c r="F474" s="12" t="s">
        <v>20</v>
      </c>
      <c r="G474" s="12" t="s">
        <v>163</v>
      </c>
      <c r="H474" s="12" t="s">
        <v>347</v>
      </c>
      <c r="I474" s="12" t="s">
        <v>56</v>
      </c>
      <c r="J474" s="17">
        <f t="shared" si="185"/>
        <v>120000</v>
      </c>
      <c r="K474" s="14">
        <v>0</v>
      </c>
      <c r="L474" s="14">
        <v>0</v>
      </c>
    </row>
    <row r="475" spans="1:12" ht="45" x14ac:dyDescent="0.25">
      <c r="A475" s="18" t="s">
        <v>57</v>
      </c>
      <c r="B475" s="9">
        <v>70</v>
      </c>
      <c r="C475" s="9">
        <v>0</v>
      </c>
      <c r="D475" s="12" t="s">
        <v>299</v>
      </c>
      <c r="E475" s="9">
        <v>851</v>
      </c>
      <c r="F475" s="12" t="s">
        <v>20</v>
      </c>
      <c r="G475" s="12" t="s">
        <v>163</v>
      </c>
      <c r="H475" s="12" t="s">
        <v>347</v>
      </c>
      <c r="I475" s="12" t="s">
        <v>58</v>
      </c>
      <c r="J475" s="17">
        <f>'[1]2.ВС'!J269</f>
        <v>120000</v>
      </c>
      <c r="K475" s="14">
        <v>0</v>
      </c>
      <c r="L475" s="14">
        <v>0</v>
      </c>
    </row>
    <row r="476" spans="1:12" ht="30" hidden="1" x14ac:dyDescent="0.25">
      <c r="A476" s="18" t="s">
        <v>263</v>
      </c>
      <c r="B476" s="9">
        <v>70</v>
      </c>
      <c r="C476" s="9">
        <v>0</v>
      </c>
      <c r="D476" s="12" t="s">
        <v>299</v>
      </c>
      <c r="E476" s="9">
        <v>852</v>
      </c>
      <c r="F476" s="12"/>
      <c r="G476" s="12"/>
      <c r="H476" s="12"/>
      <c r="I476" s="12"/>
      <c r="J476" s="17">
        <f t="shared" ref="J476:J478" si="186">J477</f>
        <v>0</v>
      </c>
      <c r="K476" s="14">
        <v>0</v>
      </c>
      <c r="L476" s="14">
        <v>0</v>
      </c>
    </row>
    <row r="477" spans="1:12" ht="45" hidden="1" x14ac:dyDescent="0.25">
      <c r="A477" s="19" t="s">
        <v>344</v>
      </c>
      <c r="B477" s="9">
        <v>70</v>
      </c>
      <c r="C477" s="9">
        <v>0</v>
      </c>
      <c r="D477" s="12" t="s">
        <v>299</v>
      </c>
      <c r="E477" s="9">
        <v>852</v>
      </c>
      <c r="F477" s="12"/>
      <c r="G477" s="12"/>
      <c r="H477" s="12" t="s">
        <v>345</v>
      </c>
      <c r="I477" s="12"/>
      <c r="J477" s="17">
        <f t="shared" si="186"/>
        <v>0</v>
      </c>
      <c r="K477" s="14">
        <v>0</v>
      </c>
      <c r="L477" s="14">
        <v>0</v>
      </c>
    </row>
    <row r="478" spans="1:12" ht="90" hidden="1" x14ac:dyDescent="0.25">
      <c r="A478" s="19" t="s">
        <v>26</v>
      </c>
      <c r="B478" s="9">
        <v>70</v>
      </c>
      <c r="C478" s="9">
        <v>0</v>
      </c>
      <c r="D478" s="12" t="s">
        <v>299</v>
      </c>
      <c r="E478" s="9">
        <v>852</v>
      </c>
      <c r="F478" s="12"/>
      <c r="G478" s="12"/>
      <c r="H478" s="12" t="s">
        <v>345</v>
      </c>
      <c r="I478" s="12" t="s">
        <v>27</v>
      </c>
      <c r="J478" s="17">
        <f t="shared" si="186"/>
        <v>0</v>
      </c>
      <c r="K478" s="14">
        <v>0</v>
      </c>
      <c r="L478" s="14">
        <v>0</v>
      </c>
    </row>
    <row r="479" spans="1:12" ht="30" hidden="1" x14ac:dyDescent="0.25">
      <c r="A479" s="19" t="s">
        <v>28</v>
      </c>
      <c r="B479" s="9">
        <v>70</v>
      </c>
      <c r="C479" s="9">
        <v>0</v>
      </c>
      <c r="D479" s="12" t="s">
        <v>299</v>
      </c>
      <c r="E479" s="9">
        <v>852</v>
      </c>
      <c r="F479" s="12"/>
      <c r="G479" s="12"/>
      <c r="H479" s="12" t="s">
        <v>345</v>
      </c>
      <c r="I479" s="12" t="s">
        <v>29</v>
      </c>
      <c r="J479" s="17">
        <f>'[1]2.ВС'!J438</f>
        <v>0</v>
      </c>
      <c r="K479" s="14">
        <v>0</v>
      </c>
      <c r="L479" s="14">
        <v>0</v>
      </c>
    </row>
    <row r="480" spans="1:12" ht="30" x14ac:dyDescent="0.25">
      <c r="A480" s="11" t="s">
        <v>333</v>
      </c>
      <c r="B480" s="9">
        <v>70</v>
      </c>
      <c r="C480" s="9">
        <v>0</v>
      </c>
      <c r="D480" s="12" t="s">
        <v>299</v>
      </c>
      <c r="E480" s="15">
        <v>853</v>
      </c>
      <c r="F480" s="12"/>
      <c r="G480" s="12"/>
      <c r="H480" s="12"/>
      <c r="I480" s="12"/>
      <c r="J480" s="17">
        <f t="shared" ref="J480" si="187">J481+J484+J486</f>
        <v>-120000</v>
      </c>
      <c r="K480" s="14">
        <v>0</v>
      </c>
      <c r="L480" s="14">
        <v>0</v>
      </c>
    </row>
    <row r="481" spans="1:12" ht="45" hidden="1" x14ac:dyDescent="0.25">
      <c r="A481" s="19" t="s">
        <v>344</v>
      </c>
      <c r="B481" s="9">
        <v>70</v>
      </c>
      <c r="C481" s="9">
        <v>0</v>
      </c>
      <c r="D481" s="12" t="s">
        <v>299</v>
      </c>
      <c r="E481" s="9">
        <v>853</v>
      </c>
      <c r="F481" s="12"/>
      <c r="G481" s="12"/>
      <c r="H481" s="12" t="s">
        <v>345</v>
      </c>
      <c r="I481" s="12"/>
      <c r="J481" s="17">
        <f t="shared" ref="J481:J482" si="188">J482</f>
        <v>0</v>
      </c>
      <c r="K481" s="14">
        <v>0</v>
      </c>
      <c r="L481" s="14">
        <v>0</v>
      </c>
    </row>
    <row r="482" spans="1:12" ht="90" hidden="1" x14ac:dyDescent="0.25">
      <c r="A482" s="19" t="s">
        <v>26</v>
      </c>
      <c r="B482" s="9">
        <v>70</v>
      </c>
      <c r="C482" s="9">
        <v>0</v>
      </c>
      <c r="D482" s="12" t="s">
        <v>299</v>
      </c>
      <c r="E482" s="9">
        <v>853</v>
      </c>
      <c r="F482" s="12"/>
      <c r="G482" s="12"/>
      <c r="H482" s="12" t="s">
        <v>345</v>
      </c>
      <c r="I482" s="12" t="s">
        <v>27</v>
      </c>
      <c r="J482" s="17">
        <f t="shared" si="188"/>
        <v>0</v>
      </c>
      <c r="K482" s="14">
        <v>0</v>
      </c>
      <c r="L482" s="14">
        <v>0</v>
      </c>
    </row>
    <row r="483" spans="1:12" ht="30" hidden="1" x14ac:dyDescent="0.25">
      <c r="A483" s="19" t="s">
        <v>28</v>
      </c>
      <c r="B483" s="9">
        <v>70</v>
      </c>
      <c r="C483" s="9">
        <v>0</v>
      </c>
      <c r="D483" s="12" t="s">
        <v>299</v>
      </c>
      <c r="E483" s="9">
        <v>853</v>
      </c>
      <c r="F483" s="12"/>
      <c r="G483" s="12"/>
      <c r="H483" s="12" t="s">
        <v>345</v>
      </c>
      <c r="I483" s="12" t="s">
        <v>29</v>
      </c>
      <c r="J483" s="17">
        <f>'[1]2.ВС'!J475</f>
        <v>0</v>
      </c>
      <c r="K483" s="14">
        <v>0</v>
      </c>
      <c r="L483" s="14">
        <v>0</v>
      </c>
    </row>
    <row r="484" spans="1:12" hidden="1" x14ac:dyDescent="0.25">
      <c r="A484" s="28" t="s">
        <v>348</v>
      </c>
      <c r="B484" s="9">
        <v>70</v>
      </c>
      <c r="C484" s="9">
        <v>0</v>
      </c>
      <c r="D484" s="12" t="s">
        <v>299</v>
      </c>
      <c r="E484" s="9">
        <v>853</v>
      </c>
      <c r="F484" s="12"/>
      <c r="G484" s="12"/>
      <c r="H484" s="12" t="s">
        <v>349</v>
      </c>
      <c r="I484" s="12"/>
      <c r="J484" s="17">
        <f t="shared" ref="J484" si="189">J485</f>
        <v>0</v>
      </c>
      <c r="K484" s="14">
        <v>0</v>
      </c>
      <c r="L484" s="14">
        <v>0</v>
      </c>
    </row>
    <row r="485" spans="1:12" hidden="1" x14ac:dyDescent="0.25">
      <c r="A485" s="18" t="s">
        <v>350</v>
      </c>
      <c r="B485" s="9">
        <v>70</v>
      </c>
      <c r="C485" s="9">
        <v>0</v>
      </c>
      <c r="D485" s="12" t="s">
        <v>299</v>
      </c>
      <c r="E485" s="9">
        <v>853</v>
      </c>
      <c r="F485" s="12"/>
      <c r="G485" s="12"/>
      <c r="H485" s="12" t="s">
        <v>349</v>
      </c>
      <c r="I485" s="12" t="s">
        <v>351</v>
      </c>
      <c r="J485" s="17">
        <f>'[1]2.ВС'!J483</f>
        <v>0</v>
      </c>
      <c r="K485" s="14">
        <v>0</v>
      </c>
      <c r="L485" s="14">
        <v>0</v>
      </c>
    </row>
    <row r="486" spans="1:12" x14ac:dyDescent="0.25">
      <c r="A486" s="11" t="s">
        <v>346</v>
      </c>
      <c r="B486" s="9">
        <v>70</v>
      </c>
      <c r="C486" s="9">
        <v>0</v>
      </c>
      <c r="D486" s="12" t="s">
        <v>299</v>
      </c>
      <c r="E486" s="9">
        <v>853</v>
      </c>
      <c r="F486" s="12" t="s">
        <v>20</v>
      </c>
      <c r="G486" s="12" t="s">
        <v>163</v>
      </c>
      <c r="H486" s="12" t="s">
        <v>347</v>
      </c>
      <c r="I486" s="12"/>
      <c r="J486" s="17">
        <f t="shared" ref="J486:J487" si="190">J487</f>
        <v>-120000</v>
      </c>
      <c r="K486" s="14">
        <v>0</v>
      </c>
      <c r="L486" s="14">
        <v>0</v>
      </c>
    </row>
    <row r="487" spans="1:12" x14ac:dyDescent="0.25">
      <c r="A487" s="19" t="s">
        <v>59</v>
      </c>
      <c r="B487" s="9">
        <v>70</v>
      </c>
      <c r="C487" s="9">
        <v>0</v>
      </c>
      <c r="D487" s="12" t="s">
        <v>299</v>
      </c>
      <c r="E487" s="9">
        <v>853</v>
      </c>
      <c r="F487" s="12" t="s">
        <v>20</v>
      </c>
      <c r="G487" s="12" t="s">
        <v>163</v>
      </c>
      <c r="H487" s="12" t="s">
        <v>347</v>
      </c>
      <c r="I487" s="12" t="s">
        <v>60</v>
      </c>
      <c r="J487" s="17">
        <f t="shared" si="190"/>
        <v>-120000</v>
      </c>
      <c r="K487" s="14">
        <v>0</v>
      </c>
      <c r="L487" s="14">
        <v>0</v>
      </c>
    </row>
    <row r="488" spans="1:12" x14ac:dyDescent="0.25">
      <c r="A488" s="18" t="s">
        <v>350</v>
      </c>
      <c r="B488" s="9">
        <v>70</v>
      </c>
      <c r="C488" s="9">
        <v>0</v>
      </c>
      <c r="D488" s="12" t="s">
        <v>299</v>
      </c>
      <c r="E488" s="9">
        <v>853</v>
      </c>
      <c r="F488" s="12" t="s">
        <v>20</v>
      </c>
      <c r="G488" s="12" t="s">
        <v>163</v>
      </c>
      <c r="H488" s="12" t="s">
        <v>347</v>
      </c>
      <c r="I488" s="12" t="s">
        <v>351</v>
      </c>
      <c r="J488" s="17">
        <f>'[1]2.ВС'!J479</f>
        <v>-120000</v>
      </c>
      <c r="K488" s="14">
        <v>0</v>
      </c>
      <c r="L488" s="14">
        <v>0</v>
      </c>
    </row>
    <row r="489" spans="1:12" ht="30" x14ac:dyDescent="0.25">
      <c r="A489" s="11" t="s">
        <v>352</v>
      </c>
      <c r="B489" s="15">
        <v>70</v>
      </c>
      <c r="C489" s="15">
        <v>0</v>
      </c>
      <c r="D489" s="12" t="s">
        <v>299</v>
      </c>
      <c r="E489" s="15">
        <v>854</v>
      </c>
      <c r="F489" s="15"/>
      <c r="G489" s="12"/>
      <c r="H489" s="12"/>
      <c r="I489" s="12"/>
      <c r="J489" s="17">
        <f t="shared" ref="J489" si="191">J490</f>
        <v>-10149.75</v>
      </c>
      <c r="K489" s="14">
        <v>0</v>
      </c>
      <c r="L489" s="14">
        <v>0</v>
      </c>
    </row>
    <row r="490" spans="1:12" ht="45" x14ac:dyDescent="0.25">
      <c r="A490" s="11" t="s">
        <v>53</v>
      </c>
      <c r="B490" s="9">
        <v>70</v>
      </c>
      <c r="C490" s="9">
        <v>0</v>
      </c>
      <c r="D490" s="12" t="s">
        <v>299</v>
      </c>
      <c r="E490" s="9">
        <v>854</v>
      </c>
      <c r="F490" s="12" t="s">
        <v>52</v>
      </c>
      <c r="G490" s="12" t="s">
        <v>90</v>
      </c>
      <c r="H490" s="12" t="s">
        <v>54</v>
      </c>
      <c r="I490" s="12"/>
      <c r="J490" s="17">
        <f t="shared" ref="J490" si="192">J491+J494</f>
        <v>-10149.75</v>
      </c>
      <c r="K490" s="14">
        <v>0</v>
      </c>
      <c r="L490" s="14">
        <v>0</v>
      </c>
    </row>
    <row r="491" spans="1:12" ht="90" x14ac:dyDescent="0.25">
      <c r="A491" s="18" t="s">
        <v>26</v>
      </c>
      <c r="B491" s="9">
        <v>70</v>
      </c>
      <c r="C491" s="9">
        <v>0</v>
      </c>
      <c r="D491" s="12" t="s">
        <v>299</v>
      </c>
      <c r="E491" s="9">
        <v>854</v>
      </c>
      <c r="F491" s="12" t="s">
        <v>20</v>
      </c>
      <c r="G491" s="12" t="s">
        <v>90</v>
      </c>
      <c r="H491" s="12" t="s">
        <v>54</v>
      </c>
      <c r="I491" s="12" t="s">
        <v>27</v>
      </c>
      <c r="J491" s="17">
        <f t="shared" ref="J491" si="193">J492</f>
        <v>-1667.84</v>
      </c>
      <c r="K491" s="14">
        <v>0</v>
      </c>
      <c r="L491" s="14">
        <v>0</v>
      </c>
    </row>
    <row r="492" spans="1:12" ht="30" x14ac:dyDescent="0.25">
      <c r="A492" s="18" t="s">
        <v>37</v>
      </c>
      <c r="B492" s="9">
        <v>70</v>
      </c>
      <c r="C492" s="9">
        <v>0</v>
      </c>
      <c r="D492" s="12" t="s">
        <v>299</v>
      </c>
      <c r="E492" s="9">
        <v>854</v>
      </c>
      <c r="F492" s="12" t="s">
        <v>20</v>
      </c>
      <c r="G492" s="12" t="s">
        <v>90</v>
      </c>
      <c r="H492" s="12" t="s">
        <v>54</v>
      </c>
      <c r="I492" s="12" t="s">
        <v>29</v>
      </c>
      <c r="J492" s="17">
        <f>'[1]2.ВС'!J498</f>
        <v>-1667.84</v>
      </c>
      <c r="K492" s="14">
        <v>0</v>
      </c>
      <c r="L492" s="14">
        <v>0</v>
      </c>
    </row>
    <row r="493" spans="1:12" ht="45" x14ac:dyDescent="0.25">
      <c r="A493" s="19" t="s">
        <v>30</v>
      </c>
      <c r="B493" s="9">
        <v>70</v>
      </c>
      <c r="C493" s="9">
        <v>0</v>
      </c>
      <c r="D493" s="12" t="s">
        <v>299</v>
      </c>
      <c r="E493" s="9">
        <v>854</v>
      </c>
      <c r="F493" s="12" t="s">
        <v>20</v>
      </c>
      <c r="G493" s="12" t="s">
        <v>90</v>
      </c>
      <c r="H493" s="12" t="s">
        <v>54</v>
      </c>
      <c r="I493" s="12" t="s">
        <v>31</v>
      </c>
      <c r="J493" s="17">
        <f t="shared" ref="J493" si="194">J494</f>
        <v>-8481.91</v>
      </c>
      <c r="K493" s="14">
        <v>0</v>
      </c>
      <c r="L493" s="14">
        <v>0</v>
      </c>
    </row>
    <row r="494" spans="1:12" ht="45" x14ac:dyDescent="0.25">
      <c r="A494" s="19" t="s">
        <v>32</v>
      </c>
      <c r="B494" s="9">
        <v>70</v>
      </c>
      <c r="C494" s="9">
        <v>0</v>
      </c>
      <c r="D494" s="12" t="s">
        <v>299</v>
      </c>
      <c r="E494" s="9">
        <v>854</v>
      </c>
      <c r="F494" s="12" t="s">
        <v>20</v>
      </c>
      <c r="G494" s="12" t="s">
        <v>90</v>
      </c>
      <c r="H494" s="12" t="s">
        <v>54</v>
      </c>
      <c r="I494" s="12" t="s">
        <v>33</v>
      </c>
      <c r="J494" s="17">
        <f>'[1]2.ВС'!J500</f>
        <v>-8481.91</v>
      </c>
      <c r="K494" s="14">
        <v>0</v>
      </c>
      <c r="L494" s="14">
        <v>0</v>
      </c>
    </row>
    <row r="495" spans="1:12" ht="30" x14ac:dyDescent="0.25">
      <c r="A495" s="11" t="s">
        <v>353</v>
      </c>
      <c r="B495" s="9">
        <v>70</v>
      </c>
      <c r="C495" s="9">
        <v>0</v>
      </c>
      <c r="D495" s="12" t="s">
        <v>299</v>
      </c>
      <c r="E495" s="9">
        <v>857</v>
      </c>
      <c r="F495" s="12"/>
      <c r="G495" s="12"/>
      <c r="H495" s="12"/>
      <c r="I495" s="12"/>
      <c r="J495" s="17">
        <f t="shared" ref="J495" si="195">J496+J499+J502</f>
        <v>-16000</v>
      </c>
      <c r="K495" s="14">
        <v>0</v>
      </c>
      <c r="L495" s="14">
        <v>0</v>
      </c>
    </row>
    <row r="496" spans="1:12" ht="45" x14ac:dyDescent="0.25">
      <c r="A496" s="11" t="s">
        <v>53</v>
      </c>
      <c r="B496" s="9">
        <v>70</v>
      </c>
      <c r="C496" s="9">
        <v>0</v>
      </c>
      <c r="D496" s="12" t="s">
        <v>299</v>
      </c>
      <c r="E496" s="9">
        <v>857</v>
      </c>
      <c r="F496" s="12" t="s">
        <v>20</v>
      </c>
      <c r="G496" s="12" t="s">
        <v>113</v>
      </c>
      <c r="H496" s="12" t="s">
        <v>54</v>
      </c>
      <c r="I496" s="12"/>
      <c r="J496" s="17">
        <f t="shared" ref="J496:J497" si="196">J497</f>
        <v>-16000</v>
      </c>
      <c r="K496" s="14">
        <v>0</v>
      </c>
      <c r="L496" s="14">
        <v>0</v>
      </c>
    </row>
    <row r="497" spans="1:12" ht="45" x14ac:dyDescent="0.25">
      <c r="A497" s="19" t="s">
        <v>30</v>
      </c>
      <c r="B497" s="9">
        <v>70</v>
      </c>
      <c r="C497" s="9">
        <v>0</v>
      </c>
      <c r="D497" s="12" t="s">
        <v>299</v>
      </c>
      <c r="E497" s="9">
        <v>857</v>
      </c>
      <c r="F497" s="12" t="s">
        <v>20</v>
      </c>
      <c r="G497" s="12" t="s">
        <v>90</v>
      </c>
      <c r="H497" s="12" t="s">
        <v>54</v>
      </c>
      <c r="I497" s="12" t="s">
        <v>31</v>
      </c>
      <c r="J497" s="17">
        <f t="shared" si="196"/>
        <v>-16000</v>
      </c>
      <c r="K497" s="14">
        <v>0</v>
      </c>
      <c r="L497" s="14">
        <v>0</v>
      </c>
    </row>
    <row r="498" spans="1:12" ht="45" x14ac:dyDescent="0.25">
      <c r="A498" s="19" t="s">
        <v>32</v>
      </c>
      <c r="B498" s="9">
        <v>70</v>
      </c>
      <c r="C498" s="9">
        <v>0</v>
      </c>
      <c r="D498" s="12" t="s">
        <v>299</v>
      </c>
      <c r="E498" s="9">
        <v>857</v>
      </c>
      <c r="F498" s="12" t="s">
        <v>20</v>
      </c>
      <c r="G498" s="12" t="s">
        <v>90</v>
      </c>
      <c r="H498" s="12" t="s">
        <v>54</v>
      </c>
      <c r="I498" s="12" t="s">
        <v>33</v>
      </c>
      <c r="J498" s="17">
        <f>'[1]2.ВС'!J506</f>
        <v>-16000</v>
      </c>
      <c r="K498" s="14">
        <v>0</v>
      </c>
      <c r="L498" s="14">
        <v>0</v>
      </c>
    </row>
    <row r="499" spans="1:12" ht="60" hidden="1" x14ac:dyDescent="0.25">
      <c r="A499" s="11" t="s">
        <v>354</v>
      </c>
      <c r="B499" s="9">
        <v>70</v>
      </c>
      <c r="C499" s="9">
        <v>0</v>
      </c>
      <c r="D499" s="12" t="s">
        <v>299</v>
      </c>
      <c r="E499" s="9">
        <v>857</v>
      </c>
      <c r="F499" s="12" t="s">
        <v>20</v>
      </c>
      <c r="G499" s="12" t="s">
        <v>113</v>
      </c>
      <c r="H499" s="12" t="s">
        <v>355</v>
      </c>
      <c r="I499" s="12"/>
      <c r="J499" s="17">
        <f t="shared" ref="J499:J500" si="197">J500</f>
        <v>0</v>
      </c>
      <c r="K499" s="14">
        <v>0</v>
      </c>
      <c r="L499" s="14">
        <v>0</v>
      </c>
    </row>
    <row r="500" spans="1:12" ht="90" hidden="1" x14ac:dyDescent="0.25">
      <c r="A500" s="18" t="s">
        <v>26</v>
      </c>
      <c r="B500" s="9">
        <v>70</v>
      </c>
      <c r="C500" s="9">
        <v>0</v>
      </c>
      <c r="D500" s="12" t="s">
        <v>299</v>
      </c>
      <c r="E500" s="9">
        <v>857</v>
      </c>
      <c r="F500" s="12" t="s">
        <v>52</v>
      </c>
      <c r="G500" s="12" t="s">
        <v>113</v>
      </c>
      <c r="H500" s="12" t="s">
        <v>355</v>
      </c>
      <c r="I500" s="12" t="s">
        <v>27</v>
      </c>
      <c r="J500" s="17">
        <f t="shared" si="197"/>
        <v>0</v>
      </c>
      <c r="K500" s="14">
        <v>0</v>
      </c>
      <c r="L500" s="14">
        <v>0</v>
      </c>
    </row>
    <row r="501" spans="1:12" ht="30" hidden="1" x14ac:dyDescent="0.25">
      <c r="A501" s="18" t="s">
        <v>37</v>
      </c>
      <c r="B501" s="9">
        <v>70</v>
      </c>
      <c r="C501" s="9">
        <v>0</v>
      </c>
      <c r="D501" s="12" t="s">
        <v>299</v>
      </c>
      <c r="E501" s="9">
        <v>857</v>
      </c>
      <c r="F501" s="12" t="s">
        <v>20</v>
      </c>
      <c r="G501" s="12" t="s">
        <v>113</v>
      </c>
      <c r="H501" s="12" t="s">
        <v>355</v>
      </c>
      <c r="I501" s="12" t="s">
        <v>29</v>
      </c>
      <c r="J501" s="17">
        <f>'[1]2.ВС'!J509</f>
        <v>0</v>
      </c>
      <c r="K501" s="14">
        <v>0</v>
      </c>
      <c r="L501" s="14">
        <v>0</v>
      </c>
    </row>
    <row r="502" spans="1:12" ht="90" hidden="1" x14ac:dyDescent="0.25">
      <c r="A502" s="11" t="s">
        <v>356</v>
      </c>
      <c r="B502" s="9">
        <v>70</v>
      </c>
      <c r="C502" s="9">
        <v>0</v>
      </c>
      <c r="D502" s="12" t="s">
        <v>299</v>
      </c>
      <c r="E502" s="9">
        <v>857</v>
      </c>
      <c r="F502" s="12" t="s">
        <v>52</v>
      </c>
      <c r="G502" s="12" t="s">
        <v>113</v>
      </c>
      <c r="H502" s="12" t="s">
        <v>357</v>
      </c>
      <c r="I502" s="29"/>
      <c r="J502" s="17">
        <f t="shared" ref="J502:J503" si="198">J503</f>
        <v>0</v>
      </c>
      <c r="K502" s="14">
        <v>0</v>
      </c>
      <c r="L502" s="14">
        <v>0</v>
      </c>
    </row>
    <row r="503" spans="1:12" ht="45" hidden="1" x14ac:dyDescent="0.25">
      <c r="A503" s="19" t="s">
        <v>30</v>
      </c>
      <c r="B503" s="9">
        <v>70</v>
      </c>
      <c r="C503" s="9">
        <v>0</v>
      </c>
      <c r="D503" s="12" t="s">
        <v>299</v>
      </c>
      <c r="E503" s="9">
        <v>857</v>
      </c>
      <c r="F503" s="12" t="s">
        <v>20</v>
      </c>
      <c r="G503" s="12" t="s">
        <v>113</v>
      </c>
      <c r="H503" s="12" t="s">
        <v>357</v>
      </c>
      <c r="I503" s="12" t="s">
        <v>31</v>
      </c>
      <c r="J503" s="17">
        <f t="shared" si="198"/>
        <v>0</v>
      </c>
      <c r="K503" s="14">
        <v>0</v>
      </c>
      <c r="L503" s="14">
        <v>0</v>
      </c>
    </row>
    <row r="504" spans="1:12" ht="45" hidden="1" x14ac:dyDescent="0.25">
      <c r="A504" s="19" t="s">
        <v>32</v>
      </c>
      <c r="B504" s="9">
        <v>70</v>
      </c>
      <c r="C504" s="9">
        <v>0</v>
      </c>
      <c r="D504" s="12" t="s">
        <v>299</v>
      </c>
      <c r="E504" s="9">
        <v>857</v>
      </c>
      <c r="F504" s="12" t="s">
        <v>20</v>
      </c>
      <c r="G504" s="12" t="s">
        <v>113</v>
      </c>
      <c r="H504" s="12" t="s">
        <v>357</v>
      </c>
      <c r="I504" s="12" t="s">
        <v>33</v>
      </c>
      <c r="J504" s="17">
        <f>'[1]2.ВС'!J512</f>
        <v>0</v>
      </c>
      <c r="K504" s="14">
        <v>0</v>
      </c>
      <c r="L504" s="14">
        <v>0</v>
      </c>
    </row>
    <row r="505" spans="1:12" x14ac:dyDescent="0.25">
      <c r="A505" s="18" t="s">
        <v>358</v>
      </c>
      <c r="B505" s="9"/>
      <c r="C505" s="9"/>
      <c r="D505" s="12"/>
      <c r="E505" s="9"/>
      <c r="F505" s="12"/>
      <c r="G505" s="12"/>
      <c r="H505" s="12"/>
      <c r="I505" s="12"/>
      <c r="J505" s="17">
        <f t="shared" ref="J505" si="199">J8+J320+J449+J468</f>
        <v>931791.2799999998</v>
      </c>
      <c r="K505" s="14">
        <v>0</v>
      </c>
      <c r="L505" s="14">
        <v>0</v>
      </c>
    </row>
  </sheetData>
  <mergeCells count="5">
    <mergeCell ref="D1:L1"/>
    <mergeCell ref="D2:L2"/>
    <mergeCell ref="D3:L3"/>
    <mergeCell ref="D4:L4"/>
    <mergeCell ref="A5:L5"/>
  </mergeCells>
  <pageMargins left="0.6692913385826772" right="0.59055118110236227" top="0.39370078740157483" bottom="0.39370078740157483" header="0.31496062992125984" footer="0.31496062992125984"/>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4.ПС</vt:lpstr>
      <vt:lpstr>'4.ПС'!Заголовки_для_печати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dcterms:created xsi:type="dcterms:W3CDTF">2022-12-21T06:40:43Z</dcterms:created>
  <dcterms:modified xsi:type="dcterms:W3CDTF">2022-12-21T06:48:06Z</dcterms:modified>
</cp:coreProperties>
</file>