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4" i="1" l="1"/>
  <c r="D3" i="1"/>
  <c r="D6" i="1"/>
  <c r="D5" i="1"/>
  <c r="G3" i="1" l="1"/>
  <c r="H3" i="1"/>
  <c r="D7" i="1" l="1"/>
  <c r="H6" i="1" l="1"/>
  <c r="G5" i="1" l="1"/>
  <c r="H5" i="1"/>
  <c r="J7" i="1" l="1"/>
  <c r="I7" i="1"/>
  <c r="F7" i="1"/>
  <c r="C7" i="1"/>
  <c r="G6" i="1"/>
  <c r="E5" i="1"/>
  <c r="H4" i="1"/>
  <c r="G4" i="1"/>
  <c r="E4" i="1"/>
  <c r="E3" i="1"/>
  <c r="G7" i="1" l="1"/>
  <c r="E6" i="1"/>
  <c r="E7" i="1" l="1"/>
  <c r="H7" i="1"/>
</calcChain>
</file>

<file path=xl/sharedStrings.xml><?xml version="1.0" encoding="utf-8"?>
<sst xmlns="http://schemas.openxmlformats.org/spreadsheetml/2006/main" count="21" uniqueCount="20">
  <si>
    <t>Наименование</t>
  </si>
  <si>
    <t>Темп к отчетному году</t>
  </si>
  <si>
    <t>Темп к ожидаемой оценке исполнения</t>
  </si>
  <si>
    <t>Непрограммная деятельность</t>
  </si>
  <si>
    <t>70</t>
  </si>
  <si>
    <t>ИТОГО:</t>
  </si>
  <si>
    <t>МП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</si>
  <si>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</si>
  <si>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</si>
  <si>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2023 год (план)</t>
  </si>
  <si>
    <t>2024 год (план)</t>
  </si>
  <si>
    <t xml:space="preserve">Управление муниципальными финансами Клетнянского муниципального района </t>
  </si>
  <si>
    <t>Сведения о расходах бюджета Клетнянского муниципального района Брянской области по муниципальным программам на 2023 год и на плановый период 2024 и 2025 годов в сравнении с ожидаемым исполнением за 2022 год и отчетом за 2021 год</t>
  </si>
  <si>
    <t>2021 год (кассовое исполнение)</t>
  </si>
  <si>
    <t>2022 год (оценка исполнения)</t>
  </si>
  <si>
    <t>2025 год (план)</t>
  </si>
  <si>
    <t>Заместитель главы администрации - начальник финансового управления администрации Клетнянского района</t>
  </si>
  <si>
    <t>В.Н.Кортелева</t>
  </si>
  <si>
    <t>Исп.И.В.Курашина</t>
  </si>
  <si>
    <t>тел.91831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</si>
</sst>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&quot;р.&quot;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3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4" fontId="6" fillId="0" borderId="0" xfId="0" applyNumberFormat="1" applyFont="1" applyFill="1" applyAlignment="1"/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selection activeCell="I13" sqref="I13"/>
    </sheetView>
  </sheetViews>
  <sheetFormatPr defaultRowHeight="15.75" x14ac:dyDescent="0.25"/>
  <cols>
    <col min="1" max="1" width="25.85546875" style="1" customWidth="1"/>
    <col min="2" max="2" width="6.42578125" style="1" customWidth="1"/>
    <col min="3" max="4" width="17.42578125" style="1" customWidth="1"/>
    <col min="5" max="5" width="10.42578125" style="1" customWidth="1"/>
    <col min="6" max="6" width="17.42578125" style="1" customWidth="1"/>
    <col min="7" max="7" width="10.42578125" style="1" customWidth="1"/>
    <col min="8" max="8" width="10.42578125" style="9" customWidth="1"/>
    <col min="9" max="10" width="17.42578125" style="9" customWidth="1"/>
    <col min="11" max="11" width="2" style="1" customWidth="1"/>
    <col min="12" max="12" width="16.5703125" style="1" customWidth="1"/>
    <col min="13" max="16384" width="9.140625" style="1"/>
  </cols>
  <sheetData>
    <row r="1" spans="1:21" ht="45" customHeight="1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21" s="13" customFormat="1" ht="75" x14ac:dyDescent="0.25">
      <c r="A2" s="10" t="s">
        <v>0</v>
      </c>
      <c r="B2" s="10" t="s">
        <v>6</v>
      </c>
      <c r="C2" s="11" t="s">
        <v>13</v>
      </c>
      <c r="D2" s="14" t="s">
        <v>14</v>
      </c>
      <c r="E2" s="12" t="s">
        <v>1</v>
      </c>
      <c r="F2" s="12" t="s">
        <v>9</v>
      </c>
      <c r="G2" s="12" t="s">
        <v>1</v>
      </c>
      <c r="H2" s="12" t="s">
        <v>2</v>
      </c>
      <c r="I2" s="12" t="s">
        <v>10</v>
      </c>
      <c r="J2" s="12" t="s">
        <v>15</v>
      </c>
    </row>
    <row r="3" spans="1:21" ht="68.25" customHeight="1" x14ac:dyDescent="0.25">
      <c r="A3" s="3" t="s">
        <v>7</v>
      </c>
      <c r="B3" s="2">
        <v>51</v>
      </c>
      <c r="C3" s="4">
        <v>112321160.43000001</v>
      </c>
      <c r="D3" s="4">
        <f>122233477-331523-500000</f>
        <v>121401954</v>
      </c>
      <c r="E3" s="5">
        <f>D3/C3</f>
        <v>1.0808466858358292</v>
      </c>
      <c r="F3" s="4">
        <v>99863249.799999997</v>
      </c>
      <c r="G3" s="5">
        <f>F3/C3</f>
        <v>0.88908669940457086</v>
      </c>
      <c r="H3" s="5">
        <f>F3/D3</f>
        <v>0.82258354589580984</v>
      </c>
      <c r="I3" s="4">
        <v>92843210.549999997</v>
      </c>
      <c r="J3" s="4">
        <v>91022075.239999995</v>
      </c>
      <c r="L3" s="13"/>
    </row>
    <row r="4" spans="1:21" ht="68.25" customHeight="1" x14ac:dyDescent="0.25">
      <c r="A4" s="3" t="s">
        <v>8</v>
      </c>
      <c r="B4" s="2">
        <v>52</v>
      </c>
      <c r="C4" s="4">
        <v>204678667.91999999</v>
      </c>
      <c r="D4" s="4">
        <f>255676583-40468</f>
        <v>255636115</v>
      </c>
      <c r="E4" s="5">
        <f t="shared" ref="E4:E7" si="0">D4/C4</f>
        <v>1.2489631557496605</v>
      </c>
      <c r="F4" s="4">
        <v>210293317.99000001</v>
      </c>
      <c r="G4" s="5">
        <f t="shared" ref="G4:G7" si="1">F4/C4</f>
        <v>1.0274315351328871</v>
      </c>
      <c r="H4" s="5">
        <f t="shared" ref="H4:H7" si="2">F4/D4</f>
        <v>0.82262757744538562</v>
      </c>
      <c r="I4" s="4">
        <v>190374919.63999999</v>
      </c>
      <c r="J4" s="4">
        <v>195556028.41999999</v>
      </c>
      <c r="L4" s="13"/>
    </row>
    <row r="5" spans="1:21" ht="79.5" customHeight="1" x14ac:dyDescent="0.25">
      <c r="A5" s="3" t="s">
        <v>11</v>
      </c>
      <c r="B5" s="2">
        <v>53</v>
      </c>
      <c r="C5" s="4">
        <v>8712155.5700000003</v>
      </c>
      <c r="D5" s="4">
        <f>9853339.53-151439.53-800000</f>
        <v>8901900</v>
      </c>
      <c r="E5" s="5">
        <f t="shared" si="0"/>
        <v>1.0217792747702277</v>
      </c>
      <c r="F5" s="4">
        <v>10381400</v>
      </c>
      <c r="G5" s="5">
        <f t="shared" si="1"/>
        <v>1.1915994746177381</v>
      </c>
      <c r="H5" s="5">
        <f t="shared" si="2"/>
        <v>1.1662004740561003</v>
      </c>
      <c r="I5" s="4">
        <v>8755200</v>
      </c>
      <c r="J5" s="4">
        <v>8755200</v>
      </c>
      <c r="L5" s="13"/>
    </row>
    <row r="6" spans="1:21" ht="42" customHeight="1" x14ac:dyDescent="0.25">
      <c r="A6" s="3" t="s">
        <v>3</v>
      </c>
      <c r="B6" s="2" t="s">
        <v>4</v>
      </c>
      <c r="C6" s="4">
        <v>1580001.62</v>
      </c>
      <c r="D6" s="4">
        <f>331523.36+500000+800000+40468.11+387800+751600+151439.53</f>
        <v>2962830.9999999995</v>
      </c>
      <c r="E6" s="5">
        <f t="shared" si="0"/>
        <v>1.8752075709897054</v>
      </c>
      <c r="F6" s="4">
        <v>2160900</v>
      </c>
      <c r="G6" s="5">
        <f t="shared" si="1"/>
        <v>1.3676568255670523</v>
      </c>
      <c r="H6" s="5">
        <f t="shared" si="2"/>
        <v>0.72933623281246895</v>
      </c>
      <c r="I6" s="4">
        <v>4506270.67</v>
      </c>
      <c r="J6" s="4">
        <v>8083483.71</v>
      </c>
      <c r="L6" s="13"/>
    </row>
    <row r="7" spans="1:21" s="8" customFormat="1" ht="42" customHeight="1" x14ac:dyDescent="0.25">
      <c r="A7" s="16" t="s">
        <v>5</v>
      </c>
      <c r="B7" s="16"/>
      <c r="C7" s="6">
        <f>SUM(C3:C6)</f>
        <v>327291985.54000002</v>
      </c>
      <c r="D7" s="6">
        <f>SUM(D3:D6)</f>
        <v>388902800</v>
      </c>
      <c r="E7" s="7">
        <f t="shared" si="0"/>
        <v>1.1882441892316675</v>
      </c>
      <c r="F7" s="6">
        <f>SUM(F3:F6)</f>
        <v>322698867.79000002</v>
      </c>
      <c r="G7" s="7">
        <f t="shared" si="1"/>
        <v>0.98596629935064928</v>
      </c>
      <c r="H7" s="7">
        <f t="shared" si="2"/>
        <v>0.82976740663733972</v>
      </c>
      <c r="I7" s="6">
        <f>SUM(I3:I6)</f>
        <v>296479600.86000001</v>
      </c>
      <c r="J7" s="6">
        <f>SUM(J3:J6)</f>
        <v>303416787.36999995</v>
      </c>
      <c r="L7" s="13"/>
    </row>
    <row r="9" spans="1:21" s="22" customFormat="1" ht="34.5" customHeight="1" x14ac:dyDescent="0.25">
      <c r="A9" s="17" t="s">
        <v>16</v>
      </c>
      <c r="B9" s="17"/>
      <c r="C9" s="17"/>
      <c r="D9" s="17"/>
      <c r="E9" s="18"/>
      <c r="F9" s="18"/>
      <c r="G9" s="18"/>
      <c r="H9" s="18"/>
      <c r="I9" s="19" t="s">
        <v>17</v>
      </c>
      <c r="J9" s="18"/>
      <c r="K9" s="18"/>
      <c r="L9" s="18"/>
      <c r="M9" s="20"/>
      <c r="N9" s="20"/>
      <c r="O9" s="21"/>
      <c r="P9" s="20"/>
      <c r="Q9" s="20"/>
      <c r="U9" s="23"/>
    </row>
    <row r="10" spans="1:21" s="22" customFormat="1" ht="14.25" x14ac:dyDescent="0.25"/>
    <row r="11" spans="1:21" s="22" customFormat="1" ht="14.25" x14ac:dyDescent="0.25">
      <c r="A11" s="22" t="s">
        <v>18</v>
      </c>
    </row>
    <row r="12" spans="1:21" s="22" customFormat="1" ht="14.25" x14ac:dyDescent="0.25">
      <c r="A12" s="22" t="s">
        <v>19</v>
      </c>
    </row>
  </sheetData>
  <mergeCells count="3">
    <mergeCell ref="A1:J1"/>
    <mergeCell ref="A7:B7"/>
    <mergeCell ref="A9:D9"/>
  </mergeCells>
  <pageMargins left="0.31496062992125984" right="0.70866141732283472" top="0.74803149606299213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2022-11-14T11:12:54Z</dcterms:modified>
</cp:coreProperties>
</file>