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П" sheetId="3" r:id="rId1"/>
  </sheets>
  <calcPr calcId="145621"/>
</workbook>
</file>

<file path=xl/calcChain.xml><?xml version="1.0" encoding="utf-8"?>
<calcChain xmlns="http://schemas.openxmlformats.org/spreadsheetml/2006/main">
  <c r="I82" i="3" l="1"/>
  <c r="I81" i="3"/>
  <c r="I79" i="3"/>
  <c r="H78" i="3"/>
  <c r="G78" i="3"/>
  <c r="F78" i="3"/>
  <c r="I77" i="3"/>
  <c r="H76" i="3"/>
  <c r="G76" i="3"/>
  <c r="F76" i="3"/>
  <c r="I75" i="3"/>
  <c r="H74" i="3"/>
  <c r="G74" i="3"/>
  <c r="F74" i="3"/>
  <c r="F73" i="3" s="1"/>
  <c r="G73" i="3"/>
  <c r="I72" i="3"/>
  <c r="H71" i="3"/>
  <c r="G71" i="3"/>
  <c r="F71" i="3"/>
  <c r="H69" i="3"/>
  <c r="G69" i="3"/>
  <c r="F69" i="3"/>
  <c r="H67" i="3"/>
  <c r="G67" i="3"/>
  <c r="F67" i="3"/>
  <c r="H65" i="3"/>
  <c r="G65" i="3"/>
  <c r="F65" i="3"/>
  <c r="I64" i="3"/>
  <c r="H63" i="3"/>
  <c r="G63" i="3"/>
  <c r="F63" i="3"/>
  <c r="I62" i="3"/>
  <c r="H61" i="3"/>
  <c r="G61" i="3"/>
  <c r="F61" i="3"/>
  <c r="I60" i="3"/>
  <c r="H59" i="3"/>
  <c r="G59" i="3"/>
  <c r="F59" i="3"/>
  <c r="I58" i="3"/>
  <c r="H57" i="3"/>
  <c r="G57" i="3"/>
  <c r="G56" i="3" s="1"/>
  <c r="F57" i="3"/>
  <c r="H54" i="3"/>
  <c r="H53" i="3" s="1"/>
  <c r="G54" i="3"/>
  <c r="G53" i="3" s="1"/>
  <c r="F54" i="3"/>
  <c r="F53" i="3" s="1"/>
  <c r="H51" i="3"/>
  <c r="H50" i="3" s="1"/>
  <c r="G51" i="3"/>
  <c r="G50" i="3" s="1"/>
  <c r="F51" i="3"/>
  <c r="F50" i="3" s="1"/>
  <c r="H48" i="3"/>
  <c r="G48" i="3"/>
  <c r="F48" i="3"/>
  <c r="I47" i="3"/>
  <c r="H46" i="3"/>
  <c r="G46" i="3"/>
  <c r="G45" i="3" s="1"/>
  <c r="F46" i="3"/>
  <c r="F45" i="3" s="1"/>
  <c r="I44" i="3"/>
  <c r="H43" i="3"/>
  <c r="G43" i="3"/>
  <c r="G42" i="3" s="1"/>
  <c r="F43" i="3"/>
  <c r="F42" i="3" s="1"/>
  <c r="H40" i="3"/>
  <c r="H39" i="3" s="1"/>
  <c r="G40" i="3"/>
  <c r="G39" i="3" s="1"/>
  <c r="F40" i="3"/>
  <c r="F39" i="3" s="1"/>
  <c r="I38" i="3"/>
  <c r="H37" i="3"/>
  <c r="G37" i="3"/>
  <c r="F37" i="3"/>
  <c r="I36" i="3"/>
  <c r="H35" i="3"/>
  <c r="G35" i="3"/>
  <c r="F35" i="3"/>
  <c r="I34" i="3"/>
  <c r="H33" i="3"/>
  <c r="G33" i="3"/>
  <c r="F33" i="3"/>
  <c r="I32" i="3"/>
  <c r="H31" i="3"/>
  <c r="G31" i="3"/>
  <c r="F31" i="3"/>
  <c r="H28" i="3"/>
  <c r="G28" i="3"/>
  <c r="F28" i="3"/>
  <c r="I27" i="3"/>
  <c r="H26" i="3"/>
  <c r="G26" i="3"/>
  <c r="F26" i="3"/>
  <c r="I25" i="3"/>
  <c r="H24" i="3"/>
  <c r="G24" i="3"/>
  <c r="F24" i="3"/>
  <c r="I23" i="3"/>
  <c r="H22" i="3"/>
  <c r="G22" i="3"/>
  <c r="F22" i="3"/>
  <c r="I21" i="3"/>
  <c r="H20" i="3"/>
  <c r="G20" i="3"/>
  <c r="F20" i="3"/>
  <c r="I19" i="3"/>
  <c r="H18" i="3"/>
  <c r="G18" i="3"/>
  <c r="F18" i="3"/>
  <c r="H16" i="3"/>
  <c r="G16" i="3"/>
  <c r="F16" i="3"/>
  <c r="I15" i="3"/>
  <c r="H14" i="3"/>
  <c r="G14" i="3"/>
  <c r="F14" i="3"/>
  <c r="I13" i="3"/>
  <c r="H12" i="3"/>
  <c r="G12" i="3"/>
  <c r="F12" i="3"/>
  <c r="I11" i="3"/>
  <c r="H10" i="3"/>
  <c r="G10" i="3"/>
  <c r="F10" i="3"/>
  <c r="I9" i="3"/>
  <c r="H8" i="3"/>
  <c r="G8" i="3"/>
  <c r="F8" i="3"/>
  <c r="I7" i="3"/>
  <c r="H6" i="3"/>
  <c r="G6" i="3"/>
  <c r="F6" i="3"/>
  <c r="I31" i="3" l="1"/>
  <c r="I35" i="3"/>
  <c r="I18" i="3"/>
  <c r="I20" i="3"/>
  <c r="I22" i="3"/>
  <c r="I24" i="3"/>
  <c r="I26" i="3"/>
  <c r="I43" i="3"/>
  <c r="I61" i="3"/>
  <c r="I63" i="3"/>
  <c r="I6" i="3"/>
  <c r="I8" i="3"/>
  <c r="I10" i="3"/>
  <c r="I12" i="3"/>
  <c r="I14" i="3"/>
  <c r="H42" i="3"/>
  <c r="I42" i="3" s="1"/>
  <c r="F30" i="3"/>
  <c r="F5" i="3" s="1"/>
  <c r="I59" i="3"/>
  <c r="F56" i="3"/>
  <c r="G30" i="3"/>
  <c r="G5" i="3" s="1"/>
  <c r="G83" i="3" s="1"/>
  <c r="I37" i="3"/>
  <c r="H45" i="3"/>
  <c r="I45" i="3" s="1"/>
  <c r="H56" i="3"/>
  <c r="I56" i="3" s="1"/>
  <c r="I57" i="3"/>
  <c r="I71" i="3"/>
  <c r="I33" i="3"/>
  <c r="H30" i="3"/>
  <c r="I46" i="3"/>
  <c r="I74" i="3"/>
  <c r="I76" i="3"/>
  <c r="I78" i="3"/>
  <c r="H73" i="3"/>
  <c r="F83" i="3" l="1"/>
  <c r="H5" i="3"/>
  <c r="I30" i="3"/>
  <c r="I73" i="3"/>
  <c r="I5" i="3" l="1"/>
  <c r="H83" i="3"/>
  <c r="I83" i="3" l="1"/>
</calcChain>
</file>

<file path=xl/sharedStrings.xml><?xml version="1.0" encoding="utf-8"?>
<sst xmlns="http://schemas.openxmlformats.org/spreadsheetml/2006/main" count="167" uniqueCount="86">
  <si>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</si>
  <si>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</si>
  <si>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</si>
  <si>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</si>
  <si>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</si>
  <si>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</si>
  <si>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</si>
  <si>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</si>
  <si>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</si>
  <si>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</si>
  <si>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</si>
  <si>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</si>
  <si>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</si>
  <si>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</si>
  <si>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</si>
  <si>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</si>
  <si>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</si>
  <si>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</si>
  <si>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</si>
  <si>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</si>
  <si>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</si>
  <si>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</si>
  <si>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</si>
  <si>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</si>
  <si>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</si>
  <si>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</si>
  <si>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</si>
  <si>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</si>
  <si>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</si>
  <si>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</si>
  <si>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</si>
  <si>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</si>
  <si>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</si>
  <si>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</si>
  <si>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</si>
  <si>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</si>
  <si>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</si>
  <si>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</si>
  <si>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</si>
  <si>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</si>
  <si>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</si>
  <si>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</si>
  <si>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</si>
  <si>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>Повышение доступности и качества предоставления дополнительного образования детей</t>
  </si>
  <si>
    <t>Региональный проект "Чистая вода (Брянская область)"</t>
  </si>
  <si>
    <t>F5</t>
  </si>
  <si>
    <t>Региональный проект "Творческие люди (Брянская область)"</t>
  </si>
  <si>
    <t>А2</t>
  </si>
  <si>
    <t>Подпрограмма "Развитие молодежной политики, физической культуры и спорта Клетнянского района"</t>
  </si>
  <si>
    <t xml:space="preserve">Подпрограмма "Обеспечение жильем молодых семей  Клетнянского района" 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</si>
  <si>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</si>
  <si>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</si>
  <si>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Утверждено на 2022 год</t>
  </si>
  <si>
    <t>Уточненная бюджетная роспись                            на 2022 год</t>
  </si>
  <si>
    <t>Кассовое исполнение                             за 1 квартал                     2022 года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</si>
  <si>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</si>
  <si>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01</t>
  </si>
  <si>
    <t>Обеспечение эффективного управления муниципальным имуществом</t>
  </si>
  <si>
    <t>02</t>
  </si>
  <si>
    <t>03</t>
  </si>
  <si>
    <t>04</t>
  </si>
  <si>
    <t>05</t>
  </si>
  <si>
    <t>06</t>
  </si>
  <si>
    <t>07</t>
  </si>
  <si>
    <t>08</t>
  </si>
  <si>
    <t>Содействие реформированию жилищно-коммунального хозяйства; создание благоприятных условий проживания граждан</t>
  </si>
  <si>
    <t>09</t>
  </si>
  <si>
    <t>Реализация мер государственной поддержки работников культуры</t>
  </si>
  <si>
    <t>14</t>
  </si>
  <si>
    <t>Региональный проект "Культурная среда (Брянская область)"</t>
  </si>
  <si>
    <t>А1</t>
  </si>
  <si>
    <t>16</t>
  </si>
  <si>
    <t>20</t>
  </si>
  <si>
    <t>Осуществление мер по улучшению положения отдельных категорий граждан</t>
  </si>
  <si>
    <t>17</t>
  </si>
  <si>
    <t>18</t>
  </si>
  <si>
    <t>19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</si>
  <si>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</si>
  <si>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</si>
  <si>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Повышение доступности и качества предоставления дошкольного, общего и дополнительного образования детей</t>
  </si>
  <si>
    <t>Развитие кадрового потенциала сферы образования</t>
  </si>
  <si>
    <t>Реализация мероприятий по усовершенствованию инфраструктуры сферы образования</t>
  </si>
  <si>
    <t>Защита прав и законных интересов детей, в том числе детей-сирот и детей, оставшихся без попечения родителей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</si>
  <si>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</si>
  <si>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 xml:space="preserve">Выравнивание бюджетной обеспеченности, поддержка мер по обеспечению сбалансированности местных бюджетов 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</si>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</sst>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5" fillId="0" borderId="1" xfId="2" applyNumberFormat="1" applyFont="1" applyBorder="1" applyAlignment="1" applyProtection="1">
      <alignment vertical="top"/>
      <protection locked="0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3" workbookViewId="0">
      <selection activeCell="A18" sqref="A18"/>
    </sheetView>
  </sheetViews>
  <sheetFormatPr defaultRowHeight="15" x14ac:dyDescent="0.25"/>
  <cols>
    <col min="1" max="1" width="59.85546875" style="1" customWidth="1"/>
    <col min="2" max="2" width="5" style="46" customWidth="1"/>
    <col min="3" max="3" width="3.85546875" style="46" customWidth="1"/>
    <col min="4" max="5" width="5" style="46" customWidth="1"/>
    <col min="6" max="8" width="16" style="1" customWidth="1"/>
    <col min="9" max="9" width="9.42578125" style="22" customWidth="1"/>
    <col min="10" max="10" width="10.42578125" style="1" bestFit="1" customWidth="1"/>
    <col min="11" max="11" width="13.140625" style="1" customWidth="1"/>
    <col min="12" max="16384" width="9.140625" style="1"/>
  </cols>
  <sheetData>
    <row r="1" spans="1:11" ht="33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</row>
    <row r="2" spans="1:11" x14ac:dyDescent="0.25">
      <c r="A2" s="30" t="s">
        <v>0</v>
      </c>
      <c r="B2" s="30"/>
      <c r="C2" s="30"/>
      <c r="D2" s="30"/>
      <c r="E2" s="30"/>
      <c r="F2" s="30"/>
      <c r="G2" s="30"/>
      <c r="H2" s="30"/>
      <c r="I2" s="48"/>
    </row>
    <row r="3" spans="1:11" s="2" customFormat="1" ht="12" customHeight="1" x14ac:dyDescent="0.25">
      <c r="A3" s="31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1" t="s">
        <v>52</v>
      </c>
      <c r="G3" s="33" t="s">
        <v>53</v>
      </c>
      <c r="H3" s="33" t="s">
        <v>54</v>
      </c>
      <c r="I3" s="33" t="s">
        <v>6</v>
      </c>
    </row>
    <row r="4" spans="1:11" s="2" customFormat="1" ht="61.5" customHeight="1" x14ac:dyDescent="0.25">
      <c r="A4" s="31"/>
      <c r="B4" s="32"/>
      <c r="C4" s="32"/>
      <c r="D4" s="32"/>
      <c r="E4" s="32"/>
      <c r="F4" s="31"/>
      <c r="G4" s="33"/>
      <c r="H4" s="33"/>
      <c r="I4" s="33"/>
      <c r="K4" s="28"/>
    </row>
    <row r="5" spans="1:11" s="3" customFormat="1" ht="29.25" customHeight="1" x14ac:dyDescent="0.25">
      <c r="A5" s="34" t="s">
        <v>38</v>
      </c>
      <c r="B5" s="35" t="s">
        <v>7</v>
      </c>
      <c r="C5" s="35"/>
      <c r="D5" s="35"/>
      <c r="E5" s="35"/>
      <c r="F5" s="36">
        <f t="shared" ref="F5:H5" si="0">F6+F8+F10+F12+F14+F16+F18+F20+F22+F24+F26+F28+F30+F39+F42+F45+F50+F53</f>
        <v>108027004.24999999</v>
      </c>
      <c r="G5" s="36">
        <f t="shared" si="0"/>
        <v>112392297.24999999</v>
      </c>
      <c r="H5" s="36">
        <f t="shared" si="0"/>
        <v>17667502.169999998</v>
      </c>
      <c r="I5" s="19">
        <f>H5/G5*100</f>
        <v>15.719495554665336</v>
      </c>
      <c r="J5" s="37"/>
    </row>
    <row r="6" spans="1:11" ht="45.75" customHeight="1" x14ac:dyDescent="0.25">
      <c r="A6" s="9" t="s">
        <v>55</v>
      </c>
      <c r="B6" s="5" t="s">
        <v>7</v>
      </c>
      <c r="C6" s="5" t="s">
        <v>8</v>
      </c>
      <c r="D6" s="5" t="s">
        <v>56</v>
      </c>
      <c r="E6" s="5"/>
      <c r="F6" s="6">
        <f>F7</f>
        <v>24168640</v>
      </c>
      <c r="G6" s="6">
        <f>G7</f>
        <v>24168640</v>
      </c>
      <c r="H6" s="6">
        <f>H7</f>
        <v>4983679.8899999997</v>
      </c>
      <c r="I6" s="12">
        <f t="shared" ref="I6:I64" si="1">H6/G6*100</f>
        <v>20.620439917181933</v>
      </c>
    </row>
    <row r="7" spans="1:11" ht="15.75" customHeight="1" x14ac:dyDescent="0.25">
      <c r="A7" s="9" t="s">
        <v>9</v>
      </c>
      <c r="B7" s="5" t="s">
        <v>7</v>
      </c>
      <c r="C7" s="5" t="s">
        <v>8</v>
      </c>
      <c r="D7" s="5" t="s">
        <v>56</v>
      </c>
      <c r="E7" s="5" t="s">
        <v>10</v>
      </c>
      <c r="F7" s="6">
        <v>24168640</v>
      </c>
      <c r="G7" s="6">
        <v>24168640</v>
      </c>
      <c r="H7" s="6">
        <v>4983679.8899999997</v>
      </c>
      <c r="I7" s="12">
        <f t="shared" si="1"/>
        <v>20.620439917181933</v>
      </c>
    </row>
    <row r="8" spans="1:11" ht="33.75" customHeight="1" x14ac:dyDescent="0.25">
      <c r="A8" s="4" t="s">
        <v>57</v>
      </c>
      <c r="B8" s="5" t="s">
        <v>7</v>
      </c>
      <c r="C8" s="5" t="s">
        <v>8</v>
      </c>
      <c r="D8" s="5" t="s">
        <v>58</v>
      </c>
      <c r="E8" s="5"/>
      <c r="F8" s="6">
        <f>F9</f>
        <v>645908.19999999995</v>
      </c>
      <c r="G8" s="6">
        <f>G9</f>
        <v>626121.75</v>
      </c>
      <c r="H8" s="6">
        <f t="shared" ref="H8" si="2">H9</f>
        <v>115023.2</v>
      </c>
      <c r="I8" s="12">
        <f t="shared" si="1"/>
        <v>18.37074019549712</v>
      </c>
    </row>
    <row r="9" spans="1:11" ht="16.5" customHeight="1" x14ac:dyDescent="0.25">
      <c r="A9" s="9" t="s">
        <v>9</v>
      </c>
      <c r="B9" s="5" t="s">
        <v>7</v>
      </c>
      <c r="C9" s="5" t="s">
        <v>8</v>
      </c>
      <c r="D9" s="5" t="s">
        <v>58</v>
      </c>
      <c r="E9" s="5" t="s">
        <v>10</v>
      </c>
      <c r="F9" s="6">
        <v>645908.19999999995</v>
      </c>
      <c r="G9" s="6">
        <v>626121.75</v>
      </c>
      <c r="H9" s="6">
        <v>115023.2</v>
      </c>
      <c r="I9" s="12">
        <f t="shared" si="1"/>
        <v>18.37074019549712</v>
      </c>
    </row>
    <row r="10" spans="1:11" ht="30.75" customHeight="1" x14ac:dyDescent="0.25">
      <c r="A10" s="20" t="s">
        <v>13</v>
      </c>
      <c r="B10" s="38">
        <v>51</v>
      </c>
      <c r="C10" s="38">
        <v>0</v>
      </c>
      <c r="D10" s="38" t="s">
        <v>59</v>
      </c>
      <c r="E10" s="38"/>
      <c r="F10" s="8">
        <f>F11</f>
        <v>3019900</v>
      </c>
      <c r="G10" s="8">
        <f>G11</f>
        <v>3019900</v>
      </c>
      <c r="H10" s="8">
        <f t="shared" ref="H10" si="3">H11</f>
        <v>785175</v>
      </c>
      <c r="I10" s="12">
        <f t="shared" si="1"/>
        <v>26.000033113679262</v>
      </c>
    </row>
    <row r="11" spans="1:11" ht="16.5" customHeight="1" x14ac:dyDescent="0.25">
      <c r="A11" s="9" t="s">
        <v>9</v>
      </c>
      <c r="B11" s="38">
        <v>51</v>
      </c>
      <c r="C11" s="38">
        <v>0</v>
      </c>
      <c r="D11" s="38" t="s">
        <v>59</v>
      </c>
      <c r="E11" s="38">
        <v>851</v>
      </c>
      <c r="F11" s="6">
        <v>3019900</v>
      </c>
      <c r="G11" s="6">
        <v>3019900</v>
      </c>
      <c r="H11" s="6">
        <v>785175</v>
      </c>
      <c r="I11" s="12">
        <f t="shared" si="1"/>
        <v>26.000033113679262</v>
      </c>
    </row>
    <row r="12" spans="1:11" ht="30.75" customHeight="1" x14ac:dyDescent="0.25">
      <c r="A12" s="20" t="s">
        <v>15</v>
      </c>
      <c r="B12" s="38">
        <v>51</v>
      </c>
      <c r="C12" s="38">
        <v>0</v>
      </c>
      <c r="D12" s="38" t="s">
        <v>60</v>
      </c>
      <c r="E12" s="38"/>
      <c r="F12" s="8">
        <f>F13</f>
        <v>1953519.4</v>
      </c>
      <c r="G12" s="8">
        <f>G13</f>
        <v>1953519.4</v>
      </c>
      <c r="H12" s="8">
        <f t="shared" ref="H12" si="4">H13</f>
        <v>527068.6</v>
      </c>
      <c r="I12" s="12">
        <f t="shared" si="1"/>
        <v>26.980464079343157</v>
      </c>
    </row>
    <row r="13" spans="1:11" ht="16.5" customHeight="1" x14ac:dyDescent="0.25">
      <c r="A13" s="9" t="s">
        <v>9</v>
      </c>
      <c r="B13" s="38">
        <v>51</v>
      </c>
      <c r="C13" s="38">
        <v>0</v>
      </c>
      <c r="D13" s="38" t="s">
        <v>60</v>
      </c>
      <c r="E13" s="38">
        <v>851</v>
      </c>
      <c r="F13" s="6">
        <v>1953519.4</v>
      </c>
      <c r="G13" s="6">
        <v>1953519.4</v>
      </c>
      <c r="H13" s="6">
        <v>527068.6</v>
      </c>
      <c r="I13" s="12">
        <f t="shared" si="1"/>
        <v>26.980464079343157</v>
      </c>
    </row>
    <row r="14" spans="1:11" ht="33.75" customHeight="1" x14ac:dyDescent="0.25">
      <c r="A14" s="20" t="s">
        <v>11</v>
      </c>
      <c r="B14" s="5" t="s">
        <v>7</v>
      </c>
      <c r="C14" s="5" t="s">
        <v>8</v>
      </c>
      <c r="D14" s="5" t="s">
        <v>61</v>
      </c>
      <c r="E14" s="5"/>
      <c r="F14" s="6">
        <f>F15</f>
        <v>3399970</v>
      </c>
      <c r="G14" s="6">
        <f>G15</f>
        <v>3399970</v>
      </c>
      <c r="H14" s="6">
        <f>H15</f>
        <v>635202.79</v>
      </c>
      <c r="I14" s="12">
        <f t="shared" si="1"/>
        <v>18.682599846469234</v>
      </c>
    </row>
    <row r="15" spans="1:11" ht="16.5" customHeight="1" x14ac:dyDescent="0.25">
      <c r="A15" s="9" t="s">
        <v>9</v>
      </c>
      <c r="B15" s="5" t="s">
        <v>7</v>
      </c>
      <c r="C15" s="5" t="s">
        <v>8</v>
      </c>
      <c r="D15" s="5" t="s">
        <v>61</v>
      </c>
      <c r="E15" s="5" t="s">
        <v>10</v>
      </c>
      <c r="F15" s="6">
        <v>3399970</v>
      </c>
      <c r="G15" s="6">
        <v>3399970</v>
      </c>
      <c r="H15" s="6">
        <v>635202.79</v>
      </c>
      <c r="I15" s="12">
        <f t="shared" si="1"/>
        <v>18.682599846469234</v>
      </c>
    </row>
    <row r="16" spans="1:11" ht="17.25" customHeight="1" x14ac:dyDescent="0.25">
      <c r="A16" s="20" t="s">
        <v>14</v>
      </c>
      <c r="B16" s="38">
        <v>51</v>
      </c>
      <c r="C16" s="38">
        <v>0</v>
      </c>
      <c r="D16" s="38" t="s">
        <v>62</v>
      </c>
      <c r="E16" s="38"/>
      <c r="F16" s="8">
        <f>F17</f>
        <v>124200.34</v>
      </c>
      <c r="G16" s="8">
        <f>G17</f>
        <v>124200.34</v>
      </c>
      <c r="H16" s="8">
        <f t="shared" ref="H16" si="5">H17</f>
        <v>0</v>
      </c>
      <c r="I16" s="12"/>
    </row>
    <row r="17" spans="1:9" ht="15" customHeight="1" x14ac:dyDescent="0.25">
      <c r="A17" s="9" t="s">
        <v>9</v>
      </c>
      <c r="B17" s="38">
        <v>51</v>
      </c>
      <c r="C17" s="38">
        <v>0</v>
      </c>
      <c r="D17" s="38" t="s">
        <v>62</v>
      </c>
      <c r="E17" s="38">
        <v>851</v>
      </c>
      <c r="F17" s="6">
        <v>124200.34</v>
      </c>
      <c r="G17" s="6">
        <v>124200.34</v>
      </c>
      <c r="H17" s="6"/>
      <c r="I17" s="12"/>
    </row>
    <row r="18" spans="1:9" ht="30" customHeight="1" x14ac:dyDescent="0.25">
      <c r="A18" s="20" t="s">
        <v>16</v>
      </c>
      <c r="B18" s="38">
        <v>51</v>
      </c>
      <c r="C18" s="38">
        <v>0</v>
      </c>
      <c r="D18" s="38" t="s">
        <v>63</v>
      </c>
      <c r="E18" s="38"/>
      <c r="F18" s="8">
        <f>F19</f>
        <v>3200000</v>
      </c>
      <c r="G18" s="8">
        <f>G19</f>
        <v>3200000</v>
      </c>
      <c r="H18" s="8">
        <f t="shared" ref="H18" si="6">H19</f>
        <v>521664.2</v>
      </c>
      <c r="I18" s="12">
        <f t="shared" si="1"/>
        <v>16.302006250000002</v>
      </c>
    </row>
    <row r="19" spans="1:9" ht="15" customHeight="1" x14ac:dyDescent="0.25">
      <c r="A19" s="9" t="s">
        <v>9</v>
      </c>
      <c r="B19" s="38">
        <v>51</v>
      </c>
      <c r="C19" s="38">
        <v>0</v>
      </c>
      <c r="D19" s="38" t="s">
        <v>63</v>
      </c>
      <c r="E19" s="38">
        <v>851</v>
      </c>
      <c r="F19" s="6">
        <v>3200000</v>
      </c>
      <c r="G19" s="6">
        <v>3200000</v>
      </c>
      <c r="H19" s="6">
        <v>521664.2</v>
      </c>
      <c r="I19" s="12">
        <f t="shared" si="1"/>
        <v>16.302006250000002</v>
      </c>
    </row>
    <row r="20" spans="1:9" ht="31.5" customHeight="1" x14ac:dyDescent="0.25">
      <c r="A20" s="20" t="s">
        <v>37</v>
      </c>
      <c r="B20" s="38">
        <v>51</v>
      </c>
      <c r="C20" s="38">
        <v>0</v>
      </c>
      <c r="D20" s="38" t="s">
        <v>64</v>
      </c>
      <c r="E20" s="38"/>
      <c r="F20" s="8">
        <f>F21</f>
        <v>7783600</v>
      </c>
      <c r="G20" s="8">
        <f>G21</f>
        <v>7783600</v>
      </c>
      <c r="H20" s="8">
        <f>H21</f>
        <v>1742144.74</v>
      </c>
      <c r="I20" s="12">
        <f t="shared" si="1"/>
        <v>22.382249087825684</v>
      </c>
    </row>
    <row r="21" spans="1:9" ht="15" customHeight="1" x14ac:dyDescent="0.25">
      <c r="A21" s="9" t="s">
        <v>9</v>
      </c>
      <c r="B21" s="38">
        <v>51</v>
      </c>
      <c r="C21" s="38">
        <v>0</v>
      </c>
      <c r="D21" s="38" t="s">
        <v>64</v>
      </c>
      <c r="E21" s="38">
        <v>851</v>
      </c>
      <c r="F21" s="6">
        <v>7783600</v>
      </c>
      <c r="G21" s="6">
        <v>7783600</v>
      </c>
      <c r="H21" s="6">
        <v>1742144.74</v>
      </c>
      <c r="I21" s="12">
        <f t="shared" si="1"/>
        <v>22.382249087825684</v>
      </c>
    </row>
    <row r="22" spans="1:9" ht="32.25" customHeight="1" x14ac:dyDescent="0.25">
      <c r="A22" s="20" t="s">
        <v>65</v>
      </c>
      <c r="B22" s="38">
        <v>51</v>
      </c>
      <c r="C22" s="38">
        <v>0</v>
      </c>
      <c r="D22" s="38" t="s">
        <v>66</v>
      </c>
      <c r="E22" s="38"/>
      <c r="F22" s="6">
        <f t="shared" ref="F22:H22" si="7">F23</f>
        <v>131002</v>
      </c>
      <c r="G22" s="6">
        <f t="shared" si="7"/>
        <v>2431002</v>
      </c>
      <c r="H22" s="6">
        <f t="shared" si="7"/>
        <v>26146.86</v>
      </c>
      <c r="I22" s="12">
        <f t="shared" si="1"/>
        <v>1.0755589670432193</v>
      </c>
    </row>
    <row r="23" spans="1:9" ht="15" customHeight="1" x14ac:dyDescent="0.25">
      <c r="A23" s="9" t="s">
        <v>9</v>
      </c>
      <c r="B23" s="38">
        <v>51</v>
      </c>
      <c r="C23" s="38">
        <v>0</v>
      </c>
      <c r="D23" s="38" t="s">
        <v>66</v>
      </c>
      <c r="E23" s="38">
        <v>851</v>
      </c>
      <c r="F23" s="6">
        <v>131002</v>
      </c>
      <c r="G23" s="6">
        <v>2431002</v>
      </c>
      <c r="H23" s="6">
        <v>26146.86</v>
      </c>
      <c r="I23" s="12">
        <f t="shared" si="1"/>
        <v>1.0755589670432193</v>
      </c>
    </row>
    <row r="24" spans="1:9" ht="30.75" customHeight="1" x14ac:dyDescent="0.25">
      <c r="A24" s="9" t="s">
        <v>43</v>
      </c>
      <c r="B24" s="38">
        <v>51</v>
      </c>
      <c r="C24" s="38">
        <v>0</v>
      </c>
      <c r="D24" s="38">
        <v>11</v>
      </c>
      <c r="E24" s="38"/>
      <c r="F24" s="6">
        <f t="shared" ref="F24:H24" si="8">F25</f>
        <v>6779000</v>
      </c>
      <c r="G24" s="6">
        <f t="shared" si="8"/>
        <v>6779000</v>
      </c>
      <c r="H24" s="6">
        <f t="shared" si="8"/>
        <v>1474815</v>
      </c>
      <c r="I24" s="12">
        <f t="shared" si="1"/>
        <v>21.75564242513645</v>
      </c>
    </row>
    <row r="25" spans="1:9" ht="15" customHeight="1" x14ac:dyDescent="0.25">
      <c r="A25" s="9" t="s">
        <v>9</v>
      </c>
      <c r="B25" s="38">
        <v>51</v>
      </c>
      <c r="C25" s="38">
        <v>0</v>
      </c>
      <c r="D25" s="38">
        <v>11</v>
      </c>
      <c r="E25" s="38">
        <v>851</v>
      </c>
      <c r="F25" s="6">
        <v>6779000</v>
      </c>
      <c r="G25" s="6">
        <v>6779000</v>
      </c>
      <c r="H25" s="6">
        <v>1474815</v>
      </c>
      <c r="I25" s="12">
        <f t="shared" si="1"/>
        <v>21.75564242513645</v>
      </c>
    </row>
    <row r="26" spans="1:9" ht="29.25" customHeight="1" x14ac:dyDescent="0.25">
      <c r="A26" s="9" t="s">
        <v>24</v>
      </c>
      <c r="B26" s="38">
        <v>51</v>
      </c>
      <c r="C26" s="38">
        <v>0</v>
      </c>
      <c r="D26" s="38">
        <v>12</v>
      </c>
      <c r="E26" s="38"/>
      <c r="F26" s="6">
        <f t="shared" ref="F26:H26" si="9">F27</f>
        <v>156000</v>
      </c>
      <c r="G26" s="6">
        <f t="shared" si="9"/>
        <v>156000</v>
      </c>
      <c r="H26" s="6">
        <f t="shared" si="9"/>
        <v>36000</v>
      </c>
      <c r="I26" s="12">
        <f t="shared" si="1"/>
        <v>23.076923076923077</v>
      </c>
    </row>
    <row r="27" spans="1:9" ht="15" customHeight="1" x14ac:dyDescent="0.25">
      <c r="A27" s="9" t="s">
        <v>9</v>
      </c>
      <c r="B27" s="38">
        <v>51</v>
      </c>
      <c r="C27" s="38">
        <v>0</v>
      </c>
      <c r="D27" s="38">
        <v>12</v>
      </c>
      <c r="E27" s="38">
        <v>851</v>
      </c>
      <c r="F27" s="6">
        <v>156000</v>
      </c>
      <c r="G27" s="6">
        <v>156000</v>
      </c>
      <c r="H27" s="6">
        <v>36000</v>
      </c>
      <c r="I27" s="12">
        <f t="shared" si="1"/>
        <v>23.076923076923077</v>
      </c>
    </row>
    <row r="28" spans="1:9" ht="18" customHeight="1" x14ac:dyDescent="0.25">
      <c r="A28" s="4" t="s">
        <v>44</v>
      </c>
      <c r="B28" s="38">
        <v>51</v>
      </c>
      <c r="C28" s="38">
        <v>0</v>
      </c>
      <c r="D28" s="38" t="s">
        <v>45</v>
      </c>
      <c r="E28" s="38"/>
      <c r="F28" s="8">
        <f>F29</f>
        <v>11852348.51</v>
      </c>
      <c r="G28" s="8">
        <f>G29</f>
        <v>13831044.960000001</v>
      </c>
      <c r="H28" s="8">
        <f t="shared" ref="H28" si="10">H29</f>
        <v>0</v>
      </c>
      <c r="I28" s="12"/>
    </row>
    <row r="29" spans="1:9" ht="15" customHeight="1" x14ac:dyDescent="0.25">
      <c r="A29" s="9" t="s">
        <v>9</v>
      </c>
      <c r="B29" s="38">
        <v>51</v>
      </c>
      <c r="C29" s="38">
        <v>0</v>
      </c>
      <c r="D29" s="38" t="s">
        <v>45</v>
      </c>
      <c r="E29" s="38">
        <v>851</v>
      </c>
      <c r="F29" s="6">
        <v>11852348.51</v>
      </c>
      <c r="G29" s="6">
        <v>13831044.960000001</v>
      </c>
      <c r="H29" s="6"/>
      <c r="I29" s="12"/>
    </row>
    <row r="30" spans="1:9" ht="15.75" customHeight="1" x14ac:dyDescent="0.25">
      <c r="A30" s="4" t="s">
        <v>42</v>
      </c>
      <c r="B30" s="11">
        <v>51</v>
      </c>
      <c r="C30" s="11">
        <v>2</v>
      </c>
      <c r="D30" s="11"/>
      <c r="E30" s="38"/>
      <c r="F30" s="8">
        <f t="shared" ref="F30:H30" si="11">F31+F33+F35+F37</f>
        <v>26759998</v>
      </c>
      <c r="G30" s="8">
        <f t="shared" si="11"/>
        <v>26866381</v>
      </c>
      <c r="H30" s="8">
        <f t="shared" si="11"/>
        <v>6035458.5599999996</v>
      </c>
      <c r="I30" s="12">
        <f t="shared" si="1"/>
        <v>22.464724817235336</v>
      </c>
    </row>
    <row r="31" spans="1:9" ht="30.75" customHeight="1" x14ac:dyDescent="0.25">
      <c r="A31" s="4" t="s">
        <v>67</v>
      </c>
      <c r="B31" s="11">
        <v>51</v>
      </c>
      <c r="C31" s="11">
        <v>2</v>
      </c>
      <c r="D31" s="11" t="s">
        <v>12</v>
      </c>
      <c r="E31" s="38"/>
      <c r="F31" s="8">
        <f>F32</f>
        <v>122400</v>
      </c>
      <c r="G31" s="8">
        <f>G32</f>
        <v>122400</v>
      </c>
      <c r="H31" s="8">
        <f t="shared" ref="H31:H33" si="12">H32</f>
        <v>24300</v>
      </c>
      <c r="I31" s="12">
        <f t="shared" si="1"/>
        <v>19.852941176470587</v>
      </c>
    </row>
    <row r="32" spans="1:9" ht="15" customHeight="1" x14ac:dyDescent="0.25">
      <c r="A32" s="9" t="s">
        <v>9</v>
      </c>
      <c r="B32" s="38">
        <v>51</v>
      </c>
      <c r="C32" s="38">
        <v>2</v>
      </c>
      <c r="D32" s="38">
        <v>13</v>
      </c>
      <c r="E32" s="38">
        <v>851</v>
      </c>
      <c r="F32" s="6">
        <v>122400</v>
      </c>
      <c r="G32" s="6">
        <v>122400</v>
      </c>
      <c r="H32" s="6">
        <v>24300</v>
      </c>
      <c r="I32" s="12">
        <f t="shared" si="1"/>
        <v>19.852941176470587</v>
      </c>
    </row>
    <row r="33" spans="1:9" ht="30.75" customHeight="1" x14ac:dyDescent="0.25">
      <c r="A33" s="4" t="s">
        <v>17</v>
      </c>
      <c r="B33" s="11">
        <v>51</v>
      </c>
      <c r="C33" s="11">
        <v>2</v>
      </c>
      <c r="D33" s="11" t="s">
        <v>68</v>
      </c>
      <c r="E33" s="38"/>
      <c r="F33" s="8">
        <f>F34</f>
        <v>20895268</v>
      </c>
      <c r="G33" s="8">
        <f>G34</f>
        <v>20894193</v>
      </c>
      <c r="H33" s="8">
        <f t="shared" si="12"/>
        <v>5398650</v>
      </c>
      <c r="I33" s="12">
        <f t="shared" si="1"/>
        <v>25.838040263148716</v>
      </c>
    </row>
    <row r="34" spans="1:9" ht="15" customHeight="1" x14ac:dyDescent="0.25">
      <c r="A34" s="9" t="s">
        <v>9</v>
      </c>
      <c r="B34" s="38">
        <v>51</v>
      </c>
      <c r="C34" s="38">
        <v>2</v>
      </c>
      <c r="D34" s="38">
        <v>14</v>
      </c>
      <c r="E34" s="38">
        <v>851</v>
      </c>
      <c r="F34" s="6">
        <v>20895268</v>
      </c>
      <c r="G34" s="6">
        <v>20894193</v>
      </c>
      <c r="H34" s="6">
        <v>5398650</v>
      </c>
      <c r="I34" s="12">
        <f t="shared" si="1"/>
        <v>25.838040263148716</v>
      </c>
    </row>
    <row r="35" spans="1:9" ht="15" customHeight="1" x14ac:dyDescent="0.25">
      <c r="A35" s="9" t="s">
        <v>69</v>
      </c>
      <c r="B35" s="38">
        <v>51</v>
      </c>
      <c r="C35" s="38">
        <v>2</v>
      </c>
      <c r="D35" s="38" t="s">
        <v>70</v>
      </c>
      <c r="E35" s="38"/>
      <c r="F35" s="6">
        <f t="shared" ref="F35:H37" si="13">F36</f>
        <v>5742330</v>
      </c>
      <c r="G35" s="6">
        <f t="shared" si="13"/>
        <v>5742330</v>
      </c>
      <c r="H35" s="6">
        <f t="shared" si="13"/>
        <v>505050.56</v>
      </c>
      <c r="I35" s="12">
        <f t="shared" si="1"/>
        <v>8.7952200587566374</v>
      </c>
    </row>
    <row r="36" spans="1:9" ht="15" customHeight="1" x14ac:dyDescent="0.25">
      <c r="A36" s="9" t="s">
        <v>9</v>
      </c>
      <c r="B36" s="38">
        <v>51</v>
      </c>
      <c r="C36" s="38">
        <v>2</v>
      </c>
      <c r="D36" s="38" t="s">
        <v>70</v>
      </c>
      <c r="E36" s="38">
        <v>851</v>
      </c>
      <c r="F36" s="6">
        <v>5742330</v>
      </c>
      <c r="G36" s="6">
        <v>5742330</v>
      </c>
      <c r="H36" s="6">
        <v>505050.56</v>
      </c>
      <c r="I36" s="12">
        <f t="shared" si="1"/>
        <v>8.7952200587566374</v>
      </c>
    </row>
    <row r="37" spans="1:9" ht="15" customHeight="1" x14ac:dyDescent="0.25">
      <c r="A37" s="9" t="s">
        <v>46</v>
      </c>
      <c r="B37" s="38">
        <v>51</v>
      </c>
      <c r="C37" s="38">
        <v>2</v>
      </c>
      <c r="D37" s="38" t="s">
        <v>47</v>
      </c>
      <c r="E37" s="38"/>
      <c r="F37" s="6">
        <f t="shared" si="13"/>
        <v>0</v>
      </c>
      <c r="G37" s="6">
        <f t="shared" si="13"/>
        <v>107458</v>
      </c>
      <c r="H37" s="6">
        <f t="shared" si="13"/>
        <v>107458</v>
      </c>
      <c r="I37" s="12">
        <f t="shared" si="1"/>
        <v>100</v>
      </c>
    </row>
    <row r="38" spans="1:9" ht="15" customHeight="1" x14ac:dyDescent="0.25">
      <c r="A38" s="9" t="s">
        <v>9</v>
      </c>
      <c r="B38" s="38">
        <v>51</v>
      </c>
      <c r="C38" s="38">
        <v>2</v>
      </c>
      <c r="D38" s="38" t="s">
        <v>47</v>
      </c>
      <c r="E38" s="38">
        <v>851</v>
      </c>
      <c r="F38" s="6">
        <v>0</v>
      </c>
      <c r="G38" s="6">
        <v>107458</v>
      </c>
      <c r="H38" s="6">
        <v>107458</v>
      </c>
      <c r="I38" s="12">
        <f t="shared" si="1"/>
        <v>100</v>
      </c>
    </row>
    <row r="39" spans="1:9" ht="33.75" customHeight="1" x14ac:dyDescent="0.25">
      <c r="A39" s="4" t="s">
        <v>40</v>
      </c>
      <c r="B39" s="11">
        <v>51</v>
      </c>
      <c r="C39" s="11">
        <v>3</v>
      </c>
      <c r="D39" s="10"/>
      <c r="E39" s="38"/>
      <c r="F39" s="8">
        <f>F40</f>
        <v>5000</v>
      </c>
      <c r="G39" s="8">
        <f>G40</f>
        <v>5000</v>
      </c>
      <c r="H39" s="8">
        <f t="shared" ref="H39:H40" si="14">H40</f>
        <v>0</v>
      </c>
      <c r="I39" s="12"/>
    </row>
    <row r="40" spans="1:9" ht="45.75" customHeight="1" x14ac:dyDescent="0.25">
      <c r="A40" s="4" t="s">
        <v>18</v>
      </c>
      <c r="B40" s="11">
        <v>51</v>
      </c>
      <c r="C40" s="11">
        <v>3</v>
      </c>
      <c r="D40" s="10" t="s">
        <v>71</v>
      </c>
      <c r="E40" s="38"/>
      <c r="F40" s="8">
        <f>F41</f>
        <v>5000</v>
      </c>
      <c r="G40" s="8">
        <f>G41</f>
        <v>5000</v>
      </c>
      <c r="H40" s="8">
        <f t="shared" si="14"/>
        <v>0</v>
      </c>
      <c r="I40" s="12"/>
    </row>
    <row r="41" spans="1:9" ht="15" customHeight="1" x14ac:dyDescent="0.25">
      <c r="A41" s="9" t="s">
        <v>9</v>
      </c>
      <c r="B41" s="38">
        <v>51</v>
      </c>
      <c r="C41" s="38">
        <v>3</v>
      </c>
      <c r="D41" s="38">
        <v>16</v>
      </c>
      <c r="E41" s="38">
        <v>851</v>
      </c>
      <c r="F41" s="6">
        <v>5000</v>
      </c>
      <c r="G41" s="6">
        <v>5000</v>
      </c>
      <c r="H41" s="6"/>
      <c r="I41" s="12"/>
    </row>
    <row r="42" spans="1:9" ht="32.25" customHeight="1" x14ac:dyDescent="0.25">
      <c r="A42" s="4" t="s">
        <v>48</v>
      </c>
      <c r="B42" s="11">
        <v>51</v>
      </c>
      <c r="C42" s="11">
        <v>4</v>
      </c>
      <c r="D42" s="11"/>
      <c r="E42" s="38"/>
      <c r="F42" s="8">
        <f t="shared" ref="F42:H42" si="15">F43</f>
        <v>788500</v>
      </c>
      <c r="G42" s="8">
        <f t="shared" si="15"/>
        <v>788500</v>
      </c>
      <c r="H42" s="8">
        <f t="shared" si="15"/>
        <v>41924</v>
      </c>
      <c r="I42" s="12">
        <f t="shared" si="1"/>
        <v>5.3169308814204186</v>
      </c>
    </row>
    <row r="43" spans="1:9" ht="30" x14ac:dyDescent="0.25">
      <c r="A43" s="4" t="s">
        <v>19</v>
      </c>
      <c r="B43" s="11">
        <v>51</v>
      </c>
      <c r="C43" s="11">
        <v>4</v>
      </c>
      <c r="D43" s="11" t="s">
        <v>72</v>
      </c>
      <c r="E43" s="38"/>
      <c r="F43" s="8">
        <f t="shared" ref="F43:H43" si="16">F44</f>
        <v>788500</v>
      </c>
      <c r="G43" s="8">
        <f t="shared" si="16"/>
        <v>788500</v>
      </c>
      <c r="H43" s="8">
        <f t="shared" si="16"/>
        <v>41924</v>
      </c>
      <c r="I43" s="12">
        <f t="shared" si="1"/>
        <v>5.3169308814204186</v>
      </c>
    </row>
    <row r="44" spans="1:9" ht="15" customHeight="1" x14ac:dyDescent="0.25">
      <c r="A44" s="9" t="s">
        <v>9</v>
      </c>
      <c r="B44" s="38">
        <v>51</v>
      </c>
      <c r="C44" s="38">
        <v>4</v>
      </c>
      <c r="D44" s="38">
        <v>20</v>
      </c>
      <c r="E44" s="38">
        <v>851</v>
      </c>
      <c r="F44" s="6">
        <v>788500</v>
      </c>
      <c r="G44" s="6">
        <v>788500</v>
      </c>
      <c r="H44" s="6">
        <v>41924</v>
      </c>
      <c r="I44" s="12">
        <f t="shared" si="1"/>
        <v>5.3169308814204186</v>
      </c>
    </row>
    <row r="45" spans="1:9" x14ac:dyDescent="0.25">
      <c r="A45" s="4" t="s">
        <v>41</v>
      </c>
      <c r="B45" s="11">
        <v>51</v>
      </c>
      <c r="C45" s="11">
        <v>5</v>
      </c>
      <c r="D45" s="10"/>
      <c r="E45" s="38"/>
      <c r="F45" s="8">
        <f t="shared" ref="F45:H45" si="17">F46+F48</f>
        <v>12261860</v>
      </c>
      <c r="G45" s="8">
        <f t="shared" si="17"/>
        <v>12261860</v>
      </c>
      <c r="H45" s="8">
        <f t="shared" si="17"/>
        <v>743199.33</v>
      </c>
      <c r="I45" s="12">
        <f t="shared" si="1"/>
        <v>6.0610652054419143</v>
      </c>
    </row>
    <row r="46" spans="1:9" ht="33.75" customHeight="1" x14ac:dyDescent="0.25">
      <c r="A46" s="20" t="s">
        <v>73</v>
      </c>
      <c r="B46" s="11">
        <v>51</v>
      </c>
      <c r="C46" s="11">
        <v>5</v>
      </c>
      <c r="D46" s="10" t="s">
        <v>74</v>
      </c>
      <c r="E46" s="38"/>
      <c r="F46" s="8">
        <f>F47</f>
        <v>3235700</v>
      </c>
      <c r="G46" s="8">
        <f>G47</f>
        <v>3235700</v>
      </c>
      <c r="H46" s="8">
        <f t="shared" ref="H46" si="18">H47</f>
        <v>743199.33</v>
      </c>
      <c r="I46" s="12">
        <f t="shared" si="1"/>
        <v>22.968734122446456</v>
      </c>
    </row>
    <row r="47" spans="1:9" ht="15" customHeight="1" x14ac:dyDescent="0.25">
      <c r="A47" s="9" t="s">
        <v>9</v>
      </c>
      <c r="B47" s="38">
        <v>51</v>
      </c>
      <c r="C47" s="38">
        <v>5</v>
      </c>
      <c r="D47" s="38">
        <v>17</v>
      </c>
      <c r="E47" s="38">
        <v>851</v>
      </c>
      <c r="F47" s="6">
        <v>3235700</v>
      </c>
      <c r="G47" s="6">
        <v>3235700</v>
      </c>
      <c r="H47" s="6">
        <v>743199.33</v>
      </c>
      <c r="I47" s="12">
        <f t="shared" si="1"/>
        <v>22.968734122446456</v>
      </c>
    </row>
    <row r="48" spans="1:9" ht="30" customHeight="1" x14ac:dyDescent="0.25">
      <c r="A48" s="4" t="s">
        <v>20</v>
      </c>
      <c r="B48" s="11">
        <v>51</v>
      </c>
      <c r="C48" s="11">
        <v>5</v>
      </c>
      <c r="D48" s="10" t="s">
        <v>75</v>
      </c>
      <c r="E48" s="11"/>
      <c r="F48" s="8">
        <f>F49</f>
        <v>9026160</v>
      </c>
      <c r="G48" s="8">
        <f>G49</f>
        <v>9026160</v>
      </c>
      <c r="H48" s="8">
        <f t="shared" ref="H48" si="19">H49</f>
        <v>0</v>
      </c>
      <c r="I48" s="12"/>
    </row>
    <row r="49" spans="1:10" ht="15" customHeight="1" x14ac:dyDescent="0.25">
      <c r="A49" s="4" t="s">
        <v>9</v>
      </c>
      <c r="B49" s="11">
        <v>51</v>
      </c>
      <c r="C49" s="11">
        <v>5</v>
      </c>
      <c r="D49" s="10" t="s">
        <v>75</v>
      </c>
      <c r="E49" s="11">
        <v>851</v>
      </c>
      <c r="F49" s="6">
        <v>9026160</v>
      </c>
      <c r="G49" s="6">
        <v>9026160</v>
      </c>
      <c r="H49" s="6"/>
      <c r="I49" s="12"/>
    </row>
    <row r="50" spans="1:10" ht="30" customHeight="1" x14ac:dyDescent="0.25">
      <c r="A50" s="4" t="s">
        <v>49</v>
      </c>
      <c r="B50" s="11">
        <v>51</v>
      </c>
      <c r="C50" s="11">
        <v>6</v>
      </c>
      <c r="D50" s="11"/>
      <c r="E50" s="38"/>
      <c r="F50" s="8">
        <f>F51</f>
        <v>3151297.8</v>
      </c>
      <c r="G50" s="8">
        <f>G51</f>
        <v>3151297.8</v>
      </c>
      <c r="H50" s="8">
        <f t="shared" ref="H50:H51" si="20">H51</f>
        <v>0</v>
      </c>
      <c r="I50" s="12"/>
    </row>
    <row r="51" spans="1:10" ht="30" customHeight="1" x14ac:dyDescent="0.25">
      <c r="A51" s="4" t="s">
        <v>21</v>
      </c>
      <c r="B51" s="11">
        <v>51</v>
      </c>
      <c r="C51" s="11">
        <v>6</v>
      </c>
      <c r="D51" s="11" t="s">
        <v>76</v>
      </c>
      <c r="E51" s="38"/>
      <c r="F51" s="8">
        <f>F52</f>
        <v>3151297.8</v>
      </c>
      <c r="G51" s="8">
        <f>G52</f>
        <v>3151297.8</v>
      </c>
      <c r="H51" s="8">
        <f t="shared" si="20"/>
        <v>0</v>
      </c>
      <c r="I51" s="12"/>
    </row>
    <row r="52" spans="1:10" ht="15" customHeight="1" x14ac:dyDescent="0.25">
      <c r="A52" s="9" t="s">
        <v>9</v>
      </c>
      <c r="B52" s="38">
        <v>51</v>
      </c>
      <c r="C52" s="38">
        <v>6</v>
      </c>
      <c r="D52" s="38">
        <v>19</v>
      </c>
      <c r="E52" s="38">
        <v>851</v>
      </c>
      <c r="F52" s="6">
        <v>3151297.8</v>
      </c>
      <c r="G52" s="6">
        <v>3151297.8</v>
      </c>
      <c r="H52" s="6">
        <v>0</v>
      </c>
      <c r="I52" s="12"/>
    </row>
    <row r="53" spans="1:10" ht="44.25" customHeight="1" x14ac:dyDescent="0.25">
      <c r="A53" s="4" t="s">
        <v>77</v>
      </c>
      <c r="B53" s="11">
        <v>51</v>
      </c>
      <c r="C53" s="11">
        <v>7</v>
      </c>
      <c r="D53" s="11"/>
      <c r="E53" s="38"/>
      <c r="F53" s="8">
        <f>F54</f>
        <v>1846260</v>
      </c>
      <c r="G53" s="8">
        <f>G54</f>
        <v>1846260</v>
      </c>
      <c r="H53" s="8">
        <f t="shared" ref="H53:H54" si="21">H54</f>
        <v>0</v>
      </c>
      <c r="I53" s="12"/>
    </row>
    <row r="54" spans="1:10" ht="31.5" customHeight="1" x14ac:dyDescent="0.25">
      <c r="A54" s="4" t="s">
        <v>78</v>
      </c>
      <c r="B54" s="11">
        <v>51</v>
      </c>
      <c r="C54" s="11">
        <v>7</v>
      </c>
      <c r="D54" s="11" t="s">
        <v>25</v>
      </c>
      <c r="E54" s="38"/>
      <c r="F54" s="8">
        <f>F55</f>
        <v>1846260</v>
      </c>
      <c r="G54" s="8">
        <f>G55</f>
        <v>1846260</v>
      </c>
      <c r="H54" s="8">
        <f t="shared" si="21"/>
        <v>0</v>
      </c>
      <c r="I54" s="12"/>
    </row>
    <row r="55" spans="1:10" ht="15" customHeight="1" x14ac:dyDescent="0.25">
      <c r="A55" s="9" t="s">
        <v>9</v>
      </c>
      <c r="B55" s="38">
        <v>51</v>
      </c>
      <c r="C55" s="38">
        <v>7</v>
      </c>
      <c r="D55" s="38">
        <v>21</v>
      </c>
      <c r="E55" s="38">
        <v>851</v>
      </c>
      <c r="F55" s="8">
        <v>1846260</v>
      </c>
      <c r="G55" s="8">
        <v>1846260</v>
      </c>
      <c r="H55" s="8">
        <v>0</v>
      </c>
      <c r="I55" s="12"/>
    </row>
    <row r="56" spans="1:10" s="3" customFormat="1" ht="28.5" x14ac:dyDescent="0.25">
      <c r="A56" s="13" t="s">
        <v>39</v>
      </c>
      <c r="B56" s="39">
        <v>52</v>
      </c>
      <c r="C56" s="39"/>
      <c r="D56" s="39"/>
      <c r="E56" s="40"/>
      <c r="F56" s="14">
        <f>F57+F59+F61+F63+F65+F69+F67+F71</f>
        <v>196863356</v>
      </c>
      <c r="G56" s="14">
        <f>G57+G59+G61+G63+G65+G69+G67+G71</f>
        <v>246079096.41</v>
      </c>
      <c r="H56" s="14">
        <f>H57+H59+H61+H63+H65+H69+H67+H71</f>
        <v>41516115.759999998</v>
      </c>
      <c r="I56" s="19">
        <f t="shared" si="1"/>
        <v>16.871045271894495</v>
      </c>
      <c r="J56" s="37"/>
    </row>
    <row r="57" spans="1:10" ht="30" x14ac:dyDescent="0.25">
      <c r="A57" s="4" t="s">
        <v>22</v>
      </c>
      <c r="B57" s="10">
        <v>52</v>
      </c>
      <c r="C57" s="10">
        <v>0</v>
      </c>
      <c r="D57" s="11" t="s">
        <v>56</v>
      </c>
      <c r="E57" s="41"/>
      <c r="F57" s="8">
        <f t="shared" ref="F57:H57" si="22">F58</f>
        <v>17879560</v>
      </c>
      <c r="G57" s="8">
        <f t="shared" si="22"/>
        <v>17879560</v>
      </c>
      <c r="H57" s="8">
        <f t="shared" si="22"/>
        <v>3498648.69</v>
      </c>
      <c r="I57" s="12">
        <f t="shared" si="1"/>
        <v>19.567867945296193</v>
      </c>
    </row>
    <row r="58" spans="1:10" ht="30" x14ac:dyDescent="0.25">
      <c r="A58" s="4" t="s">
        <v>23</v>
      </c>
      <c r="B58" s="11">
        <v>52</v>
      </c>
      <c r="C58" s="11">
        <v>0</v>
      </c>
      <c r="D58" s="11" t="s">
        <v>56</v>
      </c>
      <c r="E58" s="11">
        <v>852</v>
      </c>
      <c r="F58" s="6">
        <v>17879560</v>
      </c>
      <c r="G58" s="6">
        <v>17879560</v>
      </c>
      <c r="H58" s="6">
        <v>3498648.69</v>
      </c>
      <c r="I58" s="12">
        <f t="shared" si="1"/>
        <v>19.567867945296193</v>
      </c>
    </row>
    <row r="59" spans="1:10" ht="30" x14ac:dyDescent="0.25">
      <c r="A59" s="4" t="s">
        <v>79</v>
      </c>
      <c r="B59" s="11">
        <v>52</v>
      </c>
      <c r="C59" s="11">
        <v>0</v>
      </c>
      <c r="D59" s="10" t="s">
        <v>58</v>
      </c>
      <c r="E59" s="11"/>
      <c r="F59" s="8">
        <f t="shared" ref="F59:H59" si="23">F60</f>
        <v>155956596</v>
      </c>
      <c r="G59" s="8">
        <f t="shared" si="23"/>
        <v>153343572.12</v>
      </c>
      <c r="H59" s="8">
        <f t="shared" si="23"/>
        <v>34088059.43</v>
      </c>
      <c r="I59" s="12">
        <f t="shared" si="1"/>
        <v>22.229858714471689</v>
      </c>
    </row>
    <row r="60" spans="1:10" ht="30" x14ac:dyDescent="0.25">
      <c r="A60" s="4" t="s">
        <v>23</v>
      </c>
      <c r="B60" s="11">
        <v>52</v>
      </c>
      <c r="C60" s="11">
        <v>0</v>
      </c>
      <c r="D60" s="11" t="s">
        <v>58</v>
      </c>
      <c r="E60" s="11">
        <v>852</v>
      </c>
      <c r="F60" s="6">
        <v>155956596</v>
      </c>
      <c r="G60" s="6">
        <v>153343572.12</v>
      </c>
      <c r="H60" s="6">
        <v>34088059.43</v>
      </c>
      <c r="I60" s="12">
        <f t="shared" si="1"/>
        <v>22.229858714471689</v>
      </c>
    </row>
    <row r="61" spans="1:10" ht="30" x14ac:dyDescent="0.25">
      <c r="A61" s="4" t="s">
        <v>24</v>
      </c>
      <c r="B61" s="11">
        <v>52</v>
      </c>
      <c r="C61" s="11">
        <v>0</v>
      </c>
      <c r="D61" s="10" t="s">
        <v>59</v>
      </c>
      <c r="E61" s="11"/>
      <c r="F61" s="8">
        <f t="shared" ref="F61:H61" si="24">F62</f>
        <v>3784800</v>
      </c>
      <c r="G61" s="8">
        <f t="shared" si="24"/>
        <v>3784800</v>
      </c>
      <c r="H61" s="8">
        <f t="shared" si="24"/>
        <v>916200</v>
      </c>
      <c r="I61" s="12">
        <f t="shared" si="1"/>
        <v>24.20735573874445</v>
      </c>
    </row>
    <row r="62" spans="1:10" ht="30" x14ac:dyDescent="0.25">
      <c r="A62" s="4" t="s">
        <v>23</v>
      </c>
      <c r="B62" s="11">
        <v>52</v>
      </c>
      <c r="C62" s="11">
        <v>0</v>
      </c>
      <c r="D62" s="11" t="s">
        <v>59</v>
      </c>
      <c r="E62" s="11">
        <v>852</v>
      </c>
      <c r="F62" s="6">
        <v>3784800</v>
      </c>
      <c r="G62" s="6">
        <v>3784800</v>
      </c>
      <c r="H62" s="6">
        <v>916200</v>
      </c>
      <c r="I62" s="12">
        <f t="shared" si="1"/>
        <v>24.20735573874445</v>
      </c>
    </row>
    <row r="63" spans="1:10" ht="30" customHeight="1" x14ac:dyDescent="0.25">
      <c r="A63" s="4" t="s">
        <v>80</v>
      </c>
      <c r="B63" s="11">
        <v>52</v>
      </c>
      <c r="C63" s="11">
        <v>0</v>
      </c>
      <c r="D63" s="10" t="s">
        <v>60</v>
      </c>
      <c r="E63" s="11"/>
      <c r="F63" s="8">
        <f t="shared" ref="F63:H63" si="25">F64</f>
        <v>7733880</v>
      </c>
      <c r="G63" s="8">
        <f t="shared" si="25"/>
        <v>7733880</v>
      </c>
      <c r="H63" s="8">
        <f t="shared" si="25"/>
        <v>1825979.13</v>
      </c>
      <c r="I63" s="12">
        <f t="shared" si="1"/>
        <v>23.610130102872038</v>
      </c>
    </row>
    <row r="64" spans="1:10" ht="30" x14ac:dyDescent="0.25">
      <c r="A64" s="4" t="s">
        <v>23</v>
      </c>
      <c r="B64" s="11">
        <v>52</v>
      </c>
      <c r="C64" s="11">
        <v>0</v>
      </c>
      <c r="D64" s="11" t="s">
        <v>60</v>
      </c>
      <c r="E64" s="11">
        <v>852</v>
      </c>
      <c r="F64" s="8">
        <v>7733880</v>
      </c>
      <c r="G64" s="8">
        <v>7733880</v>
      </c>
      <c r="H64" s="8">
        <v>1825979.13</v>
      </c>
      <c r="I64" s="12">
        <f t="shared" si="1"/>
        <v>23.610130102872038</v>
      </c>
    </row>
    <row r="65" spans="1:9" ht="30.75" customHeight="1" x14ac:dyDescent="0.25">
      <c r="A65" s="4" t="s">
        <v>81</v>
      </c>
      <c r="B65" s="11">
        <v>52</v>
      </c>
      <c r="C65" s="11">
        <v>0</v>
      </c>
      <c r="D65" s="10" t="s">
        <v>61</v>
      </c>
      <c r="E65" s="11"/>
      <c r="F65" s="8">
        <f t="shared" ref="F65:H65" si="26">F66</f>
        <v>3000000</v>
      </c>
      <c r="G65" s="8">
        <f t="shared" si="26"/>
        <v>54828764.289999999</v>
      </c>
      <c r="H65" s="8">
        <f t="shared" si="26"/>
        <v>0</v>
      </c>
      <c r="I65" s="12"/>
    </row>
    <row r="66" spans="1:9" ht="30" x14ac:dyDescent="0.25">
      <c r="A66" s="4" t="s">
        <v>23</v>
      </c>
      <c r="B66" s="11">
        <v>52</v>
      </c>
      <c r="C66" s="11">
        <v>0</v>
      </c>
      <c r="D66" s="11" t="s">
        <v>61</v>
      </c>
      <c r="E66" s="11">
        <v>852</v>
      </c>
      <c r="F66" s="6">
        <v>3000000</v>
      </c>
      <c r="G66" s="6">
        <v>54828764.289999999</v>
      </c>
      <c r="H66" s="6">
        <v>0</v>
      </c>
      <c r="I66" s="12"/>
    </row>
    <row r="67" spans="1:9" x14ac:dyDescent="0.25">
      <c r="A67" s="16" t="s">
        <v>27</v>
      </c>
      <c r="B67" s="11">
        <v>52</v>
      </c>
      <c r="C67" s="11">
        <v>0</v>
      </c>
      <c r="D67" s="10" t="s">
        <v>62</v>
      </c>
      <c r="E67" s="11"/>
      <c r="F67" s="8">
        <f t="shared" ref="F67:H67" si="27">F68</f>
        <v>523980</v>
      </c>
      <c r="G67" s="8">
        <f t="shared" si="27"/>
        <v>523980</v>
      </c>
      <c r="H67" s="8">
        <f t="shared" si="27"/>
        <v>0</v>
      </c>
      <c r="I67" s="12"/>
    </row>
    <row r="68" spans="1:9" ht="30" x14ac:dyDescent="0.25">
      <c r="A68" s="4" t="s">
        <v>23</v>
      </c>
      <c r="B68" s="11">
        <v>52</v>
      </c>
      <c r="C68" s="11">
        <v>0</v>
      </c>
      <c r="D68" s="11" t="s">
        <v>62</v>
      </c>
      <c r="E68" s="11">
        <v>852</v>
      </c>
      <c r="F68" s="6">
        <v>523980</v>
      </c>
      <c r="G68" s="6">
        <v>523980</v>
      </c>
      <c r="H68" s="6">
        <v>0</v>
      </c>
      <c r="I68" s="12"/>
    </row>
    <row r="69" spans="1:9" x14ac:dyDescent="0.25">
      <c r="A69" s="4" t="s">
        <v>26</v>
      </c>
      <c r="B69" s="11">
        <v>52</v>
      </c>
      <c r="C69" s="11">
        <v>0</v>
      </c>
      <c r="D69" s="10" t="s">
        <v>63</v>
      </c>
      <c r="E69" s="11"/>
      <c r="F69" s="8">
        <f t="shared" ref="F69:H69" si="28">F70</f>
        <v>123400</v>
      </c>
      <c r="G69" s="8">
        <f t="shared" si="28"/>
        <v>123400</v>
      </c>
      <c r="H69" s="8">
        <f t="shared" si="28"/>
        <v>0</v>
      </c>
      <c r="I69" s="12"/>
    </row>
    <row r="70" spans="1:9" ht="30" x14ac:dyDescent="0.25">
      <c r="A70" s="4" t="s">
        <v>23</v>
      </c>
      <c r="B70" s="11">
        <v>52</v>
      </c>
      <c r="C70" s="11">
        <v>0</v>
      </c>
      <c r="D70" s="11" t="s">
        <v>63</v>
      </c>
      <c r="E70" s="11">
        <v>852</v>
      </c>
      <c r="F70" s="6">
        <v>123400</v>
      </c>
      <c r="G70" s="6">
        <v>123400</v>
      </c>
      <c r="H70" s="6">
        <v>0</v>
      </c>
      <c r="I70" s="12"/>
    </row>
    <row r="71" spans="1:9" ht="33" customHeight="1" x14ac:dyDescent="0.25">
      <c r="A71" s="4" t="s">
        <v>82</v>
      </c>
      <c r="B71" s="11">
        <v>52</v>
      </c>
      <c r="C71" s="11">
        <v>0</v>
      </c>
      <c r="D71" s="10" t="s">
        <v>64</v>
      </c>
      <c r="E71" s="11"/>
      <c r="F71" s="8">
        <f t="shared" ref="F71:H71" si="29">F72</f>
        <v>7861140</v>
      </c>
      <c r="G71" s="8">
        <f t="shared" si="29"/>
        <v>7861140</v>
      </c>
      <c r="H71" s="8">
        <f t="shared" si="29"/>
        <v>1187228.51</v>
      </c>
      <c r="I71" s="12">
        <f t="shared" ref="I71:I83" si="30">H71/G71*100</f>
        <v>15.102497983752993</v>
      </c>
    </row>
    <row r="72" spans="1:9" ht="30" customHeight="1" x14ac:dyDescent="0.25">
      <c r="A72" s="4" t="s">
        <v>23</v>
      </c>
      <c r="B72" s="11">
        <v>52</v>
      </c>
      <c r="C72" s="11">
        <v>0</v>
      </c>
      <c r="D72" s="11" t="s">
        <v>64</v>
      </c>
      <c r="E72" s="11">
        <v>852</v>
      </c>
      <c r="F72" s="6">
        <v>7861140</v>
      </c>
      <c r="G72" s="6">
        <v>7861140</v>
      </c>
      <c r="H72" s="6">
        <v>1187228.51</v>
      </c>
      <c r="I72" s="12">
        <f t="shared" si="30"/>
        <v>15.102497983752993</v>
      </c>
    </row>
    <row r="73" spans="1:9" s="3" customFormat="1" ht="28.5" x14ac:dyDescent="0.25">
      <c r="A73" s="17" t="s">
        <v>51</v>
      </c>
      <c r="B73" s="18">
        <v>53</v>
      </c>
      <c r="C73" s="18"/>
      <c r="D73" s="18"/>
      <c r="E73" s="18"/>
      <c r="F73" s="14">
        <f t="shared" ref="F73:H73" si="31">F74+F76</f>
        <v>8139300</v>
      </c>
      <c r="G73" s="14">
        <f t="shared" si="31"/>
        <v>8139300</v>
      </c>
      <c r="H73" s="14">
        <f t="shared" si="31"/>
        <v>1901559.88</v>
      </c>
      <c r="I73" s="19">
        <f t="shared" si="30"/>
        <v>23.362695563500544</v>
      </c>
    </row>
    <row r="74" spans="1:9" ht="45" x14ac:dyDescent="0.25">
      <c r="A74" s="16" t="s">
        <v>83</v>
      </c>
      <c r="B74" s="11">
        <v>53</v>
      </c>
      <c r="C74" s="11">
        <v>0</v>
      </c>
      <c r="D74" s="11" t="s">
        <v>56</v>
      </c>
      <c r="E74" s="11"/>
      <c r="F74" s="8">
        <f t="shared" ref="F74:H74" si="32">F75</f>
        <v>5780300</v>
      </c>
      <c r="G74" s="8">
        <f t="shared" si="32"/>
        <v>5780300</v>
      </c>
      <c r="H74" s="8">
        <f t="shared" si="32"/>
        <v>1311810.8799999999</v>
      </c>
      <c r="I74" s="12">
        <f t="shared" si="30"/>
        <v>22.694512049547598</v>
      </c>
    </row>
    <row r="75" spans="1:9" ht="20.25" customHeight="1" x14ac:dyDescent="0.25">
      <c r="A75" s="4" t="s">
        <v>28</v>
      </c>
      <c r="B75" s="11">
        <v>53</v>
      </c>
      <c r="C75" s="11">
        <v>0</v>
      </c>
      <c r="D75" s="10" t="s">
        <v>56</v>
      </c>
      <c r="E75" s="11">
        <v>853</v>
      </c>
      <c r="F75" s="6">
        <v>5780300</v>
      </c>
      <c r="G75" s="6">
        <v>5780300</v>
      </c>
      <c r="H75" s="6">
        <v>1311810.8799999999</v>
      </c>
      <c r="I75" s="12">
        <f t="shared" si="30"/>
        <v>22.694512049547598</v>
      </c>
    </row>
    <row r="76" spans="1:9" ht="30" x14ac:dyDescent="0.25">
      <c r="A76" s="4" t="s">
        <v>84</v>
      </c>
      <c r="B76" s="11">
        <v>53</v>
      </c>
      <c r="C76" s="11">
        <v>0</v>
      </c>
      <c r="D76" s="11" t="s">
        <v>58</v>
      </c>
      <c r="E76" s="11"/>
      <c r="F76" s="8">
        <f t="shared" ref="F76:H76" si="33">F77</f>
        <v>2359000</v>
      </c>
      <c r="G76" s="8">
        <f t="shared" si="33"/>
        <v>2359000</v>
      </c>
      <c r="H76" s="8">
        <f t="shared" si="33"/>
        <v>589749</v>
      </c>
      <c r="I76" s="12">
        <f t="shared" si="30"/>
        <v>24.999957609156422</v>
      </c>
    </row>
    <row r="77" spans="1:9" ht="20.25" customHeight="1" x14ac:dyDescent="0.25">
      <c r="A77" s="4" t="s">
        <v>28</v>
      </c>
      <c r="B77" s="11">
        <v>53</v>
      </c>
      <c r="C77" s="11">
        <v>0</v>
      </c>
      <c r="D77" s="10" t="s">
        <v>58</v>
      </c>
      <c r="E77" s="11">
        <v>853</v>
      </c>
      <c r="F77" s="6">
        <v>2359000</v>
      </c>
      <c r="G77" s="6">
        <v>2359000</v>
      </c>
      <c r="H77" s="6">
        <v>589749</v>
      </c>
      <c r="I77" s="12">
        <f t="shared" si="30"/>
        <v>24.999957609156422</v>
      </c>
    </row>
    <row r="78" spans="1:9" s="3" customFormat="1" x14ac:dyDescent="0.25">
      <c r="A78" s="42" t="s">
        <v>29</v>
      </c>
      <c r="B78" s="18">
        <v>70</v>
      </c>
      <c r="C78" s="11"/>
      <c r="D78" s="10"/>
      <c r="E78" s="10"/>
      <c r="F78" s="14">
        <f t="shared" ref="F78:H78" si="34">F79+F80+F81+F82</f>
        <v>1566800</v>
      </c>
      <c r="G78" s="14">
        <f t="shared" si="34"/>
        <v>1566800</v>
      </c>
      <c r="H78" s="14">
        <f t="shared" si="34"/>
        <v>260151.28</v>
      </c>
      <c r="I78" s="19">
        <f t="shared" si="30"/>
        <v>16.603987745723771</v>
      </c>
    </row>
    <row r="79" spans="1:9" x14ac:dyDescent="0.25">
      <c r="A79" s="15" t="s">
        <v>9</v>
      </c>
      <c r="B79" s="11">
        <v>70</v>
      </c>
      <c r="C79" s="11">
        <v>0</v>
      </c>
      <c r="D79" s="10" t="s">
        <v>30</v>
      </c>
      <c r="E79" s="10">
        <v>851</v>
      </c>
      <c r="F79" s="6">
        <v>0</v>
      </c>
      <c r="G79" s="6">
        <v>20000</v>
      </c>
      <c r="H79" s="6">
        <v>20000</v>
      </c>
      <c r="I79" s="12">
        <f t="shared" si="30"/>
        <v>100</v>
      </c>
    </row>
    <row r="80" spans="1:9" x14ac:dyDescent="0.25">
      <c r="A80" s="4" t="s">
        <v>28</v>
      </c>
      <c r="B80" s="11">
        <v>70</v>
      </c>
      <c r="C80" s="11">
        <v>0</v>
      </c>
      <c r="D80" s="10" t="s">
        <v>30</v>
      </c>
      <c r="E80" s="10">
        <v>853</v>
      </c>
      <c r="F80" s="6">
        <v>500000</v>
      </c>
      <c r="G80" s="6">
        <v>480000</v>
      </c>
      <c r="H80" s="6">
        <v>0</v>
      </c>
      <c r="I80" s="12"/>
    </row>
    <row r="81" spans="1:9" ht="14.25" customHeight="1" x14ac:dyDescent="0.25">
      <c r="A81" s="15" t="s">
        <v>31</v>
      </c>
      <c r="B81" s="10">
        <v>70</v>
      </c>
      <c r="C81" s="10">
        <v>0</v>
      </c>
      <c r="D81" s="10" t="s">
        <v>30</v>
      </c>
      <c r="E81" s="10">
        <v>854</v>
      </c>
      <c r="F81" s="6">
        <v>357700</v>
      </c>
      <c r="G81" s="6">
        <v>357700</v>
      </c>
      <c r="H81" s="6">
        <v>88252</v>
      </c>
      <c r="I81" s="12">
        <f t="shared" si="30"/>
        <v>24.672071568353367</v>
      </c>
    </row>
    <row r="82" spans="1:9" ht="15" customHeight="1" x14ac:dyDescent="0.25">
      <c r="A82" s="7" t="s">
        <v>32</v>
      </c>
      <c r="B82" s="11">
        <v>70</v>
      </c>
      <c r="C82" s="11">
        <v>0</v>
      </c>
      <c r="D82" s="10" t="s">
        <v>30</v>
      </c>
      <c r="E82" s="11">
        <v>857</v>
      </c>
      <c r="F82" s="6">
        <v>709100</v>
      </c>
      <c r="G82" s="6">
        <v>709100</v>
      </c>
      <c r="H82" s="6">
        <v>151899.28</v>
      </c>
      <c r="I82" s="12">
        <f t="shared" si="30"/>
        <v>21.42141869976026</v>
      </c>
    </row>
    <row r="83" spans="1:9" s="3" customFormat="1" ht="21" customHeight="1" x14ac:dyDescent="0.25">
      <c r="A83" s="21" t="s">
        <v>33</v>
      </c>
      <c r="B83" s="43"/>
      <c r="C83" s="43"/>
      <c r="D83" s="43"/>
      <c r="E83" s="43"/>
      <c r="F83" s="14">
        <f>F5+F56+F73+F78</f>
        <v>314596460.25</v>
      </c>
      <c r="G83" s="14">
        <f>G5+G56+G73+G78</f>
        <v>368177493.65999997</v>
      </c>
      <c r="H83" s="14">
        <f>H5+H56+H73+H78</f>
        <v>61345329.089999996</v>
      </c>
      <c r="I83" s="19">
        <f t="shared" si="30"/>
        <v>16.661890024883061</v>
      </c>
    </row>
    <row r="85" spans="1:9" ht="47.25" x14ac:dyDescent="0.25">
      <c r="A85" s="23" t="s">
        <v>50</v>
      </c>
      <c r="B85" s="44"/>
      <c r="C85" s="44"/>
      <c r="D85" s="44"/>
      <c r="E85" s="44"/>
      <c r="H85" s="24" t="s">
        <v>34</v>
      </c>
    </row>
    <row r="86" spans="1:9" x14ac:dyDescent="0.25">
      <c r="A86" s="25"/>
      <c r="B86" s="45"/>
      <c r="C86" s="45"/>
      <c r="D86" s="45"/>
      <c r="E86" s="45"/>
      <c r="F86"/>
    </row>
    <row r="87" spans="1:9" x14ac:dyDescent="0.25">
      <c r="A87" s="25" t="s">
        <v>35</v>
      </c>
      <c r="B87" s="45"/>
      <c r="C87" s="45"/>
      <c r="D87" s="45"/>
      <c r="E87" s="45"/>
      <c r="F87"/>
    </row>
    <row r="88" spans="1:9" x14ac:dyDescent="0.25">
      <c r="A88" s="25" t="s">
        <v>36</v>
      </c>
      <c r="B88" s="45"/>
      <c r="C88" s="45"/>
      <c r="D88" s="45"/>
      <c r="E88" s="45"/>
      <c r="F88" s="26"/>
      <c r="G88" s="26"/>
      <c r="H88" s="26"/>
    </row>
    <row r="89" spans="1:9" x14ac:dyDescent="0.25">
      <c r="F89" s="27"/>
      <c r="G89" s="27"/>
      <c r="H89" s="27"/>
    </row>
    <row r="91" spans="1:9" x14ac:dyDescent="0.25">
      <c r="F91" s="27"/>
      <c r="G91" s="27"/>
      <c r="H91" s="27"/>
    </row>
    <row r="93" spans="1:9" x14ac:dyDescent="0.25">
      <c r="B93" s="47"/>
      <c r="C93" s="47"/>
      <c r="D93" s="47"/>
      <c r="E93" s="47"/>
      <c r="F93" s="27"/>
      <c r="G93" s="27"/>
      <c r="H93" s="27"/>
      <c r="I93" s="1"/>
    </row>
  </sheetData>
  <mergeCells count="11">
    <mergeCell ref="A2:H2"/>
    <mergeCell ref="A1:I1"/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2022-04-19T05:49:16Z</dcterms:modified>
</cp:coreProperties>
</file>