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4.Ист" sheetId="1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7" i="13" l="1"/>
  <c r="F16" i="13"/>
  <c r="G12" i="13"/>
  <c r="E16" i="13"/>
  <c r="G21" i="13" l="1"/>
  <c r="G20" i="13"/>
  <c r="F21" i="13"/>
  <c r="E21" i="13"/>
  <c r="F20" i="13"/>
  <c r="E20" i="13"/>
  <c r="E22" i="13" s="1"/>
  <c r="F22" i="13" l="1"/>
  <c r="G22" i="13"/>
  <c r="G11" i="13" l="1"/>
  <c r="G10" i="13" s="1"/>
  <c r="G9" i="13" s="1"/>
  <c r="G8" i="13" s="1"/>
  <c r="G7" i="13" s="1"/>
  <c r="F11" i="13" l="1"/>
  <c r="F10" i="13" s="1"/>
  <c r="F9" i="13" s="1"/>
  <c r="G15" i="13" l="1"/>
  <c r="G14" i="13" s="1"/>
  <c r="G13" i="13" s="1"/>
  <c r="G17" i="13" s="1"/>
  <c r="E15" i="13" l="1"/>
  <c r="E14" i="13" s="1"/>
  <c r="E13" i="13" s="1"/>
  <c r="E8" i="13" s="1"/>
  <c r="E7" i="13" s="1"/>
  <c r="F15" i="13"/>
  <c r="F14" i="13" s="1"/>
  <c r="F13" i="13" s="1"/>
  <c r="F17" i="13" l="1"/>
  <c r="F8" i="13"/>
  <c r="E11" i="13"/>
  <c r="E10" i="13" s="1"/>
  <c r="E9" i="13" s="1"/>
  <c r="E17" i="13" s="1"/>
  <c r="F7" i="13" l="1"/>
  <c r="H7" i="13" s="1"/>
  <c r="H8" i="13"/>
</calcChain>
</file>

<file path=xl/sharedStrings.xml><?xml version="1.0" encoding="utf-8"?>
<sst xmlns="http://schemas.openxmlformats.org/spreadsheetml/2006/main" count="34" uniqueCount="34">
  <si>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</si>
  <si>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</si>
  <si>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</si>
  <si>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</si>
  <si>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</si>
  <si>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</si>
  <si>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</si>
  <si>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</si>
  <si>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</si>
  <si>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</si>
  <si>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</si>
  <si>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</si>
  <si>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</si>
  <si>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</si>
  <si>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</si>
  <si>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</si>
  <si>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</si>
  <si>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</si>
  <si>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</si>
  <si>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</si>
  <si>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</si>
  <si>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</si>
  <si>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</si>
  <si>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</si>
  <si>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</si>
  <si>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</si>
  <si>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</si>
  <si>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Приложение 4</t>
  </si>
  <si>
    <t>Утверждено на 2020 год</t>
  </si>
  <si>
    <t>Процент исполнения к уточненным назначениям</t>
  </si>
  <si>
    <t>Уточненные назначения
на 2020 год</t>
  </si>
  <si>
    <t>Кассовое исполнение за 1 полугодие 2020 года</t>
  </si>
  <si>
    <t xml:space="preserve">внутреннего финансирования дефицита бюджета Клетнянского муниципального района Брянской области за I полугодие 2020 года </t>
  </si>
  <si>
    <t>к постановлению администрации Клетнянского района от  24 июля 2020 года №427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</si>
</sst>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3">
      <alignment horizontal="left" wrapText="1" indent="2"/>
    </xf>
    <xf numFmtId="49" fontId="8" fillId="0" borderId="2">
      <alignment horizontal="center"/>
    </xf>
  </cellStyleXfs>
  <cellXfs count="30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/>
    <xf numFmtId="0" fontId="1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FFCC"/>
      <color rgb="FFCCFF99"/>
      <color rgb="FF0000FF"/>
      <color rgb="FFFFCCCC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0;&#1056;&#1061;&#1048;&#1042;/2003-2020%20&#1075;&#1086;&#1076;&#1099;/2020/1%20&#1082;&#1074;&#1072;&#1088;&#1090;&#1072;&#108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tabSelected="1" workbookViewId="0">
      <pane xSplit="4" ySplit="6" topLeftCell="E13" activePane="bottomRight" state="frozen"/>
      <selection pane="topRight" activeCell="E1" sqref="E1"/>
      <selection pane="bottomLeft" activeCell="A7" sqref="A7"/>
      <selection pane="bottomRight" activeCell="J14" sqref="J14"/>
    </sheetView>
  </sheetViews>
  <sheetFormatPr defaultRowHeight="15" x14ac:dyDescent="0.25"/>
  <cols>
    <col min="1" max="1" width="4.42578125" style="10" customWidth="1"/>
    <col min="2" max="2" width="19.7109375" style="10" customWidth="1"/>
    <col min="3" max="3" width="20.140625" style="1" customWidth="1"/>
    <col min="4" max="4" width="18" style="1" customWidth="1"/>
    <col min="5" max="5" width="13.85546875" style="1" customWidth="1"/>
    <col min="6" max="6" width="13.28515625" style="1" customWidth="1"/>
    <col min="7" max="7" width="12.42578125" style="1" customWidth="1"/>
    <col min="8" max="8" width="9.5703125" style="1" customWidth="1"/>
    <col min="9" max="9" width="9.140625" style="1"/>
    <col min="10" max="10" width="19" style="1" customWidth="1"/>
    <col min="11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s="4" customFormat="1" ht="15" customHeight="1" x14ac:dyDescent="0.25">
      <c r="A1" s="7"/>
      <c r="B1" s="7"/>
      <c r="C1" s="8"/>
      <c r="E1" s="26" t="s">
        <v>27</v>
      </c>
      <c r="F1" s="26"/>
      <c r="G1" s="26"/>
      <c r="H1" s="26"/>
    </row>
    <row r="2" spans="1:11" s="3" customFormat="1" ht="50.25" customHeight="1" x14ac:dyDescent="0.25">
      <c r="A2" s="9"/>
      <c r="B2" s="10"/>
      <c r="E2" s="25" t="s">
        <v>33</v>
      </c>
      <c r="F2" s="25"/>
      <c r="G2" s="25"/>
      <c r="H2" s="25"/>
      <c r="I2" s="6"/>
      <c r="J2" s="6"/>
      <c r="K2" s="6"/>
    </row>
    <row r="3" spans="1:11" s="4" customFormat="1" ht="15" customHeight="1" x14ac:dyDescent="0.25">
      <c r="A3" s="24" t="s">
        <v>12</v>
      </c>
      <c r="B3" s="24"/>
      <c r="C3" s="24"/>
      <c r="D3" s="24"/>
      <c r="E3" s="24"/>
      <c r="F3" s="24"/>
      <c r="G3" s="24"/>
      <c r="H3" s="24"/>
    </row>
    <row r="4" spans="1:11" s="4" customFormat="1" ht="36" customHeight="1" x14ac:dyDescent="0.25">
      <c r="A4" s="24" t="s">
        <v>32</v>
      </c>
      <c r="B4" s="24"/>
      <c r="C4" s="24"/>
      <c r="D4" s="24"/>
      <c r="E4" s="24"/>
      <c r="F4" s="24"/>
      <c r="G4" s="24"/>
      <c r="H4" s="24"/>
    </row>
    <row r="5" spans="1:11" s="4" customFormat="1" ht="15.75" customHeight="1" x14ac:dyDescent="0.25">
      <c r="A5" s="7"/>
      <c r="B5" s="7"/>
      <c r="G5" s="20" t="s">
        <v>26</v>
      </c>
    </row>
    <row r="6" spans="1:11" s="3" customFormat="1" ht="92.25" customHeight="1" x14ac:dyDescent="0.25">
      <c r="A6" s="11"/>
      <c r="B6" s="18" t="s">
        <v>0</v>
      </c>
      <c r="C6" s="27" t="s">
        <v>1</v>
      </c>
      <c r="D6" s="27"/>
      <c r="E6" s="21" t="s">
        <v>28</v>
      </c>
      <c r="F6" s="21" t="s">
        <v>30</v>
      </c>
      <c r="G6" s="21" t="s">
        <v>31</v>
      </c>
      <c r="H6" s="21" t="s">
        <v>29</v>
      </c>
      <c r="I6" s="4"/>
      <c r="J6" s="4"/>
      <c r="K6" s="4"/>
    </row>
    <row r="7" spans="1:11" s="4" customFormat="1" ht="31.5" customHeight="1" x14ac:dyDescent="0.25">
      <c r="A7" s="11">
        <v>853</v>
      </c>
      <c r="B7" s="18" t="s">
        <v>13</v>
      </c>
      <c r="C7" s="28" t="s">
        <v>14</v>
      </c>
      <c r="D7" s="28"/>
      <c r="E7" s="19">
        <f>+E8</f>
        <v>14848809.970000001</v>
      </c>
      <c r="F7" s="19">
        <f t="shared" ref="F7:G7" si="0">+F8</f>
        <v>14848809.970000001</v>
      </c>
      <c r="G7" s="19">
        <f t="shared" si="0"/>
        <v>-3420400.05</v>
      </c>
      <c r="H7" s="22">
        <f>G7/F7*100</f>
        <v>-23.034842906000229</v>
      </c>
    </row>
    <row r="8" spans="1:11" ht="33.75" customHeight="1" x14ac:dyDescent="0.25">
      <c r="A8" s="18">
        <v>853</v>
      </c>
      <c r="B8" s="18" t="s">
        <v>15</v>
      </c>
      <c r="C8" s="29" t="s">
        <v>2</v>
      </c>
      <c r="D8" s="29"/>
      <c r="E8" s="2">
        <f>E9+E13</f>
        <v>14848809.970000001</v>
      </c>
      <c r="F8" s="2">
        <f t="shared" ref="F8:G8" si="1">F9+F13</f>
        <v>14848809.970000001</v>
      </c>
      <c r="G8" s="2">
        <f t="shared" si="1"/>
        <v>-3420400.05</v>
      </c>
      <c r="H8" s="22">
        <f>G8/F8*100</f>
        <v>-23.034842906000229</v>
      </c>
    </row>
    <row r="9" spans="1:11" s="4" customFormat="1" ht="24.75" customHeight="1" x14ac:dyDescent="0.25">
      <c r="A9" s="11">
        <v>853</v>
      </c>
      <c r="B9" s="18" t="s">
        <v>16</v>
      </c>
      <c r="C9" s="29" t="s">
        <v>3</v>
      </c>
      <c r="D9" s="29"/>
      <c r="E9" s="2">
        <f>E10</f>
        <v>0</v>
      </c>
      <c r="F9" s="2">
        <f t="shared" ref="F9:G11" si="2">F10</f>
        <v>0</v>
      </c>
      <c r="G9" s="2">
        <f t="shared" si="2"/>
        <v>-3420400.05</v>
      </c>
      <c r="H9" s="22"/>
    </row>
    <row r="10" spans="1:11" s="4" customFormat="1" ht="36.75" customHeight="1" x14ac:dyDescent="0.25">
      <c r="A10" s="11">
        <v>853</v>
      </c>
      <c r="B10" s="18" t="s">
        <v>17</v>
      </c>
      <c r="C10" s="29" t="s">
        <v>4</v>
      </c>
      <c r="D10" s="29"/>
      <c r="E10" s="2">
        <f>E11</f>
        <v>0</v>
      </c>
      <c r="F10" s="2">
        <f t="shared" si="2"/>
        <v>0</v>
      </c>
      <c r="G10" s="2">
        <f t="shared" si="2"/>
        <v>-3420400.05</v>
      </c>
      <c r="H10" s="22"/>
    </row>
    <row r="11" spans="1:11" s="4" customFormat="1" ht="36.75" customHeight="1" x14ac:dyDescent="0.25">
      <c r="A11" s="11">
        <v>853</v>
      </c>
      <c r="B11" s="18" t="s">
        <v>18</v>
      </c>
      <c r="C11" s="29" t="s">
        <v>5</v>
      </c>
      <c r="D11" s="29"/>
      <c r="E11" s="2">
        <f>E12</f>
        <v>0</v>
      </c>
      <c r="F11" s="2">
        <f t="shared" si="2"/>
        <v>0</v>
      </c>
      <c r="G11" s="2">
        <f t="shared" si="2"/>
        <v>-3420400.05</v>
      </c>
      <c r="H11" s="22"/>
    </row>
    <row r="12" spans="1:11" s="4" customFormat="1" ht="35.25" customHeight="1" x14ac:dyDescent="0.25">
      <c r="A12" s="11">
        <v>853</v>
      </c>
      <c r="B12" s="18" t="s">
        <v>19</v>
      </c>
      <c r="C12" s="29" t="s">
        <v>6</v>
      </c>
      <c r="D12" s="29"/>
      <c r="E12" s="2"/>
      <c r="F12" s="2"/>
      <c r="G12" s="2">
        <f>-3420400.05</f>
        <v>-3420400.05</v>
      </c>
      <c r="H12" s="22"/>
      <c r="J12" s="23"/>
    </row>
    <row r="13" spans="1:11" s="4" customFormat="1" ht="33" customHeight="1" x14ac:dyDescent="0.25">
      <c r="A13" s="11">
        <v>853</v>
      </c>
      <c r="B13" s="18" t="s">
        <v>20</v>
      </c>
      <c r="C13" s="29" t="s">
        <v>7</v>
      </c>
      <c r="D13" s="29"/>
      <c r="E13" s="2">
        <f>E14</f>
        <v>14848809.970000001</v>
      </c>
      <c r="F13" s="2">
        <f t="shared" ref="F13:G15" si="3">F14</f>
        <v>14848809.970000001</v>
      </c>
      <c r="G13" s="2">
        <f t="shared" si="3"/>
        <v>0</v>
      </c>
      <c r="H13" s="22"/>
    </row>
    <row r="14" spans="1:11" s="4" customFormat="1" ht="36.75" customHeight="1" x14ac:dyDescent="0.25">
      <c r="A14" s="11">
        <v>853</v>
      </c>
      <c r="B14" s="18" t="s">
        <v>21</v>
      </c>
      <c r="C14" s="29" t="s">
        <v>8</v>
      </c>
      <c r="D14" s="29"/>
      <c r="E14" s="2">
        <f>E15</f>
        <v>14848809.970000001</v>
      </c>
      <c r="F14" s="2">
        <f t="shared" si="3"/>
        <v>14848809.970000001</v>
      </c>
      <c r="G14" s="2">
        <f t="shared" si="3"/>
        <v>0</v>
      </c>
      <c r="H14" s="22"/>
    </row>
    <row r="15" spans="1:11" s="4" customFormat="1" ht="35.25" customHeight="1" x14ac:dyDescent="0.25">
      <c r="A15" s="11">
        <v>853</v>
      </c>
      <c r="B15" s="18" t="s">
        <v>22</v>
      </c>
      <c r="C15" s="29" t="s">
        <v>9</v>
      </c>
      <c r="D15" s="29"/>
      <c r="E15" s="2">
        <f>E16</f>
        <v>14848809.970000001</v>
      </c>
      <c r="F15" s="2">
        <f t="shared" si="3"/>
        <v>14848809.970000001</v>
      </c>
      <c r="G15" s="2">
        <f t="shared" si="3"/>
        <v>0</v>
      </c>
      <c r="H15" s="22"/>
    </row>
    <row r="16" spans="1:11" s="4" customFormat="1" ht="48.75" customHeight="1" x14ac:dyDescent="0.25">
      <c r="A16" s="11">
        <v>853</v>
      </c>
      <c r="B16" s="18" t="s">
        <v>23</v>
      </c>
      <c r="C16" s="29" t="s">
        <v>10</v>
      </c>
      <c r="D16" s="29"/>
      <c r="E16" s="2">
        <f>14848809.97</f>
        <v>14848809.970000001</v>
      </c>
      <c r="F16" s="2">
        <f>14848809.97</f>
        <v>14848809.970000001</v>
      </c>
      <c r="G16" s="2"/>
      <c r="H16" s="22"/>
    </row>
    <row r="17" spans="1:8" s="4" customFormat="1" ht="34.5" customHeight="1" x14ac:dyDescent="0.25">
      <c r="A17" s="12"/>
      <c r="B17" s="18"/>
      <c r="C17" s="29" t="s">
        <v>11</v>
      </c>
      <c r="D17" s="29"/>
      <c r="E17" s="2">
        <f>E9+E13</f>
        <v>14848809.970000001</v>
      </c>
      <c r="F17" s="2">
        <f t="shared" ref="F17:G17" si="4">F9+F13</f>
        <v>14848809.970000001</v>
      </c>
      <c r="G17" s="2">
        <f t="shared" si="4"/>
        <v>-3420400.05</v>
      </c>
      <c r="H17" s="22">
        <f t="shared" ref="H17" si="5">G17/F17*100</f>
        <v>-23.034842906000229</v>
      </c>
    </row>
    <row r="19" spans="1:8" x14ac:dyDescent="0.25">
      <c r="E19" s="5"/>
      <c r="F19" s="13"/>
    </row>
    <row r="20" spans="1:8" x14ac:dyDescent="0.25">
      <c r="C20" s="14"/>
      <c r="D20" s="14" t="s">
        <v>24</v>
      </c>
      <c r="E20" s="15">
        <f>[1]Дох.!C131</f>
        <v>192134889.22999999</v>
      </c>
      <c r="F20" s="15">
        <f>[1]Дох.!D131</f>
        <v>193147789.22999999</v>
      </c>
      <c r="G20" s="15">
        <f>[1]Дох.!E131</f>
        <v>52107712.379999995</v>
      </c>
    </row>
    <row r="21" spans="1:8" x14ac:dyDescent="0.25">
      <c r="C21" s="14"/>
      <c r="D21" s="14" t="s">
        <v>25</v>
      </c>
      <c r="E21" s="15">
        <f>[1]Функц.!P441</f>
        <v>201209350.22999999</v>
      </c>
      <c r="F21" s="15">
        <f>[1]Функц.!Q441</f>
        <v>202222250.22999999</v>
      </c>
      <c r="G21" s="15">
        <f>[1]Функц.!R441</f>
        <v>50516008.289999999</v>
      </c>
    </row>
    <row r="22" spans="1:8" x14ac:dyDescent="0.25">
      <c r="C22" s="14"/>
      <c r="D22" s="14"/>
      <c r="E22" s="15">
        <f>E20-E21</f>
        <v>-9074461</v>
      </c>
      <c r="F22" s="15">
        <f>F20-F21</f>
        <v>-9074461</v>
      </c>
      <c r="G22" s="15">
        <f>G20-G21</f>
        <v>1591704.0899999961</v>
      </c>
    </row>
    <row r="23" spans="1:8" x14ac:dyDescent="0.25">
      <c r="C23" s="14"/>
      <c r="D23" s="14"/>
      <c r="E23" s="14"/>
      <c r="F23" s="14"/>
      <c r="G23" s="14"/>
    </row>
    <row r="24" spans="1:8" x14ac:dyDescent="0.25">
      <c r="C24" s="14"/>
      <c r="D24" s="14"/>
      <c r="E24" s="14"/>
      <c r="F24" s="14"/>
      <c r="G24" s="14"/>
    </row>
    <row r="25" spans="1:8" x14ac:dyDescent="0.25">
      <c r="C25" s="14"/>
      <c r="D25" s="14"/>
      <c r="E25" s="14"/>
      <c r="F25" s="14"/>
      <c r="G25" s="14"/>
    </row>
    <row r="26" spans="1:8" x14ac:dyDescent="0.25">
      <c r="C26" s="14"/>
      <c r="D26" s="14"/>
      <c r="E26" s="14"/>
      <c r="F26" s="14"/>
      <c r="G26" s="14"/>
    </row>
    <row r="27" spans="1:8" x14ac:dyDescent="0.25">
      <c r="C27" s="14"/>
      <c r="D27" s="14"/>
      <c r="E27" s="14"/>
      <c r="F27" s="14"/>
      <c r="G27" s="14"/>
    </row>
    <row r="28" spans="1:8" x14ac:dyDescent="0.25">
      <c r="C28" s="14"/>
      <c r="D28" s="16"/>
      <c r="E28" s="16"/>
      <c r="F28" s="14"/>
      <c r="G28" s="14"/>
    </row>
    <row r="29" spans="1:8" x14ac:dyDescent="0.25">
      <c r="C29" s="14"/>
      <c r="D29" s="16"/>
      <c r="E29" s="16"/>
      <c r="F29" s="14"/>
      <c r="G29" s="14"/>
    </row>
    <row r="30" spans="1:8" x14ac:dyDescent="0.25">
      <c r="C30" s="14"/>
      <c r="D30" s="14"/>
      <c r="E30" s="14"/>
      <c r="F30" s="14"/>
      <c r="G30" s="14"/>
    </row>
    <row r="31" spans="1:8" x14ac:dyDescent="0.25">
      <c r="C31" s="14"/>
      <c r="D31" s="14"/>
      <c r="E31" s="14"/>
      <c r="F31" s="14"/>
      <c r="G31" s="14"/>
    </row>
    <row r="33" spans="4:5" s="1" customFormat="1" x14ac:dyDescent="0.25">
      <c r="D33" s="17"/>
      <c r="E33" s="17"/>
    </row>
  </sheetData>
  <mergeCells count="16"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  <mergeCell ref="A3:H3"/>
    <mergeCell ref="E2:H2"/>
    <mergeCell ref="E1:H1"/>
    <mergeCell ref="C6:D6"/>
    <mergeCell ref="C7:D7"/>
  </mergeCells>
  <pageMargins left="0.6692913385826772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2020-07-27T11:39:02Z</dcterms:modified>
</cp:coreProperties>
</file>