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385" windowWidth="14805" windowHeight="8790" tabRatio="677"/>
  </bookViews>
  <sheets>
    <sheet name="12.1 Сбал.2019" sheetId="61" r:id="rId1"/>
    <sheet name="12.2 Дороги 2019" sheetId="66" r:id="rId2"/>
    <sheet name="12.3 Жилье 2019" sheetId="65" r:id="rId3"/>
    <sheet name="12.4 Вода 2019" sheetId="67" r:id="rId4"/>
  </sheets>
  <calcPr calcId="145621"/>
</workbook>
</file>

<file path=xl/calcChain.xml><?xml version="1.0" encoding="utf-8"?>
<calcChain xmlns="http://schemas.openxmlformats.org/spreadsheetml/2006/main">
  <c r="D276" i="61" l="1"/>
  <c r="C276" i="61"/>
  <c r="E275" i="61"/>
  <c r="E274" i="61"/>
  <c r="E273" i="61"/>
  <c r="E272" i="61"/>
  <c r="E271" i="61"/>
  <c r="D241" i="61"/>
  <c r="C241" i="61"/>
  <c r="E240" i="61"/>
  <c r="E239" i="61"/>
  <c r="E238" i="61"/>
  <c r="E237" i="61"/>
  <c r="E236" i="61"/>
  <c r="D57" i="61"/>
  <c r="C57" i="61"/>
  <c r="E56" i="61"/>
  <c r="E55" i="61"/>
  <c r="E54" i="61"/>
  <c r="E53" i="61"/>
  <c r="E52" i="61"/>
  <c r="C13" i="66"/>
  <c r="E12" i="66"/>
  <c r="E11" i="66"/>
  <c r="D13" i="66"/>
  <c r="E13" i="66" s="1"/>
  <c r="E9" i="66"/>
  <c r="E8" i="66"/>
  <c r="D13" i="65"/>
  <c r="C13" i="65"/>
  <c r="E12" i="65"/>
  <c r="E11" i="65"/>
  <c r="E10" i="65"/>
  <c r="E9" i="65"/>
  <c r="E8" i="65"/>
  <c r="D108" i="61"/>
  <c r="C108" i="61"/>
  <c r="E107" i="61"/>
  <c r="E106" i="61"/>
  <c r="E105" i="61"/>
  <c r="E104" i="61"/>
  <c r="E103" i="61"/>
  <c r="E8" i="67"/>
  <c r="E9" i="67"/>
  <c r="D39" i="61"/>
  <c r="D38" i="61"/>
  <c r="E57" i="61" l="1"/>
  <c r="E276" i="61"/>
  <c r="E241" i="61"/>
  <c r="E108" i="61"/>
  <c r="E13" i="65"/>
  <c r="E10" i="66"/>
  <c r="D75" i="61" l="1"/>
  <c r="C75" i="61"/>
  <c r="E74" i="61"/>
  <c r="E73" i="61"/>
  <c r="E72" i="61"/>
  <c r="E71" i="61"/>
  <c r="E70" i="61"/>
  <c r="D42" i="61"/>
  <c r="C42" i="61"/>
  <c r="E41" i="61"/>
  <c r="E40" i="61"/>
  <c r="E39" i="61"/>
  <c r="E38" i="61"/>
  <c r="E37" i="61"/>
  <c r="E42" i="61" l="1"/>
  <c r="E75" i="61"/>
  <c r="E12" i="67" l="1"/>
  <c r="E11" i="67"/>
  <c r="E10" i="67"/>
  <c r="D13" i="67"/>
  <c r="E12" i="61"/>
  <c r="E11" i="61"/>
  <c r="E10" i="61"/>
  <c r="E9" i="61"/>
  <c r="D13" i="61" l="1"/>
  <c r="C13" i="67" l="1"/>
  <c r="E13" i="67" s="1"/>
  <c r="C13" i="61"/>
  <c r="E13" i="61" s="1"/>
</calcChain>
</file>

<file path=xl/sharedStrings.xml><?xml version="1.0" encoding="utf-8"?>
<sst xmlns="http://schemas.openxmlformats.org/spreadsheetml/2006/main" count="149" uniqueCount="28">
  <si>
    <t>ИТОГО</t>
  </si>
  <si>
    <t xml:space="preserve"> </t>
  </si>
  <si>
    <t>к Решению Клетнянского районного Совета народных депутатов "О бюджете муниципального образования "Клетнянский муниципальный район" на 2017 год и на плановый период 2018 и 2019 годов "</t>
  </si>
  <si>
    <t>Таблица 1</t>
  </si>
  <si>
    <t>№ п/п</t>
  </si>
  <si>
    <t>Наименование муниципального образования</t>
  </si>
  <si>
    <t>Клетнянское городское поселение</t>
  </si>
  <si>
    <t>1-Акуличское сельское поселение</t>
  </si>
  <si>
    <t>Лутенское сельское поселение</t>
  </si>
  <si>
    <t>Мирнинское сельское поселение</t>
  </si>
  <si>
    <t>Мужиновское сельское поселение</t>
  </si>
  <si>
    <t>Надвинское сельское поселение</t>
  </si>
  <si>
    <t>Таблица 2</t>
  </si>
  <si>
    <t>Таблица 3</t>
  </si>
  <si>
    <t>Таблица 4</t>
  </si>
  <si>
    <t>Приложение 12</t>
  </si>
  <si>
    <t>Продолжение приложения 12</t>
  </si>
  <si>
    <t>Исполнено</t>
  </si>
  <si>
    <t xml:space="preserve">Процент исполнения </t>
  </si>
  <si>
    <t>Утверждено</t>
  </si>
  <si>
    <t>Отчет об исполнении расходов, предусмотренных таблицей 2 приложения 9 к Решению Клетнянского районного Совета народных депутатов "О  бюджете муниципального образования "Клетнянский муниципальный район" на 2018 год и на плановый период 2019 и 2020 годов"  "Распределение иных межбюджетных трансфертов бюджетам поселений Клетнянского района на переданные полномочия  муниципального образования «Клетнянский муниципальный район»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2018 год и на плановый период 2019 и 2020 годов"</t>
  </si>
  <si>
    <t>рублей</t>
  </si>
  <si>
    <t>Отчет об исполнении расходов, предусмотренных таблицей 3 приложения 9 к Решению Клетнянского районного Совета народных депутатов "О  бюджете муниципального образования "Клетнянский муниципальный район" на 2018 год и на плановый период 2019 и 2020 годов"  "Распределение иных межбюджетных трансфертов бюджетам поселений Клетнянского района на переданные полномочия  муниципального образования «Клетнянский муниципальный район» на обеспечение  проживающих в поселении и нуждающихся в жилых помещениях малоимущих граждан жилыми помещениями, организацию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из бюджета муниципального образования "Клетнянский муниципальный  район" на 2018 год и на плановый период 2019 и 2020 годов"</t>
  </si>
  <si>
    <t>Отчет об исполнении расходов, предусмотренных таблицей 4 приложения 9 к Решению Клетнянского районного Совета народных депутатов "О  бюджете муниципального образования "Клетнянский муниципальный район" на 2018 год и на плановый период 2019 и 2020 годов" "Распределение иных межбюджетных трансфертов бюджетам поселений Клетнянского района на переданные полномочия  муниципального образования «Клетнянский муниципальный район»  на организацию в границах поселений электро-, тепло-, газо-, и водоснабжения населения, водоотведения, снабжения населения топливом в пределах полномочий, установленных законодательством Российской Федерации на 2018 год и на плановый период 2019 и 2020 годов"</t>
  </si>
  <si>
    <t>Отчет об исполнении расходов, предусмотренных таблицей 4 приложения 11 к Решению Клетнянского районного Совета народных депутатов "О  бюджете муниципального образования "Клетнянский муниципальный район" на 2019 год и на плановый период 2020 и 2021 годов" "Распределение иных межбюджетных трансфертов бюджетам поселений Клетнянского района на переданные полномочия  муниципального образования «Клетнянский муниципальный район»  на организацию в границах поселений электро-, тепло-, газо-, и водоснабжения населения, водоотведения, снабжения населения топливом в пределах полномочий, установленных законодательством Российской Федерации на 2019 год и на плановый период 2020 и 2021 годов"</t>
  </si>
  <si>
    <t>Отчет об исполнении расходов, предусмотренных таблицей 3 приложения 11 к Решению Клетнянского районного Совета народных депутатов "О  бюджете муниципального образования "Клетнянский муниципальный район" на 2019 год и на плановый период 2020 и 2021 годов"  "Распределение иных межбюджетных трансфертов бюджетам поселений Клетнянского района на переданные полномочия  муниципального образования «Клетнянский муниципальный район» на обеспечение  проживающих в поселении и нуждающихся в жилых помещениях малоимущих граждан жилыми помещениями, организацию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из бюджета муниципального образования "Клетнянский муниципальный  район" на 2019 год и на плановый период 2020 и 2021 годов"</t>
  </si>
  <si>
    <t>Отчет об исполнении расходов, предусмотренных таблицей 2 приложения 11 к Решению Клетнянского районного Совета народных депутатов "О  бюджете муниципального образования "Клетнянский муниципальный район" на 2019 год и на плановый период 2020 и 2021 годов"  "Распределение иных межбюджетных трансфертов бюджетам поселений Клетнянского района на переданные полномочия  муниципального образования «Клетнянский муниципальный район»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2019 год и на плановый период 2020 и 2021 годов"</t>
  </si>
  <si>
    <t xml:space="preserve">Отчет об исполнении расходов, предусмотренных таблицей 1 приложения 11 к Решению Клетнянского районного Совета народных депутатов "О  бюджете муниципального образования "Клетнянский муниципальный район" на 2019 год и на плановый период 2020 и 2021 годов"  "Распределение иных межбюджетных трансфертов - дотаций на поддержку мер по обеспечению сбалансированности бюджетов поселений из бюджета муниципального образования "Клетнянский муниципальный  район" на 2019 год и на плановый период 2020 и 2021 годов"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</si>
</sst>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_ ;[Red]\-#,##0.00\ "/>
  </numFmts>
  <fonts count="10" x14ac:knownFonts="1">
    <font>
      <sz val="11"/>
      <color theme="1"/>
      <name val="Calibri"/>
      <family val="2"/>
      <scheme val="minor"/>
    </font>
    <font>
      <sz val="10"/>
      <name val="Times New Roman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8"/>
      <color rgb="FF000000"/>
      <name val="Arial"/>
      <family val="2"/>
      <charset val="204"/>
    </font>
    <font>
      <u/>
      <sz val="11"/>
      <name val="Times New Roman"/>
      <family val="1"/>
      <charset val="204"/>
    </font>
    <font>
      <b/>
      <sz val="11"/>
      <color indexed="59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0" fontId="6" fillId="0" borderId="3">
      <alignment horizontal="left" wrapText="1" indent="2"/>
    </xf>
    <xf numFmtId="49" fontId="6" fillId="0" borderId="2">
      <alignment horizontal="center"/>
    </xf>
    <xf numFmtId="4" fontId="6" fillId="0" borderId="2">
      <alignment horizontal="right"/>
    </xf>
  </cellStyleXfs>
  <cellXfs count="38">
    <xf numFmtId="0" fontId="0" fillId="0" borderId="0" xfId="0"/>
    <xf numFmtId="0" fontId="3" fillId="0" borderId="1" xfId="0" applyFont="1" applyFill="1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Alignment="1">
      <alignment vertical="top"/>
    </xf>
    <xf numFmtId="0" fontId="3" fillId="0" borderId="0" xfId="0" applyFont="1" applyFill="1" applyAlignment="1">
      <alignment horizontal="left" vertical="top" wrapText="1"/>
    </xf>
    <xf numFmtId="0" fontId="7" fillId="0" borderId="0" xfId="1" applyFont="1" applyFill="1"/>
    <xf numFmtId="0" fontId="3" fillId="0" borderId="0" xfId="1" applyFont="1" applyFill="1"/>
    <xf numFmtId="0" fontId="3" fillId="0" borderId="0" xfId="0" applyFont="1"/>
    <xf numFmtId="49" fontId="3" fillId="0" borderId="0" xfId="0" applyNumberFormat="1" applyFont="1" applyFill="1" applyAlignment="1">
      <alignment vertical="top" wrapText="1"/>
    </xf>
    <xf numFmtId="49" fontId="3" fillId="0" borderId="0" xfId="0" applyNumberFormat="1" applyFont="1" applyFill="1" applyAlignment="1">
      <alignment horizontal="left" vertical="top" wrapText="1"/>
    </xf>
    <xf numFmtId="0" fontId="7" fillId="0" borderId="0" xfId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8" fillId="0" borderId="1" xfId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64" fontId="4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Fill="1" applyAlignment="1">
      <alignment horizontal="left" vertical="top" wrapText="1"/>
    </xf>
    <xf numFmtId="165" fontId="3" fillId="0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2" fillId="0" borderId="1" xfId="0" applyFont="1" applyBorder="1"/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4" fillId="0" borderId="0" xfId="1" applyFont="1" applyFill="1" applyBorder="1" applyAlignment="1">
      <alignment horizontal="center" vertical="center" wrapText="1"/>
    </xf>
  </cellXfs>
  <cellStyles count="5">
    <cellStyle name="xl34" xfId="2"/>
    <cellStyle name="xl52" xfId="3"/>
    <cellStyle name="xl56" xfId="4"/>
    <cellStyle name="Обычный" xfId="0" builtinId="0"/>
    <cellStyle name="Обычный_method_2_1" xfId="1"/>
  </cellStyles>
  <dxfs count="0"/>
  <tableStyles count="0" defaultTableStyle="TableStyleMedium2" defaultPivotStyle="PivotStyleMedium9"/>
  <colors>
    <mruColors>
      <color rgb="FF99FFCC"/>
      <color rgb="FFCCFFFF"/>
      <color rgb="FFFFCCCC"/>
      <color rgb="FFFFFFCC"/>
      <color rgb="FFFFFF99"/>
      <color rgb="FF3333FF"/>
      <color rgb="FFCCFFCC"/>
      <color rgb="FFCCECFF"/>
      <color rgb="FFFF00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6"/>
  <sheetViews>
    <sheetView tabSelected="1" topLeftCell="A4" zoomScale="110" zoomScaleNormal="110" workbookViewId="0">
      <selection activeCell="C10" sqref="C10"/>
    </sheetView>
  </sheetViews>
  <sheetFormatPr defaultRowHeight="15" x14ac:dyDescent="0.25"/>
  <cols>
    <col min="1" max="1" width="4.140625" style="7" customWidth="1"/>
    <col min="2" max="2" width="34.140625" style="7" customWidth="1"/>
    <col min="3" max="5" width="16.5703125" style="7" customWidth="1"/>
    <col min="6" max="256" width="9.140625" style="7"/>
    <col min="257" max="257" width="4.140625" style="7" customWidth="1"/>
    <col min="258" max="258" width="58.85546875" style="7" customWidth="1"/>
    <col min="259" max="259" width="32.85546875" style="7" customWidth="1"/>
    <col min="260" max="512" width="9.140625" style="7"/>
    <col min="513" max="513" width="4.140625" style="7" customWidth="1"/>
    <col min="514" max="514" width="58.85546875" style="7" customWidth="1"/>
    <col min="515" max="515" width="32.85546875" style="7" customWidth="1"/>
    <col min="516" max="768" width="9.140625" style="7"/>
    <col min="769" max="769" width="4.140625" style="7" customWidth="1"/>
    <col min="770" max="770" width="58.85546875" style="7" customWidth="1"/>
    <col min="771" max="771" width="32.85546875" style="7" customWidth="1"/>
    <col min="772" max="1024" width="9.140625" style="7"/>
    <col min="1025" max="1025" width="4.140625" style="7" customWidth="1"/>
    <col min="1026" max="1026" width="58.85546875" style="7" customWidth="1"/>
    <col min="1027" max="1027" width="32.85546875" style="7" customWidth="1"/>
    <col min="1028" max="1280" width="9.140625" style="7"/>
    <col min="1281" max="1281" width="4.140625" style="7" customWidth="1"/>
    <col min="1282" max="1282" width="58.85546875" style="7" customWidth="1"/>
    <col min="1283" max="1283" width="32.85546875" style="7" customWidth="1"/>
    <col min="1284" max="1536" width="9.140625" style="7"/>
    <col min="1537" max="1537" width="4.140625" style="7" customWidth="1"/>
    <col min="1538" max="1538" width="58.85546875" style="7" customWidth="1"/>
    <col min="1539" max="1539" width="32.85546875" style="7" customWidth="1"/>
    <col min="1540" max="1792" width="9.140625" style="7"/>
    <col min="1793" max="1793" width="4.140625" style="7" customWidth="1"/>
    <col min="1794" max="1794" width="58.85546875" style="7" customWidth="1"/>
    <col min="1795" max="1795" width="32.85546875" style="7" customWidth="1"/>
    <col min="1796" max="2048" width="9.140625" style="7"/>
    <col min="2049" max="2049" width="4.140625" style="7" customWidth="1"/>
    <col min="2050" max="2050" width="58.85546875" style="7" customWidth="1"/>
    <col min="2051" max="2051" width="32.85546875" style="7" customWidth="1"/>
    <col min="2052" max="2304" width="9.140625" style="7"/>
    <col min="2305" max="2305" width="4.140625" style="7" customWidth="1"/>
    <col min="2306" max="2306" width="58.85546875" style="7" customWidth="1"/>
    <col min="2307" max="2307" width="32.85546875" style="7" customWidth="1"/>
    <col min="2308" max="2560" width="9.140625" style="7"/>
    <col min="2561" max="2561" width="4.140625" style="7" customWidth="1"/>
    <col min="2562" max="2562" width="58.85546875" style="7" customWidth="1"/>
    <col min="2563" max="2563" width="32.85546875" style="7" customWidth="1"/>
    <col min="2564" max="2816" width="9.140625" style="7"/>
    <col min="2817" max="2817" width="4.140625" style="7" customWidth="1"/>
    <col min="2818" max="2818" width="58.85546875" style="7" customWidth="1"/>
    <col min="2819" max="2819" width="32.85546875" style="7" customWidth="1"/>
    <col min="2820" max="3072" width="9.140625" style="7"/>
    <col min="3073" max="3073" width="4.140625" style="7" customWidth="1"/>
    <col min="3074" max="3074" width="58.85546875" style="7" customWidth="1"/>
    <col min="3075" max="3075" width="32.85546875" style="7" customWidth="1"/>
    <col min="3076" max="3328" width="9.140625" style="7"/>
    <col min="3329" max="3329" width="4.140625" style="7" customWidth="1"/>
    <col min="3330" max="3330" width="58.85546875" style="7" customWidth="1"/>
    <col min="3331" max="3331" width="32.85546875" style="7" customWidth="1"/>
    <col min="3332" max="3584" width="9.140625" style="7"/>
    <col min="3585" max="3585" width="4.140625" style="7" customWidth="1"/>
    <col min="3586" max="3586" width="58.85546875" style="7" customWidth="1"/>
    <col min="3587" max="3587" width="32.85546875" style="7" customWidth="1"/>
    <col min="3588" max="3840" width="9.140625" style="7"/>
    <col min="3841" max="3841" width="4.140625" style="7" customWidth="1"/>
    <col min="3842" max="3842" width="58.85546875" style="7" customWidth="1"/>
    <col min="3843" max="3843" width="32.85546875" style="7" customWidth="1"/>
    <col min="3844" max="4096" width="9.140625" style="7"/>
    <col min="4097" max="4097" width="4.140625" style="7" customWidth="1"/>
    <col min="4098" max="4098" width="58.85546875" style="7" customWidth="1"/>
    <col min="4099" max="4099" width="32.85546875" style="7" customWidth="1"/>
    <col min="4100" max="4352" width="9.140625" style="7"/>
    <col min="4353" max="4353" width="4.140625" style="7" customWidth="1"/>
    <col min="4354" max="4354" width="58.85546875" style="7" customWidth="1"/>
    <col min="4355" max="4355" width="32.85546875" style="7" customWidth="1"/>
    <col min="4356" max="4608" width="9.140625" style="7"/>
    <col min="4609" max="4609" width="4.140625" style="7" customWidth="1"/>
    <col min="4610" max="4610" width="58.85546875" style="7" customWidth="1"/>
    <col min="4611" max="4611" width="32.85546875" style="7" customWidth="1"/>
    <col min="4612" max="4864" width="9.140625" style="7"/>
    <col min="4865" max="4865" width="4.140625" style="7" customWidth="1"/>
    <col min="4866" max="4866" width="58.85546875" style="7" customWidth="1"/>
    <col min="4867" max="4867" width="32.85546875" style="7" customWidth="1"/>
    <col min="4868" max="5120" width="9.140625" style="7"/>
    <col min="5121" max="5121" width="4.140625" style="7" customWidth="1"/>
    <col min="5122" max="5122" width="58.85546875" style="7" customWidth="1"/>
    <col min="5123" max="5123" width="32.85546875" style="7" customWidth="1"/>
    <col min="5124" max="5376" width="9.140625" style="7"/>
    <col min="5377" max="5377" width="4.140625" style="7" customWidth="1"/>
    <col min="5378" max="5378" width="58.85546875" style="7" customWidth="1"/>
    <col min="5379" max="5379" width="32.85546875" style="7" customWidth="1"/>
    <col min="5380" max="5632" width="9.140625" style="7"/>
    <col min="5633" max="5633" width="4.140625" style="7" customWidth="1"/>
    <col min="5634" max="5634" width="58.85546875" style="7" customWidth="1"/>
    <col min="5635" max="5635" width="32.85546875" style="7" customWidth="1"/>
    <col min="5636" max="5888" width="9.140625" style="7"/>
    <col min="5889" max="5889" width="4.140625" style="7" customWidth="1"/>
    <col min="5890" max="5890" width="58.85546875" style="7" customWidth="1"/>
    <col min="5891" max="5891" width="32.85546875" style="7" customWidth="1"/>
    <col min="5892" max="6144" width="9.140625" style="7"/>
    <col min="6145" max="6145" width="4.140625" style="7" customWidth="1"/>
    <col min="6146" max="6146" width="58.85546875" style="7" customWidth="1"/>
    <col min="6147" max="6147" width="32.85546875" style="7" customWidth="1"/>
    <col min="6148" max="6400" width="9.140625" style="7"/>
    <col min="6401" max="6401" width="4.140625" style="7" customWidth="1"/>
    <col min="6402" max="6402" width="58.85546875" style="7" customWidth="1"/>
    <col min="6403" max="6403" width="32.85546875" style="7" customWidth="1"/>
    <col min="6404" max="6656" width="9.140625" style="7"/>
    <col min="6657" max="6657" width="4.140625" style="7" customWidth="1"/>
    <col min="6658" max="6658" width="58.85546875" style="7" customWidth="1"/>
    <col min="6659" max="6659" width="32.85546875" style="7" customWidth="1"/>
    <col min="6660" max="6912" width="9.140625" style="7"/>
    <col min="6913" max="6913" width="4.140625" style="7" customWidth="1"/>
    <col min="6914" max="6914" width="58.85546875" style="7" customWidth="1"/>
    <col min="6915" max="6915" width="32.85546875" style="7" customWidth="1"/>
    <col min="6916" max="7168" width="9.140625" style="7"/>
    <col min="7169" max="7169" width="4.140625" style="7" customWidth="1"/>
    <col min="7170" max="7170" width="58.85546875" style="7" customWidth="1"/>
    <col min="7171" max="7171" width="32.85546875" style="7" customWidth="1"/>
    <col min="7172" max="7424" width="9.140625" style="7"/>
    <col min="7425" max="7425" width="4.140625" style="7" customWidth="1"/>
    <col min="7426" max="7426" width="58.85546875" style="7" customWidth="1"/>
    <col min="7427" max="7427" width="32.85546875" style="7" customWidth="1"/>
    <col min="7428" max="7680" width="9.140625" style="7"/>
    <col min="7681" max="7681" width="4.140625" style="7" customWidth="1"/>
    <col min="7682" max="7682" width="58.85546875" style="7" customWidth="1"/>
    <col min="7683" max="7683" width="32.85546875" style="7" customWidth="1"/>
    <col min="7684" max="7936" width="9.140625" style="7"/>
    <col min="7937" max="7937" width="4.140625" style="7" customWidth="1"/>
    <col min="7938" max="7938" width="58.85546875" style="7" customWidth="1"/>
    <col min="7939" max="7939" width="32.85546875" style="7" customWidth="1"/>
    <col min="7940" max="8192" width="9.140625" style="7"/>
    <col min="8193" max="8193" width="4.140625" style="7" customWidth="1"/>
    <col min="8194" max="8194" width="58.85546875" style="7" customWidth="1"/>
    <col min="8195" max="8195" width="32.85546875" style="7" customWidth="1"/>
    <col min="8196" max="8448" width="9.140625" style="7"/>
    <col min="8449" max="8449" width="4.140625" style="7" customWidth="1"/>
    <col min="8450" max="8450" width="58.85546875" style="7" customWidth="1"/>
    <col min="8451" max="8451" width="32.85546875" style="7" customWidth="1"/>
    <col min="8452" max="8704" width="9.140625" style="7"/>
    <col min="8705" max="8705" width="4.140625" style="7" customWidth="1"/>
    <col min="8706" max="8706" width="58.85546875" style="7" customWidth="1"/>
    <col min="8707" max="8707" width="32.85546875" style="7" customWidth="1"/>
    <col min="8708" max="8960" width="9.140625" style="7"/>
    <col min="8961" max="8961" width="4.140625" style="7" customWidth="1"/>
    <col min="8962" max="8962" width="58.85546875" style="7" customWidth="1"/>
    <col min="8963" max="8963" width="32.85546875" style="7" customWidth="1"/>
    <col min="8964" max="9216" width="9.140625" style="7"/>
    <col min="9217" max="9217" width="4.140625" style="7" customWidth="1"/>
    <col min="9218" max="9218" width="58.85546875" style="7" customWidth="1"/>
    <col min="9219" max="9219" width="32.85546875" style="7" customWidth="1"/>
    <col min="9220" max="9472" width="9.140625" style="7"/>
    <col min="9473" max="9473" width="4.140625" style="7" customWidth="1"/>
    <col min="9474" max="9474" width="58.85546875" style="7" customWidth="1"/>
    <col min="9475" max="9475" width="32.85546875" style="7" customWidth="1"/>
    <col min="9476" max="9728" width="9.140625" style="7"/>
    <col min="9729" max="9729" width="4.140625" style="7" customWidth="1"/>
    <col min="9730" max="9730" width="58.85546875" style="7" customWidth="1"/>
    <col min="9731" max="9731" width="32.85546875" style="7" customWidth="1"/>
    <col min="9732" max="9984" width="9.140625" style="7"/>
    <col min="9985" max="9985" width="4.140625" style="7" customWidth="1"/>
    <col min="9986" max="9986" width="58.85546875" style="7" customWidth="1"/>
    <col min="9987" max="9987" width="32.85546875" style="7" customWidth="1"/>
    <col min="9988" max="10240" width="9.140625" style="7"/>
    <col min="10241" max="10241" width="4.140625" style="7" customWidth="1"/>
    <col min="10242" max="10242" width="58.85546875" style="7" customWidth="1"/>
    <col min="10243" max="10243" width="32.85546875" style="7" customWidth="1"/>
    <col min="10244" max="10496" width="9.140625" style="7"/>
    <col min="10497" max="10497" width="4.140625" style="7" customWidth="1"/>
    <col min="10498" max="10498" width="58.85546875" style="7" customWidth="1"/>
    <col min="10499" max="10499" width="32.85546875" style="7" customWidth="1"/>
    <col min="10500" max="10752" width="9.140625" style="7"/>
    <col min="10753" max="10753" width="4.140625" style="7" customWidth="1"/>
    <col min="10754" max="10754" width="58.85546875" style="7" customWidth="1"/>
    <col min="10755" max="10755" width="32.85546875" style="7" customWidth="1"/>
    <col min="10756" max="11008" width="9.140625" style="7"/>
    <col min="11009" max="11009" width="4.140625" style="7" customWidth="1"/>
    <col min="11010" max="11010" width="58.85546875" style="7" customWidth="1"/>
    <col min="11011" max="11011" width="32.85546875" style="7" customWidth="1"/>
    <col min="11012" max="11264" width="9.140625" style="7"/>
    <col min="11265" max="11265" width="4.140625" style="7" customWidth="1"/>
    <col min="11266" max="11266" width="58.85546875" style="7" customWidth="1"/>
    <col min="11267" max="11267" width="32.85546875" style="7" customWidth="1"/>
    <col min="11268" max="11520" width="9.140625" style="7"/>
    <col min="11521" max="11521" width="4.140625" style="7" customWidth="1"/>
    <col min="11522" max="11522" width="58.85546875" style="7" customWidth="1"/>
    <col min="11523" max="11523" width="32.85546875" style="7" customWidth="1"/>
    <col min="11524" max="11776" width="9.140625" style="7"/>
    <col min="11777" max="11777" width="4.140625" style="7" customWidth="1"/>
    <col min="11778" max="11778" width="58.85546875" style="7" customWidth="1"/>
    <col min="11779" max="11779" width="32.85546875" style="7" customWidth="1"/>
    <col min="11780" max="12032" width="9.140625" style="7"/>
    <col min="12033" max="12033" width="4.140625" style="7" customWidth="1"/>
    <col min="12034" max="12034" width="58.85546875" style="7" customWidth="1"/>
    <col min="12035" max="12035" width="32.85546875" style="7" customWidth="1"/>
    <col min="12036" max="12288" width="9.140625" style="7"/>
    <col min="12289" max="12289" width="4.140625" style="7" customWidth="1"/>
    <col min="12290" max="12290" width="58.85546875" style="7" customWidth="1"/>
    <col min="12291" max="12291" width="32.85546875" style="7" customWidth="1"/>
    <col min="12292" max="12544" width="9.140625" style="7"/>
    <col min="12545" max="12545" width="4.140625" style="7" customWidth="1"/>
    <col min="12546" max="12546" width="58.85546875" style="7" customWidth="1"/>
    <col min="12547" max="12547" width="32.85546875" style="7" customWidth="1"/>
    <col min="12548" max="12800" width="9.140625" style="7"/>
    <col min="12801" max="12801" width="4.140625" style="7" customWidth="1"/>
    <col min="12802" max="12802" width="58.85546875" style="7" customWidth="1"/>
    <col min="12803" max="12803" width="32.85546875" style="7" customWidth="1"/>
    <col min="12804" max="13056" width="9.140625" style="7"/>
    <col min="13057" max="13057" width="4.140625" style="7" customWidth="1"/>
    <col min="13058" max="13058" width="58.85546875" style="7" customWidth="1"/>
    <col min="13059" max="13059" width="32.85546875" style="7" customWidth="1"/>
    <col min="13060" max="13312" width="9.140625" style="7"/>
    <col min="13313" max="13313" width="4.140625" style="7" customWidth="1"/>
    <col min="13314" max="13314" width="58.85546875" style="7" customWidth="1"/>
    <col min="13315" max="13315" width="32.85546875" style="7" customWidth="1"/>
    <col min="13316" max="13568" width="9.140625" style="7"/>
    <col min="13569" max="13569" width="4.140625" style="7" customWidth="1"/>
    <col min="13570" max="13570" width="58.85546875" style="7" customWidth="1"/>
    <col min="13571" max="13571" width="32.85546875" style="7" customWidth="1"/>
    <col min="13572" max="13824" width="9.140625" style="7"/>
    <col min="13825" max="13825" width="4.140625" style="7" customWidth="1"/>
    <col min="13826" max="13826" width="58.85546875" style="7" customWidth="1"/>
    <col min="13827" max="13827" width="32.85546875" style="7" customWidth="1"/>
    <col min="13828" max="14080" width="9.140625" style="7"/>
    <col min="14081" max="14081" width="4.140625" style="7" customWidth="1"/>
    <col min="14082" max="14082" width="58.85546875" style="7" customWidth="1"/>
    <col min="14083" max="14083" width="32.85546875" style="7" customWidth="1"/>
    <col min="14084" max="14336" width="9.140625" style="7"/>
    <col min="14337" max="14337" width="4.140625" style="7" customWidth="1"/>
    <col min="14338" max="14338" width="58.85546875" style="7" customWidth="1"/>
    <col min="14339" max="14339" width="32.85546875" style="7" customWidth="1"/>
    <col min="14340" max="14592" width="9.140625" style="7"/>
    <col min="14593" max="14593" width="4.140625" style="7" customWidth="1"/>
    <col min="14594" max="14594" width="58.85546875" style="7" customWidth="1"/>
    <col min="14595" max="14595" width="32.85546875" style="7" customWidth="1"/>
    <col min="14596" max="14848" width="9.140625" style="7"/>
    <col min="14849" max="14849" width="4.140625" style="7" customWidth="1"/>
    <col min="14850" max="14850" width="58.85546875" style="7" customWidth="1"/>
    <col min="14851" max="14851" width="32.85546875" style="7" customWidth="1"/>
    <col min="14852" max="15104" width="9.140625" style="7"/>
    <col min="15105" max="15105" width="4.140625" style="7" customWidth="1"/>
    <col min="15106" max="15106" width="58.85546875" style="7" customWidth="1"/>
    <col min="15107" max="15107" width="32.85546875" style="7" customWidth="1"/>
    <col min="15108" max="15360" width="9.140625" style="7"/>
    <col min="15361" max="15361" width="4.140625" style="7" customWidth="1"/>
    <col min="15362" max="15362" width="58.85546875" style="7" customWidth="1"/>
    <col min="15363" max="15363" width="32.85546875" style="7" customWidth="1"/>
    <col min="15364" max="15616" width="9.140625" style="7"/>
    <col min="15617" max="15617" width="4.140625" style="7" customWidth="1"/>
    <col min="15618" max="15618" width="58.85546875" style="7" customWidth="1"/>
    <col min="15619" max="15619" width="32.85546875" style="7" customWidth="1"/>
    <col min="15620" max="15872" width="9.140625" style="7"/>
    <col min="15873" max="15873" width="4.140625" style="7" customWidth="1"/>
    <col min="15874" max="15874" width="58.85546875" style="7" customWidth="1"/>
    <col min="15875" max="15875" width="32.85546875" style="7" customWidth="1"/>
    <col min="15876" max="16128" width="9.140625" style="7"/>
    <col min="16129" max="16129" width="4.140625" style="7" customWidth="1"/>
    <col min="16130" max="16130" width="58.85546875" style="7" customWidth="1"/>
    <col min="16131" max="16131" width="32.85546875" style="7" customWidth="1"/>
    <col min="16132" max="16384" width="9.140625" style="7"/>
  </cols>
  <sheetData>
    <row r="1" spans="1:7" hidden="1" x14ac:dyDescent="0.25">
      <c r="A1" s="5"/>
      <c r="B1" s="6"/>
      <c r="C1" s="4" t="s">
        <v>15</v>
      </c>
      <c r="D1" s="6"/>
      <c r="E1" s="6"/>
    </row>
    <row r="2" spans="1:7" ht="240" hidden="1" x14ac:dyDescent="0.25">
      <c r="A2" s="5"/>
      <c r="B2" s="6"/>
      <c r="C2" s="8" t="s">
        <v>2</v>
      </c>
      <c r="D2" s="8"/>
      <c r="E2" s="8"/>
      <c r="F2" s="8"/>
      <c r="G2" s="8"/>
    </row>
    <row r="3" spans="1:7" hidden="1" x14ac:dyDescent="0.25">
      <c r="A3" s="5"/>
      <c r="B3" s="6"/>
      <c r="C3" s="9" t="s">
        <v>3</v>
      </c>
      <c r="D3" s="6"/>
      <c r="E3" s="6"/>
    </row>
    <row r="4" spans="1:7" s="11" customFormat="1" ht="111" customHeight="1" x14ac:dyDescent="0.25">
      <c r="A4" s="10"/>
      <c r="B4" s="37" t="s">
        <v>27</v>
      </c>
      <c r="C4" s="37"/>
      <c r="D4" s="37"/>
      <c r="E4" s="37"/>
    </row>
    <row r="5" spans="1:7" x14ac:dyDescent="0.25">
      <c r="A5" s="5"/>
      <c r="B5" s="12"/>
      <c r="C5" s="12"/>
      <c r="D5" s="6"/>
      <c r="E5" s="6"/>
    </row>
    <row r="6" spans="1:7" s="14" customFormat="1" ht="29.25" customHeight="1" x14ac:dyDescent="0.25">
      <c r="A6" s="13" t="s">
        <v>4</v>
      </c>
      <c r="B6" s="13" t="s">
        <v>5</v>
      </c>
      <c r="C6" s="1" t="s">
        <v>19</v>
      </c>
      <c r="D6" s="1" t="s">
        <v>17</v>
      </c>
      <c r="E6" s="1" t="s">
        <v>18</v>
      </c>
    </row>
    <row r="7" spans="1:7" s="18" customFormat="1" ht="27.75" customHeight="1" x14ac:dyDescent="0.25">
      <c r="A7" s="15">
        <v>1</v>
      </c>
      <c r="B7" s="16" t="s">
        <v>6</v>
      </c>
      <c r="C7" s="25">
        <v>0</v>
      </c>
      <c r="D7" s="25">
        <v>0</v>
      </c>
      <c r="E7" s="19"/>
    </row>
    <row r="8" spans="1:7" s="18" customFormat="1" ht="27.75" customHeight="1" x14ac:dyDescent="0.25">
      <c r="A8" s="15">
        <v>2</v>
      </c>
      <c r="B8" s="16" t="s">
        <v>7</v>
      </c>
      <c r="C8" s="25">
        <v>0</v>
      </c>
      <c r="D8" s="25">
        <v>0</v>
      </c>
      <c r="E8" s="19"/>
    </row>
    <row r="9" spans="1:7" s="18" customFormat="1" ht="27.75" customHeight="1" x14ac:dyDescent="0.25">
      <c r="A9" s="15">
        <v>3</v>
      </c>
      <c r="B9" s="16" t="s">
        <v>8</v>
      </c>
      <c r="C9" s="28">
        <v>561700</v>
      </c>
      <c r="D9" s="28">
        <v>561700</v>
      </c>
      <c r="E9" s="19">
        <f t="shared" ref="E9:E13" si="0">D9/C9*100</f>
        <v>100</v>
      </c>
    </row>
    <row r="10" spans="1:7" s="18" customFormat="1" ht="27.75" customHeight="1" x14ac:dyDescent="0.25">
      <c r="A10" s="15">
        <v>4</v>
      </c>
      <c r="B10" s="16" t="s">
        <v>9</v>
      </c>
      <c r="C10" s="28">
        <v>625800</v>
      </c>
      <c r="D10" s="28">
        <v>625800</v>
      </c>
      <c r="E10" s="19">
        <f t="shared" si="0"/>
        <v>100</v>
      </c>
    </row>
    <row r="11" spans="1:7" s="18" customFormat="1" ht="27.75" customHeight="1" x14ac:dyDescent="0.25">
      <c r="A11" s="15">
        <v>5</v>
      </c>
      <c r="B11" s="16" t="s">
        <v>10</v>
      </c>
      <c r="C11" s="28">
        <v>545500</v>
      </c>
      <c r="D11" s="28">
        <v>545500</v>
      </c>
      <c r="E11" s="19">
        <f t="shared" si="0"/>
        <v>100</v>
      </c>
    </row>
    <row r="12" spans="1:7" s="18" customFormat="1" ht="27.75" customHeight="1" x14ac:dyDescent="0.25">
      <c r="A12" s="15">
        <v>6</v>
      </c>
      <c r="B12" s="16" t="s">
        <v>11</v>
      </c>
      <c r="C12" s="28">
        <v>767000</v>
      </c>
      <c r="D12" s="28">
        <v>767000</v>
      </c>
      <c r="E12" s="19">
        <f t="shared" si="0"/>
        <v>100</v>
      </c>
    </row>
    <row r="13" spans="1:7" s="22" customFormat="1" ht="27.75" customHeight="1" x14ac:dyDescent="0.25">
      <c r="A13" s="20"/>
      <c r="B13" s="21" t="s">
        <v>0</v>
      </c>
      <c r="C13" s="29">
        <f t="shared" ref="C13:D13" si="1">SUM(C7:C12)</f>
        <v>2500000</v>
      </c>
      <c r="D13" s="29">
        <f t="shared" si="1"/>
        <v>2500000</v>
      </c>
      <c r="E13" s="23">
        <f t="shared" si="0"/>
        <v>100</v>
      </c>
    </row>
    <row r="20" spans="2:2" x14ac:dyDescent="0.25">
      <c r="B20" s="30"/>
    </row>
    <row r="21" spans="2:2" x14ac:dyDescent="0.25">
      <c r="B21" s="7" t="s">
        <v>1</v>
      </c>
    </row>
    <row r="32" spans="2:2" hidden="1" x14ac:dyDescent="0.25"/>
    <row r="33" spans="1:5" s="2" customFormat="1" ht="224.25" hidden="1" customHeight="1" x14ac:dyDescent="0.25">
      <c r="A33" s="10"/>
      <c r="B33" s="37" t="s">
        <v>20</v>
      </c>
      <c r="C33" s="37"/>
      <c r="D33" s="37"/>
      <c r="E33" s="37"/>
    </row>
    <row r="34" spans="1:5" s="2" customFormat="1" hidden="1" x14ac:dyDescent="0.25">
      <c r="A34" s="5"/>
      <c r="B34" s="12"/>
      <c r="C34" s="12"/>
      <c r="E34" s="34" t="s">
        <v>21</v>
      </c>
    </row>
    <row r="35" spans="1:5" s="3" customFormat="1" ht="30" hidden="1" x14ac:dyDescent="0.25">
      <c r="A35" s="13" t="s">
        <v>4</v>
      </c>
      <c r="B35" s="13" t="s">
        <v>5</v>
      </c>
      <c r="C35" s="32" t="s">
        <v>19</v>
      </c>
      <c r="D35" s="32" t="s">
        <v>17</v>
      </c>
      <c r="E35" s="32" t="s">
        <v>18</v>
      </c>
    </row>
    <row r="36" spans="1:5" s="2" customFormat="1" hidden="1" x14ac:dyDescent="0.25">
      <c r="A36" s="18"/>
      <c r="B36" s="16" t="s">
        <v>6</v>
      </c>
      <c r="C36" s="25"/>
      <c r="D36" s="31"/>
      <c r="E36" s="31"/>
    </row>
    <row r="37" spans="1:5" s="2" customFormat="1" ht="28.5" hidden="1" customHeight="1" x14ac:dyDescent="0.25">
      <c r="A37" s="15">
        <v>1</v>
      </c>
      <c r="B37" s="16" t="s">
        <v>7</v>
      </c>
      <c r="C37" s="25">
        <v>909192.75</v>
      </c>
      <c r="D37" s="35">
        <v>908341</v>
      </c>
      <c r="E37" s="19">
        <f t="shared" ref="E37:E42" si="2">D37/C37*100</f>
        <v>99.906317994726649</v>
      </c>
    </row>
    <row r="38" spans="1:5" s="2" customFormat="1" ht="28.5" hidden="1" customHeight="1" x14ac:dyDescent="0.25">
      <c r="A38" s="15">
        <v>2</v>
      </c>
      <c r="B38" s="16" t="s">
        <v>8</v>
      </c>
      <c r="C38" s="25">
        <v>1747076.26</v>
      </c>
      <c r="D38" s="35">
        <f>1745152.01</f>
        <v>1745152.01</v>
      </c>
      <c r="E38" s="19">
        <f t="shared" si="2"/>
        <v>99.889858843368401</v>
      </c>
    </row>
    <row r="39" spans="1:5" s="2" customFormat="1" ht="28.5" hidden="1" customHeight="1" x14ac:dyDescent="0.25">
      <c r="A39" s="15">
        <v>3</v>
      </c>
      <c r="B39" s="16" t="s">
        <v>9</v>
      </c>
      <c r="C39" s="25">
        <v>1672201.56</v>
      </c>
      <c r="D39" s="35">
        <f>1612764.95+10801</f>
        <v>1623565.95</v>
      </c>
      <c r="E39" s="19">
        <f t="shared" si="2"/>
        <v>97.091522268404049</v>
      </c>
    </row>
    <row r="40" spans="1:5" s="2" customFormat="1" ht="28.5" hidden="1" customHeight="1" x14ac:dyDescent="0.25">
      <c r="A40" s="15">
        <v>4</v>
      </c>
      <c r="B40" s="16" t="s">
        <v>10</v>
      </c>
      <c r="C40" s="25">
        <v>1137382.3</v>
      </c>
      <c r="D40" s="35">
        <v>1115585.3600000001</v>
      </c>
      <c r="E40" s="19">
        <f t="shared" si="2"/>
        <v>98.083587198429242</v>
      </c>
    </row>
    <row r="41" spans="1:5" s="2" customFormat="1" ht="28.5" hidden="1" customHeight="1" x14ac:dyDescent="0.25">
      <c r="A41" s="15">
        <v>5</v>
      </c>
      <c r="B41" s="16" t="s">
        <v>11</v>
      </c>
      <c r="C41" s="25">
        <v>1707856.18</v>
      </c>
      <c r="D41" s="35">
        <v>1704947.9</v>
      </c>
      <c r="E41" s="19">
        <f t="shared" si="2"/>
        <v>99.829711656399539</v>
      </c>
    </row>
    <row r="42" spans="1:5" ht="28.5" hidden="1" customHeight="1" x14ac:dyDescent="0.25">
      <c r="A42" s="20"/>
      <c r="B42" s="27" t="s">
        <v>0</v>
      </c>
      <c r="C42" s="26">
        <f>SUM(C36:C41)</f>
        <v>7173709.0499999998</v>
      </c>
      <c r="D42" s="26">
        <f t="shared" ref="D42" si="3">SUM(D36:D41)</f>
        <v>7097592.2200000007</v>
      </c>
      <c r="E42" s="23">
        <f t="shared" si="2"/>
        <v>98.938947349697727</v>
      </c>
    </row>
    <row r="48" spans="1:5" s="2" customFormat="1" ht="212.25" customHeight="1" x14ac:dyDescent="0.25">
      <c r="A48" s="10"/>
      <c r="B48" s="37" t="s">
        <v>26</v>
      </c>
      <c r="C48" s="37"/>
      <c r="D48" s="37"/>
      <c r="E48" s="37"/>
    </row>
    <row r="49" spans="1:5" s="2" customFormat="1" x14ac:dyDescent="0.25">
      <c r="A49" s="5"/>
      <c r="B49" s="12"/>
      <c r="C49" s="12"/>
      <c r="E49" s="34" t="s">
        <v>21</v>
      </c>
    </row>
    <row r="50" spans="1:5" s="3" customFormat="1" ht="30" x14ac:dyDescent="0.25">
      <c r="A50" s="13" t="s">
        <v>4</v>
      </c>
      <c r="B50" s="13" t="s">
        <v>5</v>
      </c>
      <c r="C50" s="33" t="s">
        <v>19</v>
      </c>
      <c r="D50" s="33" t="s">
        <v>17</v>
      </c>
      <c r="E50" s="33" t="s">
        <v>18</v>
      </c>
    </row>
    <row r="51" spans="1:5" s="2" customFormat="1" ht="15" hidden="1" customHeight="1" x14ac:dyDescent="0.25">
      <c r="A51" s="18"/>
      <c r="B51" s="16" t="s">
        <v>6</v>
      </c>
      <c r="C51" s="25"/>
      <c r="D51" s="31"/>
      <c r="E51" s="31"/>
    </row>
    <row r="52" spans="1:5" s="2" customFormat="1" ht="28.5" customHeight="1" x14ac:dyDescent="0.25">
      <c r="A52" s="15">
        <v>1</v>
      </c>
      <c r="B52" s="16" t="s">
        <v>7</v>
      </c>
      <c r="C52" s="25">
        <v>852651.71</v>
      </c>
      <c r="D52" s="35">
        <v>661527</v>
      </c>
      <c r="E52" s="19">
        <f t="shared" ref="E52:E57" si="4">D52/C52*100</f>
        <v>77.584668187670687</v>
      </c>
    </row>
    <row r="53" spans="1:5" s="2" customFormat="1" ht="28.5" customHeight="1" x14ac:dyDescent="0.25">
      <c r="A53" s="15">
        <v>2</v>
      </c>
      <c r="B53" s="16" t="s">
        <v>8</v>
      </c>
      <c r="C53" s="25">
        <v>1658491.16</v>
      </c>
      <c r="D53" s="35">
        <v>1469260.04</v>
      </c>
      <c r="E53" s="19">
        <f t="shared" si="4"/>
        <v>88.590164086252969</v>
      </c>
    </row>
    <row r="54" spans="1:5" s="2" customFormat="1" ht="28.5" customHeight="1" x14ac:dyDescent="0.25">
      <c r="A54" s="15">
        <v>3</v>
      </c>
      <c r="B54" s="16" t="s">
        <v>9</v>
      </c>
      <c r="C54" s="25">
        <v>1568210.39</v>
      </c>
      <c r="D54" s="35">
        <v>1366444.36</v>
      </c>
      <c r="E54" s="19">
        <f t="shared" si="4"/>
        <v>87.133994820682204</v>
      </c>
    </row>
    <row r="55" spans="1:5" s="2" customFormat="1" ht="28.5" customHeight="1" x14ac:dyDescent="0.25">
      <c r="A55" s="15">
        <v>4</v>
      </c>
      <c r="B55" s="16" t="s">
        <v>10</v>
      </c>
      <c r="C55" s="25">
        <v>1066650.57</v>
      </c>
      <c r="D55" s="35">
        <v>1066062</v>
      </c>
      <c r="E55" s="19">
        <f t="shared" si="4"/>
        <v>99.944820729810317</v>
      </c>
    </row>
    <row r="56" spans="1:5" s="2" customFormat="1" ht="28.5" customHeight="1" x14ac:dyDescent="0.25">
      <c r="A56" s="15">
        <v>5</v>
      </c>
      <c r="B56" s="16" t="s">
        <v>11</v>
      </c>
      <c r="C56" s="25">
        <v>1601647.71</v>
      </c>
      <c r="D56" s="35">
        <v>1364656.42</v>
      </c>
      <c r="E56" s="19">
        <f t="shared" si="4"/>
        <v>85.203282312313235</v>
      </c>
    </row>
    <row r="57" spans="1:5" ht="28.5" customHeight="1" x14ac:dyDescent="0.25">
      <c r="A57" s="20"/>
      <c r="B57" s="27" t="s">
        <v>0</v>
      </c>
      <c r="C57" s="26">
        <f>SUM(C51:C56)</f>
        <v>6747651.54</v>
      </c>
      <c r="D57" s="26">
        <f t="shared" ref="D57" si="5">SUM(D51:D56)</f>
        <v>5927949.8200000003</v>
      </c>
      <c r="E57" s="23">
        <f t="shared" si="4"/>
        <v>87.852044298067</v>
      </c>
    </row>
    <row r="58" spans="1:5" s="2" customFormat="1" x14ac:dyDescent="0.25"/>
    <row r="65" spans="1:5" hidden="1" x14ac:dyDescent="0.25"/>
    <row r="66" spans="1:5" s="11" customFormat="1" ht="191.25" hidden="1" customHeight="1" x14ac:dyDescent="0.25">
      <c r="A66" s="10"/>
      <c r="B66" s="37" t="s">
        <v>22</v>
      </c>
      <c r="C66" s="37"/>
      <c r="D66" s="37"/>
      <c r="E66" s="37"/>
    </row>
    <row r="67" spans="1:5" hidden="1" x14ac:dyDescent="0.25">
      <c r="A67" s="5"/>
      <c r="B67" s="12"/>
      <c r="C67" s="12"/>
      <c r="E67" s="36" t="s">
        <v>21</v>
      </c>
    </row>
    <row r="68" spans="1:5" s="14" customFormat="1" ht="35.25" hidden="1" customHeight="1" x14ac:dyDescent="0.25">
      <c r="A68" s="13" t="s">
        <v>4</v>
      </c>
      <c r="B68" s="13" t="s">
        <v>5</v>
      </c>
      <c r="C68" s="32" t="s">
        <v>19</v>
      </c>
      <c r="D68" s="32" t="s">
        <v>17</v>
      </c>
      <c r="E68" s="32" t="s">
        <v>18</v>
      </c>
    </row>
    <row r="69" spans="1:5" s="18" customFormat="1" hidden="1" x14ac:dyDescent="0.25">
      <c r="B69" s="16" t="s">
        <v>6</v>
      </c>
      <c r="C69" s="25"/>
      <c r="D69" s="17"/>
      <c r="E69" s="17"/>
    </row>
    <row r="70" spans="1:5" s="18" customFormat="1" ht="30" hidden="1" customHeight="1" x14ac:dyDescent="0.25">
      <c r="A70" s="15">
        <v>1</v>
      </c>
      <c r="B70" s="16" t="s">
        <v>7</v>
      </c>
      <c r="C70" s="25">
        <v>300</v>
      </c>
      <c r="D70" s="25">
        <v>300</v>
      </c>
      <c r="E70" s="19">
        <f t="shared" ref="E70:E75" si="6">D70/C70*100</f>
        <v>100</v>
      </c>
    </row>
    <row r="71" spans="1:5" s="18" customFormat="1" ht="30" hidden="1" customHeight="1" x14ac:dyDescent="0.25">
      <c r="A71" s="15">
        <v>1</v>
      </c>
      <c r="B71" s="16" t="s">
        <v>8</v>
      </c>
      <c r="C71" s="25">
        <v>123023.4</v>
      </c>
      <c r="D71" s="25">
        <v>300</v>
      </c>
      <c r="E71" s="19">
        <f t="shared" si="6"/>
        <v>0.24385604689839496</v>
      </c>
    </row>
    <row r="72" spans="1:5" s="18" customFormat="1" ht="30" hidden="1" customHeight="1" x14ac:dyDescent="0.25">
      <c r="A72" s="15">
        <v>2</v>
      </c>
      <c r="B72" s="16" t="s">
        <v>9</v>
      </c>
      <c r="C72" s="25">
        <v>9084.6</v>
      </c>
      <c r="D72" s="25">
        <v>9084.6</v>
      </c>
      <c r="E72" s="19">
        <f t="shared" si="6"/>
        <v>100</v>
      </c>
    </row>
    <row r="73" spans="1:5" s="18" customFormat="1" ht="30" hidden="1" customHeight="1" x14ac:dyDescent="0.25">
      <c r="A73" s="15">
        <v>4</v>
      </c>
      <c r="B73" s="16" t="s">
        <v>10</v>
      </c>
      <c r="C73" s="25">
        <v>300</v>
      </c>
      <c r="D73" s="25">
        <v>300</v>
      </c>
      <c r="E73" s="19">
        <f t="shared" si="6"/>
        <v>100</v>
      </c>
    </row>
    <row r="74" spans="1:5" s="18" customFormat="1" ht="30" hidden="1" customHeight="1" x14ac:dyDescent="0.25">
      <c r="A74" s="15">
        <v>5</v>
      </c>
      <c r="B74" s="16" t="s">
        <v>11</v>
      </c>
      <c r="C74" s="25">
        <v>300</v>
      </c>
      <c r="D74" s="25">
        <v>300</v>
      </c>
      <c r="E74" s="19">
        <f t="shared" si="6"/>
        <v>100</v>
      </c>
    </row>
    <row r="75" spans="1:5" s="22" customFormat="1" ht="30" hidden="1" customHeight="1" x14ac:dyDescent="0.25">
      <c r="A75" s="20"/>
      <c r="B75" s="21" t="s">
        <v>0</v>
      </c>
      <c r="C75" s="26">
        <f>SUM(C69:C74)</f>
        <v>133008</v>
      </c>
      <c r="D75" s="26">
        <f t="shared" ref="D75" si="7">SUM(D69:D74)</f>
        <v>10284.6</v>
      </c>
      <c r="E75" s="23">
        <f t="shared" si="6"/>
        <v>7.7323168531216169</v>
      </c>
    </row>
    <row r="76" spans="1:5" hidden="1" x14ac:dyDescent="0.25"/>
    <row r="77" spans="1:5" hidden="1" x14ac:dyDescent="0.25"/>
    <row r="78" spans="1:5" hidden="1" x14ac:dyDescent="0.25"/>
    <row r="79" spans="1:5" hidden="1" x14ac:dyDescent="0.25"/>
    <row r="80" spans="1:5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spans="1:5" hidden="1" x14ac:dyDescent="0.25"/>
    <row r="98" spans="1:5" hidden="1" x14ac:dyDescent="0.25"/>
    <row r="99" spans="1:5" hidden="1" x14ac:dyDescent="0.25"/>
    <row r="100" spans="1:5" s="11" customFormat="1" ht="156" hidden="1" customHeight="1" x14ac:dyDescent="0.25">
      <c r="A100" s="10"/>
      <c r="B100" s="37" t="s">
        <v>23</v>
      </c>
      <c r="C100" s="37"/>
      <c r="D100" s="37"/>
      <c r="E100" s="37"/>
    </row>
    <row r="101" spans="1:5" hidden="1" x14ac:dyDescent="0.25">
      <c r="A101" s="5"/>
      <c r="B101" s="12"/>
      <c r="C101" s="12"/>
      <c r="E101" s="36" t="s">
        <v>21</v>
      </c>
    </row>
    <row r="102" spans="1:5" s="14" customFormat="1" ht="30" hidden="1" x14ac:dyDescent="0.25">
      <c r="A102" s="13" t="s">
        <v>4</v>
      </c>
      <c r="B102" s="13" t="s">
        <v>5</v>
      </c>
      <c r="C102" s="33" t="s">
        <v>19</v>
      </c>
      <c r="D102" s="33" t="s">
        <v>17</v>
      </c>
      <c r="E102" s="33" t="s">
        <v>18</v>
      </c>
    </row>
    <row r="103" spans="1:5" s="18" customFormat="1" ht="24" hidden="1" customHeight="1" x14ac:dyDescent="0.25">
      <c r="A103" s="15">
        <v>1</v>
      </c>
      <c r="B103" s="16" t="s">
        <v>7</v>
      </c>
      <c r="C103" s="25">
        <v>225</v>
      </c>
      <c r="D103" s="25">
        <v>225</v>
      </c>
      <c r="E103" s="19">
        <f t="shared" ref="E103:E104" si="8">D103/C103*100</f>
        <v>100</v>
      </c>
    </row>
    <row r="104" spans="1:5" s="18" customFormat="1" ht="24" hidden="1" customHeight="1" x14ac:dyDescent="0.25">
      <c r="A104" s="15">
        <v>2</v>
      </c>
      <c r="B104" s="16" t="s">
        <v>8</v>
      </c>
      <c r="C104" s="25"/>
      <c r="D104" s="17"/>
      <c r="E104" s="19" t="e">
        <f t="shared" si="8"/>
        <v>#DIV/0!</v>
      </c>
    </row>
    <row r="105" spans="1:5" s="18" customFormat="1" ht="24" hidden="1" customHeight="1" x14ac:dyDescent="0.25">
      <c r="A105" s="15">
        <v>1</v>
      </c>
      <c r="B105" s="16" t="s">
        <v>9</v>
      </c>
      <c r="C105" s="25">
        <v>300</v>
      </c>
      <c r="D105" s="25">
        <v>300</v>
      </c>
      <c r="E105" s="19">
        <f>D105/C105*100</f>
        <v>100</v>
      </c>
    </row>
    <row r="106" spans="1:5" s="18" customFormat="1" ht="15" hidden="1" customHeight="1" x14ac:dyDescent="0.25">
      <c r="A106" s="15">
        <v>4</v>
      </c>
      <c r="B106" s="16" t="s">
        <v>10</v>
      </c>
      <c r="C106" s="25"/>
      <c r="D106" s="17"/>
      <c r="E106" s="19" t="e">
        <f>D106/C106*100</f>
        <v>#DIV/0!</v>
      </c>
    </row>
    <row r="107" spans="1:5" s="18" customFormat="1" ht="15" hidden="1" customHeight="1" x14ac:dyDescent="0.25">
      <c r="A107" s="15">
        <v>5</v>
      </c>
      <c r="B107" s="16" t="s">
        <v>11</v>
      </c>
      <c r="C107" s="25"/>
      <c r="D107" s="17"/>
      <c r="E107" s="19" t="e">
        <f>D107/C107*100</f>
        <v>#DIV/0!</v>
      </c>
    </row>
    <row r="108" spans="1:5" s="22" customFormat="1" ht="23.25" hidden="1" customHeight="1" x14ac:dyDescent="0.25">
      <c r="A108" s="20"/>
      <c r="B108" s="21" t="s">
        <v>0</v>
      </c>
      <c r="C108" s="26">
        <f>SUM(C103:C105)</f>
        <v>525</v>
      </c>
      <c r="D108" s="26">
        <f>SUM(D103:D105)</f>
        <v>525</v>
      </c>
      <c r="E108" s="23">
        <f>D108/C108*100</f>
        <v>100</v>
      </c>
    </row>
    <row r="109" spans="1:5" hidden="1" x14ac:dyDescent="0.25"/>
    <row r="110" spans="1:5" hidden="1" x14ac:dyDescent="0.25"/>
    <row r="111" spans="1:5" hidden="1" x14ac:dyDescent="0.25"/>
    <row r="112" spans="1:5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32" spans="1:5" s="11" customFormat="1" ht="191.25" customHeight="1" x14ac:dyDescent="0.25">
      <c r="A232" s="10"/>
      <c r="B232" s="37" t="s">
        <v>25</v>
      </c>
      <c r="C232" s="37"/>
      <c r="D232" s="37"/>
      <c r="E232" s="37"/>
    </row>
    <row r="233" spans="1:5" x14ac:dyDescent="0.25">
      <c r="A233" s="5"/>
      <c r="B233" s="12"/>
      <c r="C233" s="12"/>
      <c r="E233" s="36" t="s">
        <v>21</v>
      </c>
    </row>
    <row r="234" spans="1:5" s="14" customFormat="1" ht="35.25" customHeight="1" x14ac:dyDescent="0.25">
      <c r="A234" s="13" t="s">
        <v>4</v>
      </c>
      <c r="B234" s="13" t="s">
        <v>5</v>
      </c>
      <c r="C234" s="33" t="s">
        <v>19</v>
      </c>
      <c r="D234" s="33" t="s">
        <v>17</v>
      </c>
      <c r="E234" s="33" t="s">
        <v>18</v>
      </c>
    </row>
    <row r="235" spans="1:5" s="18" customFormat="1" ht="15" hidden="1" customHeight="1" x14ac:dyDescent="0.25">
      <c r="B235" s="16" t="s">
        <v>6</v>
      </c>
      <c r="C235" s="25"/>
      <c r="D235" s="17"/>
      <c r="E235" s="17"/>
    </row>
    <row r="236" spans="1:5" s="18" customFormat="1" ht="30" customHeight="1" x14ac:dyDescent="0.25">
      <c r="A236" s="15">
        <v>1</v>
      </c>
      <c r="B236" s="16" t="s">
        <v>7</v>
      </c>
      <c r="C236" s="25">
        <v>300</v>
      </c>
      <c r="D236" s="25">
        <v>300</v>
      </c>
      <c r="E236" s="19">
        <f t="shared" ref="E236:E241" si="9">D236/C236*100</f>
        <v>100</v>
      </c>
    </row>
    <row r="237" spans="1:5" s="18" customFormat="1" ht="30" customHeight="1" x14ac:dyDescent="0.25">
      <c r="A237" s="15">
        <v>1</v>
      </c>
      <c r="B237" s="16" t="s">
        <v>8</v>
      </c>
      <c r="C237" s="25">
        <v>75616</v>
      </c>
      <c r="D237" s="25">
        <v>300</v>
      </c>
      <c r="E237" s="19">
        <f t="shared" si="9"/>
        <v>0.39674143038510368</v>
      </c>
    </row>
    <row r="238" spans="1:5" s="18" customFormat="1" ht="30" customHeight="1" x14ac:dyDescent="0.25">
      <c r="A238" s="15">
        <v>2</v>
      </c>
      <c r="B238" s="16" t="s">
        <v>9</v>
      </c>
      <c r="C238" s="25">
        <v>9085</v>
      </c>
      <c r="D238" s="25">
        <v>9084.6</v>
      </c>
      <c r="E238" s="19">
        <f t="shared" si="9"/>
        <v>99.995597138139786</v>
      </c>
    </row>
    <row r="239" spans="1:5" s="18" customFormat="1" ht="30" customHeight="1" x14ac:dyDescent="0.25">
      <c r="A239" s="15">
        <v>4</v>
      </c>
      <c r="B239" s="16" t="s">
        <v>10</v>
      </c>
      <c r="C239" s="25">
        <v>300</v>
      </c>
      <c r="D239" s="25">
        <v>300</v>
      </c>
      <c r="E239" s="19">
        <f t="shared" si="9"/>
        <v>100</v>
      </c>
    </row>
    <row r="240" spans="1:5" s="18" customFormat="1" ht="30" customHeight="1" x14ac:dyDescent="0.25">
      <c r="A240" s="15">
        <v>5</v>
      </c>
      <c r="B240" s="16" t="s">
        <v>11</v>
      </c>
      <c r="C240" s="25">
        <v>300</v>
      </c>
      <c r="D240" s="25">
        <v>300</v>
      </c>
      <c r="E240" s="19">
        <f t="shared" si="9"/>
        <v>100</v>
      </c>
    </row>
    <row r="241" spans="1:5" s="22" customFormat="1" ht="30" customHeight="1" x14ac:dyDescent="0.25">
      <c r="A241" s="20"/>
      <c r="B241" s="21" t="s">
        <v>0</v>
      </c>
      <c r="C241" s="26">
        <f>SUM(C235:C240)</f>
        <v>85601</v>
      </c>
      <c r="D241" s="26">
        <f t="shared" ref="D241" si="10">SUM(D235:D240)</f>
        <v>10284.6</v>
      </c>
      <c r="E241" s="23">
        <f t="shared" si="9"/>
        <v>12.014579268933774</v>
      </c>
    </row>
    <row r="265" spans="1:5" ht="11.25" customHeight="1" x14ac:dyDescent="0.25"/>
    <row r="268" spans="1:5" s="11" customFormat="1" ht="162" customHeight="1" x14ac:dyDescent="0.25">
      <c r="A268" s="10"/>
      <c r="B268" s="37" t="s">
        <v>24</v>
      </c>
      <c r="C268" s="37"/>
      <c r="D268" s="37"/>
      <c r="E268" s="37"/>
    </row>
    <row r="269" spans="1:5" ht="25.5" customHeight="1" x14ac:dyDescent="0.25">
      <c r="A269" s="5"/>
      <c r="B269" s="12"/>
      <c r="C269" s="12"/>
      <c r="E269" s="36" t="s">
        <v>21</v>
      </c>
    </row>
    <row r="270" spans="1:5" s="14" customFormat="1" ht="30" x14ac:dyDescent="0.25">
      <c r="A270" s="13" t="s">
        <v>4</v>
      </c>
      <c r="B270" s="13" t="s">
        <v>5</v>
      </c>
      <c r="C270" s="33" t="s">
        <v>19</v>
      </c>
      <c r="D270" s="33" t="s">
        <v>17</v>
      </c>
      <c r="E270" s="33" t="s">
        <v>18</v>
      </c>
    </row>
    <row r="271" spans="1:5" s="18" customFormat="1" ht="27" customHeight="1" x14ac:dyDescent="0.25">
      <c r="A271" s="15">
        <v>1</v>
      </c>
      <c r="B271" s="16" t="s">
        <v>7</v>
      </c>
      <c r="C271" s="25">
        <v>300</v>
      </c>
      <c r="D271" s="25">
        <v>300</v>
      </c>
      <c r="E271" s="19">
        <f t="shared" ref="E271:E272" si="11">D271/C271*100</f>
        <v>100</v>
      </c>
    </row>
    <row r="272" spans="1:5" s="18" customFormat="1" hidden="1" x14ac:dyDescent="0.25">
      <c r="A272" s="15">
        <v>2</v>
      </c>
      <c r="B272" s="16" t="s">
        <v>8</v>
      </c>
      <c r="C272" s="25"/>
      <c r="D272" s="17"/>
      <c r="E272" s="19" t="e">
        <f t="shared" si="11"/>
        <v>#DIV/0!</v>
      </c>
    </row>
    <row r="273" spans="1:5" s="18" customFormat="1" ht="27" customHeight="1" x14ac:dyDescent="0.25">
      <c r="A273" s="15">
        <v>2</v>
      </c>
      <c r="B273" s="16" t="s">
        <v>9</v>
      </c>
      <c r="C273" s="25">
        <v>300</v>
      </c>
      <c r="D273" s="25">
        <v>300</v>
      </c>
      <c r="E273" s="19">
        <f>D273/C273*100</f>
        <v>100</v>
      </c>
    </row>
    <row r="274" spans="1:5" s="18" customFormat="1" hidden="1" x14ac:dyDescent="0.25">
      <c r="A274" s="15">
        <v>4</v>
      </c>
      <c r="B274" s="16" t="s">
        <v>10</v>
      </c>
      <c r="C274" s="25"/>
      <c r="D274" s="17"/>
      <c r="E274" s="19" t="e">
        <f>D274/C274*100</f>
        <v>#DIV/0!</v>
      </c>
    </row>
    <row r="275" spans="1:5" s="18" customFormat="1" hidden="1" x14ac:dyDescent="0.25">
      <c r="A275" s="15">
        <v>5</v>
      </c>
      <c r="B275" s="16" t="s">
        <v>11</v>
      </c>
      <c r="C275" s="25"/>
      <c r="D275" s="17"/>
      <c r="E275" s="19" t="e">
        <f>D275/C275*100</f>
        <v>#DIV/0!</v>
      </c>
    </row>
    <row r="276" spans="1:5" s="22" customFormat="1" ht="28.5" customHeight="1" x14ac:dyDescent="0.25">
      <c r="A276" s="20"/>
      <c r="B276" s="21" t="s">
        <v>0</v>
      </c>
      <c r="C276" s="26">
        <f>SUM(C271:C273)</f>
        <v>600</v>
      </c>
      <c r="D276" s="26">
        <f>SUM(D271:D273)</f>
        <v>600</v>
      </c>
      <c r="E276" s="23">
        <f>D276/C276*100</f>
        <v>100</v>
      </c>
    </row>
  </sheetData>
  <mergeCells count="7">
    <mergeCell ref="B232:E232"/>
    <mergeCell ref="B268:E268"/>
    <mergeCell ref="B4:E4"/>
    <mergeCell ref="B33:E33"/>
    <mergeCell ref="B66:E66"/>
    <mergeCell ref="B100:E100"/>
    <mergeCell ref="B48:E48"/>
  </mergeCells>
  <pageMargins left="0.9055118110236221" right="0.51181102362204722" top="0.35433070866141736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4" workbookViewId="0">
      <selection activeCell="A4" sqref="A4:XFD14"/>
    </sheetView>
  </sheetViews>
  <sheetFormatPr defaultRowHeight="15" x14ac:dyDescent="0.25"/>
  <cols>
    <col min="1" max="1" width="4.42578125" style="2" customWidth="1"/>
    <col min="2" max="2" width="31.85546875" style="2" customWidth="1"/>
    <col min="3" max="5" width="15.28515625" style="2" customWidth="1"/>
    <col min="6" max="16384" width="9.140625" style="2"/>
  </cols>
  <sheetData>
    <row r="1" spans="1:5" ht="30" hidden="1" x14ac:dyDescent="0.25">
      <c r="A1" s="5"/>
      <c r="B1" s="6"/>
      <c r="C1" s="4" t="s">
        <v>16</v>
      </c>
    </row>
    <row r="2" spans="1:5" ht="63" hidden="1" customHeight="1" x14ac:dyDescent="0.25">
      <c r="A2" s="5"/>
      <c r="B2" s="6"/>
      <c r="C2" s="9" t="s">
        <v>2</v>
      </c>
    </row>
    <row r="3" spans="1:5" hidden="1" x14ac:dyDescent="0.25">
      <c r="A3" s="5"/>
      <c r="B3" s="6"/>
      <c r="C3" s="9" t="s">
        <v>12</v>
      </c>
    </row>
    <row r="4" spans="1:5" ht="243" customHeight="1" x14ac:dyDescent="0.25">
      <c r="A4" s="10"/>
      <c r="B4" s="37" t="s">
        <v>26</v>
      </c>
      <c r="C4" s="37"/>
      <c r="D4" s="37"/>
      <c r="E4" s="37"/>
    </row>
    <row r="5" spans="1:5" x14ac:dyDescent="0.25">
      <c r="A5" s="5"/>
      <c r="B5" s="12"/>
      <c r="C5" s="12"/>
      <c r="E5" s="34" t="s">
        <v>21</v>
      </c>
    </row>
    <row r="6" spans="1:5" s="3" customFormat="1" ht="30" x14ac:dyDescent="0.25">
      <c r="A6" s="13" t="s">
        <v>4</v>
      </c>
      <c r="B6" s="13" t="s">
        <v>5</v>
      </c>
      <c r="C6" s="33" t="s">
        <v>19</v>
      </c>
      <c r="D6" s="33" t="s">
        <v>17</v>
      </c>
      <c r="E6" s="33" t="s">
        <v>18</v>
      </c>
    </row>
    <row r="7" spans="1:5" ht="15" hidden="1" customHeight="1" x14ac:dyDescent="0.25">
      <c r="A7" s="18"/>
      <c r="B7" s="16" t="s">
        <v>6</v>
      </c>
      <c r="C7" s="25"/>
      <c r="D7" s="31"/>
      <c r="E7" s="31"/>
    </row>
    <row r="8" spans="1:5" ht="28.5" customHeight="1" x14ac:dyDescent="0.25">
      <c r="A8" s="15">
        <v>1</v>
      </c>
      <c r="B8" s="16" t="s">
        <v>7</v>
      </c>
      <c r="C8" s="25">
        <v>852651.71</v>
      </c>
      <c r="D8" s="35">
        <v>661527</v>
      </c>
      <c r="E8" s="19">
        <f t="shared" ref="E8:E13" si="0">D8/C8*100</f>
        <v>77.584668187670687</v>
      </c>
    </row>
    <row r="9" spans="1:5" ht="28.5" customHeight="1" x14ac:dyDescent="0.25">
      <c r="A9" s="15">
        <v>2</v>
      </c>
      <c r="B9" s="16" t="s">
        <v>8</v>
      </c>
      <c r="C9" s="25">
        <v>1658491.16</v>
      </c>
      <c r="D9" s="35">
        <v>1469260.04</v>
      </c>
      <c r="E9" s="19">
        <f t="shared" si="0"/>
        <v>88.590164086252969</v>
      </c>
    </row>
    <row r="10" spans="1:5" ht="28.5" customHeight="1" x14ac:dyDescent="0.25">
      <c r="A10" s="15">
        <v>3</v>
      </c>
      <c r="B10" s="16" t="s">
        <v>9</v>
      </c>
      <c r="C10" s="25">
        <v>1568210.39</v>
      </c>
      <c r="D10" s="35">
        <v>1366444.36</v>
      </c>
      <c r="E10" s="19">
        <f t="shared" si="0"/>
        <v>87.133994820682204</v>
      </c>
    </row>
    <row r="11" spans="1:5" ht="28.5" customHeight="1" x14ac:dyDescent="0.25">
      <c r="A11" s="15">
        <v>4</v>
      </c>
      <c r="B11" s="16" t="s">
        <v>10</v>
      </c>
      <c r="C11" s="25">
        <v>1066650.57</v>
      </c>
      <c r="D11" s="35">
        <v>1066062</v>
      </c>
      <c r="E11" s="19">
        <f t="shared" si="0"/>
        <v>99.944820729810317</v>
      </c>
    </row>
    <row r="12" spans="1:5" ht="28.5" customHeight="1" x14ac:dyDescent="0.25">
      <c r="A12" s="15">
        <v>5</v>
      </c>
      <c r="B12" s="16" t="s">
        <v>11</v>
      </c>
      <c r="C12" s="25">
        <v>1601647.71</v>
      </c>
      <c r="D12" s="35">
        <v>1364656.42</v>
      </c>
      <c r="E12" s="19">
        <f t="shared" si="0"/>
        <v>85.203282312313235</v>
      </c>
    </row>
    <row r="13" spans="1:5" s="7" customFormat="1" ht="28.5" customHeight="1" x14ac:dyDescent="0.25">
      <c r="A13" s="20"/>
      <c r="B13" s="27" t="s">
        <v>0</v>
      </c>
      <c r="C13" s="26">
        <f>SUM(C7:C12)</f>
        <v>6747651.54</v>
      </c>
      <c r="D13" s="26">
        <f t="shared" ref="D13" si="1">SUM(D7:D12)</f>
        <v>5927949.8200000003</v>
      </c>
      <c r="E13" s="23">
        <f t="shared" si="0"/>
        <v>87.852044298067</v>
      </c>
    </row>
  </sheetData>
  <mergeCells count="1">
    <mergeCell ref="B4:E4"/>
  </mergeCells>
  <pageMargins left="0.9055118110236221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4" workbookViewId="0">
      <selection activeCell="A4" sqref="A4:XFD14"/>
    </sheetView>
  </sheetViews>
  <sheetFormatPr defaultRowHeight="15" x14ac:dyDescent="0.25"/>
  <cols>
    <col min="1" max="1" width="4.140625" style="7" customWidth="1"/>
    <col min="2" max="2" width="36.28515625" style="7" customWidth="1"/>
    <col min="3" max="4" width="16.42578125" style="7" customWidth="1"/>
    <col min="5" max="5" width="16.7109375" style="7" customWidth="1"/>
    <col min="6" max="252" width="9.140625" style="7"/>
    <col min="253" max="253" width="4.140625" style="7" customWidth="1"/>
    <col min="254" max="254" width="58.85546875" style="7" customWidth="1"/>
    <col min="255" max="255" width="32.85546875" style="7" customWidth="1"/>
    <col min="256" max="508" width="9.140625" style="7"/>
    <col min="509" max="509" width="4.140625" style="7" customWidth="1"/>
    <col min="510" max="510" width="58.85546875" style="7" customWidth="1"/>
    <col min="511" max="511" width="32.85546875" style="7" customWidth="1"/>
    <col min="512" max="764" width="9.140625" style="7"/>
    <col min="765" max="765" width="4.140625" style="7" customWidth="1"/>
    <col min="766" max="766" width="58.85546875" style="7" customWidth="1"/>
    <col min="767" max="767" width="32.85546875" style="7" customWidth="1"/>
    <col min="768" max="1020" width="9.140625" style="7"/>
    <col min="1021" max="1021" width="4.140625" style="7" customWidth="1"/>
    <col min="1022" max="1022" width="58.85546875" style="7" customWidth="1"/>
    <col min="1023" max="1023" width="32.85546875" style="7" customWidth="1"/>
    <col min="1024" max="1276" width="9.140625" style="7"/>
    <col min="1277" max="1277" width="4.140625" style="7" customWidth="1"/>
    <col min="1278" max="1278" width="58.85546875" style="7" customWidth="1"/>
    <col min="1279" max="1279" width="32.85546875" style="7" customWidth="1"/>
    <col min="1280" max="1532" width="9.140625" style="7"/>
    <col min="1533" max="1533" width="4.140625" style="7" customWidth="1"/>
    <col min="1534" max="1534" width="58.85546875" style="7" customWidth="1"/>
    <col min="1535" max="1535" width="32.85546875" style="7" customWidth="1"/>
    <col min="1536" max="1788" width="9.140625" style="7"/>
    <col min="1789" max="1789" width="4.140625" style="7" customWidth="1"/>
    <col min="1790" max="1790" width="58.85546875" style="7" customWidth="1"/>
    <col min="1791" max="1791" width="32.85546875" style="7" customWidth="1"/>
    <col min="1792" max="2044" width="9.140625" style="7"/>
    <col min="2045" max="2045" width="4.140625" style="7" customWidth="1"/>
    <col min="2046" max="2046" width="58.85546875" style="7" customWidth="1"/>
    <col min="2047" max="2047" width="32.85546875" style="7" customWidth="1"/>
    <col min="2048" max="2300" width="9.140625" style="7"/>
    <col min="2301" max="2301" width="4.140625" style="7" customWidth="1"/>
    <col min="2302" max="2302" width="58.85546875" style="7" customWidth="1"/>
    <col min="2303" max="2303" width="32.85546875" style="7" customWidth="1"/>
    <col min="2304" max="2556" width="9.140625" style="7"/>
    <col min="2557" max="2557" width="4.140625" style="7" customWidth="1"/>
    <col min="2558" max="2558" width="58.85546875" style="7" customWidth="1"/>
    <col min="2559" max="2559" width="32.85546875" style="7" customWidth="1"/>
    <col min="2560" max="2812" width="9.140625" style="7"/>
    <col min="2813" max="2813" width="4.140625" style="7" customWidth="1"/>
    <col min="2814" max="2814" width="58.85546875" style="7" customWidth="1"/>
    <col min="2815" max="2815" width="32.85546875" style="7" customWidth="1"/>
    <col min="2816" max="3068" width="9.140625" style="7"/>
    <col min="3069" max="3069" width="4.140625" style="7" customWidth="1"/>
    <col min="3070" max="3070" width="58.85546875" style="7" customWidth="1"/>
    <col min="3071" max="3071" width="32.85546875" style="7" customWidth="1"/>
    <col min="3072" max="3324" width="9.140625" style="7"/>
    <col min="3325" max="3325" width="4.140625" style="7" customWidth="1"/>
    <col min="3326" max="3326" width="58.85546875" style="7" customWidth="1"/>
    <col min="3327" max="3327" width="32.85546875" style="7" customWidth="1"/>
    <col min="3328" max="3580" width="9.140625" style="7"/>
    <col min="3581" max="3581" width="4.140625" style="7" customWidth="1"/>
    <col min="3582" max="3582" width="58.85546875" style="7" customWidth="1"/>
    <col min="3583" max="3583" width="32.85546875" style="7" customWidth="1"/>
    <col min="3584" max="3836" width="9.140625" style="7"/>
    <col min="3837" max="3837" width="4.140625" style="7" customWidth="1"/>
    <col min="3838" max="3838" width="58.85546875" style="7" customWidth="1"/>
    <col min="3839" max="3839" width="32.85546875" style="7" customWidth="1"/>
    <col min="3840" max="4092" width="9.140625" style="7"/>
    <col min="4093" max="4093" width="4.140625" style="7" customWidth="1"/>
    <col min="4094" max="4094" width="58.85546875" style="7" customWidth="1"/>
    <col min="4095" max="4095" width="32.85546875" style="7" customWidth="1"/>
    <col min="4096" max="4348" width="9.140625" style="7"/>
    <col min="4349" max="4349" width="4.140625" style="7" customWidth="1"/>
    <col min="4350" max="4350" width="58.85546875" style="7" customWidth="1"/>
    <col min="4351" max="4351" width="32.85546875" style="7" customWidth="1"/>
    <col min="4352" max="4604" width="9.140625" style="7"/>
    <col min="4605" max="4605" width="4.140625" style="7" customWidth="1"/>
    <col min="4606" max="4606" width="58.85546875" style="7" customWidth="1"/>
    <col min="4607" max="4607" width="32.85546875" style="7" customWidth="1"/>
    <col min="4608" max="4860" width="9.140625" style="7"/>
    <col min="4861" max="4861" width="4.140625" style="7" customWidth="1"/>
    <col min="4862" max="4862" width="58.85546875" style="7" customWidth="1"/>
    <col min="4863" max="4863" width="32.85546875" style="7" customWidth="1"/>
    <col min="4864" max="5116" width="9.140625" style="7"/>
    <col min="5117" max="5117" width="4.140625" style="7" customWidth="1"/>
    <col min="5118" max="5118" width="58.85546875" style="7" customWidth="1"/>
    <col min="5119" max="5119" width="32.85546875" style="7" customWidth="1"/>
    <col min="5120" max="5372" width="9.140625" style="7"/>
    <col min="5373" max="5373" width="4.140625" style="7" customWidth="1"/>
    <col min="5374" max="5374" width="58.85546875" style="7" customWidth="1"/>
    <col min="5375" max="5375" width="32.85546875" style="7" customWidth="1"/>
    <col min="5376" max="5628" width="9.140625" style="7"/>
    <col min="5629" max="5629" width="4.140625" style="7" customWidth="1"/>
    <col min="5630" max="5630" width="58.85546875" style="7" customWidth="1"/>
    <col min="5631" max="5631" width="32.85546875" style="7" customWidth="1"/>
    <col min="5632" max="5884" width="9.140625" style="7"/>
    <col min="5885" max="5885" width="4.140625" style="7" customWidth="1"/>
    <col min="5886" max="5886" width="58.85546875" style="7" customWidth="1"/>
    <col min="5887" max="5887" width="32.85546875" style="7" customWidth="1"/>
    <col min="5888" max="6140" width="9.140625" style="7"/>
    <col min="6141" max="6141" width="4.140625" style="7" customWidth="1"/>
    <col min="6142" max="6142" width="58.85546875" style="7" customWidth="1"/>
    <col min="6143" max="6143" width="32.85546875" style="7" customWidth="1"/>
    <col min="6144" max="6396" width="9.140625" style="7"/>
    <col min="6397" max="6397" width="4.140625" style="7" customWidth="1"/>
    <col min="6398" max="6398" width="58.85546875" style="7" customWidth="1"/>
    <col min="6399" max="6399" width="32.85546875" style="7" customWidth="1"/>
    <col min="6400" max="6652" width="9.140625" style="7"/>
    <col min="6653" max="6653" width="4.140625" style="7" customWidth="1"/>
    <col min="6654" max="6654" width="58.85546875" style="7" customWidth="1"/>
    <col min="6655" max="6655" width="32.85546875" style="7" customWidth="1"/>
    <col min="6656" max="6908" width="9.140625" style="7"/>
    <col min="6909" max="6909" width="4.140625" style="7" customWidth="1"/>
    <col min="6910" max="6910" width="58.85546875" style="7" customWidth="1"/>
    <col min="6911" max="6911" width="32.85546875" style="7" customWidth="1"/>
    <col min="6912" max="7164" width="9.140625" style="7"/>
    <col min="7165" max="7165" width="4.140625" style="7" customWidth="1"/>
    <col min="7166" max="7166" width="58.85546875" style="7" customWidth="1"/>
    <col min="7167" max="7167" width="32.85546875" style="7" customWidth="1"/>
    <col min="7168" max="7420" width="9.140625" style="7"/>
    <col min="7421" max="7421" width="4.140625" style="7" customWidth="1"/>
    <col min="7422" max="7422" width="58.85546875" style="7" customWidth="1"/>
    <col min="7423" max="7423" width="32.85546875" style="7" customWidth="1"/>
    <col min="7424" max="7676" width="9.140625" style="7"/>
    <col min="7677" max="7677" width="4.140625" style="7" customWidth="1"/>
    <col min="7678" max="7678" width="58.85546875" style="7" customWidth="1"/>
    <col min="7679" max="7679" width="32.85546875" style="7" customWidth="1"/>
    <col min="7680" max="7932" width="9.140625" style="7"/>
    <col min="7933" max="7933" width="4.140625" style="7" customWidth="1"/>
    <col min="7934" max="7934" width="58.85546875" style="7" customWidth="1"/>
    <col min="7935" max="7935" width="32.85546875" style="7" customWidth="1"/>
    <col min="7936" max="8188" width="9.140625" style="7"/>
    <col min="8189" max="8189" width="4.140625" style="7" customWidth="1"/>
    <col min="8190" max="8190" width="58.85546875" style="7" customWidth="1"/>
    <col min="8191" max="8191" width="32.85546875" style="7" customWidth="1"/>
    <col min="8192" max="8444" width="9.140625" style="7"/>
    <col min="8445" max="8445" width="4.140625" style="7" customWidth="1"/>
    <col min="8446" max="8446" width="58.85546875" style="7" customWidth="1"/>
    <col min="8447" max="8447" width="32.85546875" style="7" customWidth="1"/>
    <col min="8448" max="8700" width="9.140625" style="7"/>
    <col min="8701" max="8701" width="4.140625" style="7" customWidth="1"/>
    <col min="8702" max="8702" width="58.85546875" style="7" customWidth="1"/>
    <col min="8703" max="8703" width="32.85546875" style="7" customWidth="1"/>
    <col min="8704" max="8956" width="9.140625" style="7"/>
    <col min="8957" max="8957" width="4.140625" style="7" customWidth="1"/>
    <col min="8958" max="8958" width="58.85546875" style="7" customWidth="1"/>
    <col min="8959" max="8959" width="32.85546875" style="7" customWidth="1"/>
    <col min="8960" max="9212" width="9.140625" style="7"/>
    <col min="9213" max="9213" width="4.140625" style="7" customWidth="1"/>
    <col min="9214" max="9214" width="58.85546875" style="7" customWidth="1"/>
    <col min="9215" max="9215" width="32.85546875" style="7" customWidth="1"/>
    <col min="9216" max="9468" width="9.140625" style="7"/>
    <col min="9469" max="9469" width="4.140625" style="7" customWidth="1"/>
    <col min="9470" max="9470" width="58.85546875" style="7" customWidth="1"/>
    <col min="9471" max="9471" width="32.85546875" style="7" customWidth="1"/>
    <col min="9472" max="9724" width="9.140625" style="7"/>
    <col min="9725" max="9725" width="4.140625" style="7" customWidth="1"/>
    <col min="9726" max="9726" width="58.85546875" style="7" customWidth="1"/>
    <col min="9727" max="9727" width="32.85546875" style="7" customWidth="1"/>
    <col min="9728" max="9980" width="9.140625" style="7"/>
    <col min="9981" max="9981" width="4.140625" style="7" customWidth="1"/>
    <col min="9982" max="9982" width="58.85546875" style="7" customWidth="1"/>
    <col min="9983" max="9983" width="32.85546875" style="7" customWidth="1"/>
    <col min="9984" max="10236" width="9.140625" style="7"/>
    <col min="10237" max="10237" width="4.140625" style="7" customWidth="1"/>
    <col min="10238" max="10238" width="58.85546875" style="7" customWidth="1"/>
    <col min="10239" max="10239" width="32.85546875" style="7" customWidth="1"/>
    <col min="10240" max="10492" width="9.140625" style="7"/>
    <col min="10493" max="10493" width="4.140625" style="7" customWidth="1"/>
    <col min="10494" max="10494" width="58.85546875" style="7" customWidth="1"/>
    <col min="10495" max="10495" width="32.85546875" style="7" customWidth="1"/>
    <col min="10496" max="10748" width="9.140625" style="7"/>
    <col min="10749" max="10749" width="4.140625" style="7" customWidth="1"/>
    <col min="10750" max="10750" width="58.85546875" style="7" customWidth="1"/>
    <col min="10751" max="10751" width="32.85546875" style="7" customWidth="1"/>
    <col min="10752" max="11004" width="9.140625" style="7"/>
    <col min="11005" max="11005" width="4.140625" style="7" customWidth="1"/>
    <col min="11006" max="11006" width="58.85546875" style="7" customWidth="1"/>
    <col min="11007" max="11007" width="32.85546875" style="7" customWidth="1"/>
    <col min="11008" max="11260" width="9.140625" style="7"/>
    <col min="11261" max="11261" width="4.140625" style="7" customWidth="1"/>
    <col min="11262" max="11262" width="58.85546875" style="7" customWidth="1"/>
    <col min="11263" max="11263" width="32.85546875" style="7" customWidth="1"/>
    <col min="11264" max="11516" width="9.140625" style="7"/>
    <col min="11517" max="11517" width="4.140625" style="7" customWidth="1"/>
    <col min="11518" max="11518" width="58.85546875" style="7" customWidth="1"/>
    <col min="11519" max="11519" width="32.85546875" style="7" customWidth="1"/>
    <col min="11520" max="11772" width="9.140625" style="7"/>
    <col min="11773" max="11773" width="4.140625" style="7" customWidth="1"/>
    <col min="11774" max="11774" width="58.85546875" style="7" customWidth="1"/>
    <col min="11775" max="11775" width="32.85546875" style="7" customWidth="1"/>
    <col min="11776" max="12028" width="9.140625" style="7"/>
    <col min="12029" max="12029" width="4.140625" style="7" customWidth="1"/>
    <col min="12030" max="12030" width="58.85546875" style="7" customWidth="1"/>
    <col min="12031" max="12031" width="32.85546875" style="7" customWidth="1"/>
    <col min="12032" max="12284" width="9.140625" style="7"/>
    <col min="12285" max="12285" width="4.140625" style="7" customWidth="1"/>
    <col min="12286" max="12286" width="58.85546875" style="7" customWidth="1"/>
    <col min="12287" max="12287" width="32.85546875" style="7" customWidth="1"/>
    <col min="12288" max="12540" width="9.140625" style="7"/>
    <col min="12541" max="12541" width="4.140625" style="7" customWidth="1"/>
    <col min="12542" max="12542" width="58.85546875" style="7" customWidth="1"/>
    <col min="12543" max="12543" width="32.85546875" style="7" customWidth="1"/>
    <col min="12544" max="12796" width="9.140625" style="7"/>
    <col min="12797" max="12797" width="4.140625" style="7" customWidth="1"/>
    <col min="12798" max="12798" width="58.85546875" style="7" customWidth="1"/>
    <col min="12799" max="12799" width="32.85546875" style="7" customWidth="1"/>
    <col min="12800" max="13052" width="9.140625" style="7"/>
    <col min="13053" max="13053" width="4.140625" style="7" customWidth="1"/>
    <col min="13054" max="13054" width="58.85546875" style="7" customWidth="1"/>
    <col min="13055" max="13055" width="32.85546875" style="7" customWidth="1"/>
    <col min="13056" max="13308" width="9.140625" style="7"/>
    <col min="13309" max="13309" width="4.140625" style="7" customWidth="1"/>
    <col min="13310" max="13310" width="58.85546875" style="7" customWidth="1"/>
    <col min="13311" max="13311" width="32.85546875" style="7" customWidth="1"/>
    <col min="13312" max="13564" width="9.140625" style="7"/>
    <col min="13565" max="13565" width="4.140625" style="7" customWidth="1"/>
    <col min="13566" max="13566" width="58.85546875" style="7" customWidth="1"/>
    <col min="13567" max="13567" width="32.85546875" style="7" customWidth="1"/>
    <col min="13568" max="13820" width="9.140625" style="7"/>
    <col min="13821" max="13821" width="4.140625" style="7" customWidth="1"/>
    <col min="13822" max="13822" width="58.85546875" style="7" customWidth="1"/>
    <col min="13823" max="13823" width="32.85546875" style="7" customWidth="1"/>
    <col min="13824" max="14076" width="9.140625" style="7"/>
    <col min="14077" max="14077" width="4.140625" style="7" customWidth="1"/>
    <col min="14078" max="14078" width="58.85546875" style="7" customWidth="1"/>
    <col min="14079" max="14079" width="32.85546875" style="7" customWidth="1"/>
    <col min="14080" max="14332" width="9.140625" style="7"/>
    <col min="14333" max="14333" width="4.140625" style="7" customWidth="1"/>
    <col min="14334" max="14334" width="58.85546875" style="7" customWidth="1"/>
    <col min="14335" max="14335" width="32.85546875" style="7" customWidth="1"/>
    <col min="14336" max="14588" width="9.140625" style="7"/>
    <col min="14589" max="14589" width="4.140625" style="7" customWidth="1"/>
    <col min="14590" max="14590" width="58.85546875" style="7" customWidth="1"/>
    <col min="14591" max="14591" width="32.85546875" style="7" customWidth="1"/>
    <col min="14592" max="14844" width="9.140625" style="7"/>
    <col min="14845" max="14845" width="4.140625" style="7" customWidth="1"/>
    <col min="14846" max="14846" width="58.85546875" style="7" customWidth="1"/>
    <col min="14847" max="14847" width="32.85546875" style="7" customWidth="1"/>
    <col min="14848" max="15100" width="9.140625" style="7"/>
    <col min="15101" max="15101" width="4.140625" style="7" customWidth="1"/>
    <col min="15102" max="15102" width="58.85546875" style="7" customWidth="1"/>
    <col min="15103" max="15103" width="32.85546875" style="7" customWidth="1"/>
    <col min="15104" max="15356" width="9.140625" style="7"/>
    <col min="15357" max="15357" width="4.140625" style="7" customWidth="1"/>
    <col min="15358" max="15358" width="58.85546875" style="7" customWidth="1"/>
    <col min="15359" max="15359" width="32.85546875" style="7" customWidth="1"/>
    <col min="15360" max="15612" width="9.140625" style="7"/>
    <col min="15613" max="15613" width="4.140625" style="7" customWidth="1"/>
    <col min="15614" max="15614" width="58.85546875" style="7" customWidth="1"/>
    <col min="15615" max="15615" width="32.85546875" style="7" customWidth="1"/>
    <col min="15616" max="15868" width="9.140625" style="7"/>
    <col min="15869" max="15869" width="4.140625" style="7" customWidth="1"/>
    <col min="15870" max="15870" width="58.85546875" style="7" customWidth="1"/>
    <col min="15871" max="15871" width="32.85546875" style="7" customWidth="1"/>
    <col min="15872" max="16124" width="9.140625" style="7"/>
    <col min="16125" max="16125" width="4.140625" style="7" customWidth="1"/>
    <col min="16126" max="16126" width="58.85546875" style="7" customWidth="1"/>
    <col min="16127" max="16127" width="32.85546875" style="7" customWidth="1"/>
    <col min="16128" max="16384" width="9.140625" style="7"/>
  </cols>
  <sheetData>
    <row r="1" spans="1:5" ht="30" hidden="1" x14ac:dyDescent="0.25">
      <c r="A1" s="5"/>
      <c r="B1" s="6"/>
      <c r="C1" s="4" t="s">
        <v>16</v>
      </c>
    </row>
    <row r="2" spans="1:5" ht="240" hidden="1" x14ac:dyDescent="0.25">
      <c r="A2" s="5"/>
      <c r="B2" s="6"/>
      <c r="C2" s="9" t="s">
        <v>2</v>
      </c>
    </row>
    <row r="3" spans="1:5" hidden="1" x14ac:dyDescent="0.25">
      <c r="A3" s="5"/>
      <c r="B3" s="6"/>
      <c r="C3" s="9" t="s">
        <v>13</v>
      </c>
    </row>
    <row r="4" spans="1:5" s="11" customFormat="1" ht="191.25" customHeight="1" x14ac:dyDescent="0.25">
      <c r="A4" s="10"/>
      <c r="B4" s="37" t="s">
        <v>25</v>
      </c>
      <c r="C4" s="37"/>
      <c r="D4" s="37"/>
      <c r="E4" s="37"/>
    </row>
    <row r="5" spans="1:5" x14ac:dyDescent="0.25">
      <c r="A5" s="5"/>
      <c r="B5" s="12"/>
      <c r="C5" s="12"/>
      <c r="E5" s="36" t="s">
        <v>21</v>
      </c>
    </row>
    <row r="6" spans="1:5" s="14" customFormat="1" ht="35.25" customHeight="1" x14ac:dyDescent="0.25">
      <c r="A6" s="13" t="s">
        <v>4</v>
      </c>
      <c r="B6" s="13" t="s">
        <v>5</v>
      </c>
      <c r="C6" s="33" t="s">
        <v>19</v>
      </c>
      <c r="D6" s="33" t="s">
        <v>17</v>
      </c>
      <c r="E6" s="33" t="s">
        <v>18</v>
      </c>
    </row>
    <row r="7" spans="1:5" s="18" customFormat="1" ht="15" hidden="1" customHeight="1" x14ac:dyDescent="0.25">
      <c r="B7" s="16" t="s">
        <v>6</v>
      </c>
      <c r="C7" s="25"/>
      <c r="D7" s="17"/>
      <c r="E7" s="17"/>
    </row>
    <row r="8" spans="1:5" s="18" customFormat="1" ht="30" customHeight="1" x14ac:dyDescent="0.25">
      <c r="A8" s="15">
        <v>1</v>
      </c>
      <c r="B8" s="16" t="s">
        <v>7</v>
      </c>
      <c r="C8" s="25">
        <v>300</v>
      </c>
      <c r="D8" s="25">
        <v>300</v>
      </c>
      <c r="E8" s="19">
        <f t="shared" ref="E8:E13" si="0">D8/C8*100</f>
        <v>100</v>
      </c>
    </row>
    <row r="9" spans="1:5" s="18" customFormat="1" ht="30" customHeight="1" x14ac:dyDescent="0.25">
      <c r="A9" s="15">
        <v>1</v>
      </c>
      <c r="B9" s="16" t="s">
        <v>8</v>
      </c>
      <c r="C9" s="25">
        <v>75616</v>
      </c>
      <c r="D9" s="25">
        <v>300</v>
      </c>
      <c r="E9" s="19">
        <f t="shared" si="0"/>
        <v>0.39674143038510368</v>
      </c>
    </row>
    <row r="10" spans="1:5" s="18" customFormat="1" ht="30" customHeight="1" x14ac:dyDescent="0.25">
      <c r="A10" s="15">
        <v>2</v>
      </c>
      <c r="B10" s="16" t="s">
        <v>9</v>
      </c>
      <c r="C10" s="25">
        <v>9085</v>
      </c>
      <c r="D10" s="25">
        <v>9084.6</v>
      </c>
      <c r="E10" s="19">
        <f t="shared" si="0"/>
        <v>99.995597138139786</v>
      </c>
    </row>
    <row r="11" spans="1:5" s="18" customFormat="1" ht="30" customHeight="1" x14ac:dyDescent="0.25">
      <c r="A11" s="15">
        <v>4</v>
      </c>
      <c r="B11" s="16" t="s">
        <v>10</v>
      </c>
      <c r="C11" s="25">
        <v>300</v>
      </c>
      <c r="D11" s="25">
        <v>300</v>
      </c>
      <c r="E11" s="19">
        <f t="shared" si="0"/>
        <v>100</v>
      </c>
    </row>
    <row r="12" spans="1:5" s="18" customFormat="1" ht="30" customHeight="1" x14ac:dyDescent="0.25">
      <c r="A12" s="15">
        <v>5</v>
      </c>
      <c r="B12" s="16" t="s">
        <v>11</v>
      </c>
      <c r="C12" s="25">
        <v>300</v>
      </c>
      <c r="D12" s="25">
        <v>300</v>
      </c>
      <c r="E12" s="19">
        <f t="shared" si="0"/>
        <v>100</v>
      </c>
    </row>
    <row r="13" spans="1:5" s="22" customFormat="1" ht="30" customHeight="1" x14ac:dyDescent="0.25">
      <c r="A13" s="20"/>
      <c r="B13" s="21" t="s">
        <v>0</v>
      </c>
      <c r="C13" s="26">
        <f>SUM(C7:C12)</f>
        <v>85601</v>
      </c>
      <c r="D13" s="26">
        <f t="shared" ref="D13" si="1">SUM(D7:D12)</f>
        <v>10284.6</v>
      </c>
      <c r="E13" s="23">
        <f t="shared" si="0"/>
        <v>12.014579268933774</v>
      </c>
    </row>
  </sheetData>
  <mergeCells count="1">
    <mergeCell ref="B4:E4"/>
  </mergeCells>
  <pageMargins left="0.9055118110236221" right="0.70866141732283472" top="0.74803149606299213" bottom="0.74803149606299213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5" workbookViewId="0">
      <selection activeCell="A5" sqref="A5:XFD13"/>
    </sheetView>
  </sheetViews>
  <sheetFormatPr defaultRowHeight="15" x14ac:dyDescent="0.25"/>
  <cols>
    <col min="1" max="1" width="4.140625" style="7" customWidth="1"/>
    <col min="2" max="2" width="42.85546875" style="7" customWidth="1"/>
    <col min="3" max="5" width="12.28515625" style="7" customWidth="1"/>
    <col min="6" max="252" width="9.140625" style="7"/>
    <col min="253" max="253" width="4.140625" style="7" customWidth="1"/>
    <col min="254" max="254" width="58.85546875" style="7" customWidth="1"/>
    <col min="255" max="255" width="32.85546875" style="7" customWidth="1"/>
    <col min="256" max="508" width="9.140625" style="7"/>
    <col min="509" max="509" width="4.140625" style="7" customWidth="1"/>
    <col min="510" max="510" width="58.85546875" style="7" customWidth="1"/>
    <col min="511" max="511" width="32.85546875" style="7" customWidth="1"/>
    <col min="512" max="764" width="9.140625" style="7"/>
    <col min="765" max="765" width="4.140625" style="7" customWidth="1"/>
    <col min="766" max="766" width="58.85546875" style="7" customWidth="1"/>
    <col min="767" max="767" width="32.85546875" style="7" customWidth="1"/>
    <col min="768" max="1020" width="9.140625" style="7"/>
    <col min="1021" max="1021" width="4.140625" style="7" customWidth="1"/>
    <col min="1022" max="1022" width="58.85546875" style="7" customWidth="1"/>
    <col min="1023" max="1023" width="32.85546875" style="7" customWidth="1"/>
    <col min="1024" max="1276" width="9.140625" style="7"/>
    <col min="1277" max="1277" width="4.140625" style="7" customWidth="1"/>
    <col min="1278" max="1278" width="58.85546875" style="7" customWidth="1"/>
    <col min="1279" max="1279" width="32.85546875" style="7" customWidth="1"/>
    <col min="1280" max="1532" width="9.140625" style="7"/>
    <col min="1533" max="1533" width="4.140625" style="7" customWidth="1"/>
    <col min="1534" max="1534" width="58.85546875" style="7" customWidth="1"/>
    <col min="1535" max="1535" width="32.85546875" style="7" customWidth="1"/>
    <col min="1536" max="1788" width="9.140625" style="7"/>
    <col min="1789" max="1789" width="4.140625" style="7" customWidth="1"/>
    <col min="1790" max="1790" width="58.85546875" style="7" customWidth="1"/>
    <col min="1791" max="1791" width="32.85546875" style="7" customWidth="1"/>
    <col min="1792" max="2044" width="9.140625" style="7"/>
    <col min="2045" max="2045" width="4.140625" style="7" customWidth="1"/>
    <col min="2046" max="2046" width="58.85546875" style="7" customWidth="1"/>
    <col min="2047" max="2047" width="32.85546875" style="7" customWidth="1"/>
    <col min="2048" max="2300" width="9.140625" style="7"/>
    <col min="2301" max="2301" width="4.140625" style="7" customWidth="1"/>
    <col min="2302" max="2302" width="58.85546875" style="7" customWidth="1"/>
    <col min="2303" max="2303" width="32.85546875" style="7" customWidth="1"/>
    <col min="2304" max="2556" width="9.140625" style="7"/>
    <col min="2557" max="2557" width="4.140625" style="7" customWidth="1"/>
    <col min="2558" max="2558" width="58.85546875" style="7" customWidth="1"/>
    <col min="2559" max="2559" width="32.85546875" style="7" customWidth="1"/>
    <col min="2560" max="2812" width="9.140625" style="7"/>
    <col min="2813" max="2813" width="4.140625" style="7" customWidth="1"/>
    <col min="2814" max="2814" width="58.85546875" style="7" customWidth="1"/>
    <col min="2815" max="2815" width="32.85546875" style="7" customWidth="1"/>
    <col min="2816" max="3068" width="9.140625" style="7"/>
    <col min="3069" max="3069" width="4.140625" style="7" customWidth="1"/>
    <col min="3070" max="3070" width="58.85546875" style="7" customWidth="1"/>
    <col min="3071" max="3071" width="32.85546875" style="7" customWidth="1"/>
    <col min="3072" max="3324" width="9.140625" style="7"/>
    <col min="3325" max="3325" width="4.140625" style="7" customWidth="1"/>
    <col min="3326" max="3326" width="58.85546875" style="7" customWidth="1"/>
    <col min="3327" max="3327" width="32.85546875" style="7" customWidth="1"/>
    <col min="3328" max="3580" width="9.140625" style="7"/>
    <col min="3581" max="3581" width="4.140625" style="7" customWidth="1"/>
    <col min="3582" max="3582" width="58.85546875" style="7" customWidth="1"/>
    <col min="3583" max="3583" width="32.85546875" style="7" customWidth="1"/>
    <col min="3584" max="3836" width="9.140625" style="7"/>
    <col min="3837" max="3837" width="4.140625" style="7" customWidth="1"/>
    <col min="3838" max="3838" width="58.85546875" style="7" customWidth="1"/>
    <col min="3839" max="3839" width="32.85546875" style="7" customWidth="1"/>
    <col min="3840" max="4092" width="9.140625" style="7"/>
    <col min="4093" max="4093" width="4.140625" style="7" customWidth="1"/>
    <col min="4094" max="4094" width="58.85546875" style="7" customWidth="1"/>
    <col min="4095" max="4095" width="32.85546875" style="7" customWidth="1"/>
    <col min="4096" max="4348" width="9.140625" style="7"/>
    <col min="4349" max="4349" width="4.140625" style="7" customWidth="1"/>
    <col min="4350" max="4350" width="58.85546875" style="7" customWidth="1"/>
    <col min="4351" max="4351" width="32.85546875" style="7" customWidth="1"/>
    <col min="4352" max="4604" width="9.140625" style="7"/>
    <col min="4605" max="4605" width="4.140625" style="7" customWidth="1"/>
    <col min="4606" max="4606" width="58.85546875" style="7" customWidth="1"/>
    <col min="4607" max="4607" width="32.85546875" style="7" customWidth="1"/>
    <col min="4608" max="4860" width="9.140625" style="7"/>
    <col min="4861" max="4861" width="4.140625" style="7" customWidth="1"/>
    <col min="4862" max="4862" width="58.85546875" style="7" customWidth="1"/>
    <col min="4863" max="4863" width="32.85546875" style="7" customWidth="1"/>
    <col min="4864" max="5116" width="9.140625" style="7"/>
    <col min="5117" max="5117" width="4.140625" style="7" customWidth="1"/>
    <col min="5118" max="5118" width="58.85546875" style="7" customWidth="1"/>
    <col min="5119" max="5119" width="32.85546875" style="7" customWidth="1"/>
    <col min="5120" max="5372" width="9.140625" style="7"/>
    <col min="5373" max="5373" width="4.140625" style="7" customWidth="1"/>
    <col min="5374" max="5374" width="58.85546875" style="7" customWidth="1"/>
    <col min="5375" max="5375" width="32.85546875" style="7" customWidth="1"/>
    <col min="5376" max="5628" width="9.140625" style="7"/>
    <col min="5629" max="5629" width="4.140625" style="7" customWidth="1"/>
    <col min="5630" max="5630" width="58.85546875" style="7" customWidth="1"/>
    <col min="5631" max="5631" width="32.85546875" style="7" customWidth="1"/>
    <col min="5632" max="5884" width="9.140625" style="7"/>
    <col min="5885" max="5885" width="4.140625" style="7" customWidth="1"/>
    <col min="5886" max="5886" width="58.85546875" style="7" customWidth="1"/>
    <col min="5887" max="5887" width="32.85546875" style="7" customWidth="1"/>
    <col min="5888" max="6140" width="9.140625" style="7"/>
    <col min="6141" max="6141" width="4.140625" style="7" customWidth="1"/>
    <col min="6142" max="6142" width="58.85546875" style="7" customWidth="1"/>
    <col min="6143" max="6143" width="32.85546875" style="7" customWidth="1"/>
    <col min="6144" max="6396" width="9.140625" style="7"/>
    <col min="6397" max="6397" width="4.140625" style="7" customWidth="1"/>
    <col min="6398" max="6398" width="58.85546875" style="7" customWidth="1"/>
    <col min="6399" max="6399" width="32.85546875" style="7" customWidth="1"/>
    <col min="6400" max="6652" width="9.140625" style="7"/>
    <col min="6653" max="6653" width="4.140625" style="7" customWidth="1"/>
    <col min="6654" max="6654" width="58.85546875" style="7" customWidth="1"/>
    <col min="6655" max="6655" width="32.85546875" style="7" customWidth="1"/>
    <col min="6656" max="6908" width="9.140625" style="7"/>
    <col min="6909" max="6909" width="4.140625" style="7" customWidth="1"/>
    <col min="6910" max="6910" width="58.85546875" style="7" customWidth="1"/>
    <col min="6911" max="6911" width="32.85546875" style="7" customWidth="1"/>
    <col min="6912" max="7164" width="9.140625" style="7"/>
    <col min="7165" max="7165" width="4.140625" style="7" customWidth="1"/>
    <col min="7166" max="7166" width="58.85546875" style="7" customWidth="1"/>
    <col min="7167" max="7167" width="32.85546875" style="7" customWidth="1"/>
    <col min="7168" max="7420" width="9.140625" style="7"/>
    <col min="7421" max="7421" width="4.140625" style="7" customWidth="1"/>
    <col min="7422" max="7422" width="58.85546875" style="7" customWidth="1"/>
    <col min="7423" max="7423" width="32.85546875" style="7" customWidth="1"/>
    <col min="7424" max="7676" width="9.140625" style="7"/>
    <col min="7677" max="7677" width="4.140625" style="7" customWidth="1"/>
    <col min="7678" max="7678" width="58.85546875" style="7" customWidth="1"/>
    <col min="7679" max="7679" width="32.85546875" style="7" customWidth="1"/>
    <col min="7680" max="7932" width="9.140625" style="7"/>
    <col min="7933" max="7933" width="4.140625" style="7" customWidth="1"/>
    <col min="7934" max="7934" width="58.85546875" style="7" customWidth="1"/>
    <col min="7935" max="7935" width="32.85546875" style="7" customWidth="1"/>
    <col min="7936" max="8188" width="9.140625" style="7"/>
    <col min="8189" max="8189" width="4.140625" style="7" customWidth="1"/>
    <col min="8190" max="8190" width="58.85546875" style="7" customWidth="1"/>
    <col min="8191" max="8191" width="32.85546875" style="7" customWidth="1"/>
    <col min="8192" max="8444" width="9.140625" style="7"/>
    <col min="8445" max="8445" width="4.140625" style="7" customWidth="1"/>
    <col min="8446" max="8446" width="58.85546875" style="7" customWidth="1"/>
    <col min="8447" max="8447" width="32.85546875" style="7" customWidth="1"/>
    <col min="8448" max="8700" width="9.140625" style="7"/>
    <col min="8701" max="8701" width="4.140625" style="7" customWidth="1"/>
    <col min="8702" max="8702" width="58.85546875" style="7" customWidth="1"/>
    <col min="8703" max="8703" width="32.85546875" style="7" customWidth="1"/>
    <col min="8704" max="8956" width="9.140625" style="7"/>
    <col min="8957" max="8957" width="4.140625" style="7" customWidth="1"/>
    <col min="8958" max="8958" width="58.85546875" style="7" customWidth="1"/>
    <col min="8959" max="8959" width="32.85546875" style="7" customWidth="1"/>
    <col min="8960" max="9212" width="9.140625" style="7"/>
    <col min="9213" max="9213" width="4.140625" style="7" customWidth="1"/>
    <col min="9214" max="9214" width="58.85546875" style="7" customWidth="1"/>
    <col min="9215" max="9215" width="32.85546875" style="7" customWidth="1"/>
    <col min="9216" max="9468" width="9.140625" style="7"/>
    <col min="9469" max="9469" width="4.140625" style="7" customWidth="1"/>
    <col min="9470" max="9470" width="58.85546875" style="7" customWidth="1"/>
    <col min="9471" max="9471" width="32.85546875" style="7" customWidth="1"/>
    <col min="9472" max="9724" width="9.140625" style="7"/>
    <col min="9725" max="9725" width="4.140625" style="7" customWidth="1"/>
    <col min="9726" max="9726" width="58.85546875" style="7" customWidth="1"/>
    <col min="9727" max="9727" width="32.85546875" style="7" customWidth="1"/>
    <col min="9728" max="9980" width="9.140625" style="7"/>
    <col min="9981" max="9981" width="4.140625" style="7" customWidth="1"/>
    <col min="9982" max="9982" width="58.85546875" style="7" customWidth="1"/>
    <col min="9983" max="9983" width="32.85546875" style="7" customWidth="1"/>
    <col min="9984" max="10236" width="9.140625" style="7"/>
    <col min="10237" max="10237" width="4.140625" style="7" customWidth="1"/>
    <col min="10238" max="10238" width="58.85546875" style="7" customWidth="1"/>
    <col min="10239" max="10239" width="32.85546875" style="7" customWidth="1"/>
    <col min="10240" max="10492" width="9.140625" style="7"/>
    <col min="10493" max="10493" width="4.140625" style="7" customWidth="1"/>
    <col min="10494" max="10494" width="58.85546875" style="7" customWidth="1"/>
    <col min="10495" max="10495" width="32.85546875" style="7" customWidth="1"/>
    <col min="10496" max="10748" width="9.140625" style="7"/>
    <col min="10749" max="10749" width="4.140625" style="7" customWidth="1"/>
    <col min="10750" max="10750" width="58.85546875" style="7" customWidth="1"/>
    <col min="10751" max="10751" width="32.85546875" style="7" customWidth="1"/>
    <col min="10752" max="11004" width="9.140625" style="7"/>
    <col min="11005" max="11005" width="4.140625" style="7" customWidth="1"/>
    <col min="11006" max="11006" width="58.85546875" style="7" customWidth="1"/>
    <col min="11007" max="11007" width="32.85546875" style="7" customWidth="1"/>
    <col min="11008" max="11260" width="9.140625" style="7"/>
    <col min="11261" max="11261" width="4.140625" style="7" customWidth="1"/>
    <col min="11262" max="11262" width="58.85546875" style="7" customWidth="1"/>
    <col min="11263" max="11263" width="32.85546875" style="7" customWidth="1"/>
    <col min="11264" max="11516" width="9.140625" style="7"/>
    <col min="11517" max="11517" width="4.140625" style="7" customWidth="1"/>
    <col min="11518" max="11518" width="58.85546875" style="7" customWidth="1"/>
    <col min="11519" max="11519" width="32.85546875" style="7" customWidth="1"/>
    <col min="11520" max="11772" width="9.140625" style="7"/>
    <col min="11773" max="11773" width="4.140625" style="7" customWidth="1"/>
    <col min="11774" max="11774" width="58.85546875" style="7" customWidth="1"/>
    <col min="11775" max="11775" width="32.85546875" style="7" customWidth="1"/>
    <col min="11776" max="12028" width="9.140625" style="7"/>
    <col min="12029" max="12029" width="4.140625" style="7" customWidth="1"/>
    <col min="12030" max="12030" width="58.85546875" style="7" customWidth="1"/>
    <col min="12031" max="12031" width="32.85546875" style="7" customWidth="1"/>
    <col min="12032" max="12284" width="9.140625" style="7"/>
    <col min="12285" max="12285" width="4.140625" style="7" customWidth="1"/>
    <col min="12286" max="12286" width="58.85546875" style="7" customWidth="1"/>
    <col min="12287" max="12287" width="32.85546875" style="7" customWidth="1"/>
    <col min="12288" max="12540" width="9.140625" style="7"/>
    <col min="12541" max="12541" width="4.140625" style="7" customWidth="1"/>
    <col min="12542" max="12542" width="58.85546875" style="7" customWidth="1"/>
    <col min="12543" max="12543" width="32.85546875" style="7" customWidth="1"/>
    <col min="12544" max="12796" width="9.140625" style="7"/>
    <col min="12797" max="12797" width="4.140625" style="7" customWidth="1"/>
    <col min="12798" max="12798" width="58.85546875" style="7" customWidth="1"/>
    <col min="12799" max="12799" width="32.85546875" style="7" customWidth="1"/>
    <col min="12800" max="13052" width="9.140625" style="7"/>
    <col min="13053" max="13053" width="4.140625" style="7" customWidth="1"/>
    <col min="13054" max="13054" width="58.85546875" style="7" customWidth="1"/>
    <col min="13055" max="13055" width="32.85546875" style="7" customWidth="1"/>
    <col min="13056" max="13308" width="9.140625" style="7"/>
    <col min="13309" max="13309" width="4.140625" style="7" customWidth="1"/>
    <col min="13310" max="13310" width="58.85546875" style="7" customWidth="1"/>
    <col min="13311" max="13311" width="32.85546875" style="7" customWidth="1"/>
    <col min="13312" max="13564" width="9.140625" style="7"/>
    <col min="13565" max="13565" width="4.140625" style="7" customWidth="1"/>
    <col min="13566" max="13566" width="58.85546875" style="7" customWidth="1"/>
    <col min="13567" max="13567" width="32.85546875" style="7" customWidth="1"/>
    <col min="13568" max="13820" width="9.140625" style="7"/>
    <col min="13821" max="13821" width="4.140625" style="7" customWidth="1"/>
    <col min="13822" max="13822" width="58.85546875" style="7" customWidth="1"/>
    <col min="13823" max="13823" width="32.85546875" style="7" customWidth="1"/>
    <col min="13824" max="14076" width="9.140625" style="7"/>
    <col min="14077" max="14077" width="4.140625" style="7" customWidth="1"/>
    <col min="14078" max="14078" width="58.85546875" style="7" customWidth="1"/>
    <col min="14079" max="14079" width="32.85546875" style="7" customWidth="1"/>
    <col min="14080" max="14332" width="9.140625" style="7"/>
    <col min="14333" max="14333" width="4.140625" style="7" customWidth="1"/>
    <col min="14334" max="14334" width="58.85546875" style="7" customWidth="1"/>
    <col min="14335" max="14335" width="32.85546875" style="7" customWidth="1"/>
    <col min="14336" max="14588" width="9.140625" style="7"/>
    <col min="14589" max="14589" width="4.140625" style="7" customWidth="1"/>
    <col min="14590" max="14590" width="58.85546875" style="7" customWidth="1"/>
    <col min="14591" max="14591" width="32.85546875" style="7" customWidth="1"/>
    <col min="14592" max="14844" width="9.140625" style="7"/>
    <col min="14845" max="14845" width="4.140625" style="7" customWidth="1"/>
    <col min="14846" max="14846" width="58.85546875" style="7" customWidth="1"/>
    <col min="14847" max="14847" width="32.85546875" style="7" customWidth="1"/>
    <col min="14848" max="15100" width="9.140625" style="7"/>
    <col min="15101" max="15101" width="4.140625" style="7" customWidth="1"/>
    <col min="15102" max="15102" width="58.85546875" style="7" customWidth="1"/>
    <col min="15103" max="15103" width="32.85546875" style="7" customWidth="1"/>
    <col min="15104" max="15356" width="9.140625" style="7"/>
    <col min="15357" max="15357" width="4.140625" style="7" customWidth="1"/>
    <col min="15358" max="15358" width="58.85546875" style="7" customWidth="1"/>
    <col min="15359" max="15359" width="32.85546875" style="7" customWidth="1"/>
    <col min="15360" max="15612" width="9.140625" style="7"/>
    <col min="15613" max="15613" width="4.140625" style="7" customWidth="1"/>
    <col min="15614" max="15614" width="58.85546875" style="7" customWidth="1"/>
    <col min="15615" max="15615" width="32.85546875" style="7" customWidth="1"/>
    <col min="15616" max="15868" width="9.140625" style="7"/>
    <col min="15869" max="15869" width="4.140625" style="7" customWidth="1"/>
    <col min="15870" max="15870" width="58.85546875" style="7" customWidth="1"/>
    <col min="15871" max="15871" width="32.85546875" style="7" customWidth="1"/>
    <col min="15872" max="16124" width="9.140625" style="7"/>
    <col min="16125" max="16125" width="4.140625" style="7" customWidth="1"/>
    <col min="16126" max="16126" width="58.85546875" style="7" customWidth="1"/>
    <col min="16127" max="16127" width="32.85546875" style="7" customWidth="1"/>
    <col min="16128" max="16384" width="9.140625" style="7"/>
  </cols>
  <sheetData>
    <row r="1" spans="1:5" ht="60" hidden="1" x14ac:dyDescent="0.25">
      <c r="A1" s="5"/>
      <c r="B1" s="6"/>
      <c r="C1" s="4" t="s">
        <v>16</v>
      </c>
    </row>
    <row r="2" spans="1:5" ht="300" hidden="1" x14ac:dyDescent="0.25">
      <c r="A2" s="5"/>
      <c r="B2" s="6"/>
      <c r="C2" s="9" t="s">
        <v>2</v>
      </c>
    </row>
    <row r="3" spans="1:5" hidden="1" x14ac:dyDescent="0.25">
      <c r="A3" s="5"/>
      <c r="B3" s="6"/>
      <c r="C3" s="9" t="s">
        <v>14</v>
      </c>
    </row>
    <row r="4" spans="1:5" hidden="1" x14ac:dyDescent="0.25">
      <c r="A4" s="5"/>
      <c r="B4" s="6"/>
      <c r="C4" s="24"/>
    </row>
    <row r="5" spans="1:5" s="11" customFormat="1" ht="162" customHeight="1" x14ac:dyDescent="0.25">
      <c r="A5" s="10"/>
      <c r="B5" s="37" t="s">
        <v>24</v>
      </c>
      <c r="C5" s="37"/>
      <c r="D5" s="37"/>
      <c r="E5" s="37"/>
    </row>
    <row r="6" spans="1:5" ht="25.5" customHeight="1" x14ac:dyDescent="0.25">
      <c r="A6" s="5"/>
      <c r="B6" s="12"/>
      <c r="C6" s="12"/>
      <c r="E6" s="36" t="s">
        <v>21</v>
      </c>
    </row>
    <row r="7" spans="1:5" s="14" customFormat="1" ht="30" x14ac:dyDescent="0.25">
      <c r="A7" s="13" t="s">
        <v>4</v>
      </c>
      <c r="B7" s="13" t="s">
        <v>5</v>
      </c>
      <c r="C7" s="1" t="s">
        <v>19</v>
      </c>
      <c r="D7" s="1" t="s">
        <v>17</v>
      </c>
      <c r="E7" s="1" t="s">
        <v>18</v>
      </c>
    </row>
    <row r="8" spans="1:5" s="18" customFormat="1" ht="27" customHeight="1" x14ac:dyDescent="0.25">
      <c r="A8" s="15">
        <v>1</v>
      </c>
      <c r="B8" s="16" t="s">
        <v>7</v>
      </c>
      <c r="C8" s="25">
        <v>300</v>
      </c>
      <c r="D8" s="25">
        <v>300</v>
      </c>
      <c r="E8" s="19">
        <f t="shared" ref="E8:E9" si="0">D8/C8*100</f>
        <v>100</v>
      </c>
    </row>
    <row r="9" spans="1:5" s="18" customFormat="1" hidden="1" x14ac:dyDescent="0.25">
      <c r="A9" s="15">
        <v>2</v>
      </c>
      <c r="B9" s="16" t="s">
        <v>8</v>
      </c>
      <c r="C9" s="25"/>
      <c r="D9" s="17"/>
      <c r="E9" s="19" t="e">
        <f t="shared" si="0"/>
        <v>#DIV/0!</v>
      </c>
    </row>
    <row r="10" spans="1:5" s="18" customFormat="1" ht="27" customHeight="1" x14ac:dyDescent="0.25">
      <c r="A10" s="15">
        <v>2</v>
      </c>
      <c r="B10" s="16" t="s">
        <v>9</v>
      </c>
      <c r="C10" s="25">
        <v>300</v>
      </c>
      <c r="D10" s="25">
        <v>300</v>
      </c>
      <c r="E10" s="19">
        <f>D10/C10*100</f>
        <v>100</v>
      </c>
    </row>
    <row r="11" spans="1:5" s="18" customFormat="1" hidden="1" x14ac:dyDescent="0.25">
      <c r="A11" s="15">
        <v>4</v>
      </c>
      <c r="B11" s="16" t="s">
        <v>10</v>
      </c>
      <c r="C11" s="25"/>
      <c r="D11" s="17"/>
      <c r="E11" s="19" t="e">
        <f>D11/C11*100</f>
        <v>#DIV/0!</v>
      </c>
    </row>
    <row r="12" spans="1:5" s="18" customFormat="1" hidden="1" x14ac:dyDescent="0.25">
      <c r="A12" s="15">
        <v>5</v>
      </c>
      <c r="B12" s="16" t="s">
        <v>11</v>
      </c>
      <c r="C12" s="25"/>
      <c r="D12" s="17"/>
      <c r="E12" s="19" t="e">
        <f>D12/C12*100</f>
        <v>#DIV/0!</v>
      </c>
    </row>
    <row r="13" spans="1:5" s="22" customFormat="1" ht="28.5" customHeight="1" x14ac:dyDescent="0.25">
      <c r="A13" s="20"/>
      <c r="B13" s="21" t="s">
        <v>0</v>
      </c>
      <c r="C13" s="26">
        <f>SUM(C8:C10)</f>
        <v>600</v>
      </c>
      <c r="D13" s="26">
        <f>SUM(D8:D10)</f>
        <v>600</v>
      </c>
      <c r="E13" s="23">
        <f>D13/C13*100</f>
        <v>100</v>
      </c>
    </row>
    <row r="15" spans="1:5" ht="13.5" customHeight="1" x14ac:dyDescent="0.25"/>
  </sheetData>
  <mergeCells count="1">
    <mergeCell ref="B5:E5"/>
  </mergeCells>
  <pageMargins left="0.9055118110236221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12.1 Сбал.2019</vt:lpstr>
      <vt:lpstr>12.2 Дороги 2019</vt:lpstr>
      <vt:lpstr>12.3 Жилье 2019</vt:lpstr>
      <vt:lpstr>12.4 Вода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2020-02-18T12:01:13Z</dcterms:modified>
</cp:coreProperties>
</file>