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 firstSheet="1" activeTab="1"/>
  </bookViews>
  <sheets>
    <sheet name="8.ФС" sheetId="3" state="hidden" r:id="rId1"/>
    <sheet name="4.Ист." sheetId="11" r:id="rId2"/>
  </sheets>
  <externalReferences>
    <externalReference r:id="rId3"/>
  </externalReferences>
  <definedNames>
    <definedName name="_xlnm.Print_Titles" localSheetId="0">'8.ФС'!$7:$7</definedName>
  </definedNames>
  <calcPr calcId="145621"/>
</workbook>
</file>

<file path=xl/calcChain.xml><?xml version="1.0" encoding="utf-8"?>
<calcChain xmlns="http://schemas.openxmlformats.org/spreadsheetml/2006/main">
  <c r="H17" i="11" l="1"/>
  <c r="E23" i="11"/>
  <c r="G22" i="11"/>
  <c r="F22" i="11"/>
  <c r="E22" i="11"/>
  <c r="G21" i="11"/>
  <c r="G23" i="11" s="1"/>
  <c r="F21" i="11"/>
  <c r="F23" i="11" s="1"/>
  <c r="E21" i="11"/>
  <c r="G16" i="11"/>
  <c r="F16" i="11"/>
  <c r="F15" i="11" s="1"/>
  <c r="F14" i="11" s="1"/>
  <c r="E16" i="11"/>
  <c r="E15" i="11" s="1"/>
  <c r="E14" i="11" s="1"/>
  <c r="G12" i="11"/>
  <c r="F12" i="11"/>
  <c r="F11" i="11" s="1"/>
  <c r="F10" i="11" s="1"/>
  <c r="E12" i="11"/>
  <c r="E11" i="11" s="1"/>
  <c r="E10" i="11" s="1"/>
  <c r="H16" i="11" l="1"/>
  <c r="G11" i="11"/>
  <c r="G15" i="11"/>
  <c r="G14" i="11" s="1"/>
  <c r="H14" i="11" s="1"/>
  <c r="E9" i="11"/>
  <c r="E8" i="11" s="1"/>
  <c r="E18" i="11" s="1"/>
  <c r="F9" i="11"/>
  <c r="F8" i="11" s="1"/>
  <c r="F18" i="11" s="1"/>
  <c r="H15" i="11" l="1"/>
  <c r="G10" i="11"/>
  <c r="G9" i="11" l="1"/>
  <c r="J233" i="3"/>
  <c r="J232" i="3" s="1"/>
  <c r="J231" i="3" s="1"/>
  <c r="K352" i="3"/>
  <c r="L233" i="3"/>
  <c r="L232" i="3" s="1"/>
  <c r="L231" i="3" s="1"/>
  <c r="G8" i="11" l="1"/>
  <c r="H9" i="11"/>
  <c r="K233" i="3"/>
  <c r="K232" i="3" s="1"/>
  <c r="K231" i="3" s="1"/>
  <c r="G18" i="11" l="1"/>
  <c r="H18" i="11" s="1"/>
  <c r="H8" i="11"/>
  <c r="L57" i="3" l="1"/>
  <c r="J12" i="3"/>
  <c r="J11" i="3" s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K20" i="3"/>
  <c r="K19" i="3" s="1"/>
  <c r="K18" i="3" s="1"/>
  <c r="J23" i="3" l="1"/>
  <c r="J22" i="3" s="1"/>
  <c r="K303" i="3"/>
  <c r="K302" i="3" s="1"/>
  <c r="K301" i="3" s="1"/>
  <c r="J150" i="3"/>
  <c r="J149" i="3" s="1"/>
  <c r="K376" i="3"/>
  <c r="J20" i="3"/>
  <c r="J19" i="3" s="1"/>
  <c r="J18" i="3" s="1"/>
  <c r="J152" i="3"/>
  <c r="J151" i="3" s="1"/>
  <c r="J72" i="3"/>
  <c r="J71" i="3" s="1"/>
  <c r="J44" i="3"/>
  <c r="J43" i="3" s="1"/>
  <c r="J42" i="3" s="1"/>
  <c r="J41" i="3" s="1"/>
  <c r="J74" i="3"/>
  <c r="J73" i="3" s="1"/>
  <c r="J200" i="3"/>
  <c r="K200" i="3"/>
  <c r="K23" i="3"/>
  <c r="K22" i="3" s="1"/>
  <c r="K27" i="3"/>
  <c r="K26" i="3" s="1"/>
  <c r="K21" i="3" s="1"/>
  <c r="K17" i="3" s="1"/>
  <c r="M323" i="3"/>
  <c r="K368" i="3"/>
  <c r="K353" i="3"/>
  <c r="K70" i="3"/>
  <c r="K69" i="3" s="1"/>
  <c r="K381" i="3"/>
  <c r="K293" i="3"/>
  <c r="K123" i="3"/>
  <c r="K341" i="3"/>
  <c r="K340" i="3" s="1"/>
  <c r="K330" i="3" s="1"/>
  <c r="K348" i="3"/>
  <c r="K103" i="3"/>
  <c r="K102" i="3" s="1"/>
  <c r="K101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J70" i="3" l="1"/>
  <c r="J69" i="3" s="1"/>
  <c r="J148" i="3"/>
  <c r="J147" i="3" s="1"/>
  <c r="K347" i="3"/>
  <c r="K315" i="3" s="1"/>
  <c r="O316" i="3" s="1"/>
  <c r="K122" i="3"/>
  <c r="K273" i="3"/>
  <c r="K272" i="3" s="1"/>
  <c r="K8" i="3"/>
  <c r="K180" i="3"/>
  <c r="O181" i="3" s="1"/>
  <c r="K156" i="3"/>
  <c r="J180" i="3"/>
  <c r="J122" i="3"/>
  <c r="J156" i="3"/>
  <c r="K394" i="3" l="1"/>
  <c r="K314" i="3" l="1"/>
  <c r="K395" i="3" l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320" i="3" l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M18" i="3" s="1"/>
  <c r="L355" i="3"/>
  <c r="L354" i="3" s="1"/>
  <c r="M354" i="3" s="1"/>
  <c r="M85" i="3"/>
  <c r="M155" i="3"/>
  <c r="M129" i="3"/>
  <c r="M25" i="3"/>
  <c r="M139" i="3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353" i="3" l="1"/>
  <c r="L149" i="3"/>
  <c r="L148" i="3" s="1"/>
  <c r="M297" i="3"/>
  <c r="M355" i="3"/>
  <c r="L26" i="3"/>
  <c r="M26" i="3" s="1"/>
  <c r="L258" i="3"/>
  <c r="M20" i="3"/>
  <c r="M186" i="3"/>
  <c r="M72" i="3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1" i="3" l="1"/>
  <c r="M21" i="3" s="1"/>
  <c r="J394" i="3"/>
  <c r="L330" i="3"/>
  <c r="M330" i="3" s="1"/>
  <c r="L200" i="3"/>
  <c r="M200" i="3" s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14" i="3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M315" i="3"/>
  <c r="P316" i="3"/>
  <c r="L394" i="3" l="1"/>
  <c r="M394" i="3" s="1"/>
  <c r="L395" i="3" l="1"/>
  <c r="J314" i="3" l="1"/>
  <c r="M314" i="3" s="1"/>
  <c r="J395" i="3" l="1"/>
  <c r="A141" i="3" l="1"/>
  <c r="A142" i="3"/>
  <c r="A140" i="3"/>
</calcChain>
</file>

<file path=xl/sharedStrings.xml><?xml version="1.0" encoding="utf-8"?>
<sst xmlns="http://schemas.openxmlformats.org/spreadsheetml/2006/main" count="1778" uniqueCount="316">
  <si>
    <t>Наименование</t>
  </si>
  <si>
    <t>Гл</t>
  </si>
  <si>
    <t>Рз</t>
  </si>
  <si>
    <t>Пр</t>
  </si>
  <si>
    <t>ЦСР</t>
  </si>
  <si>
    <t>ВР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</si>
  <si>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</si>
  <si>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</si>
  <si>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</si>
  <si>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</si>
  <si>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</si>
  <si>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</si>
  <si>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</si>
  <si>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</si>
  <si>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</si>
  <si>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</si>
  <si>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</si>
  <si>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</si>
  <si>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</si>
  <si>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</si>
  <si>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</si>
  <si>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</si>
  <si>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</si>
  <si>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</si>
  <si>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</si>
  <si>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</si>
  <si>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</si>
  <si>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</si>
  <si>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</si>
  <si>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</si>
  <si>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</si>
  <si>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</si>
  <si>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</si>
  <si>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</si>
  <si>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</si>
  <si>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</si>
  <si>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</si>
  <si>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</si>
  <si>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</si>
  <si>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</si>
  <si>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</si>
  <si>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</si>
  <si>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</si>
  <si>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</si>
  <si>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</si>
  <si>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</si>
  <si>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</si>
  <si>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</si>
  <si>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</si>
  <si>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</si>
  <si>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</si>
  <si>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</si>
  <si>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</si>
  <si>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</si>
  <si>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</si>
  <si>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</si>
  <si>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</si>
  <si>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</si>
  <si>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</si>
  <si>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</si>
  <si>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</si>
  <si>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</si>
  <si>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</si>
  <si>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</si>
  <si>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</si>
  <si>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</si>
  <si>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</si>
  <si>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</si>
  <si>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</si>
  <si>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</si>
  <si>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</si>
  <si>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</si>
  <si>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</si>
  <si>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</si>
  <si>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</si>
  <si>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</si>
  <si>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</si>
  <si>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</si>
  <si>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</si>
  <si>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</si>
  <si>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</si>
  <si>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</si>
  <si>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</si>
  <si>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</si>
  <si>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</si>
  <si>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</si>
  <si>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</si>
  <si>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</si>
  <si>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</si>
  <si>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</si>
  <si>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</si>
  <si>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</si>
  <si>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</si>
  <si>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</si>
  <si>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</si>
  <si>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</si>
  <si>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</si>
  <si>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</si>
  <si>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</si>
  <si>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</si>
  <si>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</si>
  <si>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</si>
  <si>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</si>
  <si>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</si>
  <si>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</si>
  <si>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</si>
  <si>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</si>
  <si>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</si>
  <si>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</si>
  <si>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</si>
  <si>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</si>
  <si>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</si>
  <si>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</si>
  <si>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</si>
  <si>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</si>
  <si>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</si>
  <si>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</si>
  <si>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</si>
  <si>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</si>
  <si>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</si>
  <si>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</si>
  <si>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</si>
  <si>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</si>
  <si>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</si>
  <si>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</si>
  <si>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</si>
  <si>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</si>
  <si>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</si>
  <si>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</si>
  <si>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</si>
  <si>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</si>
  <si>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</si>
  <si>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</si>
  <si>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</si>
  <si>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</si>
  <si>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</si>
  <si>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</si>
  <si>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</si>
  <si>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</si>
  <si>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</si>
  <si>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</si>
  <si>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</si>
  <si>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</si>
  <si>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</si>
  <si>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</si>
  <si>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</si>
  <si>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</si>
  <si>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</si>
  <si>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</si>
  <si>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</si>
  <si>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</si>
  <si>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</si>
  <si>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</si>
  <si>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</si>
  <si>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</si>
  <si>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</si>
  <si>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</si>
  <si>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</si>
  <si>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</si>
  <si>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</si>
  <si>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</si>
  <si>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</si>
  <si>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</si>
  <si>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</si>
  <si>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</si>
  <si>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</si>
  <si>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</si>
  <si>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</si>
  <si>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</si>
  <si>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</si>
  <si>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</si>
  <si>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</si>
  <si>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</si>
  <si>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</si>
  <si>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</si>
  <si>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</si>
  <si>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</si>
  <si>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</si>
  <si>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</si>
  <si>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</si>
  <si>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</si>
  <si>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</si>
  <si>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</si>
  <si>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</si>
  <si>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</si>
  <si>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</si>
  <si>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</si>
  <si>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</si>
  <si>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</si>
  <si>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</si>
  <si>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</si>
  <si>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</si>
  <si>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</si>
  <si>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</si>
  <si>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</si>
  <si>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</si>
  <si>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</si>
  <si>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</si>
  <si>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</si>
  <si>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</si>
  <si>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</si>
  <si>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</si>
  <si>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</si>
  <si>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</si>
  <si>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</si>
  <si>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</si>
  <si>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</si>
  <si>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</si>
  <si>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</si>
  <si>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</si>
  <si>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</si>
  <si>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</si>
  <si>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</si>
  <si>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</si>
  <si>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</si>
  <si>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</si>
  <si>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Приложение 1</t>
  </si>
  <si>
    <t>Утверждено на 2019 год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</si>
  <si>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</si>
  <si>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</si>
  <si>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</si>
  <si>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</si>
  <si>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</si>
  <si>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</si>
  <si>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</si>
  <si>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</si>
  <si>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</si>
  <si>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</si>
  <si>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</si>
  <si>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</si>
  <si>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</si>
  <si>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</si>
  <si>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</si>
  <si>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</si>
  <si>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</si>
  <si>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</si>
  <si>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</si>
  <si>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</si>
  <si>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</si>
  <si>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</si>
  <si>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</si>
  <si>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</si>
  <si>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</si>
  <si>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</si>
  <si>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</si>
  <si>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</si>
  <si>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</si>
  <si>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</si>
  <si>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</si>
  <si>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</si>
  <si>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</si>
  <si>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</si>
  <si>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</si>
  <si>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</si>
  <si>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</si>
  <si>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</si>
  <si>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</si>
  <si>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51 2 11 S5870</t>
  </si>
  <si>
    <t xml:space="preserve">Реализация программ (проектов) инициативного бюджетирования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</si>
  <si>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</si>
  <si>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</si>
  <si>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</si>
  <si>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</si>
  <si>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</si>
  <si>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</si>
  <si>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</si>
  <si>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</si>
  <si>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</si>
  <si>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</si>
  <si>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</si>
  <si>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</si>
  <si>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</si>
  <si>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</si>
  <si>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</si>
  <si>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</si>
  <si>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</si>
  <si>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</si>
  <si>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</si>
  <si>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</si>
  <si>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</si>
  <si>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</si>
  <si>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</si>
  <si>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</si>
  <si>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</si>
  <si>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Приложение 4</t>
  </si>
  <si>
    <t>ИСТОЧНИКИ</t>
  </si>
  <si>
    <t>(рублей)</t>
  </si>
  <si>
    <t>КБК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</si>
  <si>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</si>
  <si>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</si>
  <si>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</si>
  <si>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</si>
  <si>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</si>
  <si>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</si>
  <si>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</si>
  <si>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</si>
  <si>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</si>
  <si>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</si>
  <si>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</si>
  <si>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</si>
  <si>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</si>
  <si>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</si>
  <si>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</si>
  <si>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</si>
  <si>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</si>
  <si>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</si>
  <si>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</si>
  <si>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</si>
  <si>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</si>
  <si>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</si>
  <si>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дох</t>
  </si>
  <si>
    <t>расх</t>
  </si>
  <si>
    <t>Процент исполнения к уточненным назначениям</t>
  </si>
  <si>
    <t>Уточненные назначения на 2019 год</t>
  </si>
  <si>
    <t>внутреннего финансирования дефицита бюджета муниципального образования "Клетнянский муниципальный район" за 1 полугодие 2019 год</t>
  </si>
  <si>
    <t>к постановлению администрации Клетнянского района от ____ ___________ 2019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</si>
</sst>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8"/>
      <color rgb="FF000000"/>
      <name val="Arial"/>
    </font>
    <font>
      <b/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horizontal="left" wrapText="1" indent="2"/>
    </xf>
    <xf numFmtId="49" fontId="15" fillId="0" borderId="7">
      <alignment horizontal="center"/>
    </xf>
  </cellStyleXfs>
  <cellXfs count="102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166" fontId="3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66" fontId="12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OR/Documents/&#1040;&#1056;&#1061;&#1048;&#1042;/2003-2018%20&#1075;&#1086;&#1076;&#1099;/2019/&#1054;&#1090;&#1095;&#1077;&#1090;&#1099;%20&#1074;%20&#1057;&#1086;&#1074;&#1077;&#1090;/1%20&#1087;&#1086;&#1083;&#1091;&#1075;&#1086;&#1076;&#1080;&#1077;%202019/1%20&#1087;&#1086;&#1083;&#1091;&#1075;&#1086;&#1076;&#1080;&#1077;%202018/&#1059;&#1090;&#1074;&#1077;&#1088;&#1078;&#1076;&#1077;&#1085;&#1086;%202018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3" customWidth="1"/>
    <col min="2" max="4" width="4" style="13" hidden="1" customWidth="1"/>
    <col min="5" max="5" width="4.5703125" style="12" hidden="1" customWidth="1"/>
    <col min="6" max="7" width="4.140625" style="12" customWidth="1"/>
    <col min="8" max="8" width="13.85546875" style="13" customWidth="1"/>
    <col min="9" max="9" width="4.42578125" style="13" customWidth="1"/>
    <col min="10" max="11" width="14.42578125" style="13" customWidth="1"/>
    <col min="12" max="12" width="15.42578125" style="13" customWidth="1"/>
    <col min="13" max="13" width="10" style="13" customWidth="1"/>
    <col min="14" max="14" width="9.140625" style="13"/>
    <col min="15" max="16" width="17.140625" style="13" customWidth="1"/>
    <col min="17" max="147" width="9.140625" style="13"/>
    <col min="148" max="148" width="1.42578125" style="13" customWidth="1"/>
    <col min="149" max="149" width="59.5703125" style="13" customWidth="1"/>
    <col min="150" max="150" width="9.140625" style="13" customWidth="1"/>
    <col min="151" max="152" width="3.85546875" style="13" customWidth="1"/>
    <col min="153" max="153" width="10.5703125" style="13" customWidth="1"/>
    <col min="154" max="154" width="3.85546875" style="13" customWidth="1"/>
    <col min="155" max="157" width="14.42578125" style="13" customWidth="1"/>
    <col min="158" max="158" width="4.140625" style="13" customWidth="1"/>
    <col min="159" max="159" width="15" style="13" customWidth="1"/>
    <col min="160" max="161" width="9.140625" style="13" customWidth="1"/>
    <col min="162" max="162" width="11.5703125" style="13" customWidth="1"/>
    <col min="163" max="163" width="18.140625" style="13" customWidth="1"/>
    <col min="164" max="164" width="13.140625" style="13" customWidth="1"/>
    <col min="165" max="165" width="12.28515625" style="13" customWidth="1"/>
    <col min="166" max="403" width="9.140625" style="13"/>
    <col min="404" max="404" width="1.42578125" style="13" customWidth="1"/>
    <col min="405" max="405" width="59.5703125" style="13" customWidth="1"/>
    <col min="406" max="406" width="9.140625" style="13" customWidth="1"/>
    <col min="407" max="408" width="3.85546875" style="13" customWidth="1"/>
    <col min="409" max="409" width="10.5703125" style="13" customWidth="1"/>
    <col min="410" max="410" width="3.85546875" style="13" customWidth="1"/>
    <col min="411" max="413" width="14.42578125" style="13" customWidth="1"/>
    <col min="414" max="414" width="4.140625" style="13" customWidth="1"/>
    <col min="415" max="415" width="15" style="13" customWidth="1"/>
    <col min="416" max="417" width="9.140625" style="13" customWidth="1"/>
    <col min="418" max="418" width="11.5703125" style="13" customWidth="1"/>
    <col min="419" max="419" width="18.140625" style="13" customWidth="1"/>
    <col min="420" max="420" width="13.140625" style="13" customWidth="1"/>
    <col min="421" max="421" width="12.28515625" style="13" customWidth="1"/>
    <col min="422" max="659" width="9.140625" style="13"/>
    <col min="660" max="660" width="1.42578125" style="13" customWidth="1"/>
    <col min="661" max="661" width="59.5703125" style="13" customWidth="1"/>
    <col min="662" max="662" width="9.140625" style="13" customWidth="1"/>
    <col min="663" max="664" width="3.85546875" style="13" customWidth="1"/>
    <col min="665" max="665" width="10.5703125" style="13" customWidth="1"/>
    <col min="666" max="666" width="3.85546875" style="13" customWidth="1"/>
    <col min="667" max="669" width="14.42578125" style="13" customWidth="1"/>
    <col min="670" max="670" width="4.140625" style="13" customWidth="1"/>
    <col min="671" max="671" width="15" style="13" customWidth="1"/>
    <col min="672" max="673" width="9.140625" style="13" customWidth="1"/>
    <col min="674" max="674" width="11.5703125" style="13" customWidth="1"/>
    <col min="675" max="675" width="18.140625" style="13" customWidth="1"/>
    <col min="676" max="676" width="13.140625" style="13" customWidth="1"/>
    <col min="677" max="677" width="12.28515625" style="13" customWidth="1"/>
    <col min="678" max="915" width="9.140625" style="13"/>
    <col min="916" max="916" width="1.42578125" style="13" customWidth="1"/>
    <col min="917" max="917" width="59.5703125" style="13" customWidth="1"/>
    <col min="918" max="918" width="9.140625" style="13" customWidth="1"/>
    <col min="919" max="920" width="3.85546875" style="13" customWidth="1"/>
    <col min="921" max="921" width="10.5703125" style="13" customWidth="1"/>
    <col min="922" max="922" width="3.85546875" style="13" customWidth="1"/>
    <col min="923" max="925" width="14.42578125" style="13" customWidth="1"/>
    <col min="926" max="926" width="4.140625" style="13" customWidth="1"/>
    <col min="927" max="927" width="15" style="13" customWidth="1"/>
    <col min="928" max="929" width="9.140625" style="13" customWidth="1"/>
    <col min="930" max="930" width="11.5703125" style="13" customWidth="1"/>
    <col min="931" max="931" width="18.140625" style="13" customWidth="1"/>
    <col min="932" max="932" width="13.140625" style="13" customWidth="1"/>
    <col min="933" max="933" width="12.28515625" style="13" customWidth="1"/>
    <col min="934" max="1171" width="9.140625" style="13"/>
    <col min="1172" max="1172" width="1.42578125" style="13" customWidth="1"/>
    <col min="1173" max="1173" width="59.5703125" style="13" customWidth="1"/>
    <col min="1174" max="1174" width="9.140625" style="13" customWidth="1"/>
    <col min="1175" max="1176" width="3.85546875" style="13" customWidth="1"/>
    <col min="1177" max="1177" width="10.5703125" style="13" customWidth="1"/>
    <col min="1178" max="1178" width="3.85546875" style="13" customWidth="1"/>
    <col min="1179" max="1181" width="14.42578125" style="13" customWidth="1"/>
    <col min="1182" max="1182" width="4.140625" style="13" customWidth="1"/>
    <col min="1183" max="1183" width="15" style="13" customWidth="1"/>
    <col min="1184" max="1185" width="9.140625" style="13" customWidth="1"/>
    <col min="1186" max="1186" width="11.5703125" style="13" customWidth="1"/>
    <col min="1187" max="1187" width="18.140625" style="13" customWidth="1"/>
    <col min="1188" max="1188" width="13.140625" style="13" customWidth="1"/>
    <col min="1189" max="1189" width="12.28515625" style="13" customWidth="1"/>
    <col min="1190" max="1427" width="9.140625" style="13"/>
    <col min="1428" max="1428" width="1.42578125" style="13" customWidth="1"/>
    <col min="1429" max="1429" width="59.5703125" style="13" customWidth="1"/>
    <col min="1430" max="1430" width="9.140625" style="13" customWidth="1"/>
    <col min="1431" max="1432" width="3.85546875" style="13" customWidth="1"/>
    <col min="1433" max="1433" width="10.5703125" style="13" customWidth="1"/>
    <col min="1434" max="1434" width="3.85546875" style="13" customWidth="1"/>
    <col min="1435" max="1437" width="14.42578125" style="13" customWidth="1"/>
    <col min="1438" max="1438" width="4.140625" style="13" customWidth="1"/>
    <col min="1439" max="1439" width="15" style="13" customWidth="1"/>
    <col min="1440" max="1441" width="9.140625" style="13" customWidth="1"/>
    <col min="1442" max="1442" width="11.5703125" style="13" customWidth="1"/>
    <col min="1443" max="1443" width="18.140625" style="13" customWidth="1"/>
    <col min="1444" max="1444" width="13.140625" style="13" customWidth="1"/>
    <col min="1445" max="1445" width="12.28515625" style="13" customWidth="1"/>
    <col min="1446" max="1683" width="9.140625" style="13"/>
    <col min="1684" max="1684" width="1.42578125" style="13" customWidth="1"/>
    <col min="1685" max="1685" width="59.5703125" style="13" customWidth="1"/>
    <col min="1686" max="1686" width="9.140625" style="13" customWidth="1"/>
    <col min="1687" max="1688" width="3.85546875" style="13" customWidth="1"/>
    <col min="1689" max="1689" width="10.5703125" style="13" customWidth="1"/>
    <col min="1690" max="1690" width="3.85546875" style="13" customWidth="1"/>
    <col min="1691" max="1693" width="14.42578125" style="13" customWidth="1"/>
    <col min="1694" max="1694" width="4.140625" style="13" customWidth="1"/>
    <col min="1695" max="1695" width="15" style="13" customWidth="1"/>
    <col min="1696" max="1697" width="9.140625" style="13" customWidth="1"/>
    <col min="1698" max="1698" width="11.5703125" style="13" customWidth="1"/>
    <col min="1699" max="1699" width="18.140625" style="13" customWidth="1"/>
    <col min="1700" max="1700" width="13.140625" style="13" customWidth="1"/>
    <col min="1701" max="1701" width="12.28515625" style="13" customWidth="1"/>
    <col min="1702" max="1939" width="9.140625" style="13"/>
    <col min="1940" max="1940" width="1.42578125" style="13" customWidth="1"/>
    <col min="1941" max="1941" width="59.5703125" style="13" customWidth="1"/>
    <col min="1942" max="1942" width="9.140625" style="13" customWidth="1"/>
    <col min="1943" max="1944" width="3.85546875" style="13" customWidth="1"/>
    <col min="1945" max="1945" width="10.5703125" style="13" customWidth="1"/>
    <col min="1946" max="1946" width="3.85546875" style="13" customWidth="1"/>
    <col min="1947" max="1949" width="14.42578125" style="13" customWidth="1"/>
    <col min="1950" max="1950" width="4.140625" style="13" customWidth="1"/>
    <col min="1951" max="1951" width="15" style="13" customWidth="1"/>
    <col min="1952" max="1953" width="9.140625" style="13" customWidth="1"/>
    <col min="1954" max="1954" width="11.5703125" style="13" customWidth="1"/>
    <col min="1955" max="1955" width="18.140625" style="13" customWidth="1"/>
    <col min="1956" max="1956" width="13.140625" style="13" customWidth="1"/>
    <col min="1957" max="1957" width="12.28515625" style="13" customWidth="1"/>
    <col min="1958" max="2195" width="9.140625" style="13"/>
    <col min="2196" max="2196" width="1.42578125" style="13" customWidth="1"/>
    <col min="2197" max="2197" width="59.5703125" style="13" customWidth="1"/>
    <col min="2198" max="2198" width="9.140625" style="13" customWidth="1"/>
    <col min="2199" max="2200" width="3.85546875" style="13" customWidth="1"/>
    <col min="2201" max="2201" width="10.5703125" style="13" customWidth="1"/>
    <col min="2202" max="2202" width="3.85546875" style="13" customWidth="1"/>
    <col min="2203" max="2205" width="14.42578125" style="13" customWidth="1"/>
    <col min="2206" max="2206" width="4.140625" style="13" customWidth="1"/>
    <col min="2207" max="2207" width="15" style="13" customWidth="1"/>
    <col min="2208" max="2209" width="9.140625" style="13" customWidth="1"/>
    <col min="2210" max="2210" width="11.5703125" style="13" customWidth="1"/>
    <col min="2211" max="2211" width="18.140625" style="13" customWidth="1"/>
    <col min="2212" max="2212" width="13.140625" style="13" customWidth="1"/>
    <col min="2213" max="2213" width="12.28515625" style="13" customWidth="1"/>
    <col min="2214" max="2451" width="9.140625" style="13"/>
    <col min="2452" max="2452" width="1.42578125" style="13" customWidth="1"/>
    <col min="2453" max="2453" width="59.5703125" style="13" customWidth="1"/>
    <col min="2454" max="2454" width="9.140625" style="13" customWidth="1"/>
    <col min="2455" max="2456" width="3.85546875" style="13" customWidth="1"/>
    <col min="2457" max="2457" width="10.5703125" style="13" customWidth="1"/>
    <col min="2458" max="2458" width="3.85546875" style="13" customWidth="1"/>
    <col min="2459" max="2461" width="14.42578125" style="13" customWidth="1"/>
    <col min="2462" max="2462" width="4.140625" style="13" customWidth="1"/>
    <col min="2463" max="2463" width="15" style="13" customWidth="1"/>
    <col min="2464" max="2465" width="9.140625" style="13" customWidth="1"/>
    <col min="2466" max="2466" width="11.5703125" style="13" customWidth="1"/>
    <col min="2467" max="2467" width="18.140625" style="13" customWidth="1"/>
    <col min="2468" max="2468" width="13.140625" style="13" customWidth="1"/>
    <col min="2469" max="2469" width="12.28515625" style="13" customWidth="1"/>
    <col min="2470" max="2707" width="9.140625" style="13"/>
    <col min="2708" max="2708" width="1.42578125" style="13" customWidth="1"/>
    <col min="2709" max="2709" width="59.5703125" style="13" customWidth="1"/>
    <col min="2710" max="2710" width="9.140625" style="13" customWidth="1"/>
    <col min="2711" max="2712" width="3.85546875" style="13" customWidth="1"/>
    <col min="2713" max="2713" width="10.5703125" style="13" customWidth="1"/>
    <col min="2714" max="2714" width="3.85546875" style="13" customWidth="1"/>
    <col min="2715" max="2717" width="14.42578125" style="13" customWidth="1"/>
    <col min="2718" max="2718" width="4.140625" style="13" customWidth="1"/>
    <col min="2719" max="2719" width="15" style="13" customWidth="1"/>
    <col min="2720" max="2721" width="9.140625" style="13" customWidth="1"/>
    <col min="2722" max="2722" width="11.5703125" style="13" customWidth="1"/>
    <col min="2723" max="2723" width="18.140625" style="13" customWidth="1"/>
    <col min="2724" max="2724" width="13.140625" style="13" customWidth="1"/>
    <col min="2725" max="2725" width="12.28515625" style="13" customWidth="1"/>
    <col min="2726" max="2963" width="9.140625" style="13"/>
    <col min="2964" max="2964" width="1.42578125" style="13" customWidth="1"/>
    <col min="2965" max="2965" width="59.5703125" style="13" customWidth="1"/>
    <col min="2966" max="2966" width="9.140625" style="13" customWidth="1"/>
    <col min="2967" max="2968" width="3.85546875" style="13" customWidth="1"/>
    <col min="2969" max="2969" width="10.5703125" style="13" customWidth="1"/>
    <col min="2970" max="2970" width="3.85546875" style="13" customWidth="1"/>
    <col min="2971" max="2973" width="14.42578125" style="13" customWidth="1"/>
    <col min="2974" max="2974" width="4.140625" style="13" customWidth="1"/>
    <col min="2975" max="2975" width="15" style="13" customWidth="1"/>
    <col min="2976" max="2977" width="9.140625" style="13" customWidth="1"/>
    <col min="2978" max="2978" width="11.5703125" style="13" customWidth="1"/>
    <col min="2979" max="2979" width="18.140625" style="13" customWidth="1"/>
    <col min="2980" max="2980" width="13.140625" style="13" customWidth="1"/>
    <col min="2981" max="2981" width="12.28515625" style="13" customWidth="1"/>
    <col min="2982" max="3219" width="9.140625" style="13"/>
    <col min="3220" max="3220" width="1.42578125" style="13" customWidth="1"/>
    <col min="3221" max="3221" width="59.5703125" style="13" customWidth="1"/>
    <col min="3222" max="3222" width="9.140625" style="13" customWidth="1"/>
    <col min="3223" max="3224" width="3.85546875" style="13" customWidth="1"/>
    <col min="3225" max="3225" width="10.5703125" style="13" customWidth="1"/>
    <col min="3226" max="3226" width="3.85546875" style="13" customWidth="1"/>
    <col min="3227" max="3229" width="14.42578125" style="13" customWidth="1"/>
    <col min="3230" max="3230" width="4.140625" style="13" customWidth="1"/>
    <col min="3231" max="3231" width="15" style="13" customWidth="1"/>
    <col min="3232" max="3233" width="9.140625" style="13" customWidth="1"/>
    <col min="3234" max="3234" width="11.5703125" style="13" customWidth="1"/>
    <col min="3235" max="3235" width="18.140625" style="13" customWidth="1"/>
    <col min="3236" max="3236" width="13.140625" style="13" customWidth="1"/>
    <col min="3237" max="3237" width="12.28515625" style="13" customWidth="1"/>
    <col min="3238" max="3475" width="9.140625" style="13"/>
    <col min="3476" max="3476" width="1.42578125" style="13" customWidth="1"/>
    <col min="3477" max="3477" width="59.5703125" style="13" customWidth="1"/>
    <col min="3478" max="3478" width="9.140625" style="13" customWidth="1"/>
    <col min="3479" max="3480" width="3.85546875" style="13" customWidth="1"/>
    <col min="3481" max="3481" width="10.5703125" style="13" customWidth="1"/>
    <col min="3482" max="3482" width="3.85546875" style="13" customWidth="1"/>
    <col min="3483" max="3485" width="14.42578125" style="13" customWidth="1"/>
    <col min="3486" max="3486" width="4.140625" style="13" customWidth="1"/>
    <col min="3487" max="3487" width="15" style="13" customWidth="1"/>
    <col min="3488" max="3489" width="9.140625" style="13" customWidth="1"/>
    <col min="3490" max="3490" width="11.5703125" style="13" customWidth="1"/>
    <col min="3491" max="3491" width="18.140625" style="13" customWidth="1"/>
    <col min="3492" max="3492" width="13.140625" style="13" customWidth="1"/>
    <col min="3493" max="3493" width="12.28515625" style="13" customWidth="1"/>
    <col min="3494" max="3731" width="9.140625" style="13"/>
    <col min="3732" max="3732" width="1.42578125" style="13" customWidth="1"/>
    <col min="3733" max="3733" width="59.5703125" style="13" customWidth="1"/>
    <col min="3734" max="3734" width="9.140625" style="13" customWidth="1"/>
    <col min="3735" max="3736" width="3.85546875" style="13" customWidth="1"/>
    <col min="3737" max="3737" width="10.5703125" style="13" customWidth="1"/>
    <col min="3738" max="3738" width="3.85546875" style="13" customWidth="1"/>
    <col min="3739" max="3741" width="14.42578125" style="13" customWidth="1"/>
    <col min="3742" max="3742" width="4.140625" style="13" customWidth="1"/>
    <col min="3743" max="3743" width="15" style="13" customWidth="1"/>
    <col min="3744" max="3745" width="9.140625" style="13" customWidth="1"/>
    <col min="3746" max="3746" width="11.5703125" style="13" customWidth="1"/>
    <col min="3747" max="3747" width="18.140625" style="13" customWidth="1"/>
    <col min="3748" max="3748" width="13.140625" style="13" customWidth="1"/>
    <col min="3749" max="3749" width="12.28515625" style="13" customWidth="1"/>
    <col min="3750" max="3987" width="9.140625" style="13"/>
    <col min="3988" max="3988" width="1.42578125" style="13" customWidth="1"/>
    <col min="3989" max="3989" width="59.5703125" style="13" customWidth="1"/>
    <col min="3990" max="3990" width="9.140625" style="13" customWidth="1"/>
    <col min="3991" max="3992" width="3.85546875" style="13" customWidth="1"/>
    <col min="3993" max="3993" width="10.5703125" style="13" customWidth="1"/>
    <col min="3994" max="3994" width="3.85546875" style="13" customWidth="1"/>
    <col min="3995" max="3997" width="14.42578125" style="13" customWidth="1"/>
    <col min="3998" max="3998" width="4.140625" style="13" customWidth="1"/>
    <col min="3999" max="3999" width="15" style="13" customWidth="1"/>
    <col min="4000" max="4001" width="9.140625" style="13" customWidth="1"/>
    <col min="4002" max="4002" width="11.5703125" style="13" customWidth="1"/>
    <col min="4003" max="4003" width="18.140625" style="13" customWidth="1"/>
    <col min="4004" max="4004" width="13.140625" style="13" customWidth="1"/>
    <col min="4005" max="4005" width="12.28515625" style="13" customWidth="1"/>
    <col min="4006" max="4243" width="9.140625" style="13"/>
    <col min="4244" max="4244" width="1.42578125" style="13" customWidth="1"/>
    <col min="4245" max="4245" width="59.5703125" style="13" customWidth="1"/>
    <col min="4246" max="4246" width="9.140625" style="13" customWidth="1"/>
    <col min="4247" max="4248" width="3.85546875" style="13" customWidth="1"/>
    <col min="4249" max="4249" width="10.5703125" style="13" customWidth="1"/>
    <col min="4250" max="4250" width="3.85546875" style="13" customWidth="1"/>
    <col min="4251" max="4253" width="14.42578125" style="13" customWidth="1"/>
    <col min="4254" max="4254" width="4.140625" style="13" customWidth="1"/>
    <col min="4255" max="4255" width="15" style="13" customWidth="1"/>
    <col min="4256" max="4257" width="9.140625" style="13" customWidth="1"/>
    <col min="4258" max="4258" width="11.5703125" style="13" customWidth="1"/>
    <col min="4259" max="4259" width="18.140625" style="13" customWidth="1"/>
    <col min="4260" max="4260" width="13.140625" style="13" customWidth="1"/>
    <col min="4261" max="4261" width="12.28515625" style="13" customWidth="1"/>
    <col min="4262" max="4499" width="9.140625" style="13"/>
    <col min="4500" max="4500" width="1.42578125" style="13" customWidth="1"/>
    <col min="4501" max="4501" width="59.5703125" style="13" customWidth="1"/>
    <col min="4502" max="4502" width="9.140625" style="13" customWidth="1"/>
    <col min="4503" max="4504" width="3.85546875" style="13" customWidth="1"/>
    <col min="4505" max="4505" width="10.5703125" style="13" customWidth="1"/>
    <col min="4506" max="4506" width="3.85546875" style="13" customWidth="1"/>
    <col min="4507" max="4509" width="14.42578125" style="13" customWidth="1"/>
    <col min="4510" max="4510" width="4.140625" style="13" customWidth="1"/>
    <col min="4511" max="4511" width="15" style="13" customWidth="1"/>
    <col min="4512" max="4513" width="9.140625" style="13" customWidth="1"/>
    <col min="4514" max="4514" width="11.5703125" style="13" customWidth="1"/>
    <col min="4515" max="4515" width="18.140625" style="13" customWidth="1"/>
    <col min="4516" max="4516" width="13.140625" style="13" customWidth="1"/>
    <col min="4517" max="4517" width="12.28515625" style="13" customWidth="1"/>
    <col min="4518" max="4755" width="9.140625" style="13"/>
    <col min="4756" max="4756" width="1.42578125" style="13" customWidth="1"/>
    <col min="4757" max="4757" width="59.5703125" style="13" customWidth="1"/>
    <col min="4758" max="4758" width="9.140625" style="13" customWidth="1"/>
    <col min="4759" max="4760" width="3.85546875" style="13" customWidth="1"/>
    <col min="4761" max="4761" width="10.5703125" style="13" customWidth="1"/>
    <col min="4762" max="4762" width="3.85546875" style="13" customWidth="1"/>
    <col min="4763" max="4765" width="14.42578125" style="13" customWidth="1"/>
    <col min="4766" max="4766" width="4.140625" style="13" customWidth="1"/>
    <col min="4767" max="4767" width="15" style="13" customWidth="1"/>
    <col min="4768" max="4769" width="9.140625" style="13" customWidth="1"/>
    <col min="4770" max="4770" width="11.5703125" style="13" customWidth="1"/>
    <col min="4771" max="4771" width="18.140625" style="13" customWidth="1"/>
    <col min="4772" max="4772" width="13.140625" style="13" customWidth="1"/>
    <col min="4773" max="4773" width="12.28515625" style="13" customWidth="1"/>
    <col min="4774" max="5011" width="9.140625" style="13"/>
    <col min="5012" max="5012" width="1.42578125" style="13" customWidth="1"/>
    <col min="5013" max="5013" width="59.5703125" style="13" customWidth="1"/>
    <col min="5014" max="5014" width="9.140625" style="13" customWidth="1"/>
    <col min="5015" max="5016" width="3.85546875" style="13" customWidth="1"/>
    <col min="5017" max="5017" width="10.5703125" style="13" customWidth="1"/>
    <col min="5018" max="5018" width="3.85546875" style="13" customWidth="1"/>
    <col min="5019" max="5021" width="14.42578125" style="13" customWidth="1"/>
    <col min="5022" max="5022" width="4.140625" style="13" customWidth="1"/>
    <col min="5023" max="5023" width="15" style="13" customWidth="1"/>
    <col min="5024" max="5025" width="9.140625" style="13" customWidth="1"/>
    <col min="5026" max="5026" width="11.5703125" style="13" customWidth="1"/>
    <col min="5027" max="5027" width="18.140625" style="13" customWidth="1"/>
    <col min="5028" max="5028" width="13.140625" style="13" customWidth="1"/>
    <col min="5029" max="5029" width="12.28515625" style="13" customWidth="1"/>
    <col min="5030" max="5267" width="9.140625" style="13"/>
    <col min="5268" max="5268" width="1.42578125" style="13" customWidth="1"/>
    <col min="5269" max="5269" width="59.5703125" style="13" customWidth="1"/>
    <col min="5270" max="5270" width="9.140625" style="13" customWidth="1"/>
    <col min="5271" max="5272" width="3.85546875" style="13" customWidth="1"/>
    <col min="5273" max="5273" width="10.5703125" style="13" customWidth="1"/>
    <col min="5274" max="5274" width="3.85546875" style="13" customWidth="1"/>
    <col min="5275" max="5277" width="14.42578125" style="13" customWidth="1"/>
    <col min="5278" max="5278" width="4.140625" style="13" customWidth="1"/>
    <col min="5279" max="5279" width="15" style="13" customWidth="1"/>
    <col min="5280" max="5281" width="9.140625" style="13" customWidth="1"/>
    <col min="5282" max="5282" width="11.5703125" style="13" customWidth="1"/>
    <col min="5283" max="5283" width="18.140625" style="13" customWidth="1"/>
    <col min="5284" max="5284" width="13.140625" style="13" customWidth="1"/>
    <col min="5285" max="5285" width="12.28515625" style="13" customWidth="1"/>
    <col min="5286" max="5523" width="9.140625" style="13"/>
    <col min="5524" max="5524" width="1.42578125" style="13" customWidth="1"/>
    <col min="5525" max="5525" width="59.5703125" style="13" customWidth="1"/>
    <col min="5526" max="5526" width="9.140625" style="13" customWidth="1"/>
    <col min="5527" max="5528" width="3.85546875" style="13" customWidth="1"/>
    <col min="5529" max="5529" width="10.5703125" style="13" customWidth="1"/>
    <col min="5530" max="5530" width="3.85546875" style="13" customWidth="1"/>
    <col min="5531" max="5533" width="14.42578125" style="13" customWidth="1"/>
    <col min="5534" max="5534" width="4.140625" style="13" customWidth="1"/>
    <col min="5535" max="5535" width="15" style="13" customWidth="1"/>
    <col min="5536" max="5537" width="9.140625" style="13" customWidth="1"/>
    <col min="5538" max="5538" width="11.5703125" style="13" customWidth="1"/>
    <col min="5539" max="5539" width="18.140625" style="13" customWidth="1"/>
    <col min="5540" max="5540" width="13.140625" style="13" customWidth="1"/>
    <col min="5541" max="5541" width="12.28515625" style="13" customWidth="1"/>
    <col min="5542" max="5779" width="9.140625" style="13"/>
    <col min="5780" max="5780" width="1.42578125" style="13" customWidth="1"/>
    <col min="5781" max="5781" width="59.5703125" style="13" customWidth="1"/>
    <col min="5782" max="5782" width="9.140625" style="13" customWidth="1"/>
    <col min="5783" max="5784" width="3.85546875" style="13" customWidth="1"/>
    <col min="5785" max="5785" width="10.5703125" style="13" customWidth="1"/>
    <col min="5786" max="5786" width="3.85546875" style="13" customWidth="1"/>
    <col min="5787" max="5789" width="14.42578125" style="13" customWidth="1"/>
    <col min="5790" max="5790" width="4.140625" style="13" customWidth="1"/>
    <col min="5791" max="5791" width="15" style="13" customWidth="1"/>
    <col min="5792" max="5793" width="9.140625" style="13" customWidth="1"/>
    <col min="5794" max="5794" width="11.5703125" style="13" customWidth="1"/>
    <col min="5795" max="5795" width="18.140625" style="13" customWidth="1"/>
    <col min="5796" max="5796" width="13.140625" style="13" customWidth="1"/>
    <col min="5797" max="5797" width="12.28515625" style="13" customWidth="1"/>
    <col min="5798" max="6035" width="9.140625" style="13"/>
    <col min="6036" max="6036" width="1.42578125" style="13" customWidth="1"/>
    <col min="6037" max="6037" width="59.5703125" style="13" customWidth="1"/>
    <col min="6038" max="6038" width="9.140625" style="13" customWidth="1"/>
    <col min="6039" max="6040" width="3.85546875" style="13" customWidth="1"/>
    <col min="6041" max="6041" width="10.5703125" style="13" customWidth="1"/>
    <col min="6042" max="6042" width="3.85546875" style="13" customWidth="1"/>
    <col min="6043" max="6045" width="14.42578125" style="13" customWidth="1"/>
    <col min="6046" max="6046" width="4.140625" style="13" customWidth="1"/>
    <col min="6047" max="6047" width="15" style="13" customWidth="1"/>
    <col min="6048" max="6049" width="9.140625" style="13" customWidth="1"/>
    <col min="6050" max="6050" width="11.5703125" style="13" customWidth="1"/>
    <col min="6051" max="6051" width="18.140625" style="13" customWidth="1"/>
    <col min="6052" max="6052" width="13.140625" style="13" customWidth="1"/>
    <col min="6053" max="6053" width="12.28515625" style="13" customWidth="1"/>
    <col min="6054" max="6291" width="9.140625" style="13"/>
    <col min="6292" max="6292" width="1.42578125" style="13" customWidth="1"/>
    <col min="6293" max="6293" width="59.5703125" style="13" customWidth="1"/>
    <col min="6294" max="6294" width="9.140625" style="13" customWidth="1"/>
    <col min="6295" max="6296" width="3.85546875" style="13" customWidth="1"/>
    <col min="6297" max="6297" width="10.5703125" style="13" customWidth="1"/>
    <col min="6298" max="6298" width="3.85546875" style="13" customWidth="1"/>
    <col min="6299" max="6301" width="14.42578125" style="13" customWidth="1"/>
    <col min="6302" max="6302" width="4.140625" style="13" customWidth="1"/>
    <col min="6303" max="6303" width="15" style="13" customWidth="1"/>
    <col min="6304" max="6305" width="9.140625" style="13" customWidth="1"/>
    <col min="6306" max="6306" width="11.5703125" style="13" customWidth="1"/>
    <col min="6307" max="6307" width="18.140625" style="13" customWidth="1"/>
    <col min="6308" max="6308" width="13.140625" style="13" customWidth="1"/>
    <col min="6309" max="6309" width="12.28515625" style="13" customWidth="1"/>
    <col min="6310" max="6547" width="9.140625" style="13"/>
    <col min="6548" max="6548" width="1.42578125" style="13" customWidth="1"/>
    <col min="6549" max="6549" width="59.5703125" style="13" customWidth="1"/>
    <col min="6550" max="6550" width="9.140625" style="13" customWidth="1"/>
    <col min="6551" max="6552" width="3.85546875" style="13" customWidth="1"/>
    <col min="6553" max="6553" width="10.5703125" style="13" customWidth="1"/>
    <col min="6554" max="6554" width="3.85546875" style="13" customWidth="1"/>
    <col min="6555" max="6557" width="14.42578125" style="13" customWidth="1"/>
    <col min="6558" max="6558" width="4.140625" style="13" customWidth="1"/>
    <col min="6559" max="6559" width="15" style="13" customWidth="1"/>
    <col min="6560" max="6561" width="9.140625" style="13" customWidth="1"/>
    <col min="6562" max="6562" width="11.5703125" style="13" customWidth="1"/>
    <col min="6563" max="6563" width="18.140625" style="13" customWidth="1"/>
    <col min="6564" max="6564" width="13.140625" style="13" customWidth="1"/>
    <col min="6565" max="6565" width="12.28515625" style="13" customWidth="1"/>
    <col min="6566" max="6803" width="9.140625" style="13"/>
    <col min="6804" max="6804" width="1.42578125" style="13" customWidth="1"/>
    <col min="6805" max="6805" width="59.5703125" style="13" customWidth="1"/>
    <col min="6806" max="6806" width="9.140625" style="13" customWidth="1"/>
    <col min="6807" max="6808" width="3.85546875" style="13" customWidth="1"/>
    <col min="6809" max="6809" width="10.5703125" style="13" customWidth="1"/>
    <col min="6810" max="6810" width="3.85546875" style="13" customWidth="1"/>
    <col min="6811" max="6813" width="14.42578125" style="13" customWidth="1"/>
    <col min="6814" max="6814" width="4.140625" style="13" customWidth="1"/>
    <col min="6815" max="6815" width="15" style="13" customWidth="1"/>
    <col min="6816" max="6817" width="9.140625" style="13" customWidth="1"/>
    <col min="6818" max="6818" width="11.5703125" style="13" customWidth="1"/>
    <col min="6819" max="6819" width="18.140625" style="13" customWidth="1"/>
    <col min="6820" max="6820" width="13.140625" style="13" customWidth="1"/>
    <col min="6821" max="6821" width="12.28515625" style="13" customWidth="1"/>
    <col min="6822" max="7059" width="9.140625" style="13"/>
    <col min="7060" max="7060" width="1.42578125" style="13" customWidth="1"/>
    <col min="7061" max="7061" width="59.5703125" style="13" customWidth="1"/>
    <col min="7062" max="7062" width="9.140625" style="13" customWidth="1"/>
    <col min="7063" max="7064" width="3.85546875" style="13" customWidth="1"/>
    <col min="7065" max="7065" width="10.5703125" style="13" customWidth="1"/>
    <col min="7066" max="7066" width="3.85546875" style="13" customWidth="1"/>
    <col min="7067" max="7069" width="14.42578125" style="13" customWidth="1"/>
    <col min="7070" max="7070" width="4.140625" style="13" customWidth="1"/>
    <col min="7071" max="7071" width="15" style="13" customWidth="1"/>
    <col min="7072" max="7073" width="9.140625" style="13" customWidth="1"/>
    <col min="7074" max="7074" width="11.5703125" style="13" customWidth="1"/>
    <col min="7075" max="7075" width="18.140625" style="13" customWidth="1"/>
    <col min="7076" max="7076" width="13.140625" style="13" customWidth="1"/>
    <col min="7077" max="7077" width="12.28515625" style="13" customWidth="1"/>
    <col min="7078" max="7315" width="9.140625" style="13"/>
    <col min="7316" max="7316" width="1.42578125" style="13" customWidth="1"/>
    <col min="7317" max="7317" width="59.5703125" style="13" customWidth="1"/>
    <col min="7318" max="7318" width="9.140625" style="13" customWidth="1"/>
    <col min="7319" max="7320" width="3.85546875" style="13" customWidth="1"/>
    <col min="7321" max="7321" width="10.5703125" style="13" customWidth="1"/>
    <col min="7322" max="7322" width="3.85546875" style="13" customWidth="1"/>
    <col min="7323" max="7325" width="14.42578125" style="13" customWidth="1"/>
    <col min="7326" max="7326" width="4.140625" style="13" customWidth="1"/>
    <col min="7327" max="7327" width="15" style="13" customWidth="1"/>
    <col min="7328" max="7329" width="9.140625" style="13" customWidth="1"/>
    <col min="7330" max="7330" width="11.5703125" style="13" customWidth="1"/>
    <col min="7331" max="7331" width="18.140625" style="13" customWidth="1"/>
    <col min="7332" max="7332" width="13.140625" style="13" customWidth="1"/>
    <col min="7333" max="7333" width="12.28515625" style="13" customWidth="1"/>
    <col min="7334" max="7571" width="9.140625" style="13"/>
    <col min="7572" max="7572" width="1.42578125" style="13" customWidth="1"/>
    <col min="7573" max="7573" width="59.5703125" style="13" customWidth="1"/>
    <col min="7574" max="7574" width="9.140625" style="13" customWidth="1"/>
    <col min="7575" max="7576" width="3.85546875" style="13" customWidth="1"/>
    <col min="7577" max="7577" width="10.5703125" style="13" customWidth="1"/>
    <col min="7578" max="7578" width="3.85546875" style="13" customWidth="1"/>
    <col min="7579" max="7581" width="14.42578125" style="13" customWidth="1"/>
    <col min="7582" max="7582" width="4.140625" style="13" customWidth="1"/>
    <col min="7583" max="7583" width="15" style="13" customWidth="1"/>
    <col min="7584" max="7585" width="9.140625" style="13" customWidth="1"/>
    <col min="7586" max="7586" width="11.5703125" style="13" customWidth="1"/>
    <col min="7587" max="7587" width="18.140625" style="13" customWidth="1"/>
    <col min="7588" max="7588" width="13.140625" style="13" customWidth="1"/>
    <col min="7589" max="7589" width="12.28515625" style="13" customWidth="1"/>
    <col min="7590" max="7827" width="9.140625" style="13"/>
    <col min="7828" max="7828" width="1.42578125" style="13" customWidth="1"/>
    <col min="7829" max="7829" width="59.5703125" style="13" customWidth="1"/>
    <col min="7830" max="7830" width="9.140625" style="13" customWidth="1"/>
    <col min="7831" max="7832" width="3.85546875" style="13" customWidth="1"/>
    <col min="7833" max="7833" width="10.5703125" style="13" customWidth="1"/>
    <col min="7834" max="7834" width="3.85546875" style="13" customWidth="1"/>
    <col min="7835" max="7837" width="14.42578125" style="13" customWidth="1"/>
    <col min="7838" max="7838" width="4.140625" style="13" customWidth="1"/>
    <col min="7839" max="7839" width="15" style="13" customWidth="1"/>
    <col min="7840" max="7841" width="9.140625" style="13" customWidth="1"/>
    <col min="7842" max="7842" width="11.5703125" style="13" customWidth="1"/>
    <col min="7843" max="7843" width="18.140625" style="13" customWidth="1"/>
    <col min="7844" max="7844" width="13.140625" style="13" customWidth="1"/>
    <col min="7845" max="7845" width="12.28515625" style="13" customWidth="1"/>
    <col min="7846" max="8083" width="9.140625" style="13"/>
    <col min="8084" max="8084" width="1.42578125" style="13" customWidth="1"/>
    <col min="8085" max="8085" width="59.5703125" style="13" customWidth="1"/>
    <col min="8086" max="8086" width="9.140625" style="13" customWidth="1"/>
    <col min="8087" max="8088" width="3.85546875" style="13" customWidth="1"/>
    <col min="8089" max="8089" width="10.5703125" style="13" customWidth="1"/>
    <col min="8090" max="8090" width="3.85546875" style="13" customWidth="1"/>
    <col min="8091" max="8093" width="14.42578125" style="13" customWidth="1"/>
    <col min="8094" max="8094" width="4.140625" style="13" customWidth="1"/>
    <col min="8095" max="8095" width="15" style="13" customWidth="1"/>
    <col min="8096" max="8097" width="9.140625" style="13" customWidth="1"/>
    <col min="8098" max="8098" width="11.5703125" style="13" customWidth="1"/>
    <col min="8099" max="8099" width="18.140625" style="13" customWidth="1"/>
    <col min="8100" max="8100" width="13.140625" style="13" customWidth="1"/>
    <col min="8101" max="8101" width="12.28515625" style="13" customWidth="1"/>
    <col min="8102" max="8339" width="9.140625" style="13"/>
    <col min="8340" max="8340" width="1.42578125" style="13" customWidth="1"/>
    <col min="8341" max="8341" width="59.5703125" style="13" customWidth="1"/>
    <col min="8342" max="8342" width="9.140625" style="13" customWidth="1"/>
    <col min="8343" max="8344" width="3.85546875" style="13" customWidth="1"/>
    <col min="8345" max="8345" width="10.5703125" style="13" customWidth="1"/>
    <col min="8346" max="8346" width="3.85546875" style="13" customWidth="1"/>
    <col min="8347" max="8349" width="14.42578125" style="13" customWidth="1"/>
    <col min="8350" max="8350" width="4.140625" style="13" customWidth="1"/>
    <col min="8351" max="8351" width="15" style="13" customWidth="1"/>
    <col min="8352" max="8353" width="9.140625" style="13" customWidth="1"/>
    <col min="8354" max="8354" width="11.5703125" style="13" customWidth="1"/>
    <col min="8355" max="8355" width="18.140625" style="13" customWidth="1"/>
    <col min="8356" max="8356" width="13.140625" style="13" customWidth="1"/>
    <col min="8357" max="8357" width="12.28515625" style="13" customWidth="1"/>
    <col min="8358" max="8595" width="9.140625" style="13"/>
    <col min="8596" max="8596" width="1.42578125" style="13" customWidth="1"/>
    <col min="8597" max="8597" width="59.5703125" style="13" customWidth="1"/>
    <col min="8598" max="8598" width="9.140625" style="13" customWidth="1"/>
    <col min="8599" max="8600" width="3.85546875" style="13" customWidth="1"/>
    <col min="8601" max="8601" width="10.5703125" style="13" customWidth="1"/>
    <col min="8602" max="8602" width="3.85546875" style="13" customWidth="1"/>
    <col min="8603" max="8605" width="14.42578125" style="13" customWidth="1"/>
    <col min="8606" max="8606" width="4.140625" style="13" customWidth="1"/>
    <col min="8607" max="8607" width="15" style="13" customWidth="1"/>
    <col min="8608" max="8609" width="9.140625" style="13" customWidth="1"/>
    <col min="8610" max="8610" width="11.5703125" style="13" customWidth="1"/>
    <col min="8611" max="8611" width="18.140625" style="13" customWidth="1"/>
    <col min="8612" max="8612" width="13.140625" style="13" customWidth="1"/>
    <col min="8613" max="8613" width="12.28515625" style="13" customWidth="1"/>
    <col min="8614" max="8851" width="9.140625" style="13"/>
    <col min="8852" max="8852" width="1.42578125" style="13" customWidth="1"/>
    <col min="8853" max="8853" width="59.5703125" style="13" customWidth="1"/>
    <col min="8854" max="8854" width="9.140625" style="13" customWidth="1"/>
    <col min="8855" max="8856" width="3.85546875" style="13" customWidth="1"/>
    <col min="8857" max="8857" width="10.5703125" style="13" customWidth="1"/>
    <col min="8858" max="8858" width="3.85546875" style="13" customWidth="1"/>
    <col min="8859" max="8861" width="14.42578125" style="13" customWidth="1"/>
    <col min="8862" max="8862" width="4.140625" style="13" customWidth="1"/>
    <col min="8863" max="8863" width="15" style="13" customWidth="1"/>
    <col min="8864" max="8865" width="9.140625" style="13" customWidth="1"/>
    <col min="8866" max="8866" width="11.5703125" style="13" customWidth="1"/>
    <col min="8867" max="8867" width="18.140625" style="13" customWidth="1"/>
    <col min="8868" max="8868" width="13.140625" style="13" customWidth="1"/>
    <col min="8869" max="8869" width="12.28515625" style="13" customWidth="1"/>
    <col min="8870" max="9107" width="9.140625" style="13"/>
    <col min="9108" max="9108" width="1.42578125" style="13" customWidth="1"/>
    <col min="9109" max="9109" width="59.5703125" style="13" customWidth="1"/>
    <col min="9110" max="9110" width="9.140625" style="13" customWidth="1"/>
    <col min="9111" max="9112" width="3.85546875" style="13" customWidth="1"/>
    <col min="9113" max="9113" width="10.5703125" style="13" customWidth="1"/>
    <col min="9114" max="9114" width="3.85546875" style="13" customWidth="1"/>
    <col min="9115" max="9117" width="14.42578125" style="13" customWidth="1"/>
    <col min="9118" max="9118" width="4.140625" style="13" customWidth="1"/>
    <col min="9119" max="9119" width="15" style="13" customWidth="1"/>
    <col min="9120" max="9121" width="9.140625" style="13" customWidth="1"/>
    <col min="9122" max="9122" width="11.5703125" style="13" customWidth="1"/>
    <col min="9123" max="9123" width="18.140625" style="13" customWidth="1"/>
    <col min="9124" max="9124" width="13.140625" style="13" customWidth="1"/>
    <col min="9125" max="9125" width="12.28515625" style="13" customWidth="1"/>
    <col min="9126" max="9363" width="9.140625" style="13"/>
    <col min="9364" max="9364" width="1.42578125" style="13" customWidth="1"/>
    <col min="9365" max="9365" width="59.5703125" style="13" customWidth="1"/>
    <col min="9366" max="9366" width="9.140625" style="13" customWidth="1"/>
    <col min="9367" max="9368" width="3.85546875" style="13" customWidth="1"/>
    <col min="9369" max="9369" width="10.5703125" style="13" customWidth="1"/>
    <col min="9370" max="9370" width="3.85546875" style="13" customWidth="1"/>
    <col min="9371" max="9373" width="14.42578125" style="13" customWidth="1"/>
    <col min="9374" max="9374" width="4.140625" style="13" customWidth="1"/>
    <col min="9375" max="9375" width="15" style="13" customWidth="1"/>
    <col min="9376" max="9377" width="9.140625" style="13" customWidth="1"/>
    <col min="9378" max="9378" width="11.5703125" style="13" customWidth="1"/>
    <col min="9379" max="9379" width="18.140625" style="13" customWidth="1"/>
    <col min="9380" max="9380" width="13.140625" style="13" customWidth="1"/>
    <col min="9381" max="9381" width="12.28515625" style="13" customWidth="1"/>
    <col min="9382" max="9619" width="9.140625" style="13"/>
    <col min="9620" max="9620" width="1.42578125" style="13" customWidth="1"/>
    <col min="9621" max="9621" width="59.5703125" style="13" customWidth="1"/>
    <col min="9622" max="9622" width="9.140625" style="13" customWidth="1"/>
    <col min="9623" max="9624" width="3.85546875" style="13" customWidth="1"/>
    <col min="9625" max="9625" width="10.5703125" style="13" customWidth="1"/>
    <col min="9626" max="9626" width="3.85546875" style="13" customWidth="1"/>
    <col min="9627" max="9629" width="14.42578125" style="13" customWidth="1"/>
    <col min="9630" max="9630" width="4.140625" style="13" customWidth="1"/>
    <col min="9631" max="9631" width="15" style="13" customWidth="1"/>
    <col min="9632" max="9633" width="9.140625" style="13" customWidth="1"/>
    <col min="9634" max="9634" width="11.5703125" style="13" customWidth="1"/>
    <col min="9635" max="9635" width="18.140625" style="13" customWidth="1"/>
    <col min="9636" max="9636" width="13.140625" style="13" customWidth="1"/>
    <col min="9637" max="9637" width="12.28515625" style="13" customWidth="1"/>
    <col min="9638" max="9875" width="9.140625" style="13"/>
    <col min="9876" max="9876" width="1.42578125" style="13" customWidth="1"/>
    <col min="9877" max="9877" width="59.5703125" style="13" customWidth="1"/>
    <col min="9878" max="9878" width="9.140625" style="13" customWidth="1"/>
    <col min="9879" max="9880" width="3.85546875" style="13" customWidth="1"/>
    <col min="9881" max="9881" width="10.5703125" style="13" customWidth="1"/>
    <col min="9882" max="9882" width="3.85546875" style="13" customWidth="1"/>
    <col min="9883" max="9885" width="14.42578125" style="13" customWidth="1"/>
    <col min="9886" max="9886" width="4.140625" style="13" customWidth="1"/>
    <col min="9887" max="9887" width="15" style="13" customWidth="1"/>
    <col min="9888" max="9889" width="9.140625" style="13" customWidth="1"/>
    <col min="9890" max="9890" width="11.5703125" style="13" customWidth="1"/>
    <col min="9891" max="9891" width="18.140625" style="13" customWidth="1"/>
    <col min="9892" max="9892" width="13.140625" style="13" customWidth="1"/>
    <col min="9893" max="9893" width="12.28515625" style="13" customWidth="1"/>
    <col min="9894" max="10131" width="9.140625" style="13"/>
    <col min="10132" max="10132" width="1.42578125" style="13" customWidth="1"/>
    <col min="10133" max="10133" width="59.5703125" style="13" customWidth="1"/>
    <col min="10134" max="10134" width="9.140625" style="13" customWidth="1"/>
    <col min="10135" max="10136" width="3.85546875" style="13" customWidth="1"/>
    <col min="10137" max="10137" width="10.5703125" style="13" customWidth="1"/>
    <col min="10138" max="10138" width="3.85546875" style="13" customWidth="1"/>
    <col min="10139" max="10141" width="14.42578125" style="13" customWidth="1"/>
    <col min="10142" max="10142" width="4.140625" style="13" customWidth="1"/>
    <col min="10143" max="10143" width="15" style="13" customWidth="1"/>
    <col min="10144" max="10145" width="9.140625" style="13" customWidth="1"/>
    <col min="10146" max="10146" width="11.5703125" style="13" customWidth="1"/>
    <col min="10147" max="10147" width="18.140625" style="13" customWidth="1"/>
    <col min="10148" max="10148" width="13.140625" style="13" customWidth="1"/>
    <col min="10149" max="10149" width="12.28515625" style="13" customWidth="1"/>
    <col min="10150" max="10387" width="9.140625" style="13"/>
    <col min="10388" max="10388" width="1.42578125" style="13" customWidth="1"/>
    <col min="10389" max="10389" width="59.5703125" style="13" customWidth="1"/>
    <col min="10390" max="10390" width="9.140625" style="13" customWidth="1"/>
    <col min="10391" max="10392" width="3.85546875" style="13" customWidth="1"/>
    <col min="10393" max="10393" width="10.5703125" style="13" customWidth="1"/>
    <col min="10394" max="10394" width="3.85546875" style="13" customWidth="1"/>
    <col min="10395" max="10397" width="14.42578125" style="13" customWidth="1"/>
    <col min="10398" max="10398" width="4.140625" style="13" customWidth="1"/>
    <col min="10399" max="10399" width="15" style="13" customWidth="1"/>
    <col min="10400" max="10401" width="9.140625" style="13" customWidth="1"/>
    <col min="10402" max="10402" width="11.5703125" style="13" customWidth="1"/>
    <col min="10403" max="10403" width="18.140625" style="13" customWidth="1"/>
    <col min="10404" max="10404" width="13.140625" style="13" customWidth="1"/>
    <col min="10405" max="10405" width="12.28515625" style="13" customWidth="1"/>
    <col min="10406" max="10643" width="9.140625" style="13"/>
    <col min="10644" max="10644" width="1.42578125" style="13" customWidth="1"/>
    <col min="10645" max="10645" width="59.5703125" style="13" customWidth="1"/>
    <col min="10646" max="10646" width="9.140625" style="13" customWidth="1"/>
    <col min="10647" max="10648" width="3.85546875" style="13" customWidth="1"/>
    <col min="10649" max="10649" width="10.5703125" style="13" customWidth="1"/>
    <col min="10650" max="10650" width="3.85546875" style="13" customWidth="1"/>
    <col min="10651" max="10653" width="14.42578125" style="13" customWidth="1"/>
    <col min="10654" max="10654" width="4.140625" style="13" customWidth="1"/>
    <col min="10655" max="10655" width="15" style="13" customWidth="1"/>
    <col min="10656" max="10657" width="9.140625" style="13" customWidth="1"/>
    <col min="10658" max="10658" width="11.5703125" style="13" customWidth="1"/>
    <col min="10659" max="10659" width="18.140625" style="13" customWidth="1"/>
    <col min="10660" max="10660" width="13.140625" style="13" customWidth="1"/>
    <col min="10661" max="10661" width="12.28515625" style="13" customWidth="1"/>
    <col min="10662" max="10899" width="9.140625" style="13"/>
    <col min="10900" max="10900" width="1.42578125" style="13" customWidth="1"/>
    <col min="10901" max="10901" width="59.5703125" style="13" customWidth="1"/>
    <col min="10902" max="10902" width="9.140625" style="13" customWidth="1"/>
    <col min="10903" max="10904" width="3.85546875" style="13" customWidth="1"/>
    <col min="10905" max="10905" width="10.5703125" style="13" customWidth="1"/>
    <col min="10906" max="10906" width="3.85546875" style="13" customWidth="1"/>
    <col min="10907" max="10909" width="14.42578125" style="13" customWidth="1"/>
    <col min="10910" max="10910" width="4.140625" style="13" customWidth="1"/>
    <col min="10911" max="10911" width="15" style="13" customWidth="1"/>
    <col min="10912" max="10913" width="9.140625" style="13" customWidth="1"/>
    <col min="10914" max="10914" width="11.5703125" style="13" customWidth="1"/>
    <col min="10915" max="10915" width="18.140625" style="13" customWidth="1"/>
    <col min="10916" max="10916" width="13.140625" style="13" customWidth="1"/>
    <col min="10917" max="10917" width="12.28515625" style="13" customWidth="1"/>
    <col min="10918" max="11155" width="9.140625" style="13"/>
    <col min="11156" max="11156" width="1.42578125" style="13" customWidth="1"/>
    <col min="11157" max="11157" width="59.5703125" style="13" customWidth="1"/>
    <col min="11158" max="11158" width="9.140625" style="13" customWidth="1"/>
    <col min="11159" max="11160" width="3.85546875" style="13" customWidth="1"/>
    <col min="11161" max="11161" width="10.5703125" style="13" customWidth="1"/>
    <col min="11162" max="11162" width="3.85546875" style="13" customWidth="1"/>
    <col min="11163" max="11165" width="14.42578125" style="13" customWidth="1"/>
    <col min="11166" max="11166" width="4.140625" style="13" customWidth="1"/>
    <col min="11167" max="11167" width="15" style="13" customWidth="1"/>
    <col min="11168" max="11169" width="9.140625" style="13" customWidth="1"/>
    <col min="11170" max="11170" width="11.5703125" style="13" customWidth="1"/>
    <col min="11171" max="11171" width="18.140625" style="13" customWidth="1"/>
    <col min="11172" max="11172" width="13.140625" style="13" customWidth="1"/>
    <col min="11173" max="11173" width="12.28515625" style="13" customWidth="1"/>
    <col min="11174" max="11411" width="9.140625" style="13"/>
    <col min="11412" max="11412" width="1.42578125" style="13" customWidth="1"/>
    <col min="11413" max="11413" width="59.5703125" style="13" customWidth="1"/>
    <col min="11414" max="11414" width="9.140625" style="13" customWidth="1"/>
    <col min="11415" max="11416" width="3.85546875" style="13" customWidth="1"/>
    <col min="11417" max="11417" width="10.5703125" style="13" customWidth="1"/>
    <col min="11418" max="11418" width="3.85546875" style="13" customWidth="1"/>
    <col min="11419" max="11421" width="14.42578125" style="13" customWidth="1"/>
    <col min="11422" max="11422" width="4.140625" style="13" customWidth="1"/>
    <col min="11423" max="11423" width="15" style="13" customWidth="1"/>
    <col min="11424" max="11425" width="9.140625" style="13" customWidth="1"/>
    <col min="11426" max="11426" width="11.5703125" style="13" customWidth="1"/>
    <col min="11427" max="11427" width="18.140625" style="13" customWidth="1"/>
    <col min="11428" max="11428" width="13.140625" style="13" customWidth="1"/>
    <col min="11429" max="11429" width="12.28515625" style="13" customWidth="1"/>
    <col min="11430" max="11667" width="9.140625" style="13"/>
    <col min="11668" max="11668" width="1.42578125" style="13" customWidth="1"/>
    <col min="11669" max="11669" width="59.5703125" style="13" customWidth="1"/>
    <col min="11670" max="11670" width="9.140625" style="13" customWidth="1"/>
    <col min="11671" max="11672" width="3.85546875" style="13" customWidth="1"/>
    <col min="11673" max="11673" width="10.5703125" style="13" customWidth="1"/>
    <col min="11674" max="11674" width="3.85546875" style="13" customWidth="1"/>
    <col min="11675" max="11677" width="14.42578125" style="13" customWidth="1"/>
    <col min="11678" max="11678" width="4.140625" style="13" customWidth="1"/>
    <col min="11679" max="11679" width="15" style="13" customWidth="1"/>
    <col min="11680" max="11681" width="9.140625" style="13" customWidth="1"/>
    <col min="11682" max="11682" width="11.5703125" style="13" customWidth="1"/>
    <col min="11683" max="11683" width="18.140625" style="13" customWidth="1"/>
    <col min="11684" max="11684" width="13.140625" style="13" customWidth="1"/>
    <col min="11685" max="11685" width="12.28515625" style="13" customWidth="1"/>
    <col min="11686" max="11923" width="9.140625" style="13"/>
    <col min="11924" max="11924" width="1.42578125" style="13" customWidth="1"/>
    <col min="11925" max="11925" width="59.5703125" style="13" customWidth="1"/>
    <col min="11926" max="11926" width="9.140625" style="13" customWidth="1"/>
    <col min="11927" max="11928" width="3.85546875" style="13" customWidth="1"/>
    <col min="11929" max="11929" width="10.5703125" style="13" customWidth="1"/>
    <col min="11930" max="11930" width="3.85546875" style="13" customWidth="1"/>
    <col min="11931" max="11933" width="14.42578125" style="13" customWidth="1"/>
    <col min="11934" max="11934" width="4.140625" style="13" customWidth="1"/>
    <col min="11935" max="11935" width="15" style="13" customWidth="1"/>
    <col min="11936" max="11937" width="9.140625" style="13" customWidth="1"/>
    <col min="11938" max="11938" width="11.5703125" style="13" customWidth="1"/>
    <col min="11939" max="11939" width="18.140625" style="13" customWidth="1"/>
    <col min="11940" max="11940" width="13.140625" style="13" customWidth="1"/>
    <col min="11941" max="11941" width="12.28515625" style="13" customWidth="1"/>
    <col min="11942" max="12179" width="9.140625" style="13"/>
    <col min="12180" max="12180" width="1.42578125" style="13" customWidth="1"/>
    <col min="12181" max="12181" width="59.5703125" style="13" customWidth="1"/>
    <col min="12182" max="12182" width="9.140625" style="13" customWidth="1"/>
    <col min="12183" max="12184" width="3.85546875" style="13" customWidth="1"/>
    <col min="12185" max="12185" width="10.5703125" style="13" customWidth="1"/>
    <col min="12186" max="12186" width="3.85546875" style="13" customWidth="1"/>
    <col min="12187" max="12189" width="14.42578125" style="13" customWidth="1"/>
    <col min="12190" max="12190" width="4.140625" style="13" customWidth="1"/>
    <col min="12191" max="12191" width="15" style="13" customWidth="1"/>
    <col min="12192" max="12193" width="9.140625" style="13" customWidth="1"/>
    <col min="12194" max="12194" width="11.5703125" style="13" customWidth="1"/>
    <col min="12195" max="12195" width="18.140625" style="13" customWidth="1"/>
    <col min="12196" max="12196" width="13.140625" style="13" customWidth="1"/>
    <col min="12197" max="12197" width="12.28515625" style="13" customWidth="1"/>
    <col min="12198" max="12435" width="9.140625" style="13"/>
    <col min="12436" max="12436" width="1.42578125" style="13" customWidth="1"/>
    <col min="12437" max="12437" width="59.5703125" style="13" customWidth="1"/>
    <col min="12438" max="12438" width="9.140625" style="13" customWidth="1"/>
    <col min="12439" max="12440" width="3.85546875" style="13" customWidth="1"/>
    <col min="12441" max="12441" width="10.5703125" style="13" customWidth="1"/>
    <col min="12442" max="12442" width="3.85546875" style="13" customWidth="1"/>
    <col min="12443" max="12445" width="14.42578125" style="13" customWidth="1"/>
    <col min="12446" max="12446" width="4.140625" style="13" customWidth="1"/>
    <col min="12447" max="12447" width="15" style="13" customWidth="1"/>
    <col min="12448" max="12449" width="9.140625" style="13" customWidth="1"/>
    <col min="12450" max="12450" width="11.5703125" style="13" customWidth="1"/>
    <col min="12451" max="12451" width="18.140625" style="13" customWidth="1"/>
    <col min="12452" max="12452" width="13.140625" style="13" customWidth="1"/>
    <col min="12453" max="12453" width="12.28515625" style="13" customWidth="1"/>
    <col min="12454" max="12691" width="9.140625" style="13"/>
    <col min="12692" max="12692" width="1.42578125" style="13" customWidth="1"/>
    <col min="12693" max="12693" width="59.5703125" style="13" customWidth="1"/>
    <col min="12694" max="12694" width="9.140625" style="13" customWidth="1"/>
    <col min="12695" max="12696" width="3.85546875" style="13" customWidth="1"/>
    <col min="12697" max="12697" width="10.5703125" style="13" customWidth="1"/>
    <col min="12698" max="12698" width="3.85546875" style="13" customWidth="1"/>
    <col min="12699" max="12701" width="14.42578125" style="13" customWidth="1"/>
    <col min="12702" max="12702" width="4.140625" style="13" customWidth="1"/>
    <col min="12703" max="12703" width="15" style="13" customWidth="1"/>
    <col min="12704" max="12705" width="9.140625" style="13" customWidth="1"/>
    <col min="12706" max="12706" width="11.5703125" style="13" customWidth="1"/>
    <col min="12707" max="12707" width="18.140625" style="13" customWidth="1"/>
    <col min="12708" max="12708" width="13.140625" style="13" customWidth="1"/>
    <col min="12709" max="12709" width="12.28515625" style="13" customWidth="1"/>
    <col min="12710" max="12947" width="9.140625" style="13"/>
    <col min="12948" max="12948" width="1.42578125" style="13" customWidth="1"/>
    <col min="12949" max="12949" width="59.5703125" style="13" customWidth="1"/>
    <col min="12950" max="12950" width="9.140625" style="13" customWidth="1"/>
    <col min="12951" max="12952" width="3.85546875" style="13" customWidth="1"/>
    <col min="12953" max="12953" width="10.5703125" style="13" customWidth="1"/>
    <col min="12954" max="12954" width="3.85546875" style="13" customWidth="1"/>
    <col min="12955" max="12957" width="14.42578125" style="13" customWidth="1"/>
    <col min="12958" max="12958" width="4.140625" style="13" customWidth="1"/>
    <col min="12959" max="12959" width="15" style="13" customWidth="1"/>
    <col min="12960" max="12961" width="9.140625" style="13" customWidth="1"/>
    <col min="12962" max="12962" width="11.5703125" style="13" customWidth="1"/>
    <col min="12963" max="12963" width="18.140625" style="13" customWidth="1"/>
    <col min="12964" max="12964" width="13.140625" style="13" customWidth="1"/>
    <col min="12965" max="12965" width="12.28515625" style="13" customWidth="1"/>
    <col min="12966" max="13203" width="9.140625" style="13"/>
    <col min="13204" max="13204" width="1.42578125" style="13" customWidth="1"/>
    <col min="13205" max="13205" width="59.5703125" style="13" customWidth="1"/>
    <col min="13206" max="13206" width="9.140625" style="13" customWidth="1"/>
    <col min="13207" max="13208" width="3.85546875" style="13" customWidth="1"/>
    <col min="13209" max="13209" width="10.5703125" style="13" customWidth="1"/>
    <col min="13210" max="13210" width="3.85546875" style="13" customWidth="1"/>
    <col min="13211" max="13213" width="14.42578125" style="13" customWidth="1"/>
    <col min="13214" max="13214" width="4.140625" style="13" customWidth="1"/>
    <col min="13215" max="13215" width="15" style="13" customWidth="1"/>
    <col min="13216" max="13217" width="9.140625" style="13" customWidth="1"/>
    <col min="13218" max="13218" width="11.5703125" style="13" customWidth="1"/>
    <col min="13219" max="13219" width="18.140625" style="13" customWidth="1"/>
    <col min="13220" max="13220" width="13.140625" style="13" customWidth="1"/>
    <col min="13221" max="13221" width="12.28515625" style="13" customWidth="1"/>
    <col min="13222" max="13459" width="9.140625" style="13"/>
    <col min="13460" max="13460" width="1.42578125" style="13" customWidth="1"/>
    <col min="13461" max="13461" width="59.5703125" style="13" customWidth="1"/>
    <col min="13462" max="13462" width="9.140625" style="13" customWidth="1"/>
    <col min="13463" max="13464" width="3.85546875" style="13" customWidth="1"/>
    <col min="13465" max="13465" width="10.5703125" style="13" customWidth="1"/>
    <col min="13466" max="13466" width="3.85546875" style="13" customWidth="1"/>
    <col min="13467" max="13469" width="14.42578125" style="13" customWidth="1"/>
    <col min="13470" max="13470" width="4.140625" style="13" customWidth="1"/>
    <col min="13471" max="13471" width="15" style="13" customWidth="1"/>
    <col min="13472" max="13473" width="9.140625" style="13" customWidth="1"/>
    <col min="13474" max="13474" width="11.5703125" style="13" customWidth="1"/>
    <col min="13475" max="13475" width="18.140625" style="13" customWidth="1"/>
    <col min="13476" max="13476" width="13.140625" style="13" customWidth="1"/>
    <col min="13477" max="13477" width="12.28515625" style="13" customWidth="1"/>
    <col min="13478" max="13715" width="9.140625" style="13"/>
    <col min="13716" max="13716" width="1.42578125" style="13" customWidth="1"/>
    <col min="13717" max="13717" width="59.5703125" style="13" customWidth="1"/>
    <col min="13718" max="13718" width="9.140625" style="13" customWidth="1"/>
    <col min="13719" max="13720" width="3.85546875" style="13" customWidth="1"/>
    <col min="13721" max="13721" width="10.5703125" style="13" customWidth="1"/>
    <col min="13722" max="13722" width="3.85546875" style="13" customWidth="1"/>
    <col min="13723" max="13725" width="14.42578125" style="13" customWidth="1"/>
    <col min="13726" max="13726" width="4.140625" style="13" customWidth="1"/>
    <col min="13727" max="13727" width="15" style="13" customWidth="1"/>
    <col min="13728" max="13729" width="9.140625" style="13" customWidth="1"/>
    <col min="13730" max="13730" width="11.5703125" style="13" customWidth="1"/>
    <col min="13731" max="13731" width="18.140625" style="13" customWidth="1"/>
    <col min="13732" max="13732" width="13.140625" style="13" customWidth="1"/>
    <col min="13733" max="13733" width="12.28515625" style="13" customWidth="1"/>
    <col min="13734" max="13971" width="9.140625" style="13"/>
    <col min="13972" max="13972" width="1.42578125" style="13" customWidth="1"/>
    <col min="13973" max="13973" width="59.5703125" style="13" customWidth="1"/>
    <col min="13974" max="13974" width="9.140625" style="13" customWidth="1"/>
    <col min="13975" max="13976" width="3.85546875" style="13" customWidth="1"/>
    <col min="13977" max="13977" width="10.5703125" style="13" customWidth="1"/>
    <col min="13978" max="13978" width="3.85546875" style="13" customWidth="1"/>
    <col min="13979" max="13981" width="14.42578125" style="13" customWidth="1"/>
    <col min="13982" max="13982" width="4.140625" style="13" customWidth="1"/>
    <col min="13983" max="13983" width="15" style="13" customWidth="1"/>
    <col min="13984" max="13985" width="9.140625" style="13" customWidth="1"/>
    <col min="13986" max="13986" width="11.5703125" style="13" customWidth="1"/>
    <col min="13987" max="13987" width="18.140625" style="13" customWidth="1"/>
    <col min="13988" max="13988" width="13.140625" style="13" customWidth="1"/>
    <col min="13989" max="13989" width="12.28515625" style="13" customWidth="1"/>
    <col min="13990" max="14227" width="9.140625" style="13"/>
    <col min="14228" max="14228" width="1.42578125" style="13" customWidth="1"/>
    <col min="14229" max="14229" width="59.5703125" style="13" customWidth="1"/>
    <col min="14230" max="14230" width="9.140625" style="13" customWidth="1"/>
    <col min="14231" max="14232" width="3.85546875" style="13" customWidth="1"/>
    <col min="14233" max="14233" width="10.5703125" style="13" customWidth="1"/>
    <col min="14234" max="14234" width="3.85546875" style="13" customWidth="1"/>
    <col min="14235" max="14237" width="14.42578125" style="13" customWidth="1"/>
    <col min="14238" max="14238" width="4.140625" style="13" customWidth="1"/>
    <col min="14239" max="14239" width="15" style="13" customWidth="1"/>
    <col min="14240" max="14241" width="9.140625" style="13" customWidth="1"/>
    <col min="14242" max="14242" width="11.5703125" style="13" customWidth="1"/>
    <col min="14243" max="14243" width="18.140625" style="13" customWidth="1"/>
    <col min="14244" max="14244" width="13.140625" style="13" customWidth="1"/>
    <col min="14245" max="14245" width="12.28515625" style="13" customWidth="1"/>
    <col min="14246" max="14483" width="9.140625" style="13"/>
    <col min="14484" max="14484" width="1.42578125" style="13" customWidth="1"/>
    <col min="14485" max="14485" width="59.5703125" style="13" customWidth="1"/>
    <col min="14486" max="14486" width="9.140625" style="13" customWidth="1"/>
    <col min="14487" max="14488" width="3.85546875" style="13" customWidth="1"/>
    <col min="14489" max="14489" width="10.5703125" style="13" customWidth="1"/>
    <col min="14490" max="14490" width="3.85546875" style="13" customWidth="1"/>
    <col min="14491" max="14493" width="14.42578125" style="13" customWidth="1"/>
    <col min="14494" max="14494" width="4.140625" style="13" customWidth="1"/>
    <col min="14495" max="14495" width="15" style="13" customWidth="1"/>
    <col min="14496" max="14497" width="9.140625" style="13" customWidth="1"/>
    <col min="14498" max="14498" width="11.5703125" style="13" customWidth="1"/>
    <col min="14499" max="14499" width="18.140625" style="13" customWidth="1"/>
    <col min="14500" max="14500" width="13.140625" style="13" customWidth="1"/>
    <col min="14501" max="14501" width="12.28515625" style="13" customWidth="1"/>
    <col min="14502" max="14739" width="9.140625" style="13"/>
    <col min="14740" max="14740" width="1.42578125" style="13" customWidth="1"/>
    <col min="14741" max="14741" width="59.5703125" style="13" customWidth="1"/>
    <col min="14742" max="14742" width="9.140625" style="13" customWidth="1"/>
    <col min="14743" max="14744" width="3.85546875" style="13" customWidth="1"/>
    <col min="14745" max="14745" width="10.5703125" style="13" customWidth="1"/>
    <col min="14746" max="14746" width="3.85546875" style="13" customWidth="1"/>
    <col min="14747" max="14749" width="14.42578125" style="13" customWidth="1"/>
    <col min="14750" max="14750" width="4.140625" style="13" customWidth="1"/>
    <col min="14751" max="14751" width="15" style="13" customWidth="1"/>
    <col min="14752" max="14753" width="9.140625" style="13" customWidth="1"/>
    <col min="14754" max="14754" width="11.5703125" style="13" customWidth="1"/>
    <col min="14755" max="14755" width="18.140625" style="13" customWidth="1"/>
    <col min="14756" max="14756" width="13.140625" style="13" customWidth="1"/>
    <col min="14757" max="14757" width="12.28515625" style="13" customWidth="1"/>
    <col min="14758" max="14995" width="9.140625" style="13"/>
    <col min="14996" max="14996" width="1.42578125" style="13" customWidth="1"/>
    <col min="14997" max="14997" width="59.5703125" style="13" customWidth="1"/>
    <col min="14998" max="14998" width="9.140625" style="13" customWidth="1"/>
    <col min="14999" max="15000" width="3.85546875" style="13" customWidth="1"/>
    <col min="15001" max="15001" width="10.5703125" style="13" customWidth="1"/>
    <col min="15002" max="15002" width="3.85546875" style="13" customWidth="1"/>
    <col min="15003" max="15005" width="14.42578125" style="13" customWidth="1"/>
    <col min="15006" max="15006" width="4.140625" style="13" customWidth="1"/>
    <col min="15007" max="15007" width="15" style="13" customWidth="1"/>
    <col min="15008" max="15009" width="9.140625" style="13" customWidth="1"/>
    <col min="15010" max="15010" width="11.5703125" style="13" customWidth="1"/>
    <col min="15011" max="15011" width="18.140625" style="13" customWidth="1"/>
    <col min="15012" max="15012" width="13.140625" style="13" customWidth="1"/>
    <col min="15013" max="15013" width="12.28515625" style="13" customWidth="1"/>
    <col min="15014" max="15251" width="9.140625" style="13"/>
    <col min="15252" max="15252" width="1.42578125" style="13" customWidth="1"/>
    <col min="15253" max="15253" width="59.5703125" style="13" customWidth="1"/>
    <col min="15254" max="15254" width="9.140625" style="13" customWidth="1"/>
    <col min="15255" max="15256" width="3.85546875" style="13" customWidth="1"/>
    <col min="15257" max="15257" width="10.5703125" style="13" customWidth="1"/>
    <col min="15258" max="15258" width="3.85546875" style="13" customWidth="1"/>
    <col min="15259" max="15261" width="14.42578125" style="13" customWidth="1"/>
    <col min="15262" max="15262" width="4.140625" style="13" customWidth="1"/>
    <col min="15263" max="15263" width="15" style="13" customWidth="1"/>
    <col min="15264" max="15265" width="9.140625" style="13" customWidth="1"/>
    <col min="15266" max="15266" width="11.5703125" style="13" customWidth="1"/>
    <col min="15267" max="15267" width="18.140625" style="13" customWidth="1"/>
    <col min="15268" max="15268" width="13.140625" style="13" customWidth="1"/>
    <col min="15269" max="15269" width="12.28515625" style="13" customWidth="1"/>
    <col min="15270" max="15507" width="9.140625" style="13"/>
    <col min="15508" max="15508" width="1.42578125" style="13" customWidth="1"/>
    <col min="15509" max="15509" width="59.5703125" style="13" customWidth="1"/>
    <col min="15510" max="15510" width="9.140625" style="13" customWidth="1"/>
    <col min="15511" max="15512" width="3.85546875" style="13" customWidth="1"/>
    <col min="15513" max="15513" width="10.5703125" style="13" customWidth="1"/>
    <col min="15514" max="15514" width="3.85546875" style="13" customWidth="1"/>
    <col min="15515" max="15517" width="14.42578125" style="13" customWidth="1"/>
    <col min="15518" max="15518" width="4.140625" style="13" customWidth="1"/>
    <col min="15519" max="15519" width="15" style="13" customWidth="1"/>
    <col min="15520" max="15521" width="9.140625" style="13" customWidth="1"/>
    <col min="15522" max="15522" width="11.5703125" style="13" customWidth="1"/>
    <col min="15523" max="15523" width="18.140625" style="13" customWidth="1"/>
    <col min="15524" max="15524" width="13.140625" style="13" customWidth="1"/>
    <col min="15525" max="15525" width="12.28515625" style="13" customWidth="1"/>
    <col min="15526" max="15763" width="9.140625" style="13"/>
    <col min="15764" max="15764" width="1.42578125" style="13" customWidth="1"/>
    <col min="15765" max="15765" width="59.5703125" style="13" customWidth="1"/>
    <col min="15766" max="15766" width="9.140625" style="13" customWidth="1"/>
    <col min="15767" max="15768" width="3.85546875" style="13" customWidth="1"/>
    <col min="15769" max="15769" width="10.5703125" style="13" customWidth="1"/>
    <col min="15770" max="15770" width="3.85546875" style="13" customWidth="1"/>
    <col min="15771" max="15773" width="14.42578125" style="13" customWidth="1"/>
    <col min="15774" max="15774" width="4.140625" style="13" customWidth="1"/>
    <col min="15775" max="15775" width="15" style="13" customWidth="1"/>
    <col min="15776" max="15777" width="9.140625" style="13" customWidth="1"/>
    <col min="15778" max="15778" width="11.5703125" style="13" customWidth="1"/>
    <col min="15779" max="15779" width="18.140625" style="13" customWidth="1"/>
    <col min="15780" max="15780" width="13.140625" style="13" customWidth="1"/>
    <col min="15781" max="15781" width="12.28515625" style="13" customWidth="1"/>
    <col min="15782" max="16019" width="9.140625" style="13"/>
    <col min="16020" max="16020" width="1.42578125" style="13" customWidth="1"/>
    <col min="16021" max="16021" width="59.5703125" style="13" customWidth="1"/>
    <col min="16022" max="16022" width="9.140625" style="13" customWidth="1"/>
    <col min="16023" max="16024" width="3.85546875" style="13" customWidth="1"/>
    <col min="16025" max="16025" width="10.5703125" style="13" customWidth="1"/>
    <col min="16026" max="16026" width="3.85546875" style="13" customWidth="1"/>
    <col min="16027" max="16029" width="14.42578125" style="13" customWidth="1"/>
    <col min="16030" max="16030" width="4.140625" style="13" customWidth="1"/>
    <col min="16031" max="16031" width="15" style="13" customWidth="1"/>
    <col min="16032" max="16033" width="9.140625" style="13" customWidth="1"/>
    <col min="16034" max="16034" width="11.5703125" style="13" customWidth="1"/>
    <col min="16035" max="16035" width="18.140625" style="13" customWidth="1"/>
    <col min="16036" max="16036" width="13.140625" style="13" customWidth="1"/>
    <col min="16037" max="16037" width="12.28515625" style="13" customWidth="1"/>
    <col min="16038" max="16384" width="9.140625" style="13"/>
  </cols>
  <sheetData>
    <row r="1" spans="1:23" hidden="1" x14ac:dyDescent="0.25">
      <c r="F1" s="78" t="s">
        <v>216</v>
      </c>
    </row>
    <row r="2" spans="1:23" ht="34.5" hidden="1" customHeight="1" x14ac:dyDescent="0.25">
      <c r="F2" s="95" t="s">
        <v>219</v>
      </c>
      <c r="G2" s="95"/>
      <c r="H2" s="95"/>
      <c r="I2" s="95"/>
    </row>
    <row r="3" spans="1:23" s="14" customFormat="1" ht="5.25" customHeight="1" x14ac:dyDescent="0.25">
      <c r="A3" s="13"/>
      <c r="E3" s="15"/>
      <c r="G3" s="2"/>
      <c r="H3" s="2"/>
      <c r="I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8.25" customHeight="1" x14ac:dyDescent="0.25">
      <c r="A4" s="13"/>
      <c r="E4" s="15"/>
      <c r="G4" s="18"/>
      <c r="H4" s="18"/>
      <c r="I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9.7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23" s="40" customFormat="1" ht="19.5" customHeight="1" x14ac:dyDescent="0.25">
      <c r="A6" s="38"/>
      <c r="B6" s="38"/>
      <c r="C6" s="38"/>
      <c r="D6" s="38"/>
      <c r="E6" s="39"/>
      <c r="F6" s="39"/>
      <c r="G6" s="39"/>
      <c r="H6" s="38"/>
      <c r="I6" s="38"/>
    </row>
    <row r="7" spans="1:23" ht="80.25" customHeight="1" x14ac:dyDescent="0.25">
      <c r="A7" s="62" t="s">
        <v>0</v>
      </c>
      <c r="B7" s="76"/>
      <c r="C7" s="76"/>
      <c r="D7" s="76"/>
      <c r="E7" s="76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60" t="s">
        <v>217</v>
      </c>
      <c r="K7" s="60" t="s">
        <v>281</v>
      </c>
      <c r="L7" s="60" t="s">
        <v>283</v>
      </c>
      <c r="M7" s="60" t="s">
        <v>280</v>
      </c>
    </row>
    <row r="8" spans="1:23" s="41" customFormat="1" ht="28.5" x14ac:dyDescent="0.25">
      <c r="A8" s="20" t="s">
        <v>9</v>
      </c>
      <c r="B8" s="42"/>
      <c r="C8" s="42"/>
      <c r="D8" s="42"/>
      <c r="E8" s="46">
        <v>854</v>
      </c>
      <c r="F8" s="21" t="s">
        <v>10</v>
      </c>
      <c r="G8" s="21"/>
      <c r="H8" s="21"/>
      <c r="I8" s="21"/>
      <c r="J8" s="33" t="e">
        <f t="shared" ref="J8:L8" si="0">J9+J17+J37+J41+J61+J65+J69</f>
        <v>#REF!</v>
      </c>
      <c r="K8" s="33" t="e">
        <f t="shared" ref="K8" si="1">K9+K17+K37+K41+K61+K65+K69</f>
        <v>#REF!</v>
      </c>
      <c r="L8" s="33" t="e">
        <f t="shared" si="0"/>
        <v>#REF!</v>
      </c>
      <c r="M8" s="32" t="e">
        <f t="shared" ref="M8:M71" si="2">L8/J8*100</f>
        <v>#REF!</v>
      </c>
    </row>
    <row r="9" spans="1:23" s="29" customFormat="1" ht="103.5" customHeight="1" x14ac:dyDescent="0.25">
      <c r="A9" s="22" t="s">
        <v>201</v>
      </c>
      <c r="B9" s="72"/>
      <c r="C9" s="72"/>
      <c r="D9" s="72"/>
      <c r="E9" s="76">
        <v>854</v>
      </c>
      <c r="F9" s="24" t="s">
        <v>10</v>
      </c>
      <c r="G9" s="24" t="s">
        <v>57</v>
      </c>
      <c r="H9" s="24"/>
      <c r="I9" s="24"/>
      <c r="J9" s="28" t="e">
        <f t="shared" ref="J9:L9" si="3">J10</f>
        <v>#REF!</v>
      </c>
      <c r="K9" s="28" t="e">
        <f t="shared" si="3"/>
        <v>#REF!</v>
      </c>
      <c r="L9" s="28" t="e">
        <f t="shared" si="3"/>
        <v>#REF!</v>
      </c>
      <c r="M9" s="32" t="e">
        <f t="shared" si="2"/>
        <v>#REF!</v>
      </c>
    </row>
    <row r="10" spans="1:23" ht="60" x14ac:dyDescent="0.25">
      <c r="A10" s="19" t="s">
        <v>19</v>
      </c>
      <c r="B10" s="76"/>
      <c r="C10" s="76"/>
      <c r="D10" s="76"/>
      <c r="E10" s="76">
        <v>854</v>
      </c>
      <c r="F10" s="3" t="s">
        <v>16</v>
      </c>
      <c r="G10" s="3" t="s">
        <v>57</v>
      </c>
      <c r="H10" s="3" t="s">
        <v>202</v>
      </c>
      <c r="I10" s="3"/>
      <c r="J10" s="27" t="e">
        <f t="shared" ref="J10:L10" si="4">J11+J13+J15</f>
        <v>#REF!</v>
      </c>
      <c r="K10" s="27" t="e">
        <f t="shared" ref="K10" si="5">K11+K13+K15</f>
        <v>#REF!</v>
      </c>
      <c r="L10" s="27" t="e">
        <f t="shared" si="4"/>
        <v>#REF!</v>
      </c>
      <c r="M10" s="32" t="e">
        <f t="shared" si="2"/>
        <v>#REF!</v>
      </c>
    </row>
    <row r="11" spans="1:23" ht="135" customHeight="1" x14ac:dyDescent="0.25">
      <c r="A11" s="77" t="s">
        <v>15</v>
      </c>
      <c r="B11" s="76"/>
      <c r="C11" s="76"/>
      <c r="D11" s="76"/>
      <c r="E11" s="76">
        <v>854</v>
      </c>
      <c r="F11" s="3" t="s">
        <v>10</v>
      </c>
      <c r="G11" s="3" t="s">
        <v>57</v>
      </c>
      <c r="H11" s="3" t="s">
        <v>202</v>
      </c>
      <c r="I11" s="3" t="s">
        <v>17</v>
      </c>
      <c r="J11" s="27" t="e">
        <f t="shared" ref="J11:L11" si="6">J12</f>
        <v>#REF!</v>
      </c>
      <c r="K11" s="27" t="e">
        <f t="shared" si="6"/>
        <v>#REF!</v>
      </c>
      <c r="L11" s="27" t="e">
        <f t="shared" si="6"/>
        <v>#REF!</v>
      </c>
      <c r="M11" s="32" t="e">
        <f t="shared" si="2"/>
        <v>#REF!</v>
      </c>
    </row>
    <row r="12" spans="1:23" ht="45" x14ac:dyDescent="0.25">
      <c r="A12" s="77" t="s">
        <v>7</v>
      </c>
      <c r="B12" s="76"/>
      <c r="C12" s="76"/>
      <c r="D12" s="76"/>
      <c r="E12" s="76">
        <v>854</v>
      </c>
      <c r="F12" s="3" t="s">
        <v>10</v>
      </c>
      <c r="G12" s="3" t="s">
        <v>57</v>
      </c>
      <c r="H12" s="3" t="s">
        <v>202</v>
      </c>
      <c r="I12" s="3" t="s">
        <v>18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32" t="e">
        <f t="shared" si="2"/>
        <v>#REF!</v>
      </c>
    </row>
    <row r="13" spans="1:23" ht="60" x14ac:dyDescent="0.25">
      <c r="A13" s="73" t="s">
        <v>21</v>
      </c>
      <c r="B13" s="76"/>
      <c r="C13" s="76"/>
      <c r="D13" s="76"/>
      <c r="E13" s="76">
        <v>854</v>
      </c>
      <c r="F13" s="3" t="s">
        <v>10</v>
      </c>
      <c r="G13" s="3" t="s">
        <v>57</v>
      </c>
      <c r="H13" s="3" t="s">
        <v>202</v>
      </c>
      <c r="I13" s="3" t="s">
        <v>22</v>
      </c>
      <c r="J13" s="27" t="e">
        <f t="shared" ref="J13:L13" si="7">J14</f>
        <v>#REF!</v>
      </c>
      <c r="K13" s="27" t="e">
        <f t="shared" si="7"/>
        <v>#REF!</v>
      </c>
      <c r="L13" s="27" t="e">
        <f t="shared" si="7"/>
        <v>#REF!</v>
      </c>
      <c r="M13" s="32" t="e">
        <f t="shared" si="2"/>
        <v>#REF!</v>
      </c>
    </row>
    <row r="14" spans="1:23" ht="60.75" customHeight="1" x14ac:dyDescent="0.25">
      <c r="A14" s="73" t="s">
        <v>8</v>
      </c>
      <c r="B14" s="76"/>
      <c r="C14" s="76"/>
      <c r="D14" s="76"/>
      <c r="E14" s="76">
        <v>854</v>
      </c>
      <c r="F14" s="3" t="s">
        <v>10</v>
      </c>
      <c r="G14" s="3" t="s">
        <v>57</v>
      </c>
      <c r="H14" s="3" t="s">
        <v>202</v>
      </c>
      <c r="I14" s="3" t="s">
        <v>23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32" t="e">
        <f t="shared" si="2"/>
        <v>#REF!</v>
      </c>
    </row>
    <row r="15" spans="1:23" ht="30" hidden="1" x14ac:dyDescent="0.25">
      <c r="A15" s="73" t="s">
        <v>24</v>
      </c>
      <c r="B15" s="76"/>
      <c r="C15" s="76"/>
      <c r="D15" s="76"/>
      <c r="E15" s="76">
        <v>854</v>
      </c>
      <c r="F15" s="3" t="s">
        <v>10</v>
      </c>
      <c r="G15" s="3" t="s">
        <v>57</v>
      </c>
      <c r="H15" s="3" t="s">
        <v>202</v>
      </c>
      <c r="I15" s="3" t="s">
        <v>25</v>
      </c>
      <c r="J15" s="27" t="e">
        <f t="shared" ref="J15:L15" si="8">J16</f>
        <v>#REF!</v>
      </c>
      <c r="K15" s="27" t="e">
        <f t="shared" si="8"/>
        <v>#REF!</v>
      </c>
      <c r="L15" s="27" t="e">
        <f t="shared" si="8"/>
        <v>#REF!</v>
      </c>
      <c r="M15" s="32" t="e">
        <f t="shared" si="2"/>
        <v>#REF!</v>
      </c>
    </row>
    <row r="16" spans="1:23" ht="30" hidden="1" x14ac:dyDescent="0.25">
      <c r="A16" s="73" t="s">
        <v>26</v>
      </c>
      <c r="B16" s="73"/>
      <c r="C16" s="73"/>
      <c r="D16" s="73"/>
      <c r="E16" s="76">
        <v>854</v>
      </c>
      <c r="F16" s="3" t="s">
        <v>10</v>
      </c>
      <c r="G16" s="3" t="s">
        <v>57</v>
      </c>
      <c r="H16" s="3" t="s">
        <v>202</v>
      </c>
      <c r="I16" s="3" t="s">
        <v>27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32" t="e">
        <f t="shared" si="2"/>
        <v>#REF!</v>
      </c>
    </row>
    <row r="17" spans="1:13" s="29" customFormat="1" ht="115.5" customHeight="1" x14ac:dyDescent="0.25">
      <c r="A17" s="22" t="s">
        <v>11</v>
      </c>
      <c r="B17" s="72"/>
      <c r="C17" s="72"/>
      <c r="D17" s="72"/>
      <c r="E17" s="76">
        <v>851</v>
      </c>
      <c r="F17" s="24" t="s">
        <v>10</v>
      </c>
      <c r="G17" s="24" t="s">
        <v>12</v>
      </c>
      <c r="H17" s="24"/>
      <c r="I17" s="24"/>
      <c r="J17" s="28" t="e">
        <f t="shared" ref="J17:L17" si="9">J18+J21+J34+J28+J31</f>
        <v>#REF!</v>
      </c>
      <c r="K17" s="28" t="e">
        <f t="shared" ref="K17" si="10">K18+K21+K34+K28+K31</f>
        <v>#REF!</v>
      </c>
      <c r="L17" s="28" t="e">
        <f t="shared" si="9"/>
        <v>#REF!</v>
      </c>
      <c r="M17" s="32" t="e">
        <f t="shared" si="2"/>
        <v>#REF!</v>
      </c>
    </row>
    <row r="18" spans="1:13" ht="81" customHeight="1" x14ac:dyDescent="0.25">
      <c r="A18" s="19" t="s">
        <v>13</v>
      </c>
      <c r="B18" s="73"/>
      <c r="C18" s="73"/>
      <c r="D18" s="73"/>
      <c r="E18" s="76">
        <v>851</v>
      </c>
      <c r="F18" s="3" t="s">
        <v>10</v>
      </c>
      <c r="G18" s="3" t="s">
        <v>12</v>
      </c>
      <c r="H18" s="3" t="s">
        <v>14</v>
      </c>
      <c r="I18" s="3"/>
      <c r="J18" s="27" t="e">
        <f t="shared" ref="J18:L19" si="11">J19</f>
        <v>#REF!</v>
      </c>
      <c r="K18" s="27" t="e">
        <f t="shared" si="11"/>
        <v>#REF!</v>
      </c>
      <c r="L18" s="27" t="e">
        <f t="shared" si="11"/>
        <v>#REF!</v>
      </c>
      <c r="M18" s="75" t="e">
        <f t="shared" si="2"/>
        <v>#REF!</v>
      </c>
    </row>
    <row r="19" spans="1:13" ht="134.25" customHeight="1" x14ac:dyDescent="0.25">
      <c r="A19" s="77" t="s">
        <v>15</v>
      </c>
      <c r="B19" s="73"/>
      <c r="C19" s="73"/>
      <c r="D19" s="73"/>
      <c r="E19" s="76">
        <v>851</v>
      </c>
      <c r="F19" s="3" t="s">
        <v>16</v>
      </c>
      <c r="G19" s="3" t="s">
        <v>12</v>
      </c>
      <c r="H19" s="3" t="s">
        <v>14</v>
      </c>
      <c r="I19" s="3" t="s">
        <v>17</v>
      </c>
      <c r="J19" s="27" t="e">
        <f t="shared" si="11"/>
        <v>#REF!</v>
      </c>
      <c r="K19" s="27" t="e">
        <f t="shared" si="11"/>
        <v>#REF!</v>
      </c>
      <c r="L19" s="27" t="e">
        <f t="shared" si="11"/>
        <v>#REF!</v>
      </c>
      <c r="M19" s="75" t="e">
        <f t="shared" si="2"/>
        <v>#REF!</v>
      </c>
    </row>
    <row r="20" spans="1:13" ht="45" x14ac:dyDescent="0.25">
      <c r="A20" s="77" t="s">
        <v>7</v>
      </c>
      <c r="B20" s="77"/>
      <c r="C20" s="77"/>
      <c r="D20" s="77"/>
      <c r="E20" s="76">
        <v>851</v>
      </c>
      <c r="F20" s="3" t="s">
        <v>10</v>
      </c>
      <c r="G20" s="3" t="s">
        <v>12</v>
      </c>
      <c r="H20" s="3" t="s">
        <v>14</v>
      </c>
      <c r="I20" s="3" t="s">
        <v>18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75" t="e">
        <f t="shared" si="2"/>
        <v>#REF!</v>
      </c>
    </row>
    <row r="21" spans="1:13" ht="60" x14ac:dyDescent="0.25">
      <c r="A21" s="19" t="s">
        <v>19</v>
      </c>
      <c r="B21" s="43"/>
      <c r="C21" s="76"/>
      <c r="D21" s="76"/>
      <c r="E21" s="76">
        <v>851</v>
      </c>
      <c r="F21" s="3" t="s">
        <v>16</v>
      </c>
      <c r="G21" s="3" t="s">
        <v>12</v>
      </c>
      <c r="H21" s="3" t="s">
        <v>20</v>
      </c>
      <c r="I21" s="3"/>
      <c r="J21" s="27" t="e">
        <f t="shared" ref="J21:L21" si="12">J22+J24+J26</f>
        <v>#REF!</v>
      </c>
      <c r="K21" s="27" t="e">
        <f t="shared" ref="K21" si="13">K22+K24+K26</f>
        <v>#REF!</v>
      </c>
      <c r="L21" s="27" t="e">
        <f t="shared" si="12"/>
        <v>#REF!</v>
      </c>
      <c r="M21" s="75" t="e">
        <f t="shared" si="2"/>
        <v>#REF!</v>
      </c>
    </row>
    <row r="22" spans="1:13" ht="136.5" customHeight="1" x14ac:dyDescent="0.25">
      <c r="A22" s="77" t="s">
        <v>15</v>
      </c>
      <c r="B22" s="76"/>
      <c r="C22" s="76"/>
      <c r="D22" s="76"/>
      <c r="E22" s="76">
        <v>851</v>
      </c>
      <c r="F22" s="3" t="s">
        <v>10</v>
      </c>
      <c r="G22" s="3" t="s">
        <v>12</v>
      </c>
      <c r="H22" s="3" t="s">
        <v>20</v>
      </c>
      <c r="I22" s="3" t="s">
        <v>17</v>
      </c>
      <c r="J22" s="27" t="e">
        <f t="shared" ref="J22:L22" si="14">J23</f>
        <v>#REF!</v>
      </c>
      <c r="K22" s="27" t="e">
        <f t="shared" si="14"/>
        <v>#REF!</v>
      </c>
      <c r="L22" s="27" t="e">
        <f t="shared" si="14"/>
        <v>#REF!</v>
      </c>
      <c r="M22" s="75" t="e">
        <f t="shared" si="2"/>
        <v>#REF!</v>
      </c>
    </row>
    <row r="23" spans="1:13" ht="45" x14ac:dyDescent="0.25">
      <c r="A23" s="77" t="s">
        <v>7</v>
      </c>
      <c r="B23" s="76"/>
      <c r="C23" s="76"/>
      <c r="D23" s="76"/>
      <c r="E23" s="76">
        <v>851</v>
      </c>
      <c r="F23" s="3" t="s">
        <v>10</v>
      </c>
      <c r="G23" s="3" t="s">
        <v>12</v>
      </c>
      <c r="H23" s="3" t="s">
        <v>20</v>
      </c>
      <c r="I23" s="3" t="s">
        <v>18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75" t="e">
        <f t="shared" si="2"/>
        <v>#REF!</v>
      </c>
    </row>
    <row r="24" spans="1:13" ht="60" x14ac:dyDescent="0.25">
      <c r="A24" s="73" t="s">
        <v>21</v>
      </c>
      <c r="B24" s="76"/>
      <c r="C24" s="76"/>
      <c r="D24" s="76"/>
      <c r="E24" s="76">
        <v>851</v>
      </c>
      <c r="F24" s="3" t="s">
        <v>10</v>
      </c>
      <c r="G24" s="3" t="s">
        <v>12</v>
      </c>
      <c r="H24" s="3" t="s">
        <v>20</v>
      </c>
      <c r="I24" s="3" t="s">
        <v>22</v>
      </c>
      <c r="J24" s="27" t="e">
        <f t="shared" ref="J24:L24" si="15">J25</f>
        <v>#REF!</v>
      </c>
      <c r="K24" s="27" t="e">
        <f t="shared" si="15"/>
        <v>#REF!</v>
      </c>
      <c r="L24" s="27" t="e">
        <f t="shared" si="15"/>
        <v>#REF!</v>
      </c>
      <c r="M24" s="75" t="e">
        <f t="shared" si="2"/>
        <v>#REF!</v>
      </c>
    </row>
    <row r="25" spans="1:13" ht="61.5" customHeight="1" x14ac:dyDescent="0.25">
      <c r="A25" s="73" t="s">
        <v>8</v>
      </c>
      <c r="B25" s="76"/>
      <c r="C25" s="76"/>
      <c r="D25" s="76"/>
      <c r="E25" s="76">
        <v>851</v>
      </c>
      <c r="F25" s="3" t="s">
        <v>10</v>
      </c>
      <c r="G25" s="3" t="s">
        <v>12</v>
      </c>
      <c r="H25" s="3" t="s">
        <v>20</v>
      </c>
      <c r="I25" s="3" t="s">
        <v>23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75" t="e">
        <f t="shared" si="2"/>
        <v>#REF!</v>
      </c>
    </row>
    <row r="26" spans="1:13" ht="30" x14ac:dyDescent="0.25">
      <c r="A26" s="73" t="s">
        <v>24</v>
      </c>
      <c r="B26" s="76"/>
      <c r="C26" s="76"/>
      <c r="D26" s="76"/>
      <c r="E26" s="76">
        <v>851</v>
      </c>
      <c r="F26" s="3" t="s">
        <v>10</v>
      </c>
      <c r="G26" s="3" t="s">
        <v>12</v>
      </c>
      <c r="H26" s="3" t="s">
        <v>20</v>
      </c>
      <c r="I26" s="3" t="s">
        <v>25</v>
      </c>
      <c r="J26" s="27" t="e">
        <f t="shared" ref="J26:L26" si="16">J27</f>
        <v>#REF!</v>
      </c>
      <c r="K26" s="27" t="e">
        <f t="shared" si="16"/>
        <v>#REF!</v>
      </c>
      <c r="L26" s="27" t="e">
        <f t="shared" si="16"/>
        <v>#REF!</v>
      </c>
      <c r="M26" s="75" t="e">
        <f t="shared" si="2"/>
        <v>#REF!</v>
      </c>
    </row>
    <row r="27" spans="1:13" ht="30" x14ac:dyDescent="0.25">
      <c r="A27" s="73" t="s">
        <v>26</v>
      </c>
      <c r="B27" s="76"/>
      <c r="C27" s="76"/>
      <c r="D27" s="76"/>
      <c r="E27" s="76">
        <v>851</v>
      </c>
      <c r="F27" s="3" t="s">
        <v>10</v>
      </c>
      <c r="G27" s="3" t="s">
        <v>12</v>
      </c>
      <c r="H27" s="3" t="s">
        <v>20</v>
      </c>
      <c r="I27" s="3" t="s">
        <v>27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75" t="e">
        <f t="shared" si="2"/>
        <v>#REF!</v>
      </c>
    </row>
    <row r="28" spans="1:13" ht="48" customHeight="1" x14ac:dyDescent="0.25">
      <c r="A28" s="19" t="s">
        <v>230</v>
      </c>
      <c r="B28" s="43"/>
      <c r="C28" s="73"/>
      <c r="D28" s="73"/>
      <c r="E28" s="76">
        <v>851</v>
      </c>
      <c r="F28" s="3" t="s">
        <v>10</v>
      </c>
      <c r="G28" s="3" t="s">
        <v>12</v>
      </c>
      <c r="H28" s="3" t="s">
        <v>30</v>
      </c>
      <c r="I28" s="3"/>
      <c r="J28" s="27" t="e">
        <f t="shared" ref="J28:L29" si="17">J29</f>
        <v>#REF!</v>
      </c>
      <c r="K28" s="27" t="e">
        <f t="shared" si="17"/>
        <v>#REF!</v>
      </c>
      <c r="L28" s="27" t="e">
        <f t="shared" si="17"/>
        <v>#REF!</v>
      </c>
      <c r="M28" s="75" t="e">
        <f t="shared" si="2"/>
        <v>#REF!</v>
      </c>
    </row>
    <row r="29" spans="1:13" ht="60" x14ac:dyDescent="0.25">
      <c r="A29" s="73" t="s">
        <v>21</v>
      </c>
      <c r="B29" s="73"/>
      <c r="C29" s="73"/>
      <c r="D29" s="73"/>
      <c r="E29" s="76">
        <v>851</v>
      </c>
      <c r="F29" s="3" t="s">
        <v>10</v>
      </c>
      <c r="G29" s="3" t="s">
        <v>12</v>
      </c>
      <c r="H29" s="3" t="s">
        <v>30</v>
      </c>
      <c r="I29" s="3" t="s">
        <v>22</v>
      </c>
      <c r="J29" s="27" t="e">
        <f t="shared" si="17"/>
        <v>#REF!</v>
      </c>
      <c r="K29" s="27" t="e">
        <f t="shared" si="17"/>
        <v>#REF!</v>
      </c>
      <c r="L29" s="27" t="e">
        <f t="shared" si="17"/>
        <v>#REF!</v>
      </c>
      <c r="M29" s="75" t="e">
        <f t="shared" si="2"/>
        <v>#REF!</v>
      </c>
    </row>
    <row r="30" spans="1:13" ht="63.75" customHeight="1" x14ac:dyDescent="0.25">
      <c r="A30" s="73" t="s">
        <v>8</v>
      </c>
      <c r="B30" s="73"/>
      <c r="C30" s="73"/>
      <c r="D30" s="73"/>
      <c r="E30" s="76">
        <v>851</v>
      </c>
      <c r="F30" s="3" t="s">
        <v>10</v>
      </c>
      <c r="G30" s="3" t="s">
        <v>12</v>
      </c>
      <c r="H30" s="3" t="s">
        <v>30</v>
      </c>
      <c r="I30" s="3" t="s">
        <v>23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75" t="e">
        <f t="shared" si="2"/>
        <v>#REF!</v>
      </c>
    </row>
    <row r="31" spans="1:13" ht="45" x14ac:dyDescent="0.25">
      <c r="A31" s="19" t="s">
        <v>31</v>
      </c>
      <c r="B31" s="43"/>
      <c r="C31" s="73"/>
      <c r="D31" s="73"/>
      <c r="E31" s="76">
        <v>851</v>
      </c>
      <c r="F31" s="3" t="s">
        <v>10</v>
      </c>
      <c r="G31" s="3" t="s">
        <v>12</v>
      </c>
      <c r="H31" s="3" t="s">
        <v>32</v>
      </c>
      <c r="I31" s="3"/>
      <c r="J31" s="27" t="e">
        <f t="shared" ref="J31:L32" si="18">J32</f>
        <v>#REF!</v>
      </c>
      <c r="K31" s="27" t="e">
        <f t="shared" si="18"/>
        <v>#REF!</v>
      </c>
      <c r="L31" s="27" t="e">
        <f t="shared" si="18"/>
        <v>#REF!</v>
      </c>
      <c r="M31" s="75" t="e">
        <f t="shared" si="2"/>
        <v>#REF!</v>
      </c>
    </row>
    <row r="32" spans="1:13" ht="30" x14ac:dyDescent="0.25">
      <c r="A32" s="73" t="s">
        <v>24</v>
      </c>
      <c r="B32" s="73"/>
      <c r="C32" s="73"/>
      <c r="D32" s="73"/>
      <c r="E32" s="76">
        <v>851</v>
      </c>
      <c r="F32" s="3" t="s">
        <v>10</v>
      </c>
      <c r="G32" s="3" t="s">
        <v>12</v>
      </c>
      <c r="H32" s="3" t="s">
        <v>32</v>
      </c>
      <c r="I32" s="3" t="s">
        <v>25</v>
      </c>
      <c r="J32" s="27" t="e">
        <f t="shared" si="18"/>
        <v>#REF!</v>
      </c>
      <c r="K32" s="27" t="e">
        <f t="shared" si="18"/>
        <v>#REF!</v>
      </c>
      <c r="L32" s="27" t="e">
        <f t="shared" si="18"/>
        <v>#REF!</v>
      </c>
      <c r="M32" s="75" t="e">
        <f t="shared" si="2"/>
        <v>#REF!</v>
      </c>
    </row>
    <row r="33" spans="1:13" ht="30" x14ac:dyDescent="0.25">
      <c r="A33" s="73" t="s">
        <v>26</v>
      </c>
      <c r="B33" s="73"/>
      <c r="C33" s="73"/>
      <c r="D33" s="73"/>
      <c r="E33" s="76">
        <v>851</v>
      </c>
      <c r="F33" s="3" t="s">
        <v>10</v>
      </c>
      <c r="G33" s="3" t="s">
        <v>12</v>
      </c>
      <c r="H33" s="3" t="s">
        <v>32</v>
      </c>
      <c r="I33" s="3" t="s">
        <v>27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75" t="e">
        <f t="shared" si="2"/>
        <v>#REF!</v>
      </c>
    </row>
    <row r="34" spans="1:13" ht="120.75" customHeight="1" x14ac:dyDescent="0.25">
      <c r="A34" s="19" t="s">
        <v>28</v>
      </c>
      <c r="B34" s="43"/>
      <c r="C34" s="73"/>
      <c r="D34" s="73"/>
      <c r="E34" s="76">
        <v>851</v>
      </c>
      <c r="F34" s="3" t="s">
        <v>10</v>
      </c>
      <c r="G34" s="3" t="s">
        <v>12</v>
      </c>
      <c r="H34" s="3" t="s">
        <v>29</v>
      </c>
      <c r="I34" s="3"/>
      <c r="J34" s="27" t="e">
        <f t="shared" ref="J34:L35" si="19">J35</f>
        <v>#REF!</v>
      </c>
      <c r="K34" s="27" t="e">
        <f t="shared" si="19"/>
        <v>#REF!</v>
      </c>
      <c r="L34" s="27" t="e">
        <f t="shared" si="19"/>
        <v>#REF!</v>
      </c>
      <c r="M34" s="75" t="e">
        <f t="shared" si="2"/>
        <v>#REF!</v>
      </c>
    </row>
    <row r="35" spans="1:13" ht="60" x14ac:dyDescent="0.25">
      <c r="A35" s="73" t="s">
        <v>21</v>
      </c>
      <c r="B35" s="77"/>
      <c r="C35" s="77"/>
      <c r="D35" s="77"/>
      <c r="E35" s="76">
        <v>851</v>
      </c>
      <c r="F35" s="3" t="s">
        <v>10</v>
      </c>
      <c r="G35" s="3" t="s">
        <v>12</v>
      </c>
      <c r="H35" s="3" t="s">
        <v>29</v>
      </c>
      <c r="I35" s="3" t="s">
        <v>22</v>
      </c>
      <c r="J35" s="27" t="e">
        <f t="shared" si="19"/>
        <v>#REF!</v>
      </c>
      <c r="K35" s="27" t="e">
        <f t="shared" si="19"/>
        <v>#REF!</v>
      </c>
      <c r="L35" s="27" t="e">
        <f t="shared" si="19"/>
        <v>#REF!</v>
      </c>
      <c r="M35" s="75" t="e">
        <f t="shared" si="2"/>
        <v>#REF!</v>
      </c>
    </row>
    <row r="36" spans="1:13" ht="61.5" customHeight="1" x14ac:dyDescent="0.25">
      <c r="A36" s="73" t="s">
        <v>8</v>
      </c>
      <c r="B36" s="73"/>
      <c r="C36" s="73"/>
      <c r="D36" s="73"/>
      <c r="E36" s="76">
        <v>851</v>
      </c>
      <c r="F36" s="3" t="s">
        <v>10</v>
      </c>
      <c r="G36" s="3" t="s">
        <v>12</v>
      </c>
      <c r="H36" s="3" t="s">
        <v>29</v>
      </c>
      <c r="I36" s="3" t="s">
        <v>23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75" t="e">
        <f t="shared" si="2"/>
        <v>#REF!</v>
      </c>
    </row>
    <row r="37" spans="1:13" x14ac:dyDescent="0.25">
      <c r="A37" s="22" t="s">
        <v>33</v>
      </c>
      <c r="B37" s="73"/>
      <c r="C37" s="73"/>
      <c r="D37" s="73"/>
      <c r="E37" s="11">
        <v>851</v>
      </c>
      <c r="F37" s="24" t="s">
        <v>10</v>
      </c>
      <c r="G37" s="24" t="s">
        <v>34</v>
      </c>
      <c r="H37" s="24"/>
      <c r="I37" s="24"/>
      <c r="J37" s="27" t="e">
        <f t="shared" ref="J37:L39" si="20">J38</f>
        <v>#REF!</v>
      </c>
      <c r="K37" s="27" t="e">
        <f t="shared" si="20"/>
        <v>#REF!</v>
      </c>
      <c r="L37" s="27" t="e">
        <f t="shared" si="20"/>
        <v>#REF!</v>
      </c>
      <c r="M37" s="75" t="e">
        <f t="shared" si="2"/>
        <v>#REF!</v>
      </c>
    </row>
    <row r="38" spans="1:13" ht="105.75" customHeight="1" x14ac:dyDescent="0.25">
      <c r="A38" s="19" t="s">
        <v>35</v>
      </c>
      <c r="B38" s="73"/>
      <c r="C38" s="73"/>
      <c r="D38" s="73"/>
      <c r="E38" s="76">
        <v>851</v>
      </c>
      <c r="F38" s="3" t="s">
        <v>10</v>
      </c>
      <c r="G38" s="3" t="s">
        <v>34</v>
      </c>
      <c r="H38" s="3" t="s">
        <v>36</v>
      </c>
      <c r="I38" s="3"/>
      <c r="J38" s="27" t="e">
        <f t="shared" si="20"/>
        <v>#REF!</v>
      </c>
      <c r="K38" s="27" t="e">
        <f t="shared" si="20"/>
        <v>#REF!</v>
      </c>
      <c r="L38" s="27" t="e">
        <f t="shared" si="20"/>
        <v>#REF!</v>
      </c>
      <c r="M38" s="75" t="e">
        <f t="shared" si="2"/>
        <v>#REF!</v>
      </c>
    </row>
    <row r="39" spans="1:13" ht="60" x14ac:dyDescent="0.25">
      <c r="A39" s="73" t="s">
        <v>21</v>
      </c>
      <c r="B39" s="77"/>
      <c r="C39" s="77"/>
      <c r="D39" s="77"/>
      <c r="E39" s="76">
        <v>851</v>
      </c>
      <c r="F39" s="3" t="s">
        <v>10</v>
      </c>
      <c r="G39" s="3" t="s">
        <v>34</v>
      </c>
      <c r="H39" s="3" t="s">
        <v>36</v>
      </c>
      <c r="I39" s="3" t="s">
        <v>22</v>
      </c>
      <c r="J39" s="27" t="e">
        <f t="shared" si="20"/>
        <v>#REF!</v>
      </c>
      <c r="K39" s="27" t="e">
        <f t="shared" si="20"/>
        <v>#REF!</v>
      </c>
      <c r="L39" s="27" t="e">
        <f t="shared" si="20"/>
        <v>#REF!</v>
      </c>
      <c r="M39" s="75" t="e">
        <f t="shared" si="2"/>
        <v>#REF!</v>
      </c>
    </row>
    <row r="40" spans="1:13" ht="63.75" customHeight="1" x14ac:dyDescent="0.25">
      <c r="A40" s="73" t="s">
        <v>8</v>
      </c>
      <c r="B40" s="73"/>
      <c r="C40" s="73"/>
      <c r="D40" s="73"/>
      <c r="E40" s="76">
        <v>851</v>
      </c>
      <c r="F40" s="3" t="s">
        <v>10</v>
      </c>
      <c r="G40" s="3" t="s">
        <v>34</v>
      </c>
      <c r="H40" s="3" t="s">
        <v>36</v>
      </c>
      <c r="I40" s="3" t="s">
        <v>23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75" t="e">
        <f t="shared" si="2"/>
        <v>#REF!</v>
      </c>
    </row>
    <row r="41" spans="1:13" s="29" customFormat="1" ht="90" customHeight="1" x14ac:dyDescent="0.25">
      <c r="A41" s="22" t="s">
        <v>187</v>
      </c>
      <c r="B41" s="72"/>
      <c r="C41" s="72"/>
      <c r="D41" s="72"/>
      <c r="E41" s="5">
        <v>853</v>
      </c>
      <c r="F41" s="24" t="s">
        <v>10</v>
      </c>
      <c r="G41" s="24" t="s">
        <v>138</v>
      </c>
      <c r="H41" s="24"/>
      <c r="I41" s="24"/>
      <c r="J41" s="28" t="e">
        <f t="shared" ref="J41" si="21">J42+J49+J52+J55+J58</f>
        <v>#REF!</v>
      </c>
      <c r="K41" s="28" t="e">
        <f t="shared" ref="K41" si="22">K42+K49+K52+K55+K58</f>
        <v>#REF!</v>
      </c>
      <c r="L41" s="28" t="e">
        <f>L42+L49+L52+L55+L58</f>
        <v>#REF!</v>
      </c>
      <c r="M41" s="75" t="e">
        <f t="shared" si="2"/>
        <v>#REF!</v>
      </c>
    </row>
    <row r="42" spans="1:13" ht="60" x14ac:dyDescent="0.25">
      <c r="A42" s="19" t="s">
        <v>19</v>
      </c>
      <c r="B42" s="76"/>
      <c r="C42" s="76"/>
      <c r="D42" s="76"/>
      <c r="E42" s="5">
        <v>853</v>
      </c>
      <c r="F42" s="3" t="s">
        <v>16</v>
      </c>
      <c r="G42" s="3" t="s">
        <v>138</v>
      </c>
      <c r="H42" s="3" t="s">
        <v>188</v>
      </c>
      <c r="I42" s="3"/>
      <c r="J42" s="27" t="e">
        <f t="shared" ref="J42:L42" si="23">J43+J45+J47</f>
        <v>#REF!</v>
      </c>
      <c r="K42" s="27" t="e">
        <f t="shared" ref="K42" si="24">K43+K45+K47</f>
        <v>#REF!</v>
      </c>
      <c r="L42" s="27" t="e">
        <f t="shared" si="23"/>
        <v>#REF!</v>
      </c>
      <c r="M42" s="75" t="e">
        <f t="shared" si="2"/>
        <v>#REF!</v>
      </c>
    </row>
    <row r="43" spans="1:13" ht="138" customHeight="1" x14ac:dyDescent="0.25">
      <c r="A43" s="77" t="s">
        <v>15</v>
      </c>
      <c r="B43" s="76"/>
      <c r="C43" s="76"/>
      <c r="D43" s="76"/>
      <c r="E43" s="5">
        <v>853</v>
      </c>
      <c r="F43" s="3" t="s">
        <v>10</v>
      </c>
      <c r="G43" s="3" t="s">
        <v>138</v>
      </c>
      <c r="H43" s="3" t="s">
        <v>188</v>
      </c>
      <c r="I43" s="3" t="s">
        <v>17</v>
      </c>
      <c r="J43" s="27" t="e">
        <f t="shared" ref="J43:L43" si="25">J44</f>
        <v>#REF!</v>
      </c>
      <c r="K43" s="27" t="e">
        <f t="shared" si="25"/>
        <v>#REF!</v>
      </c>
      <c r="L43" s="27" t="e">
        <f t="shared" si="25"/>
        <v>#REF!</v>
      </c>
      <c r="M43" s="75" t="e">
        <f t="shared" si="2"/>
        <v>#REF!</v>
      </c>
    </row>
    <row r="44" spans="1:13" ht="45" x14ac:dyDescent="0.25">
      <c r="A44" s="77" t="s">
        <v>7</v>
      </c>
      <c r="B44" s="76"/>
      <c r="C44" s="76"/>
      <c r="D44" s="76"/>
      <c r="E44" s="5">
        <v>853</v>
      </c>
      <c r="F44" s="3" t="s">
        <v>10</v>
      </c>
      <c r="G44" s="3" t="s">
        <v>138</v>
      </c>
      <c r="H44" s="3" t="s">
        <v>188</v>
      </c>
      <c r="I44" s="3" t="s">
        <v>18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75" t="e">
        <f t="shared" si="2"/>
        <v>#REF!</v>
      </c>
    </row>
    <row r="45" spans="1:13" ht="60" x14ac:dyDescent="0.25">
      <c r="A45" s="73" t="s">
        <v>21</v>
      </c>
      <c r="B45" s="76"/>
      <c r="C45" s="76"/>
      <c r="D45" s="76"/>
      <c r="E45" s="5">
        <v>853</v>
      </c>
      <c r="F45" s="3" t="s">
        <v>10</v>
      </c>
      <c r="G45" s="3" t="s">
        <v>138</v>
      </c>
      <c r="H45" s="3" t="s">
        <v>188</v>
      </c>
      <c r="I45" s="3" t="s">
        <v>22</v>
      </c>
      <c r="J45" s="27" t="e">
        <f t="shared" ref="J45:L45" si="26">J46</f>
        <v>#REF!</v>
      </c>
      <c r="K45" s="27" t="e">
        <f t="shared" si="26"/>
        <v>#REF!</v>
      </c>
      <c r="L45" s="27" t="e">
        <f t="shared" si="26"/>
        <v>#REF!</v>
      </c>
      <c r="M45" s="75" t="e">
        <f t="shared" si="2"/>
        <v>#REF!</v>
      </c>
    </row>
    <row r="46" spans="1:13" ht="60.75" customHeight="1" x14ac:dyDescent="0.25">
      <c r="A46" s="73" t="s">
        <v>8</v>
      </c>
      <c r="B46" s="76"/>
      <c r="C46" s="76"/>
      <c r="D46" s="76"/>
      <c r="E46" s="5">
        <v>853</v>
      </c>
      <c r="F46" s="3" t="s">
        <v>10</v>
      </c>
      <c r="G46" s="3" t="s">
        <v>138</v>
      </c>
      <c r="H46" s="3" t="s">
        <v>188</v>
      </c>
      <c r="I46" s="3" t="s">
        <v>23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75" t="e">
        <f t="shared" si="2"/>
        <v>#REF!</v>
      </c>
    </row>
    <row r="47" spans="1:13" ht="30" x14ac:dyDescent="0.25">
      <c r="A47" s="73" t="s">
        <v>24</v>
      </c>
      <c r="B47" s="76"/>
      <c r="C47" s="76"/>
      <c r="D47" s="76"/>
      <c r="E47" s="5">
        <v>853</v>
      </c>
      <c r="F47" s="3" t="s">
        <v>10</v>
      </c>
      <c r="G47" s="3" t="s">
        <v>138</v>
      </c>
      <c r="H47" s="3" t="s">
        <v>188</v>
      </c>
      <c r="I47" s="3" t="s">
        <v>25</v>
      </c>
      <c r="J47" s="27" t="e">
        <f t="shared" ref="J47:L47" si="27">J48</f>
        <v>#REF!</v>
      </c>
      <c r="K47" s="27" t="e">
        <f t="shared" si="27"/>
        <v>#REF!</v>
      </c>
      <c r="L47" s="27" t="e">
        <f t="shared" si="27"/>
        <v>#REF!</v>
      </c>
      <c r="M47" s="75" t="e">
        <f t="shared" si="2"/>
        <v>#REF!</v>
      </c>
    </row>
    <row r="48" spans="1:13" ht="30" x14ac:dyDescent="0.25">
      <c r="A48" s="73" t="s">
        <v>26</v>
      </c>
      <c r="B48" s="76"/>
      <c r="C48" s="76"/>
      <c r="D48" s="76"/>
      <c r="E48" s="5">
        <v>853</v>
      </c>
      <c r="F48" s="3" t="s">
        <v>10</v>
      </c>
      <c r="G48" s="3" t="s">
        <v>138</v>
      </c>
      <c r="H48" s="3" t="s">
        <v>188</v>
      </c>
      <c r="I48" s="3" t="s">
        <v>27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75" t="e">
        <f t="shared" si="2"/>
        <v>#REF!</v>
      </c>
    </row>
    <row r="49" spans="1:13" ht="135" customHeight="1" x14ac:dyDescent="0.25">
      <c r="A49" s="10" t="s">
        <v>260</v>
      </c>
      <c r="B49" s="76"/>
      <c r="C49" s="76"/>
      <c r="D49" s="76"/>
      <c r="E49" s="5"/>
      <c r="F49" s="3" t="s">
        <v>10</v>
      </c>
      <c r="G49" s="3" t="s">
        <v>138</v>
      </c>
      <c r="H49" s="3" t="s">
        <v>259</v>
      </c>
      <c r="I49" s="3"/>
      <c r="J49" s="27" t="e">
        <f t="shared" ref="J49:L50" si="28">J50</f>
        <v>#REF!</v>
      </c>
      <c r="K49" s="27" t="e">
        <f t="shared" si="28"/>
        <v>#REF!</v>
      </c>
      <c r="L49" s="27" t="e">
        <f t="shared" si="28"/>
        <v>#REF!</v>
      </c>
      <c r="M49" s="75" t="e">
        <f t="shared" si="2"/>
        <v>#REF!</v>
      </c>
    </row>
    <row r="50" spans="1:13" ht="60" x14ac:dyDescent="0.25">
      <c r="A50" s="73" t="s">
        <v>21</v>
      </c>
      <c r="B50" s="76"/>
      <c r="C50" s="76"/>
      <c r="D50" s="76"/>
      <c r="E50" s="5"/>
      <c r="F50" s="3" t="s">
        <v>10</v>
      </c>
      <c r="G50" s="3" t="s">
        <v>138</v>
      </c>
      <c r="H50" s="3" t="s">
        <v>259</v>
      </c>
      <c r="I50" s="3" t="s">
        <v>22</v>
      </c>
      <c r="J50" s="27" t="e">
        <f t="shared" si="28"/>
        <v>#REF!</v>
      </c>
      <c r="K50" s="27" t="e">
        <f t="shared" si="28"/>
        <v>#REF!</v>
      </c>
      <c r="L50" s="27" t="e">
        <f t="shared" si="28"/>
        <v>#REF!</v>
      </c>
      <c r="M50" s="75" t="e">
        <f t="shared" si="2"/>
        <v>#REF!</v>
      </c>
    </row>
    <row r="51" spans="1:13" ht="61.5" customHeight="1" x14ac:dyDescent="0.25">
      <c r="A51" s="73" t="s">
        <v>8</v>
      </c>
      <c r="B51" s="76"/>
      <c r="C51" s="76"/>
      <c r="D51" s="76"/>
      <c r="E51" s="5"/>
      <c r="F51" s="3" t="s">
        <v>10</v>
      </c>
      <c r="G51" s="3" t="s">
        <v>138</v>
      </c>
      <c r="H51" s="3" t="s">
        <v>259</v>
      </c>
      <c r="I51" s="3" t="s">
        <v>23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75" t="e">
        <f t="shared" si="2"/>
        <v>#REF!</v>
      </c>
    </row>
    <row r="52" spans="1:13" s="29" customFormat="1" ht="60" x14ac:dyDescent="0.25">
      <c r="A52" s="19" t="s">
        <v>19</v>
      </c>
      <c r="B52" s="72"/>
      <c r="C52" s="72"/>
      <c r="D52" s="72"/>
      <c r="E52" s="76">
        <v>857</v>
      </c>
      <c r="F52" s="3" t="s">
        <v>10</v>
      </c>
      <c r="G52" s="3" t="s">
        <v>138</v>
      </c>
      <c r="H52" s="3" t="s">
        <v>202</v>
      </c>
      <c r="I52" s="3"/>
      <c r="J52" s="27" t="e">
        <f t="shared" ref="J52:L52" si="29">J53</f>
        <v>#REF!</v>
      </c>
      <c r="K52" s="27" t="e">
        <f t="shared" si="29"/>
        <v>#REF!</v>
      </c>
      <c r="L52" s="27" t="e">
        <f t="shared" si="29"/>
        <v>#REF!</v>
      </c>
      <c r="M52" s="75" t="e">
        <f t="shared" si="2"/>
        <v>#REF!</v>
      </c>
    </row>
    <row r="53" spans="1:13" s="29" customFormat="1" ht="60" x14ac:dyDescent="0.25">
      <c r="A53" s="73" t="s">
        <v>21</v>
      </c>
      <c r="B53" s="77"/>
      <c r="C53" s="77"/>
      <c r="D53" s="3" t="s">
        <v>10</v>
      </c>
      <c r="E53" s="76">
        <v>857</v>
      </c>
      <c r="F53" s="3" t="s">
        <v>10</v>
      </c>
      <c r="G53" s="3" t="s">
        <v>138</v>
      </c>
      <c r="H53" s="3" t="s">
        <v>202</v>
      </c>
      <c r="I53" s="3" t="s">
        <v>22</v>
      </c>
      <c r="J53" s="27" t="e">
        <f t="shared" ref="J53:L53" si="30">J54</f>
        <v>#REF!</v>
      </c>
      <c r="K53" s="27" t="e">
        <f t="shared" si="30"/>
        <v>#REF!</v>
      </c>
      <c r="L53" s="27" t="e">
        <f t="shared" si="30"/>
        <v>#REF!</v>
      </c>
      <c r="M53" s="75" t="e">
        <f t="shared" si="2"/>
        <v>#REF!</v>
      </c>
    </row>
    <row r="54" spans="1:13" s="29" customFormat="1" ht="64.5" customHeight="1" x14ac:dyDescent="0.25">
      <c r="A54" s="73" t="s">
        <v>8</v>
      </c>
      <c r="B54" s="73"/>
      <c r="C54" s="73"/>
      <c r="D54" s="3" t="s">
        <v>10</v>
      </c>
      <c r="E54" s="76">
        <v>857</v>
      </c>
      <c r="F54" s="3" t="s">
        <v>10</v>
      </c>
      <c r="G54" s="3" t="s">
        <v>138</v>
      </c>
      <c r="H54" s="3" t="s">
        <v>202</v>
      </c>
      <c r="I54" s="3" t="s">
        <v>23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75" t="e">
        <f t="shared" si="2"/>
        <v>#REF!</v>
      </c>
    </row>
    <row r="55" spans="1:13" ht="78.75" customHeight="1" x14ac:dyDescent="0.25">
      <c r="A55" s="19" t="s">
        <v>203</v>
      </c>
      <c r="B55" s="73"/>
      <c r="C55" s="73"/>
      <c r="D55" s="73"/>
      <c r="E55" s="76">
        <v>857</v>
      </c>
      <c r="F55" s="3" t="s">
        <v>10</v>
      </c>
      <c r="G55" s="3" t="s">
        <v>138</v>
      </c>
      <c r="H55" s="3" t="s">
        <v>204</v>
      </c>
      <c r="I55" s="3"/>
      <c r="J55" s="27" t="e">
        <f t="shared" ref="J55:L55" si="31">J56</f>
        <v>#REF!</v>
      </c>
      <c r="K55" s="27" t="e">
        <f t="shared" si="31"/>
        <v>#REF!</v>
      </c>
      <c r="L55" s="27" t="e">
        <f t="shared" si="31"/>
        <v>#REF!</v>
      </c>
      <c r="M55" s="75" t="e">
        <f t="shared" si="2"/>
        <v>#REF!</v>
      </c>
    </row>
    <row r="56" spans="1:13" ht="136.5" customHeight="1" x14ac:dyDescent="0.25">
      <c r="A56" s="77" t="s">
        <v>15</v>
      </c>
      <c r="B56" s="73"/>
      <c r="C56" s="73"/>
      <c r="D56" s="73"/>
      <c r="E56" s="76">
        <v>857</v>
      </c>
      <c r="F56" s="3" t="s">
        <v>16</v>
      </c>
      <c r="G56" s="3" t="s">
        <v>138</v>
      </c>
      <c r="H56" s="3" t="s">
        <v>204</v>
      </c>
      <c r="I56" s="3" t="s">
        <v>17</v>
      </c>
      <c r="J56" s="27" t="e">
        <f t="shared" ref="J56:L56" si="32">J57</f>
        <v>#REF!</v>
      </c>
      <c r="K56" s="27" t="e">
        <f t="shared" si="32"/>
        <v>#REF!</v>
      </c>
      <c r="L56" s="27" t="e">
        <f t="shared" si="32"/>
        <v>#REF!</v>
      </c>
      <c r="M56" s="75" t="e">
        <f t="shared" si="2"/>
        <v>#REF!</v>
      </c>
    </row>
    <row r="57" spans="1:13" ht="45" x14ac:dyDescent="0.25">
      <c r="A57" s="77" t="s">
        <v>7</v>
      </c>
      <c r="B57" s="77"/>
      <c r="C57" s="77"/>
      <c r="D57" s="77"/>
      <c r="E57" s="76">
        <v>857</v>
      </c>
      <c r="F57" s="3" t="s">
        <v>10</v>
      </c>
      <c r="G57" s="3" t="s">
        <v>138</v>
      </c>
      <c r="H57" s="3" t="s">
        <v>204</v>
      </c>
      <c r="I57" s="3" t="s">
        <v>18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75" t="e">
        <f t="shared" si="2"/>
        <v>#REF!</v>
      </c>
    </row>
    <row r="58" spans="1:13" ht="138" customHeight="1" x14ac:dyDescent="0.25">
      <c r="A58" s="19" t="s">
        <v>205</v>
      </c>
      <c r="B58" s="73"/>
      <c r="C58" s="73"/>
      <c r="D58" s="3" t="s">
        <v>10</v>
      </c>
      <c r="E58" s="76">
        <v>857</v>
      </c>
      <c r="F58" s="3" t="s">
        <v>16</v>
      </c>
      <c r="G58" s="3" t="s">
        <v>138</v>
      </c>
      <c r="H58" s="3" t="s">
        <v>206</v>
      </c>
      <c r="I58" s="3"/>
      <c r="J58" s="27" t="e">
        <f t="shared" ref="J58:L59" si="33">J59</f>
        <v>#REF!</v>
      </c>
      <c r="K58" s="27" t="e">
        <f t="shared" si="33"/>
        <v>#REF!</v>
      </c>
      <c r="L58" s="27" t="e">
        <f t="shared" si="33"/>
        <v>#REF!</v>
      </c>
      <c r="M58" s="75" t="e">
        <f t="shared" si="2"/>
        <v>#REF!</v>
      </c>
    </row>
    <row r="59" spans="1:13" ht="60" x14ac:dyDescent="0.25">
      <c r="A59" s="73" t="s">
        <v>21</v>
      </c>
      <c r="B59" s="77"/>
      <c r="C59" s="77"/>
      <c r="D59" s="3" t="s">
        <v>10</v>
      </c>
      <c r="E59" s="76">
        <v>857</v>
      </c>
      <c r="F59" s="3" t="s">
        <v>10</v>
      </c>
      <c r="G59" s="3" t="s">
        <v>138</v>
      </c>
      <c r="H59" s="3" t="s">
        <v>206</v>
      </c>
      <c r="I59" s="3" t="s">
        <v>22</v>
      </c>
      <c r="J59" s="27" t="e">
        <f t="shared" si="33"/>
        <v>#REF!</v>
      </c>
      <c r="K59" s="27" t="e">
        <f t="shared" si="33"/>
        <v>#REF!</v>
      </c>
      <c r="L59" s="27" t="e">
        <f t="shared" si="33"/>
        <v>#REF!</v>
      </c>
      <c r="M59" s="75" t="e">
        <f t="shared" si="2"/>
        <v>#REF!</v>
      </c>
    </row>
    <row r="60" spans="1:13" ht="61.5" customHeight="1" x14ac:dyDescent="0.25">
      <c r="A60" s="73" t="s">
        <v>8</v>
      </c>
      <c r="B60" s="73"/>
      <c r="C60" s="73"/>
      <c r="D60" s="3" t="s">
        <v>10</v>
      </c>
      <c r="E60" s="76">
        <v>857</v>
      </c>
      <c r="F60" s="3" t="s">
        <v>10</v>
      </c>
      <c r="G60" s="3" t="s">
        <v>138</v>
      </c>
      <c r="H60" s="3" t="s">
        <v>206</v>
      </c>
      <c r="I60" s="3" t="s">
        <v>23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75" t="e">
        <f t="shared" si="2"/>
        <v>#REF!</v>
      </c>
    </row>
    <row r="61" spans="1:13" ht="32.25" customHeight="1" x14ac:dyDescent="0.25">
      <c r="A61" s="55" t="s">
        <v>264</v>
      </c>
      <c r="B61" s="72"/>
      <c r="C61" s="72"/>
      <c r="D61" s="72"/>
      <c r="E61" s="11">
        <v>851</v>
      </c>
      <c r="F61" s="24" t="s">
        <v>10</v>
      </c>
      <c r="G61" s="24" t="s">
        <v>102</v>
      </c>
      <c r="H61" s="24"/>
      <c r="I61" s="24"/>
      <c r="J61" s="28" t="e">
        <f t="shared" ref="J61:L63" si="34">J62</f>
        <v>#REF!</v>
      </c>
      <c r="K61" s="28" t="e">
        <f t="shared" si="34"/>
        <v>#REF!</v>
      </c>
      <c r="L61" s="28" t="e">
        <f t="shared" si="34"/>
        <v>#REF!</v>
      </c>
      <c r="M61" s="75" t="e">
        <f t="shared" si="2"/>
        <v>#REF!</v>
      </c>
    </row>
    <row r="62" spans="1:13" ht="30" x14ac:dyDescent="0.25">
      <c r="A62" s="10" t="s">
        <v>265</v>
      </c>
      <c r="B62" s="73"/>
      <c r="C62" s="73"/>
      <c r="D62" s="73"/>
      <c r="E62" s="76">
        <v>851</v>
      </c>
      <c r="F62" s="3" t="s">
        <v>10</v>
      </c>
      <c r="G62" s="3" t="s">
        <v>102</v>
      </c>
      <c r="H62" s="3" t="s">
        <v>266</v>
      </c>
      <c r="I62" s="3"/>
      <c r="J62" s="27" t="e">
        <f t="shared" si="34"/>
        <v>#REF!</v>
      </c>
      <c r="K62" s="27" t="e">
        <f t="shared" si="34"/>
        <v>#REF!</v>
      </c>
      <c r="L62" s="27" t="e">
        <f t="shared" si="34"/>
        <v>#REF!</v>
      </c>
      <c r="M62" s="75" t="e">
        <f t="shared" si="2"/>
        <v>#REF!</v>
      </c>
    </row>
    <row r="63" spans="1:13" ht="30" x14ac:dyDescent="0.25">
      <c r="A63" s="10" t="s">
        <v>24</v>
      </c>
      <c r="B63" s="73"/>
      <c r="C63" s="73"/>
      <c r="D63" s="73"/>
      <c r="E63" s="76">
        <v>851</v>
      </c>
      <c r="F63" s="3" t="s">
        <v>10</v>
      </c>
      <c r="G63" s="3" t="s">
        <v>102</v>
      </c>
      <c r="H63" s="3" t="s">
        <v>266</v>
      </c>
      <c r="I63" s="3" t="s">
        <v>25</v>
      </c>
      <c r="J63" s="27" t="e">
        <f t="shared" si="34"/>
        <v>#REF!</v>
      </c>
      <c r="K63" s="27" t="e">
        <f t="shared" si="34"/>
        <v>#REF!</v>
      </c>
      <c r="L63" s="27" t="e">
        <f t="shared" si="34"/>
        <v>#REF!</v>
      </c>
      <c r="M63" s="75" t="e">
        <f t="shared" si="2"/>
        <v>#REF!</v>
      </c>
    </row>
    <row r="64" spans="1:13" x14ac:dyDescent="0.25">
      <c r="A64" s="10" t="s">
        <v>267</v>
      </c>
      <c r="B64" s="73"/>
      <c r="C64" s="73"/>
      <c r="D64" s="73"/>
      <c r="E64" s="76">
        <v>851</v>
      </c>
      <c r="F64" s="3" t="s">
        <v>10</v>
      </c>
      <c r="G64" s="3" t="s">
        <v>102</v>
      </c>
      <c r="H64" s="3" t="s">
        <v>266</v>
      </c>
      <c r="I64" s="3" t="s">
        <v>268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75" t="e">
        <f t="shared" si="2"/>
        <v>#REF!</v>
      </c>
    </row>
    <row r="65" spans="1:13" s="29" customFormat="1" x14ac:dyDescent="0.25">
      <c r="A65" s="22" t="s">
        <v>189</v>
      </c>
      <c r="B65" s="72"/>
      <c r="C65" s="72"/>
      <c r="D65" s="72"/>
      <c r="E65" s="5">
        <v>853</v>
      </c>
      <c r="F65" s="24" t="s">
        <v>10</v>
      </c>
      <c r="G65" s="24" t="s">
        <v>142</v>
      </c>
      <c r="H65" s="24"/>
      <c r="I65" s="24"/>
      <c r="J65" s="28" t="e">
        <f t="shared" ref="J65:L67" si="35">J66</f>
        <v>#REF!</v>
      </c>
      <c r="K65" s="28" t="e">
        <f t="shared" si="35"/>
        <v>#REF!</v>
      </c>
      <c r="L65" s="28" t="e">
        <f t="shared" si="35"/>
        <v>#REF!</v>
      </c>
      <c r="M65" s="75" t="e">
        <f t="shared" si="2"/>
        <v>#REF!</v>
      </c>
    </row>
    <row r="66" spans="1:13" ht="30" x14ac:dyDescent="0.25">
      <c r="A66" s="19" t="s">
        <v>132</v>
      </c>
      <c r="B66" s="73"/>
      <c r="C66" s="73"/>
      <c r="D66" s="73"/>
      <c r="E66" s="5">
        <v>853</v>
      </c>
      <c r="F66" s="3" t="s">
        <v>10</v>
      </c>
      <c r="G66" s="3" t="s">
        <v>142</v>
      </c>
      <c r="H66" s="3" t="s">
        <v>213</v>
      </c>
      <c r="I66" s="3"/>
      <c r="J66" s="27" t="e">
        <f t="shared" si="35"/>
        <v>#REF!</v>
      </c>
      <c r="K66" s="27" t="e">
        <f t="shared" si="35"/>
        <v>#REF!</v>
      </c>
      <c r="L66" s="27" t="e">
        <f t="shared" si="35"/>
        <v>#REF!</v>
      </c>
      <c r="M66" s="75" t="e">
        <f t="shared" si="2"/>
        <v>#REF!</v>
      </c>
    </row>
    <row r="67" spans="1:13" ht="30" x14ac:dyDescent="0.25">
      <c r="A67" s="73" t="s">
        <v>24</v>
      </c>
      <c r="B67" s="73"/>
      <c r="C67" s="73"/>
      <c r="D67" s="73"/>
      <c r="E67" s="5">
        <v>853</v>
      </c>
      <c r="F67" s="3" t="s">
        <v>10</v>
      </c>
      <c r="G67" s="3" t="s">
        <v>142</v>
      </c>
      <c r="H67" s="3" t="s">
        <v>213</v>
      </c>
      <c r="I67" s="3" t="s">
        <v>25</v>
      </c>
      <c r="J67" s="27" t="e">
        <f t="shared" si="35"/>
        <v>#REF!</v>
      </c>
      <c r="K67" s="27" t="e">
        <f t="shared" si="35"/>
        <v>#REF!</v>
      </c>
      <c r="L67" s="27" t="e">
        <f t="shared" si="35"/>
        <v>#REF!</v>
      </c>
      <c r="M67" s="75" t="e">
        <f t="shared" si="2"/>
        <v>#REF!</v>
      </c>
    </row>
    <row r="68" spans="1:13" x14ac:dyDescent="0.25">
      <c r="A68" s="77" t="s">
        <v>190</v>
      </c>
      <c r="B68" s="77"/>
      <c r="C68" s="77"/>
      <c r="D68" s="77"/>
      <c r="E68" s="5">
        <v>853</v>
      </c>
      <c r="F68" s="3" t="s">
        <v>10</v>
      </c>
      <c r="G68" s="3" t="s">
        <v>142</v>
      </c>
      <c r="H68" s="3" t="s">
        <v>213</v>
      </c>
      <c r="I68" s="3" t="s">
        <v>191</v>
      </c>
      <c r="J68" s="27" t="e">
        <f>#REF!</f>
        <v>#REF!</v>
      </c>
      <c r="K68" s="27" t="e">
        <f>#REF!</f>
        <v>#REF!</v>
      </c>
      <c r="L68" s="27" t="e">
        <f>#REF!</f>
        <v>#REF!</v>
      </c>
      <c r="M68" s="75" t="e">
        <f t="shared" si="2"/>
        <v>#REF!</v>
      </c>
    </row>
    <row r="69" spans="1:13" s="29" customFormat="1" ht="42.75" x14ac:dyDescent="0.25">
      <c r="A69" s="22" t="s">
        <v>37</v>
      </c>
      <c r="B69" s="72"/>
      <c r="C69" s="72"/>
      <c r="D69" s="72"/>
      <c r="E69" s="76">
        <v>851</v>
      </c>
      <c r="F69" s="24" t="s">
        <v>10</v>
      </c>
      <c r="G69" s="24" t="s">
        <v>38</v>
      </c>
      <c r="H69" s="24"/>
      <c r="I69" s="24"/>
      <c r="J69" s="28" t="e">
        <f t="shared" ref="J69:L69" si="36">J70+J77+J80+J83+J86+J92+J89+J95+J98</f>
        <v>#REF!</v>
      </c>
      <c r="K69" s="28" t="e">
        <f t="shared" ref="K69" si="37">K70+K77+K80+K83+K86+K92+K89+K95+K98</f>
        <v>#REF!</v>
      </c>
      <c r="L69" s="28" t="e">
        <f t="shared" si="36"/>
        <v>#REF!</v>
      </c>
      <c r="M69" s="75" t="e">
        <f t="shared" si="2"/>
        <v>#REF!</v>
      </c>
    </row>
    <row r="70" spans="1:13" ht="180.75" customHeight="1" x14ac:dyDescent="0.25">
      <c r="A70" s="19" t="s">
        <v>39</v>
      </c>
      <c r="B70" s="76"/>
      <c r="C70" s="76"/>
      <c r="D70" s="76"/>
      <c r="E70" s="76">
        <v>851</v>
      </c>
      <c r="F70" s="3" t="s">
        <v>10</v>
      </c>
      <c r="G70" s="3" t="s">
        <v>38</v>
      </c>
      <c r="H70" s="3" t="s">
        <v>40</v>
      </c>
      <c r="I70" s="3"/>
      <c r="J70" s="27" t="e">
        <f t="shared" ref="J70:L70" si="38">J71+J73+J75</f>
        <v>#REF!</v>
      </c>
      <c r="K70" s="27" t="e">
        <f t="shared" ref="K70" si="39">K71+K73+K75</f>
        <v>#REF!</v>
      </c>
      <c r="L70" s="27" t="e">
        <f t="shared" si="38"/>
        <v>#REF!</v>
      </c>
      <c r="M70" s="75" t="e">
        <f t="shared" si="2"/>
        <v>#REF!</v>
      </c>
    </row>
    <row r="71" spans="1:13" ht="137.25" customHeight="1" x14ac:dyDescent="0.25">
      <c r="A71" s="77" t="s">
        <v>15</v>
      </c>
      <c r="B71" s="76"/>
      <c r="C71" s="76"/>
      <c r="D71" s="76"/>
      <c r="E71" s="76">
        <v>851</v>
      </c>
      <c r="F71" s="3" t="s">
        <v>10</v>
      </c>
      <c r="G71" s="3" t="s">
        <v>38</v>
      </c>
      <c r="H71" s="3" t="s">
        <v>40</v>
      </c>
      <c r="I71" s="3" t="s">
        <v>17</v>
      </c>
      <c r="J71" s="27" t="e">
        <f t="shared" ref="J71:L71" si="40">J72</f>
        <v>#REF!</v>
      </c>
      <c r="K71" s="27" t="e">
        <f t="shared" si="40"/>
        <v>#REF!</v>
      </c>
      <c r="L71" s="27" t="e">
        <f t="shared" si="40"/>
        <v>#REF!</v>
      </c>
      <c r="M71" s="75" t="e">
        <f t="shared" si="2"/>
        <v>#REF!</v>
      </c>
    </row>
    <row r="72" spans="1:13" ht="45" x14ac:dyDescent="0.25">
      <c r="A72" s="77" t="s">
        <v>7</v>
      </c>
      <c r="B72" s="76"/>
      <c r="C72" s="76"/>
      <c r="D72" s="76"/>
      <c r="E72" s="76">
        <v>851</v>
      </c>
      <c r="F72" s="3" t="s">
        <v>10</v>
      </c>
      <c r="G72" s="3" t="s">
        <v>38</v>
      </c>
      <c r="H72" s="3" t="s">
        <v>40</v>
      </c>
      <c r="I72" s="3" t="s">
        <v>18</v>
      </c>
      <c r="J72" s="27" t="e">
        <f>#REF!</f>
        <v>#REF!</v>
      </c>
      <c r="K72" s="27" t="e">
        <f>#REF!</f>
        <v>#REF!</v>
      </c>
      <c r="L72" s="27" t="e">
        <f>#REF!</f>
        <v>#REF!</v>
      </c>
      <c r="M72" s="75" t="e">
        <f t="shared" ref="M72:M135" si="41">L72/J72*100</f>
        <v>#REF!</v>
      </c>
    </row>
    <row r="73" spans="1:13" ht="60" x14ac:dyDescent="0.25">
      <c r="A73" s="73" t="s">
        <v>21</v>
      </c>
      <c r="B73" s="76"/>
      <c r="C73" s="76"/>
      <c r="D73" s="76"/>
      <c r="E73" s="76">
        <v>851</v>
      </c>
      <c r="F73" s="3" t="s">
        <v>10</v>
      </c>
      <c r="G73" s="3" t="s">
        <v>38</v>
      </c>
      <c r="H73" s="3" t="s">
        <v>40</v>
      </c>
      <c r="I73" s="3" t="s">
        <v>22</v>
      </c>
      <c r="J73" s="27" t="e">
        <f t="shared" ref="J73:L73" si="42">J74</f>
        <v>#REF!</v>
      </c>
      <c r="K73" s="27" t="e">
        <f t="shared" si="42"/>
        <v>#REF!</v>
      </c>
      <c r="L73" s="27" t="e">
        <f t="shared" si="42"/>
        <v>#REF!</v>
      </c>
      <c r="M73" s="75" t="e">
        <f t="shared" si="41"/>
        <v>#REF!</v>
      </c>
    </row>
    <row r="74" spans="1:13" ht="59.25" customHeight="1" x14ac:dyDescent="0.25">
      <c r="A74" s="73" t="s">
        <v>8</v>
      </c>
      <c r="B74" s="76"/>
      <c r="C74" s="76"/>
      <c r="D74" s="76"/>
      <c r="E74" s="76">
        <v>851</v>
      </c>
      <c r="F74" s="3" t="s">
        <v>10</v>
      </c>
      <c r="G74" s="3" t="s">
        <v>38</v>
      </c>
      <c r="H74" s="3" t="s">
        <v>40</v>
      </c>
      <c r="I74" s="3" t="s">
        <v>23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75" t="e">
        <f t="shared" si="41"/>
        <v>#REF!</v>
      </c>
    </row>
    <row r="75" spans="1:13" ht="30" x14ac:dyDescent="0.25">
      <c r="A75" s="77" t="s">
        <v>41</v>
      </c>
      <c r="B75" s="77"/>
      <c r="C75" s="77"/>
      <c r="D75" s="77"/>
      <c r="E75" s="76">
        <v>851</v>
      </c>
      <c r="F75" s="3" t="s">
        <v>10</v>
      </c>
      <c r="G75" s="4" t="s">
        <v>38</v>
      </c>
      <c r="H75" s="3" t="s">
        <v>40</v>
      </c>
      <c r="I75" s="3" t="s">
        <v>42</v>
      </c>
      <c r="J75" s="27" t="e">
        <f t="shared" ref="J75:L75" si="43">J76</f>
        <v>#REF!</v>
      </c>
      <c r="K75" s="27" t="e">
        <f t="shared" si="43"/>
        <v>#REF!</v>
      </c>
      <c r="L75" s="27" t="e">
        <f t="shared" si="43"/>
        <v>#REF!</v>
      </c>
      <c r="M75" s="75" t="e">
        <f t="shared" si="41"/>
        <v>#REF!</v>
      </c>
    </row>
    <row r="76" spans="1:13" x14ac:dyDescent="0.25">
      <c r="A76" s="77" t="s">
        <v>43</v>
      </c>
      <c r="B76" s="77"/>
      <c r="C76" s="77"/>
      <c r="D76" s="77"/>
      <c r="E76" s="76">
        <v>851</v>
      </c>
      <c r="F76" s="3" t="s">
        <v>10</v>
      </c>
      <c r="G76" s="4" t="s">
        <v>38</v>
      </c>
      <c r="H76" s="3" t="s">
        <v>40</v>
      </c>
      <c r="I76" s="3" t="s">
        <v>44</v>
      </c>
      <c r="J76" s="27" t="e">
        <f>#REF!</f>
        <v>#REF!</v>
      </c>
      <c r="K76" s="27" t="e">
        <f>#REF!</f>
        <v>#REF!</v>
      </c>
      <c r="L76" s="27" t="e">
        <f>#REF!</f>
        <v>#REF!</v>
      </c>
      <c r="M76" s="75" t="e">
        <f t="shared" si="41"/>
        <v>#REF!</v>
      </c>
    </row>
    <row r="77" spans="1:13" ht="60" customHeight="1" x14ac:dyDescent="0.25">
      <c r="A77" s="19" t="s">
        <v>45</v>
      </c>
      <c r="B77" s="73"/>
      <c r="C77" s="73"/>
      <c r="D77" s="73"/>
      <c r="E77" s="76">
        <v>851</v>
      </c>
      <c r="F77" s="3" t="s">
        <v>16</v>
      </c>
      <c r="G77" s="4" t="s">
        <v>38</v>
      </c>
      <c r="H77" s="3" t="s">
        <v>46</v>
      </c>
      <c r="I77" s="3"/>
      <c r="J77" s="27" t="e">
        <f t="shared" ref="J77:L78" si="44">J78</f>
        <v>#REF!</v>
      </c>
      <c r="K77" s="27" t="e">
        <f t="shared" si="44"/>
        <v>#REF!</v>
      </c>
      <c r="L77" s="27" t="e">
        <f t="shared" si="44"/>
        <v>#REF!</v>
      </c>
      <c r="M77" s="75" t="e">
        <f t="shared" si="41"/>
        <v>#REF!</v>
      </c>
    </row>
    <row r="78" spans="1:13" ht="60" x14ac:dyDescent="0.25">
      <c r="A78" s="73" t="s">
        <v>21</v>
      </c>
      <c r="B78" s="77"/>
      <c r="C78" s="77"/>
      <c r="D78" s="77"/>
      <c r="E78" s="76">
        <v>851</v>
      </c>
      <c r="F78" s="3" t="s">
        <v>10</v>
      </c>
      <c r="G78" s="3" t="s">
        <v>38</v>
      </c>
      <c r="H78" s="3" t="s">
        <v>46</v>
      </c>
      <c r="I78" s="3" t="s">
        <v>22</v>
      </c>
      <c r="J78" s="27" t="e">
        <f t="shared" si="44"/>
        <v>#REF!</v>
      </c>
      <c r="K78" s="27" t="e">
        <f t="shared" si="44"/>
        <v>#REF!</v>
      </c>
      <c r="L78" s="27" t="e">
        <f t="shared" si="44"/>
        <v>#REF!</v>
      </c>
      <c r="M78" s="75" t="e">
        <f t="shared" si="41"/>
        <v>#REF!</v>
      </c>
    </row>
    <row r="79" spans="1:13" ht="60.75" customHeight="1" x14ac:dyDescent="0.25">
      <c r="A79" s="73" t="s">
        <v>8</v>
      </c>
      <c r="B79" s="73"/>
      <c r="C79" s="73"/>
      <c r="D79" s="73"/>
      <c r="E79" s="76">
        <v>851</v>
      </c>
      <c r="F79" s="3" t="s">
        <v>10</v>
      </c>
      <c r="G79" s="3" t="s">
        <v>38</v>
      </c>
      <c r="H79" s="3" t="s">
        <v>46</v>
      </c>
      <c r="I79" s="3" t="s">
        <v>23</v>
      </c>
      <c r="J79" s="27" t="e">
        <f>#REF!</f>
        <v>#REF!</v>
      </c>
      <c r="K79" s="27" t="e">
        <f>#REF!</f>
        <v>#REF!</v>
      </c>
      <c r="L79" s="27" t="e">
        <f>#REF!</f>
        <v>#REF!</v>
      </c>
      <c r="M79" s="75" t="e">
        <f t="shared" si="41"/>
        <v>#REF!</v>
      </c>
    </row>
    <row r="80" spans="1:13" ht="60" hidden="1" x14ac:dyDescent="0.25">
      <c r="A80" s="19" t="s">
        <v>47</v>
      </c>
      <c r="B80" s="73"/>
      <c r="C80" s="73"/>
      <c r="D80" s="73"/>
      <c r="E80" s="76">
        <v>851</v>
      </c>
      <c r="F80" s="3" t="s">
        <v>10</v>
      </c>
      <c r="G80" s="3" t="s">
        <v>38</v>
      </c>
      <c r="H80" s="3" t="s">
        <v>48</v>
      </c>
      <c r="I80" s="3"/>
      <c r="J80" s="27" t="e">
        <f t="shared" ref="J80:L80" si="45">J81</f>
        <v>#REF!</v>
      </c>
      <c r="K80" s="27" t="e">
        <f t="shared" si="45"/>
        <v>#REF!</v>
      </c>
      <c r="L80" s="27" t="e">
        <f t="shared" si="45"/>
        <v>#REF!</v>
      </c>
      <c r="M80" s="75" t="e">
        <f t="shared" si="41"/>
        <v>#REF!</v>
      </c>
    </row>
    <row r="81" spans="1:13" ht="60" hidden="1" x14ac:dyDescent="0.25">
      <c r="A81" s="73" t="s">
        <v>21</v>
      </c>
      <c r="B81" s="77"/>
      <c r="C81" s="77"/>
      <c r="D81" s="77"/>
      <c r="E81" s="76">
        <v>851</v>
      </c>
      <c r="F81" s="3" t="s">
        <v>10</v>
      </c>
      <c r="G81" s="3" t="s">
        <v>38</v>
      </c>
      <c r="H81" s="3" t="s">
        <v>48</v>
      </c>
      <c r="I81" s="3" t="s">
        <v>22</v>
      </c>
      <c r="J81" s="27" t="e">
        <f t="shared" ref="J81:L81" si="46">J82</f>
        <v>#REF!</v>
      </c>
      <c r="K81" s="27" t="e">
        <f t="shared" si="46"/>
        <v>#REF!</v>
      </c>
      <c r="L81" s="27" t="e">
        <f t="shared" si="46"/>
        <v>#REF!</v>
      </c>
      <c r="M81" s="75" t="e">
        <f t="shared" si="41"/>
        <v>#REF!</v>
      </c>
    </row>
    <row r="82" spans="1:13" ht="75" hidden="1" x14ac:dyDescent="0.25">
      <c r="A82" s="73" t="s">
        <v>8</v>
      </c>
      <c r="B82" s="73"/>
      <c r="C82" s="73"/>
      <c r="D82" s="73"/>
      <c r="E82" s="76">
        <v>851</v>
      </c>
      <c r="F82" s="3" t="s">
        <v>10</v>
      </c>
      <c r="G82" s="3" t="s">
        <v>38</v>
      </c>
      <c r="H82" s="3" t="s">
        <v>48</v>
      </c>
      <c r="I82" s="3" t="s">
        <v>23</v>
      </c>
      <c r="J82" s="27" t="e">
        <f>#REF!</f>
        <v>#REF!</v>
      </c>
      <c r="K82" s="27" t="e">
        <f>#REF!</f>
        <v>#REF!</v>
      </c>
      <c r="L82" s="27" t="e">
        <f>#REF!</f>
        <v>#REF!</v>
      </c>
      <c r="M82" s="75" t="e">
        <f t="shared" si="41"/>
        <v>#REF!</v>
      </c>
    </row>
    <row r="83" spans="1:13" ht="78" customHeight="1" x14ac:dyDescent="0.25">
      <c r="A83" s="10" t="s">
        <v>234</v>
      </c>
      <c r="B83" s="73"/>
      <c r="C83" s="73"/>
      <c r="D83" s="73"/>
      <c r="E83" s="76"/>
      <c r="F83" s="3" t="s">
        <v>10</v>
      </c>
      <c r="G83" s="3" t="s">
        <v>38</v>
      </c>
      <c r="H83" s="3" t="s">
        <v>235</v>
      </c>
      <c r="I83" s="3"/>
      <c r="J83" s="27" t="e">
        <f t="shared" ref="J83:L84" si="47">J84</f>
        <v>#REF!</v>
      </c>
      <c r="K83" s="27" t="e">
        <f t="shared" si="47"/>
        <v>#REF!</v>
      </c>
      <c r="L83" s="27" t="e">
        <f t="shared" si="47"/>
        <v>#REF!</v>
      </c>
      <c r="M83" s="75" t="e">
        <f t="shared" si="41"/>
        <v>#REF!</v>
      </c>
    </row>
    <row r="84" spans="1:13" ht="60" x14ac:dyDescent="0.25">
      <c r="A84" s="73" t="s">
        <v>21</v>
      </c>
      <c r="B84" s="73"/>
      <c r="C84" s="73"/>
      <c r="D84" s="73"/>
      <c r="E84" s="76"/>
      <c r="F84" s="3" t="s">
        <v>10</v>
      </c>
      <c r="G84" s="3" t="s">
        <v>38</v>
      </c>
      <c r="H84" s="3" t="s">
        <v>235</v>
      </c>
      <c r="I84" s="3" t="s">
        <v>22</v>
      </c>
      <c r="J84" s="27" t="e">
        <f t="shared" si="47"/>
        <v>#REF!</v>
      </c>
      <c r="K84" s="27" t="e">
        <f t="shared" si="47"/>
        <v>#REF!</v>
      </c>
      <c r="L84" s="27" t="e">
        <f t="shared" si="47"/>
        <v>#REF!</v>
      </c>
      <c r="M84" s="75" t="e">
        <f t="shared" si="41"/>
        <v>#REF!</v>
      </c>
    </row>
    <row r="85" spans="1:13" ht="60.75" customHeight="1" x14ac:dyDescent="0.25">
      <c r="A85" s="73" t="s">
        <v>8</v>
      </c>
      <c r="B85" s="73"/>
      <c r="C85" s="73"/>
      <c r="D85" s="73"/>
      <c r="E85" s="76"/>
      <c r="F85" s="3" t="s">
        <v>10</v>
      </c>
      <c r="G85" s="3" t="s">
        <v>38</v>
      </c>
      <c r="H85" s="3" t="s">
        <v>235</v>
      </c>
      <c r="I85" s="3" t="s">
        <v>23</v>
      </c>
      <c r="J85" s="27" t="e">
        <f>#REF!</f>
        <v>#REF!</v>
      </c>
      <c r="K85" s="27" t="e">
        <f>#REF!</f>
        <v>#REF!</v>
      </c>
      <c r="L85" s="27" t="e">
        <f>#REF!</f>
        <v>#REF!</v>
      </c>
      <c r="M85" s="75" t="e">
        <f t="shared" si="41"/>
        <v>#REF!</v>
      </c>
    </row>
    <row r="86" spans="1:13" ht="45.75" customHeight="1" x14ac:dyDescent="0.25">
      <c r="A86" s="19" t="s">
        <v>231</v>
      </c>
      <c r="B86" s="73"/>
      <c r="C86" s="73"/>
      <c r="D86" s="73"/>
      <c r="E86" s="76">
        <v>851</v>
      </c>
      <c r="F86" s="3" t="s">
        <v>10</v>
      </c>
      <c r="G86" s="4" t="s">
        <v>38</v>
      </c>
      <c r="H86" s="5" t="s">
        <v>49</v>
      </c>
      <c r="I86" s="3"/>
      <c r="J86" s="27" t="e">
        <f t="shared" ref="J86:L87" si="48">J87</f>
        <v>#REF!</v>
      </c>
      <c r="K86" s="27" t="e">
        <f t="shared" si="48"/>
        <v>#REF!</v>
      </c>
      <c r="L86" s="27" t="e">
        <f t="shared" si="48"/>
        <v>#REF!</v>
      </c>
      <c r="M86" s="75" t="e">
        <f t="shared" si="41"/>
        <v>#REF!</v>
      </c>
    </row>
    <row r="87" spans="1:13" ht="60" x14ac:dyDescent="0.25">
      <c r="A87" s="73" t="s">
        <v>21</v>
      </c>
      <c r="B87" s="77"/>
      <c r="C87" s="77"/>
      <c r="D87" s="77"/>
      <c r="E87" s="76">
        <v>851</v>
      </c>
      <c r="F87" s="3" t="s">
        <v>10</v>
      </c>
      <c r="G87" s="4" t="s">
        <v>38</v>
      </c>
      <c r="H87" s="5" t="s">
        <v>49</v>
      </c>
      <c r="I87" s="3" t="s">
        <v>22</v>
      </c>
      <c r="J87" s="27" t="e">
        <f t="shared" si="48"/>
        <v>#REF!</v>
      </c>
      <c r="K87" s="27" t="e">
        <f t="shared" si="48"/>
        <v>#REF!</v>
      </c>
      <c r="L87" s="27" t="e">
        <f t="shared" si="48"/>
        <v>#REF!</v>
      </c>
      <c r="M87" s="75" t="e">
        <f t="shared" si="41"/>
        <v>#REF!</v>
      </c>
    </row>
    <row r="88" spans="1:13" ht="61.5" customHeight="1" x14ac:dyDescent="0.25">
      <c r="A88" s="73" t="s">
        <v>8</v>
      </c>
      <c r="B88" s="73"/>
      <c r="C88" s="73"/>
      <c r="D88" s="73"/>
      <c r="E88" s="76">
        <v>851</v>
      </c>
      <c r="F88" s="3" t="s">
        <v>10</v>
      </c>
      <c r="G88" s="4" t="s">
        <v>38</v>
      </c>
      <c r="H88" s="5" t="s">
        <v>49</v>
      </c>
      <c r="I88" s="3" t="s">
        <v>23</v>
      </c>
      <c r="J88" s="27" t="e">
        <f>#REF!</f>
        <v>#REF!</v>
      </c>
      <c r="K88" s="27" t="e">
        <f>#REF!</f>
        <v>#REF!</v>
      </c>
      <c r="L88" s="27" t="e">
        <f>#REF!</f>
        <v>#REF!</v>
      </c>
      <c r="M88" s="75" t="e">
        <f t="shared" si="41"/>
        <v>#REF!</v>
      </c>
    </row>
    <row r="89" spans="1:13" s="2" customFormat="1" ht="60" x14ac:dyDescent="0.25">
      <c r="A89" s="19" t="s">
        <v>50</v>
      </c>
      <c r="B89" s="76"/>
      <c r="C89" s="76"/>
      <c r="D89" s="76"/>
      <c r="E89" s="76">
        <v>851</v>
      </c>
      <c r="F89" s="4" t="s">
        <v>10</v>
      </c>
      <c r="G89" s="4" t="s">
        <v>38</v>
      </c>
      <c r="H89" s="4" t="s">
        <v>51</v>
      </c>
      <c r="I89" s="4"/>
      <c r="J89" s="27" t="e">
        <f t="shared" ref="J89:L90" si="49">J90</f>
        <v>#REF!</v>
      </c>
      <c r="K89" s="27" t="e">
        <f t="shared" si="49"/>
        <v>#REF!</v>
      </c>
      <c r="L89" s="27" t="e">
        <f t="shared" si="49"/>
        <v>#REF!</v>
      </c>
      <c r="M89" s="75" t="e">
        <f t="shared" si="41"/>
        <v>#REF!</v>
      </c>
    </row>
    <row r="90" spans="1:13" ht="75" x14ac:dyDescent="0.25">
      <c r="A90" s="73" t="s">
        <v>52</v>
      </c>
      <c r="B90" s="73"/>
      <c r="C90" s="73"/>
      <c r="D90" s="73"/>
      <c r="E90" s="76">
        <v>851</v>
      </c>
      <c r="F90" s="3" t="s">
        <v>10</v>
      </c>
      <c r="G90" s="3" t="s">
        <v>38</v>
      </c>
      <c r="H90" s="4" t="s">
        <v>51</v>
      </c>
      <c r="I90" s="5">
        <v>600</v>
      </c>
      <c r="J90" s="27" t="e">
        <f t="shared" si="49"/>
        <v>#REF!</v>
      </c>
      <c r="K90" s="27" t="e">
        <f t="shared" si="49"/>
        <v>#REF!</v>
      </c>
      <c r="L90" s="27" t="e">
        <f t="shared" si="49"/>
        <v>#REF!</v>
      </c>
      <c r="M90" s="75" t="e">
        <f t="shared" si="41"/>
        <v>#REF!</v>
      </c>
    </row>
    <row r="91" spans="1:13" ht="30" x14ac:dyDescent="0.25">
      <c r="A91" s="73" t="s">
        <v>53</v>
      </c>
      <c r="B91" s="73"/>
      <c r="C91" s="73"/>
      <c r="D91" s="73"/>
      <c r="E91" s="76">
        <v>851</v>
      </c>
      <c r="F91" s="3" t="s">
        <v>10</v>
      </c>
      <c r="G91" s="3" t="s">
        <v>38</v>
      </c>
      <c r="H91" s="4" t="s">
        <v>51</v>
      </c>
      <c r="I91" s="5">
        <v>610</v>
      </c>
      <c r="J91" s="27" t="e">
        <f>#REF!</f>
        <v>#REF!</v>
      </c>
      <c r="K91" s="27" t="e">
        <f>#REF!</f>
        <v>#REF!</v>
      </c>
      <c r="L91" s="27" t="e">
        <f>#REF!</f>
        <v>#REF!</v>
      </c>
      <c r="M91" s="75" t="e">
        <f t="shared" si="41"/>
        <v>#REF!</v>
      </c>
    </row>
    <row r="92" spans="1:13" ht="105" hidden="1" x14ac:dyDescent="0.25">
      <c r="A92" s="10" t="s">
        <v>251</v>
      </c>
      <c r="B92" s="73"/>
      <c r="C92" s="73"/>
      <c r="D92" s="73"/>
      <c r="E92" s="76">
        <v>841</v>
      </c>
      <c r="F92" s="3" t="s">
        <v>10</v>
      </c>
      <c r="G92" s="4" t="s">
        <v>38</v>
      </c>
      <c r="H92" s="5" t="s">
        <v>252</v>
      </c>
      <c r="I92" s="3"/>
      <c r="J92" s="27" t="e">
        <f t="shared" ref="J92:L93" si="50">J93</f>
        <v>#REF!</v>
      </c>
      <c r="K92" s="27" t="e">
        <f t="shared" si="50"/>
        <v>#REF!</v>
      </c>
      <c r="L92" s="27" t="e">
        <f t="shared" si="50"/>
        <v>#REF!</v>
      </c>
      <c r="M92" s="75" t="e">
        <f t="shared" si="41"/>
        <v>#REF!</v>
      </c>
    </row>
    <row r="93" spans="1:13" ht="75" hidden="1" x14ac:dyDescent="0.25">
      <c r="A93" s="73" t="s">
        <v>52</v>
      </c>
      <c r="B93" s="73"/>
      <c r="C93" s="73"/>
      <c r="D93" s="73"/>
      <c r="E93" s="76">
        <v>841</v>
      </c>
      <c r="F93" s="3" t="s">
        <v>10</v>
      </c>
      <c r="G93" s="4" t="s">
        <v>38</v>
      </c>
      <c r="H93" s="5" t="s">
        <v>252</v>
      </c>
      <c r="I93" s="3" t="s">
        <v>108</v>
      </c>
      <c r="J93" s="27" t="e">
        <f t="shared" si="50"/>
        <v>#REF!</v>
      </c>
      <c r="K93" s="27" t="e">
        <f t="shared" si="50"/>
        <v>#REF!</v>
      </c>
      <c r="L93" s="27" t="e">
        <f t="shared" si="50"/>
        <v>#REF!</v>
      </c>
      <c r="M93" s="75" t="e">
        <f t="shared" si="41"/>
        <v>#REF!</v>
      </c>
    </row>
    <row r="94" spans="1:13" ht="30" hidden="1" x14ac:dyDescent="0.25">
      <c r="A94" s="73" t="s">
        <v>53</v>
      </c>
      <c r="B94" s="73"/>
      <c r="C94" s="73"/>
      <c r="D94" s="73"/>
      <c r="E94" s="76">
        <v>841</v>
      </c>
      <c r="F94" s="3" t="s">
        <v>10</v>
      </c>
      <c r="G94" s="4" t="s">
        <v>38</v>
      </c>
      <c r="H94" s="5" t="s">
        <v>252</v>
      </c>
      <c r="I94" s="3" t="s">
        <v>110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75" t="e">
        <f t="shared" si="41"/>
        <v>#REF!</v>
      </c>
    </row>
    <row r="95" spans="1:13" ht="75" hidden="1" x14ac:dyDescent="0.25">
      <c r="A95" s="19" t="s">
        <v>263</v>
      </c>
      <c r="B95" s="73"/>
      <c r="C95" s="73"/>
      <c r="D95" s="73"/>
      <c r="E95" s="76"/>
      <c r="F95" s="4" t="s">
        <v>10</v>
      </c>
      <c r="G95" s="4" t="s">
        <v>38</v>
      </c>
      <c r="H95" s="4" t="s">
        <v>262</v>
      </c>
      <c r="I95" s="3"/>
      <c r="J95" s="27" t="e">
        <f t="shared" ref="J95:L96" si="51">J96</f>
        <v>#REF!</v>
      </c>
      <c r="K95" s="27" t="e">
        <f t="shared" si="51"/>
        <v>#REF!</v>
      </c>
      <c r="L95" s="27" t="e">
        <f t="shared" si="51"/>
        <v>#REF!</v>
      </c>
      <c r="M95" s="75" t="e">
        <f t="shared" si="41"/>
        <v>#REF!</v>
      </c>
    </row>
    <row r="96" spans="1:13" ht="60" hidden="1" x14ac:dyDescent="0.25">
      <c r="A96" s="73" t="s">
        <v>21</v>
      </c>
      <c r="B96" s="73"/>
      <c r="C96" s="73"/>
      <c r="D96" s="73"/>
      <c r="E96" s="76"/>
      <c r="F96" s="4" t="s">
        <v>10</v>
      </c>
      <c r="G96" s="4" t="s">
        <v>38</v>
      </c>
      <c r="H96" s="4" t="s">
        <v>262</v>
      </c>
      <c r="I96" s="3" t="s">
        <v>22</v>
      </c>
      <c r="J96" s="27" t="e">
        <f t="shared" si="51"/>
        <v>#REF!</v>
      </c>
      <c r="K96" s="27" t="e">
        <f t="shared" si="51"/>
        <v>#REF!</v>
      </c>
      <c r="L96" s="27" t="e">
        <f t="shared" si="51"/>
        <v>#REF!</v>
      </c>
      <c r="M96" s="75" t="e">
        <f t="shared" si="41"/>
        <v>#REF!</v>
      </c>
    </row>
    <row r="97" spans="1:13" ht="75" hidden="1" x14ac:dyDescent="0.25">
      <c r="A97" s="73" t="s">
        <v>8</v>
      </c>
      <c r="B97" s="73"/>
      <c r="C97" s="73"/>
      <c r="D97" s="73"/>
      <c r="E97" s="76"/>
      <c r="F97" s="4" t="s">
        <v>10</v>
      </c>
      <c r="G97" s="4" t="s">
        <v>38</v>
      </c>
      <c r="H97" s="4" t="s">
        <v>262</v>
      </c>
      <c r="I97" s="3" t="s">
        <v>23</v>
      </c>
      <c r="J97" s="27" t="e">
        <f>#REF!</f>
        <v>#REF!</v>
      </c>
      <c r="K97" s="27" t="e">
        <f>#REF!</f>
        <v>#REF!</v>
      </c>
      <c r="L97" s="27" t="e">
        <f>#REF!</f>
        <v>#REF!</v>
      </c>
      <c r="M97" s="75" t="e">
        <f t="shared" si="41"/>
        <v>#REF!</v>
      </c>
    </row>
    <row r="98" spans="1:13" s="2" customFormat="1" ht="75" hidden="1" x14ac:dyDescent="0.25">
      <c r="A98" s="19" t="s">
        <v>135</v>
      </c>
      <c r="B98" s="73"/>
      <c r="C98" s="73"/>
      <c r="D98" s="73"/>
      <c r="E98" s="76">
        <v>851</v>
      </c>
      <c r="F98" s="4" t="s">
        <v>10</v>
      </c>
      <c r="G98" s="4" t="s">
        <v>38</v>
      </c>
      <c r="H98" s="4" t="s">
        <v>136</v>
      </c>
      <c r="I98" s="4"/>
      <c r="J98" s="27" t="e">
        <f t="shared" ref="J98:L99" si="52">J99</f>
        <v>#REF!</v>
      </c>
      <c r="K98" s="27" t="e">
        <f t="shared" si="52"/>
        <v>#REF!</v>
      </c>
      <c r="L98" s="27" t="e">
        <f t="shared" si="52"/>
        <v>#REF!</v>
      </c>
      <c r="M98" s="75" t="e">
        <f t="shared" si="41"/>
        <v>#REF!</v>
      </c>
    </row>
    <row r="99" spans="1:13" s="2" customFormat="1" ht="30" hidden="1" x14ac:dyDescent="0.25">
      <c r="A99" s="73" t="s">
        <v>24</v>
      </c>
      <c r="B99" s="73"/>
      <c r="C99" s="73"/>
      <c r="D99" s="73"/>
      <c r="E99" s="76">
        <v>851</v>
      </c>
      <c r="F99" s="3" t="s">
        <v>10</v>
      </c>
      <c r="G99" s="3" t="s">
        <v>38</v>
      </c>
      <c r="H99" s="4" t="s">
        <v>136</v>
      </c>
      <c r="I99" s="4" t="s">
        <v>25</v>
      </c>
      <c r="J99" s="27" t="e">
        <f t="shared" si="52"/>
        <v>#REF!</v>
      </c>
      <c r="K99" s="27" t="e">
        <f t="shared" si="52"/>
        <v>#REF!</v>
      </c>
      <c r="L99" s="27" t="e">
        <f t="shared" si="52"/>
        <v>#REF!</v>
      </c>
      <c r="M99" s="75" t="e">
        <f t="shared" si="41"/>
        <v>#REF!</v>
      </c>
    </row>
    <row r="100" spans="1:13" s="2" customFormat="1" ht="30" hidden="1" x14ac:dyDescent="0.25">
      <c r="A100" s="73" t="s">
        <v>246</v>
      </c>
      <c r="B100" s="73"/>
      <c r="C100" s="73"/>
      <c r="D100" s="73"/>
      <c r="E100" s="76">
        <v>851</v>
      </c>
      <c r="F100" s="3" t="s">
        <v>10</v>
      </c>
      <c r="G100" s="3" t="s">
        <v>38</v>
      </c>
      <c r="H100" s="4" t="s">
        <v>136</v>
      </c>
      <c r="I100" s="4" t="s">
        <v>245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75" t="e">
        <f t="shared" si="41"/>
        <v>#REF!</v>
      </c>
    </row>
    <row r="101" spans="1:13" s="41" customFormat="1" x14ac:dyDescent="0.25">
      <c r="A101" s="20" t="s">
        <v>54</v>
      </c>
      <c r="B101" s="42"/>
      <c r="C101" s="42"/>
      <c r="D101" s="42"/>
      <c r="E101" s="5">
        <v>851</v>
      </c>
      <c r="F101" s="21" t="s">
        <v>55</v>
      </c>
      <c r="G101" s="21"/>
      <c r="H101" s="21"/>
      <c r="I101" s="21"/>
      <c r="J101" s="33" t="e">
        <f t="shared" ref="J101:L102" si="53">J102</f>
        <v>#REF!</v>
      </c>
      <c r="K101" s="33" t="e">
        <f t="shared" si="53"/>
        <v>#REF!</v>
      </c>
      <c r="L101" s="33" t="e">
        <f t="shared" si="53"/>
        <v>#REF!</v>
      </c>
      <c r="M101" s="75" t="e">
        <f t="shared" si="41"/>
        <v>#REF!</v>
      </c>
    </row>
    <row r="102" spans="1:13" s="44" customFormat="1" ht="32.25" customHeight="1" x14ac:dyDescent="0.25">
      <c r="A102" s="22" t="s">
        <v>56</v>
      </c>
      <c r="B102" s="6"/>
      <c r="C102" s="6"/>
      <c r="D102" s="6"/>
      <c r="E102" s="5">
        <v>851</v>
      </c>
      <c r="F102" s="24" t="s">
        <v>55</v>
      </c>
      <c r="G102" s="24" t="s">
        <v>57</v>
      </c>
      <c r="H102" s="24"/>
      <c r="I102" s="24"/>
      <c r="J102" s="28" t="e">
        <f t="shared" si="53"/>
        <v>#REF!</v>
      </c>
      <c r="K102" s="28" t="e">
        <f t="shared" si="53"/>
        <v>#REF!</v>
      </c>
      <c r="L102" s="28" t="e">
        <f t="shared" si="53"/>
        <v>#REF!</v>
      </c>
      <c r="M102" s="75" t="e">
        <f t="shared" si="41"/>
        <v>#REF!</v>
      </c>
    </row>
    <row r="103" spans="1:13" s="2" customFormat="1" ht="60.75" customHeight="1" x14ac:dyDescent="0.25">
      <c r="A103" s="19" t="s">
        <v>58</v>
      </c>
      <c r="B103" s="77"/>
      <c r="C103" s="77"/>
      <c r="D103" s="77"/>
      <c r="E103" s="5">
        <v>851</v>
      </c>
      <c r="F103" s="76" t="s">
        <v>55</v>
      </c>
      <c r="G103" s="76" t="s">
        <v>57</v>
      </c>
      <c r="H103" s="76" t="s">
        <v>59</v>
      </c>
      <c r="I103" s="76" t="s">
        <v>60</v>
      </c>
      <c r="J103" s="27" t="e">
        <f t="shared" ref="J103:L103" si="54">J104+J106+J108</f>
        <v>#REF!</v>
      </c>
      <c r="K103" s="27" t="e">
        <f t="shared" ref="K103" si="55">K104+K106+K108</f>
        <v>#REF!</v>
      </c>
      <c r="L103" s="27" t="e">
        <f t="shared" si="54"/>
        <v>#REF!</v>
      </c>
      <c r="M103" s="75" t="e">
        <f t="shared" si="41"/>
        <v>#REF!</v>
      </c>
    </row>
    <row r="104" spans="1:13" ht="135.75" customHeight="1" x14ac:dyDescent="0.25">
      <c r="A104" s="77" t="s">
        <v>15</v>
      </c>
      <c r="B104" s="76"/>
      <c r="C104" s="76"/>
      <c r="D104" s="76"/>
      <c r="E104" s="76">
        <v>851</v>
      </c>
      <c r="F104" s="3" t="s">
        <v>55</v>
      </c>
      <c r="G104" s="3" t="s">
        <v>57</v>
      </c>
      <c r="H104" s="76" t="s">
        <v>59</v>
      </c>
      <c r="I104" s="3" t="s">
        <v>17</v>
      </c>
      <c r="J104" s="27" t="e">
        <f t="shared" ref="J104:L104" si="56">J105</f>
        <v>#REF!</v>
      </c>
      <c r="K104" s="27" t="e">
        <f t="shared" si="56"/>
        <v>#REF!</v>
      </c>
      <c r="L104" s="27" t="e">
        <f t="shared" si="56"/>
        <v>#REF!</v>
      </c>
      <c r="M104" s="75" t="e">
        <f t="shared" si="41"/>
        <v>#REF!</v>
      </c>
    </row>
    <row r="105" spans="1:13" ht="45" x14ac:dyDescent="0.25">
      <c r="A105" s="77" t="s">
        <v>7</v>
      </c>
      <c r="B105" s="76"/>
      <c r="C105" s="76"/>
      <c r="D105" s="76"/>
      <c r="E105" s="76">
        <v>851</v>
      </c>
      <c r="F105" s="3" t="s">
        <v>55</v>
      </c>
      <c r="G105" s="3" t="s">
        <v>57</v>
      </c>
      <c r="H105" s="76" t="s">
        <v>59</v>
      </c>
      <c r="I105" s="3" t="s">
        <v>18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75" t="e">
        <f t="shared" si="41"/>
        <v>#REF!</v>
      </c>
    </row>
    <row r="106" spans="1:13" ht="60" x14ac:dyDescent="0.25">
      <c r="A106" s="73" t="s">
        <v>21</v>
      </c>
      <c r="B106" s="76"/>
      <c r="C106" s="76"/>
      <c r="D106" s="76"/>
      <c r="E106" s="76">
        <v>851</v>
      </c>
      <c r="F106" s="3" t="s">
        <v>55</v>
      </c>
      <c r="G106" s="3" t="s">
        <v>57</v>
      </c>
      <c r="H106" s="76" t="s">
        <v>59</v>
      </c>
      <c r="I106" s="3" t="s">
        <v>22</v>
      </c>
      <c r="J106" s="27" t="e">
        <f t="shared" ref="J106:L106" si="57">J107</f>
        <v>#REF!</v>
      </c>
      <c r="K106" s="27" t="e">
        <f t="shared" si="57"/>
        <v>#REF!</v>
      </c>
      <c r="L106" s="27" t="e">
        <f t="shared" si="57"/>
        <v>#REF!</v>
      </c>
      <c r="M106" s="75" t="e">
        <f t="shared" si="41"/>
        <v>#REF!</v>
      </c>
    </row>
    <row r="107" spans="1:13" ht="63.75" customHeight="1" x14ac:dyDescent="0.25">
      <c r="A107" s="73" t="s">
        <v>8</v>
      </c>
      <c r="B107" s="76"/>
      <c r="C107" s="76"/>
      <c r="D107" s="76"/>
      <c r="E107" s="76">
        <v>851</v>
      </c>
      <c r="F107" s="3" t="s">
        <v>55</v>
      </c>
      <c r="G107" s="3" t="s">
        <v>57</v>
      </c>
      <c r="H107" s="76" t="s">
        <v>59</v>
      </c>
      <c r="I107" s="3" t="s">
        <v>23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75" t="e">
        <f t="shared" si="41"/>
        <v>#REF!</v>
      </c>
    </row>
    <row r="108" spans="1:13" ht="19.5" customHeight="1" x14ac:dyDescent="0.25">
      <c r="A108" s="73" t="s">
        <v>41</v>
      </c>
      <c r="B108" s="77"/>
      <c r="C108" s="77"/>
      <c r="D108" s="77"/>
      <c r="E108" s="76">
        <v>851</v>
      </c>
      <c r="F108" s="76" t="s">
        <v>55</v>
      </c>
      <c r="G108" s="76" t="s">
        <v>57</v>
      </c>
      <c r="H108" s="76" t="s">
        <v>59</v>
      </c>
      <c r="I108" s="76" t="s">
        <v>42</v>
      </c>
      <c r="J108" s="27" t="e">
        <f t="shared" ref="J108:L108" si="58">J109</f>
        <v>#REF!</v>
      </c>
      <c r="K108" s="27" t="e">
        <f t="shared" si="58"/>
        <v>#REF!</v>
      </c>
      <c r="L108" s="27" t="e">
        <f t="shared" si="58"/>
        <v>#REF!</v>
      </c>
      <c r="M108" s="75" t="e">
        <f t="shared" si="41"/>
        <v>#REF!</v>
      </c>
    </row>
    <row r="109" spans="1:13" ht="19.5" customHeight="1" x14ac:dyDescent="0.25">
      <c r="A109" s="73" t="s">
        <v>43</v>
      </c>
      <c r="B109" s="77"/>
      <c r="C109" s="77"/>
      <c r="D109" s="77"/>
      <c r="E109" s="76">
        <v>851</v>
      </c>
      <c r="F109" s="76" t="s">
        <v>55</v>
      </c>
      <c r="G109" s="76" t="s">
        <v>57</v>
      </c>
      <c r="H109" s="76" t="s">
        <v>59</v>
      </c>
      <c r="I109" s="76" t="s">
        <v>44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75" t="e">
        <f t="shared" si="41"/>
        <v>#REF!</v>
      </c>
    </row>
    <row r="110" spans="1:13" s="41" customFormat="1" ht="48.75" customHeight="1" x14ac:dyDescent="0.25">
      <c r="A110" s="20" t="s">
        <v>61</v>
      </c>
      <c r="B110" s="42"/>
      <c r="C110" s="42"/>
      <c r="D110" s="42"/>
      <c r="E110" s="76">
        <v>851</v>
      </c>
      <c r="F110" s="21" t="s">
        <v>57</v>
      </c>
      <c r="G110" s="21"/>
      <c r="H110" s="21"/>
      <c r="I110" s="21"/>
      <c r="J110" s="33" t="e">
        <f t="shared" ref="J110:L110" si="59">J111</f>
        <v>#REF!</v>
      </c>
      <c r="K110" s="33" t="e">
        <f t="shared" si="59"/>
        <v>#REF!</v>
      </c>
      <c r="L110" s="33" t="e">
        <f t="shared" si="59"/>
        <v>#REF!</v>
      </c>
      <c r="M110" s="75" t="e">
        <f t="shared" si="41"/>
        <v>#REF!</v>
      </c>
    </row>
    <row r="111" spans="1:13" s="29" customFormat="1" ht="85.5" x14ac:dyDescent="0.25">
      <c r="A111" s="22" t="s">
        <v>62</v>
      </c>
      <c r="B111" s="72"/>
      <c r="C111" s="72"/>
      <c r="D111" s="72"/>
      <c r="E111" s="76">
        <v>851</v>
      </c>
      <c r="F111" s="24" t="s">
        <v>57</v>
      </c>
      <c r="G111" s="24" t="s">
        <v>63</v>
      </c>
      <c r="H111" s="24"/>
      <c r="I111" s="24"/>
      <c r="J111" s="28" t="e">
        <f t="shared" ref="J111:L111" si="60">J112+J119</f>
        <v>#REF!</v>
      </c>
      <c r="K111" s="28" t="e">
        <f t="shared" ref="K111" si="61">K112+K119</f>
        <v>#REF!</v>
      </c>
      <c r="L111" s="28" t="e">
        <f t="shared" si="60"/>
        <v>#REF!</v>
      </c>
      <c r="M111" s="75" t="e">
        <f t="shared" si="41"/>
        <v>#REF!</v>
      </c>
    </row>
    <row r="112" spans="1:13" ht="30" x14ac:dyDescent="0.25">
      <c r="A112" s="19" t="s">
        <v>64</v>
      </c>
      <c r="B112" s="73"/>
      <c r="C112" s="73"/>
      <c r="D112" s="73"/>
      <c r="E112" s="76">
        <v>851</v>
      </c>
      <c r="F112" s="3" t="s">
        <v>57</v>
      </c>
      <c r="G112" s="3" t="s">
        <v>63</v>
      </c>
      <c r="H112" s="3" t="s">
        <v>65</v>
      </c>
      <c r="I112" s="3"/>
      <c r="J112" s="27" t="e">
        <f t="shared" ref="J112:L112" si="62">J113+J115+J117</f>
        <v>#REF!</v>
      </c>
      <c r="K112" s="27" t="e">
        <f t="shared" ref="K112" si="63">K113+K115+K117</f>
        <v>#REF!</v>
      </c>
      <c r="L112" s="27" t="e">
        <f t="shared" si="62"/>
        <v>#REF!</v>
      </c>
      <c r="M112" s="75" t="e">
        <f t="shared" si="41"/>
        <v>#REF!</v>
      </c>
    </row>
    <row r="113" spans="1:13" ht="136.5" customHeight="1" x14ac:dyDescent="0.25">
      <c r="A113" s="77" t="s">
        <v>15</v>
      </c>
      <c r="B113" s="73"/>
      <c r="C113" s="73"/>
      <c r="D113" s="73"/>
      <c r="E113" s="76">
        <v>851</v>
      </c>
      <c r="F113" s="3" t="s">
        <v>57</v>
      </c>
      <c r="G113" s="4" t="s">
        <v>63</v>
      </c>
      <c r="H113" s="3" t="s">
        <v>65</v>
      </c>
      <c r="I113" s="3" t="s">
        <v>17</v>
      </c>
      <c r="J113" s="27" t="e">
        <f t="shared" ref="J113:L113" si="64">J114</f>
        <v>#REF!</v>
      </c>
      <c r="K113" s="27" t="e">
        <f t="shared" si="64"/>
        <v>#REF!</v>
      </c>
      <c r="L113" s="27" t="e">
        <f t="shared" si="64"/>
        <v>#REF!</v>
      </c>
      <c r="M113" s="75" t="e">
        <f t="shared" si="41"/>
        <v>#REF!</v>
      </c>
    </row>
    <row r="114" spans="1:13" ht="45" x14ac:dyDescent="0.25">
      <c r="A114" s="73" t="s">
        <v>6</v>
      </c>
      <c r="B114" s="73"/>
      <c r="C114" s="73"/>
      <c r="D114" s="73"/>
      <c r="E114" s="76">
        <v>851</v>
      </c>
      <c r="F114" s="3" t="s">
        <v>57</v>
      </c>
      <c r="G114" s="4" t="s">
        <v>63</v>
      </c>
      <c r="H114" s="3" t="s">
        <v>65</v>
      </c>
      <c r="I114" s="3" t="s">
        <v>66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75" t="e">
        <f t="shared" si="41"/>
        <v>#REF!</v>
      </c>
    </row>
    <row r="115" spans="1:13" ht="60" x14ac:dyDescent="0.25">
      <c r="A115" s="73" t="s">
        <v>21</v>
      </c>
      <c r="B115" s="77"/>
      <c r="C115" s="77"/>
      <c r="D115" s="77"/>
      <c r="E115" s="76">
        <v>851</v>
      </c>
      <c r="F115" s="3" t="s">
        <v>57</v>
      </c>
      <c r="G115" s="4" t="s">
        <v>63</v>
      </c>
      <c r="H115" s="3" t="s">
        <v>65</v>
      </c>
      <c r="I115" s="3" t="s">
        <v>22</v>
      </c>
      <c r="J115" s="27" t="e">
        <f t="shared" ref="J115:L115" si="65">J116</f>
        <v>#REF!</v>
      </c>
      <c r="K115" s="27" t="e">
        <f t="shared" si="65"/>
        <v>#REF!</v>
      </c>
      <c r="L115" s="27" t="e">
        <f t="shared" si="65"/>
        <v>#REF!</v>
      </c>
      <c r="M115" s="75" t="e">
        <f t="shared" si="41"/>
        <v>#REF!</v>
      </c>
    </row>
    <row r="116" spans="1:13" ht="61.5" customHeight="1" x14ac:dyDescent="0.25">
      <c r="A116" s="73" t="s">
        <v>8</v>
      </c>
      <c r="B116" s="73"/>
      <c r="C116" s="73"/>
      <c r="D116" s="73"/>
      <c r="E116" s="76">
        <v>851</v>
      </c>
      <c r="F116" s="3" t="s">
        <v>57</v>
      </c>
      <c r="G116" s="4" t="s">
        <v>63</v>
      </c>
      <c r="H116" s="3" t="s">
        <v>65</v>
      </c>
      <c r="I116" s="3" t="s">
        <v>23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75" t="e">
        <f t="shared" si="41"/>
        <v>#REF!</v>
      </c>
    </row>
    <row r="117" spans="1:13" ht="30" x14ac:dyDescent="0.25">
      <c r="A117" s="73" t="s">
        <v>24</v>
      </c>
      <c r="B117" s="73"/>
      <c r="C117" s="73"/>
      <c r="D117" s="73"/>
      <c r="E117" s="76">
        <v>851</v>
      </c>
      <c r="F117" s="3" t="s">
        <v>57</v>
      </c>
      <c r="G117" s="4" t="s">
        <v>63</v>
      </c>
      <c r="H117" s="3" t="s">
        <v>65</v>
      </c>
      <c r="I117" s="3" t="s">
        <v>25</v>
      </c>
      <c r="J117" s="27" t="e">
        <f t="shared" ref="J117:L117" si="66">J118</f>
        <v>#REF!</v>
      </c>
      <c r="K117" s="27" t="e">
        <f t="shared" si="66"/>
        <v>#REF!</v>
      </c>
      <c r="L117" s="27" t="e">
        <f t="shared" si="66"/>
        <v>#REF!</v>
      </c>
      <c r="M117" s="75" t="e">
        <f t="shared" si="41"/>
        <v>#REF!</v>
      </c>
    </row>
    <row r="118" spans="1:13" ht="30" x14ac:dyDescent="0.25">
      <c r="A118" s="73" t="s">
        <v>26</v>
      </c>
      <c r="B118" s="73"/>
      <c r="C118" s="73"/>
      <c r="D118" s="73"/>
      <c r="E118" s="76">
        <v>851</v>
      </c>
      <c r="F118" s="3" t="s">
        <v>57</v>
      </c>
      <c r="G118" s="4" t="s">
        <v>63</v>
      </c>
      <c r="H118" s="3" t="s">
        <v>65</v>
      </c>
      <c r="I118" s="3" t="s">
        <v>27</v>
      </c>
      <c r="J118" s="27" t="e">
        <f>#REF!</f>
        <v>#REF!</v>
      </c>
      <c r="K118" s="27" t="e">
        <f>#REF!</f>
        <v>#REF!</v>
      </c>
      <c r="L118" s="27" t="e">
        <f>#REF!</f>
        <v>#REF!</v>
      </c>
      <c r="M118" s="75" t="e">
        <f t="shared" si="41"/>
        <v>#REF!</v>
      </c>
    </row>
    <row r="119" spans="1:13" ht="75" x14ac:dyDescent="0.25">
      <c r="A119" s="19" t="s">
        <v>274</v>
      </c>
      <c r="B119" s="73"/>
      <c r="C119" s="73"/>
      <c r="D119" s="73"/>
      <c r="E119" s="76"/>
      <c r="F119" s="3" t="s">
        <v>57</v>
      </c>
      <c r="G119" s="4" t="s">
        <v>63</v>
      </c>
      <c r="H119" s="3" t="s">
        <v>275</v>
      </c>
      <c r="I119" s="3"/>
      <c r="J119" s="27" t="e">
        <f t="shared" ref="J119:L120" si="67">J120</f>
        <v>#REF!</v>
      </c>
      <c r="K119" s="27" t="e">
        <f t="shared" si="67"/>
        <v>#REF!</v>
      </c>
      <c r="L119" s="27" t="e">
        <f t="shared" si="67"/>
        <v>#REF!</v>
      </c>
      <c r="M119" s="75" t="e">
        <f t="shared" si="41"/>
        <v>#REF!</v>
      </c>
    </row>
    <row r="120" spans="1:13" ht="60" x14ac:dyDescent="0.25">
      <c r="A120" s="73" t="s">
        <v>21</v>
      </c>
      <c r="B120" s="73"/>
      <c r="C120" s="73"/>
      <c r="D120" s="73"/>
      <c r="E120" s="76"/>
      <c r="F120" s="3" t="s">
        <v>57</v>
      </c>
      <c r="G120" s="4" t="s">
        <v>63</v>
      </c>
      <c r="H120" s="3" t="s">
        <v>275</v>
      </c>
      <c r="I120" s="3" t="s">
        <v>22</v>
      </c>
      <c r="J120" s="27" t="e">
        <f t="shared" si="67"/>
        <v>#REF!</v>
      </c>
      <c r="K120" s="27" t="e">
        <f t="shared" si="67"/>
        <v>#REF!</v>
      </c>
      <c r="L120" s="27" t="e">
        <f t="shared" si="67"/>
        <v>#REF!</v>
      </c>
      <c r="M120" s="75" t="e">
        <f t="shared" si="41"/>
        <v>#REF!</v>
      </c>
    </row>
    <row r="121" spans="1:13" ht="63" customHeight="1" x14ac:dyDescent="0.25">
      <c r="A121" s="73" t="s">
        <v>8</v>
      </c>
      <c r="B121" s="73"/>
      <c r="C121" s="73"/>
      <c r="D121" s="73"/>
      <c r="E121" s="76"/>
      <c r="F121" s="3" t="s">
        <v>57</v>
      </c>
      <c r="G121" s="4" t="s">
        <v>63</v>
      </c>
      <c r="H121" s="3" t="s">
        <v>275</v>
      </c>
      <c r="I121" s="3" t="s">
        <v>23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75" t="e">
        <f t="shared" si="41"/>
        <v>#REF!</v>
      </c>
    </row>
    <row r="122" spans="1:13" s="41" customFormat="1" ht="21" customHeight="1" x14ac:dyDescent="0.25">
      <c r="A122" s="20" t="s">
        <v>67</v>
      </c>
      <c r="B122" s="42"/>
      <c r="C122" s="42"/>
      <c r="D122" s="42"/>
      <c r="E122" s="76">
        <v>851</v>
      </c>
      <c r="F122" s="21" t="s">
        <v>12</v>
      </c>
      <c r="G122" s="21"/>
      <c r="H122" s="21"/>
      <c r="I122" s="21"/>
      <c r="J122" s="33" t="e">
        <f t="shared" ref="J122:L122" si="68">J123+J130+J143+J147</f>
        <v>#REF!</v>
      </c>
      <c r="K122" s="33" t="e">
        <f t="shared" ref="K122" si="69">K123+K130+K143+K147</f>
        <v>#REF!</v>
      </c>
      <c r="L122" s="33" t="e">
        <f t="shared" si="68"/>
        <v>#REF!</v>
      </c>
      <c r="M122" s="75" t="e">
        <f t="shared" si="41"/>
        <v>#REF!</v>
      </c>
    </row>
    <row r="123" spans="1:13" s="29" customFormat="1" ht="28.5" x14ac:dyDescent="0.25">
      <c r="A123" s="22" t="s">
        <v>68</v>
      </c>
      <c r="B123" s="72"/>
      <c r="C123" s="72"/>
      <c r="D123" s="72"/>
      <c r="E123" s="76">
        <v>851</v>
      </c>
      <c r="F123" s="24" t="s">
        <v>12</v>
      </c>
      <c r="G123" s="24" t="s">
        <v>34</v>
      </c>
      <c r="H123" s="24"/>
      <c r="I123" s="24"/>
      <c r="J123" s="28" t="e">
        <f t="shared" ref="J123:L123" si="70">J124+J127</f>
        <v>#REF!</v>
      </c>
      <c r="K123" s="28" t="e">
        <f t="shared" ref="K123" si="71">K124+K127</f>
        <v>#REF!</v>
      </c>
      <c r="L123" s="28" t="e">
        <f t="shared" si="70"/>
        <v>#REF!</v>
      </c>
      <c r="M123" s="75" t="e">
        <f t="shared" si="41"/>
        <v>#REF!</v>
      </c>
    </row>
    <row r="124" spans="1:13" s="29" customFormat="1" ht="239.25" customHeight="1" x14ac:dyDescent="0.25">
      <c r="A124" s="19" t="s">
        <v>69</v>
      </c>
      <c r="B124" s="72"/>
      <c r="C124" s="72"/>
      <c r="D124" s="72"/>
      <c r="E124" s="76">
        <v>851</v>
      </c>
      <c r="F124" s="3" t="s">
        <v>12</v>
      </c>
      <c r="G124" s="3" t="s">
        <v>34</v>
      </c>
      <c r="H124" s="3" t="s">
        <v>70</v>
      </c>
      <c r="I124" s="3"/>
      <c r="J124" s="27" t="e">
        <f t="shared" ref="J124:L125" si="72">J125</f>
        <v>#REF!</v>
      </c>
      <c r="K124" s="27" t="e">
        <f t="shared" si="72"/>
        <v>#REF!</v>
      </c>
      <c r="L124" s="27" t="e">
        <f t="shared" si="72"/>
        <v>#REF!</v>
      </c>
      <c r="M124" s="75" t="e">
        <f t="shared" si="41"/>
        <v>#REF!</v>
      </c>
    </row>
    <row r="125" spans="1:13" s="29" customFormat="1" ht="60" x14ac:dyDescent="0.25">
      <c r="A125" s="73" t="s">
        <v>21</v>
      </c>
      <c r="B125" s="77"/>
      <c r="C125" s="77"/>
      <c r="D125" s="77"/>
      <c r="E125" s="76">
        <v>851</v>
      </c>
      <c r="F125" s="3" t="s">
        <v>12</v>
      </c>
      <c r="G125" s="3" t="s">
        <v>34</v>
      </c>
      <c r="H125" s="3" t="s">
        <v>70</v>
      </c>
      <c r="I125" s="3" t="s">
        <v>22</v>
      </c>
      <c r="J125" s="27" t="e">
        <f t="shared" si="72"/>
        <v>#REF!</v>
      </c>
      <c r="K125" s="27" t="e">
        <f t="shared" si="72"/>
        <v>#REF!</v>
      </c>
      <c r="L125" s="27" t="e">
        <f t="shared" si="72"/>
        <v>#REF!</v>
      </c>
      <c r="M125" s="75" t="e">
        <f t="shared" si="41"/>
        <v>#REF!</v>
      </c>
    </row>
    <row r="126" spans="1:13" s="29" customFormat="1" ht="63" customHeight="1" x14ac:dyDescent="0.25">
      <c r="A126" s="73" t="s">
        <v>8</v>
      </c>
      <c r="B126" s="73"/>
      <c r="C126" s="73"/>
      <c r="D126" s="73"/>
      <c r="E126" s="76">
        <v>851</v>
      </c>
      <c r="F126" s="3" t="s">
        <v>12</v>
      </c>
      <c r="G126" s="3" t="s">
        <v>34</v>
      </c>
      <c r="H126" s="3" t="s">
        <v>70</v>
      </c>
      <c r="I126" s="3" t="s">
        <v>23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75" t="e">
        <f t="shared" si="41"/>
        <v>#REF!</v>
      </c>
    </row>
    <row r="127" spans="1:13" ht="30" hidden="1" x14ac:dyDescent="0.25">
      <c r="A127" s="19" t="s">
        <v>71</v>
      </c>
      <c r="B127" s="73"/>
      <c r="C127" s="73"/>
      <c r="D127" s="73"/>
      <c r="E127" s="76">
        <v>851</v>
      </c>
      <c r="F127" s="3" t="s">
        <v>12</v>
      </c>
      <c r="G127" s="3" t="s">
        <v>34</v>
      </c>
      <c r="H127" s="3" t="s">
        <v>72</v>
      </c>
      <c r="I127" s="76"/>
      <c r="J127" s="27" t="e">
        <f t="shared" ref="J127:L128" si="73">J128</f>
        <v>#REF!</v>
      </c>
      <c r="K127" s="27" t="e">
        <f t="shared" si="73"/>
        <v>#REF!</v>
      </c>
      <c r="L127" s="27" t="e">
        <f t="shared" si="73"/>
        <v>#REF!</v>
      </c>
      <c r="M127" s="75" t="e">
        <f t="shared" si="41"/>
        <v>#REF!</v>
      </c>
    </row>
    <row r="128" spans="1:13" ht="30" hidden="1" x14ac:dyDescent="0.25">
      <c r="A128" s="73" t="s">
        <v>24</v>
      </c>
      <c r="B128" s="73"/>
      <c r="C128" s="73"/>
      <c r="D128" s="73"/>
      <c r="E128" s="76">
        <v>851</v>
      </c>
      <c r="F128" s="3" t="s">
        <v>12</v>
      </c>
      <c r="G128" s="3" t="s">
        <v>34</v>
      </c>
      <c r="H128" s="3" t="s">
        <v>72</v>
      </c>
      <c r="I128" s="3" t="s">
        <v>25</v>
      </c>
      <c r="J128" s="27" t="e">
        <f t="shared" si="73"/>
        <v>#REF!</v>
      </c>
      <c r="K128" s="27" t="e">
        <f t="shared" si="73"/>
        <v>#REF!</v>
      </c>
      <c r="L128" s="27" t="e">
        <f t="shared" si="73"/>
        <v>#REF!</v>
      </c>
      <c r="M128" s="75" t="e">
        <f t="shared" si="41"/>
        <v>#REF!</v>
      </c>
    </row>
    <row r="129" spans="1:13" ht="135" hidden="1" x14ac:dyDescent="0.25">
      <c r="A129" s="73" t="s">
        <v>73</v>
      </c>
      <c r="B129" s="73"/>
      <c r="C129" s="73"/>
      <c r="D129" s="73"/>
      <c r="E129" s="76">
        <v>851</v>
      </c>
      <c r="F129" s="3" t="s">
        <v>12</v>
      </c>
      <c r="G129" s="3" t="s">
        <v>34</v>
      </c>
      <c r="H129" s="3" t="s">
        <v>72</v>
      </c>
      <c r="I129" s="3" t="s">
        <v>74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75" t="e">
        <f t="shared" si="41"/>
        <v>#REF!</v>
      </c>
    </row>
    <row r="130" spans="1:13" s="29" customFormat="1" x14ac:dyDescent="0.25">
      <c r="A130" s="22" t="s">
        <v>75</v>
      </c>
      <c r="B130" s="72"/>
      <c r="C130" s="72"/>
      <c r="D130" s="72"/>
      <c r="E130" s="11">
        <v>851</v>
      </c>
      <c r="F130" s="24" t="s">
        <v>12</v>
      </c>
      <c r="G130" s="24" t="s">
        <v>76</v>
      </c>
      <c r="H130" s="24"/>
      <c r="I130" s="24"/>
      <c r="J130" s="28" t="e">
        <f t="shared" ref="J130:L130" si="74">J131+J134+J137+J140</f>
        <v>#REF!</v>
      </c>
      <c r="K130" s="28" t="e">
        <f t="shared" ref="K130" si="75">K131+K134+K137+K140</f>
        <v>#REF!</v>
      </c>
      <c r="L130" s="28" t="e">
        <f t="shared" si="74"/>
        <v>#REF!</v>
      </c>
      <c r="M130" s="75" t="e">
        <f t="shared" si="41"/>
        <v>#REF!</v>
      </c>
    </row>
    <row r="131" spans="1:13" ht="153.75" customHeight="1" x14ac:dyDescent="0.25">
      <c r="A131" s="19" t="s">
        <v>226</v>
      </c>
      <c r="B131" s="73"/>
      <c r="C131" s="73"/>
      <c r="D131" s="73"/>
      <c r="E131" s="76">
        <v>851</v>
      </c>
      <c r="F131" s="3" t="s">
        <v>12</v>
      </c>
      <c r="G131" s="3" t="s">
        <v>76</v>
      </c>
      <c r="H131" s="3" t="s">
        <v>77</v>
      </c>
      <c r="I131" s="3"/>
      <c r="J131" s="27" t="e">
        <f t="shared" ref="J131:L135" si="76">J132</f>
        <v>#REF!</v>
      </c>
      <c r="K131" s="27" t="e">
        <f t="shared" si="76"/>
        <v>#REF!</v>
      </c>
      <c r="L131" s="27" t="e">
        <f t="shared" si="76"/>
        <v>#REF!</v>
      </c>
      <c r="M131" s="75" t="e">
        <f t="shared" si="41"/>
        <v>#REF!</v>
      </c>
    </row>
    <row r="132" spans="1:13" ht="30" x14ac:dyDescent="0.25">
      <c r="A132" s="73" t="s">
        <v>24</v>
      </c>
      <c r="B132" s="73"/>
      <c r="C132" s="73"/>
      <c r="D132" s="73"/>
      <c r="E132" s="76">
        <v>851</v>
      </c>
      <c r="F132" s="3" t="s">
        <v>12</v>
      </c>
      <c r="G132" s="3" t="s">
        <v>76</v>
      </c>
      <c r="H132" s="3" t="s">
        <v>77</v>
      </c>
      <c r="I132" s="3" t="s">
        <v>25</v>
      </c>
      <c r="J132" s="27" t="e">
        <f t="shared" si="76"/>
        <v>#REF!</v>
      </c>
      <c r="K132" s="27" t="e">
        <f t="shared" si="76"/>
        <v>#REF!</v>
      </c>
      <c r="L132" s="27" t="e">
        <f t="shared" si="76"/>
        <v>#REF!</v>
      </c>
      <c r="M132" s="75" t="e">
        <f t="shared" si="41"/>
        <v>#REF!</v>
      </c>
    </row>
    <row r="133" spans="1:13" ht="120.75" customHeight="1" x14ac:dyDescent="0.25">
      <c r="A133" s="73" t="s">
        <v>73</v>
      </c>
      <c r="B133" s="73"/>
      <c r="C133" s="73"/>
      <c r="D133" s="73"/>
      <c r="E133" s="76">
        <v>851</v>
      </c>
      <c r="F133" s="3" t="s">
        <v>12</v>
      </c>
      <c r="G133" s="3" t="s">
        <v>76</v>
      </c>
      <c r="H133" s="3" t="s">
        <v>77</v>
      </c>
      <c r="I133" s="3" t="s">
        <v>74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75" t="e">
        <f t="shared" si="41"/>
        <v>#REF!</v>
      </c>
    </row>
    <row r="134" spans="1:13" ht="50.25" customHeight="1" x14ac:dyDescent="0.25">
      <c r="A134" s="10" t="s">
        <v>271</v>
      </c>
      <c r="B134" s="73"/>
      <c r="C134" s="73"/>
      <c r="D134" s="73"/>
      <c r="E134" s="76">
        <v>851</v>
      </c>
      <c r="F134" s="3" t="s">
        <v>12</v>
      </c>
      <c r="G134" s="3" t="s">
        <v>76</v>
      </c>
      <c r="H134" s="3" t="s">
        <v>272</v>
      </c>
      <c r="I134" s="3"/>
      <c r="J134" s="27" t="e">
        <f t="shared" si="76"/>
        <v>#REF!</v>
      </c>
      <c r="K134" s="27" t="e">
        <f t="shared" si="76"/>
        <v>#REF!</v>
      </c>
      <c r="L134" s="27" t="e">
        <f t="shared" si="76"/>
        <v>#REF!</v>
      </c>
      <c r="M134" s="75" t="e">
        <f t="shared" si="41"/>
        <v>#REF!</v>
      </c>
    </row>
    <row r="135" spans="1:13" ht="60" x14ac:dyDescent="0.25">
      <c r="A135" s="73" t="s">
        <v>21</v>
      </c>
      <c r="B135" s="73"/>
      <c r="C135" s="73"/>
      <c r="D135" s="73"/>
      <c r="E135" s="76">
        <v>851</v>
      </c>
      <c r="F135" s="3" t="s">
        <v>12</v>
      </c>
      <c r="G135" s="3" t="s">
        <v>76</v>
      </c>
      <c r="H135" s="3" t="s">
        <v>272</v>
      </c>
      <c r="I135" s="3" t="s">
        <v>22</v>
      </c>
      <c r="J135" s="27" t="e">
        <f t="shared" si="76"/>
        <v>#REF!</v>
      </c>
      <c r="K135" s="27" t="e">
        <f t="shared" si="76"/>
        <v>#REF!</v>
      </c>
      <c r="L135" s="27" t="e">
        <f t="shared" si="76"/>
        <v>#REF!</v>
      </c>
      <c r="M135" s="75" t="e">
        <f t="shared" si="41"/>
        <v>#REF!</v>
      </c>
    </row>
    <row r="136" spans="1:13" ht="60" customHeight="1" x14ac:dyDescent="0.25">
      <c r="A136" s="73" t="s">
        <v>8</v>
      </c>
      <c r="B136" s="73"/>
      <c r="C136" s="73"/>
      <c r="D136" s="73"/>
      <c r="E136" s="76">
        <v>851</v>
      </c>
      <c r="F136" s="3" t="s">
        <v>12</v>
      </c>
      <c r="G136" s="3" t="s">
        <v>76</v>
      </c>
      <c r="H136" s="3" t="s">
        <v>272</v>
      </c>
      <c r="I136" s="3" t="s">
        <v>23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75" t="e">
        <f t="shared" ref="M136:M199" si="77">L136/J136*100</f>
        <v>#REF!</v>
      </c>
    </row>
    <row r="137" spans="1:13" ht="30.75" customHeight="1" x14ac:dyDescent="0.25">
      <c r="A137" s="19" t="s">
        <v>78</v>
      </c>
      <c r="B137" s="73"/>
      <c r="C137" s="73"/>
      <c r="D137" s="73"/>
      <c r="E137" s="76">
        <v>851</v>
      </c>
      <c r="F137" s="3" t="s">
        <v>12</v>
      </c>
      <c r="G137" s="3" t="s">
        <v>76</v>
      </c>
      <c r="H137" s="3" t="s">
        <v>208</v>
      </c>
      <c r="I137" s="3"/>
      <c r="J137" s="27" t="e">
        <f t="shared" ref="J137:L138" si="78">J138</f>
        <v>#REF!</v>
      </c>
      <c r="K137" s="27" t="e">
        <f t="shared" si="78"/>
        <v>#REF!</v>
      </c>
      <c r="L137" s="27" t="e">
        <f t="shared" si="78"/>
        <v>#REF!</v>
      </c>
      <c r="M137" s="75" t="e">
        <f t="shared" si="77"/>
        <v>#REF!</v>
      </c>
    </row>
    <row r="138" spans="1:13" ht="30" x14ac:dyDescent="0.25">
      <c r="A138" s="73" t="s">
        <v>24</v>
      </c>
      <c r="B138" s="73"/>
      <c r="C138" s="73"/>
      <c r="D138" s="73"/>
      <c r="E138" s="76">
        <v>851</v>
      </c>
      <c r="F138" s="3" t="s">
        <v>12</v>
      </c>
      <c r="G138" s="3" t="s">
        <v>76</v>
      </c>
      <c r="H138" s="3" t="s">
        <v>208</v>
      </c>
      <c r="I138" s="3" t="s">
        <v>25</v>
      </c>
      <c r="J138" s="27" t="e">
        <f t="shared" si="78"/>
        <v>#REF!</v>
      </c>
      <c r="K138" s="27" t="e">
        <f t="shared" si="78"/>
        <v>#REF!</v>
      </c>
      <c r="L138" s="27" t="e">
        <f t="shared" si="78"/>
        <v>#REF!</v>
      </c>
      <c r="M138" s="75" t="e">
        <f t="shared" si="77"/>
        <v>#REF!</v>
      </c>
    </row>
    <row r="139" spans="1:13" ht="30" x14ac:dyDescent="0.25">
      <c r="A139" s="73" t="s">
        <v>26</v>
      </c>
      <c r="B139" s="73"/>
      <c r="C139" s="73"/>
      <c r="D139" s="73"/>
      <c r="E139" s="76">
        <v>851</v>
      </c>
      <c r="F139" s="3" t="s">
        <v>12</v>
      </c>
      <c r="G139" s="3" t="s">
        <v>76</v>
      </c>
      <c r="H139" s="3" t="s">
        <v>208</v>
      </c>
      <c r="I139" s="3" t="s">
        <v>27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75" t="e">
        <f t="shared" si="77"/>
        <v>#REF!</v>
      </c>
    </row>
    <row r="140" spans="1:13" hidden="1" x14ac:dyDescent="0.25">
      <c r="A140" s="10" t="e">
        <f>#REF!</f>
        <v>#REF!</v>
      </c>
      <c r="B140" s="73"/>
      <c r="C140" s="73"/>
      <c r="D140" s="73"/>
      <c r="E140" s="76"/>
      <c r="F140" s="3" t="s">
        <v>12</v>
      </c>
      <c r="G140" s="3" t="s">
        <v>76</v>
      </c>
      <c r="H140" s="3" t="s">
        <v>261</v>
      </c>
      <c r="I140" s="3"/>
      <c r="J140" s="27" t="e">
        <f t="shared" ref="J140:L141" si="79">J141</f>
        <v>#REF!</v>
      </c>
      <c r="K140" s="27" t="e">
        <f t="shared" si="79"/>
        <v>#REF!</v>
      </c>
      <c r="L140" s="27" t="e">
        <f t="shared" si="79"/>
        <v>#REF!</v>
      </c>
      <c r="M140" s="75" t="e">
        <f t="shared" si="77"/>
        <v>#REF!</v>
      </c>
    </row>
    <row r="141" spans="1:13" hidden="1" x14ac:dyDescent="0.25">
      <c r="A141" s="10" t="e">
        <f>#REF!</f>
        <v>#REF!</v>
      </c>
      <c r="B141" s="73"/>
      <c r="C141" s="73"/>
      <c r="D141" s="73"/>
      <c r="E141" s="76"/>
      <c r="F141" s="3" t="s">
        <v>12</v>
      </c>
      <c r="G141" s="3" t="s">
        <v>76</v>
      </c>
      <c r="H141" s="3" t="s">
        <v>261</v>
      </c>
      <c r="I141" s="3" t="s">
        <v>22</v>
      </c>
      <c r="J141" s="27" t="e">
        <f t="shared" si="79"/>
        <v>#REF!</v>
      </c>
      <c r="K141" s="27" t="e">
        <f t="shared" si="79"/>
        <v>#REF!</v>
      </c>
      <c r="L141" s="27" t="e">
        <f t="shared" si="79"/>
        <v>#REF!</v>
      </c>
      <c r="M141" s="75" t="e">
        <f t="shared" si="77"/>
        <v>#REF!</v>
      </c>
    </row>
    <row r="142" spans="1:13" hidden="1" x14ac:dyDescent="0.25">
      <c r="A142" s="10" t="e">
        <f>#REF!</f>
        <v>#REF!</v>
      </c>
      <c r="B142" s="73"/>
      <c r="C142" s="73"/>
      <c r="D142" s="73"/>
      <c r="E142" s="76"/>
      <c r="F142" s="3" t="s">
        <v>12</v>
      </c>
      <c r="G142" s="3" t="s">
        <v>76</v>
      </c>
      <c r="H142" s="3" t="s">
        <v>261</v>
      </c>
      <c r="I142" s="3" t="s">
        <v>23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75" t="e">
        <f t="shared" si="77"/>
        <v>#REF!</v>
      </c>
    </row>
    <row r="143" spans="1:13" s="29" customFormat="1" ht="28.5" x14ac:dyDescent="0.25">
      <c r="A143" s="22" t="s">
        <v>79</v>
      </c>
      <c r="B143" s="72"/>
      <c r="C143" s="72"/>
      <c r="D143" s="72"/>
      <c r="E143" s="11">
        <v>851</v>
      </c>
      <c r="F143" s="24" t="s">
        <v>12</v>
      </c>
      <c r="G143" s="24" t="s">
        <v>63</v>
      </c>
      <c r="H143" s="24"/>
      <c r="I143" s="24"/>
      <c r="J143" s="28" t="e">
        <f t="shared" ref="J143:L143" si="80">J144</f>
        <v>#REF!</v>
      </c>
      <c r="K143" s="28" t="e">
        <f t="shared" si="80"/>
        <v>#REF!</v>
      </c>
      <c r="L143" s="28" t="e">
        <f t="shared" si="80"/>
        <v>#REF!</v>
      </c>
      <c r="M143" s="75" t="e">
        <f t="shared" si="77"/>
        <v>#REF!</v>
      </c>
    </row>
    <row r="144" spans="1:13" ht="393.75" customHeight="1" x14ac:dyDescent="0.25">
      <c r="A144" s="19" t="s">
        <v>210</v>
      </c>
      <c r="B144" s="73"/>
      <c r="C144" s="73"/>
      <c r="D144" s="73"/>
      <c r="E144" s="76">
        <v>851</v>
      </c>
      <c r="F144" s="4" t="s">
        <v>12</v>
      </c>
      <c r="G144" s="4" t="s">
        <v>63</v>
      </c>
      <c r="H144" s="4" t="s">
        <v>209</v>
      </c>
      <c r="I144" s="4"/>
      <c r="J144" s="27" t="e">
        <f t="shared" ref="J144:L145" si="81">J145</f>
        <v>#REF!</v>
      </c>
      <c r="K144" s="27" t="e">
        <f t="shared" si="81"/>
        <v>#REF!</v>
      </c>
      <c r="L144" s="27" t="e">
        <f t="shared" si="81"/>
        <v>#REF!</v>
      </c>
      <c r="M144" s="75" t="e">
        <f t="shared" si="77"/>
        <v>#REF!</v>
      </c>
    </row>
    <row r="145" spans="1:13" ht="19.5" customHeight="1" x14ac:dyDescent="0.25">
      <c r="A145" s="77" t="s">
        <v>41</v>
      </c>
      <c r="B145" s="73"/>
      <c r="C145" s="73"/>
      <c r="D145" s="73"/>
      <c r="E145" s="76">
        <v>851</v>
      </c>
      <c r="F145" s="4" t="s">
        <v>12</v>
      </c>
      <c r="G145" s="4" t="s">
        <v>63</v>
      </c>
      <c r="H145" s="4" t="s">
        <v>209</v>
      </c>
      <c r="I145" s="3" t="s">
        <v>42</v>
      </c>
      <c r="J145" s="27" t="e">
        <f t="shared" si="81"/>
        <v>#REF!</v>
      </c>
      <c r="K145" s="27" t="e">
        <f t="shared" si="81"/>
        <v>#REF!</v>
      </c>
      <c r="L145" s="27" t="e">
        <f t="shared" si="81"/>
        <v>#REF!</v>
      </c>
      <c r="M145" s="75" t="e">
        <f t="shared" si="77"/>
        <v>#REF!</v>
      </c>
    </row>
    <row r="146" spans="1:13" ht="30" x14ac:dyDescent="0.25">
      <c r="A146" s="73" t="s">
        <v>80</v>
      </c>
      <c r="B146" s="73"/>
      <c r="C146" s="73"/>
      <c r="D146" s="73"/>
      <c r="E146" s="76">
        <v>851</v>
      </c>
      <c r="F146" s="4" t="s">
        <v>12</v>
      </c>
      <c r="G146" s="4" t="s">
        <v>63</v>
      </c>
      <c r="H146" s="4" t="s">
        <v>209</v>
      </c>
      <c r="I146" s="3" t="s">
        <v>81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75" t="e">
        <f t="shared" si="77"/>
        <v>#REF!</v>
      </c>
    </row>
    <row r="147" spans="1:13" s="29" customFormat="1" ht="30.75" customHeight="1" x14ac:dyDescent="0.25">
      <c r="A147" s="22" t="s">
        <v>82</v>
      </c>
      <c r="B147" s="72"/>
      <c r="C147" s="72"/>
      <c r="D147" s="72"/>
      <c r="E147" s="76">
        <v>851</v>
      </c>
      <c r="F147" s="24" t="s">
        <v>12</v>
      </c>
      <c r="G147" s="24" t="s">
        <v>83</v>
      </c>
      <c r="H147" s="24"/>
      <c r="I147" s="24"/>
      <c r="J147" s="28" t="e">
        <f t="shared" ref="J147:L147" si="82">J148+J153</f>
        <v>#REF!</v>
      </c>
      <c r="K147" s="28" t="e">
        <f t="shared" ref="K147" si="83">K148+K153</f>
        <v>#REF!</v>
      </c>
      <c r="L147" s="28" t="e">
        <f t="shared" si="82"/>
        <v>#REF!</v>
      </c>
      <c r="M147" s="75" t="e">
        <f t="shared" si="77"/>
        <v>#REF!</v>
      </c>
    </row>
    <row r="148" spans="1:13" ht="90.75" customHeight="1" x14ac:dyDescent="0.25">
      <c r="A148" s="19" t="s">
        <v>84</v>
      </c>
      <c r="B148" s="73"/>
      <c r="C148" s="73"/>
      <c r="D148" s="73"/>
      <c r="E148" s="76">
        <v>851</v>
      </c>
      <c r="F148" s="4" t="s">
        <v>12</v>
      </c>
      <c r="G148" s="4" t="s">
        <v>83</v>
      </c>
      <c r="H148" s="4" t="s">
        <v>85</v>
      </c>
      <c r="I148" s="4"/>
      <c r="J148" s="27" t="e">
        <f t="shared" ref="J148:L148" si="84">J149+J151</f>
        <v>#REF!</v>
      </c>
      <c r="K148" s="27" t="e">
        <f t="shared" ref="K148" si="85">K149+K151</f>
        <v>#REF!</v>
      </c>
      <c r="L148" s="27" t="e">
        <f t="shared" si="84"/>
        <v>#REF!</v>
      </c>
      <c r="M148" s="75" t="e">
        <f t="shared" si="77"/>
        <v>#REF!</v>
      </c>
    </row>
    <row r="149" spans="1:13" ht="136.5" customHeight="1" x14ac:dyDescent="0.25">
      <c r="A149" s="77" t="s">
        <v>15</v>
      </c>
      <c r="B149" s="73"/>
      <c r="C149" s="73"/>
      <c r="D149" s="73"/>
      <c r="E149" s="76">
        <v>851</v>
      </c>
      <c r="F149" s="4" t="s">
        <v>12</v>
      </c>
      <c r="G149" s="4" t="s">
        <v>83</v>
      </c>
      <c r="H149" s="4" t="s">
        <v>85</v>
      </c>
      <c r="I149" s="3" t="s">
        <v>17</v>
      </c>
      <c r="J149" s="27" t="e">
        <f t="shared" ref="J149:L149" si="86">J150</f>
        <v>#REF!</v>
      </c>
      <c r="K149" s="27" t="e">
        <f t="shared" si="86"/>
        <v>#REF!</v>
      </c>
      <c r="L149" s="27" t="e">
        <f t="shared" si="86"/>
        <v>#REF!</v>
      </c>
      <c r="M149" s="75" t="e">
        <f t="shared" si="77"/>
        <v>#REF!</v>
      </c>
    </row>
    <row r="150" spans="1:13" ht="45" x14ac:dyDescent="0.25">
      <c r="A150" s="77" t="s">
        <v>7</v>
      </c>
      <c r="B150" s="77"/>
      <c r="C150" s="77"/>
      <c r="D150" s="77"/>
      <c r="E150" s="76">
        <v>851</v>
      </c>
      <c r="F150" s="4" t="s">
        <v>12</v>
      </c>
      <c r="G150" s="4" t="s">
        <v>83</v>
      </c>
      <c r="H150" s="4" t="s">
        <v>85</v>
      </c>
      <c r="I150" s="3" t="s">
        <v>18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75" t="e">
        <f t="shared" si="77"/>
        <v>#REF!</v>
      </c>
    </row>
    <row r="151" spans="1:13" ht="60" x14ac:dyDescent="0.25">
      <c r="A151" s="73" t="s">
        <v>21</v>
      </c>
      <c r="B151" s="77"/>
      <c r="C151" s="77"/>
      <c r="D151" s="77"/>
      <c r="E151" s="76">
        <v>851</v>
      </c>
      <c r="F151" s="4" t="s">
        <v>12</v>
      </c>
      <c r="G151" s="4" t="s">
        <v>83</v>
      </c>
      <c r="H151" s="4" t="s">
        <v>85</v>
      </c>
      <c r="I151" s="3" t="s">
        <v>22</v>
      </c>
      <c r="J151" s="27" t="e">
        <f t="shared" ref="J151:L151" si="87">J152</f>
        <v>#REF!</v>
      </c>
      <c r="K151" s="27" t="e">
        <f t="shared" si="87"/>
        <v>#REF!</v>
      </c>
      <c r="L151" s="27" t="e">
        <f t="shared" si="87"/>
        <v>#REF!</v>
      </c>
      <c r="M151" s="75" t="e">
        <f t="shared" si="77"/>
        <v>#REF!</v>
      </c>
    </row>
    <row r="152" spans="1:13" ht="60" customHeight="1" x14ac:dyDescent="0.25">
      <c r="A152" s="73" t="s">
        <v>8</v>
      </c>
      <c r="B152" s="73"/>
      <c r="C152" s="73"/>
      <c r="D152" s="73"/>
      <c r="E152" s="76">
        <v>851</v>
      </c>
      <c r="F152" s="4" t="s">
        <v>12</v>
      </c>
      <c r="G152" s="4" t="s">
        <v>83</v>
      </c>
      <c r="H152" s="4" t="s">
        <v>85</v>
      </c>
      <c r="I152" s="3" t="s">
        <v>23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75" t="e">
        <f t="shared" si="77"/>
        <v>#REF!</v>
      </c>
    </row>
    <row r="153" spans="1:13" ht="75" hidden="1" x14ac:dyDescent="0.25">
      <c r="A153" s="10" t="s">
        <v>238</v>
      </c>
      <c r="B153" s="73"/>
      <c r="C153" s="73"/>
      <c r="D153" s="73"/>
      <c r="E153" s="76">
        <v>851</v>
      </c>
      <c r="F153" s="3" t="s">
        <v>12</v>
      </c>
      <c r="G153" s="4" t="s">
        <v>83</v>
      </c>
      <c r="H153" s="5" t="s">
        <v>239</v>
      </c>
      <c r="I153" s="3"/>
      <c r="J153" s="27" t="e">
        <f t="shared" ref="J153:L153" si="88">J154</f>
        <v>#REF!</v>
      </c>
      <c r="K153" s="27" t="e">
        <f t="shared" si="88"/>
        <v>#REF!</v>
      </c>
      <c r="L153" s="27" t="e">
        <f t="shared" si="88"/>
        <v>#REF!</v>
      </c>
      <c r="M153" s="75" t="e">
        <f t="shared" si="77"/>
        <v>#REF!</v>
      </c>
    </row>
    <row r="154" spans="1:13" ht="60" hidden="1" x14ac:dyDescent="0.25">
      <c r="A154" s="73" t="s">
        <v>21</v>
      </c>
      <c r="B154" s="73"/>
      <c r="C154" s="73"/>
      <c r="D154" s="73"/>
      <c r="E154" s="76">
        <v>851</v>
      </c>
      <c r="F154" s="3" t="s">
        <v>12</v>
      </c>
      <c r="G154" s="4" t="s">
        <v>83</v>
      </c>
      <c r="H154" s="5" t="s">
        <v>239</v>
      </c>
      <c r="I154" s="3" t="s">
        <v>22</v>
      </c>
      <c r="J154" s="27" t="e">
        <f t="shared" ref="J154:L154" si="89">J155</f>
        <v>#REF!</v>
      </c>
      <c r="K154" s="27" t="e">
        <f t="shared" si="89"/>
        <v>#REF!</v>
      </c>
      <c r="L154" s="27" t="e">
        <f t="shared" si="89"/>
        <v>#REF!</v>
      </c>
      <c r="M154" s="75" t="e">
        <f t="shared" si="77"/>
        <v>#REF!</v>
      </c>
    </row>
    <row r="155" spans="1:13" ht="75" hidden="1" x14ac:dyDescent="0.25">
      <c r="A155" s="73" t="s">
        <v>8</v>
      </c>
      <c r="B155" s="73"/>
      <c r="C155" s="73"/>
      <c r="D155" s="73"/>
      <c r="E155" s="76">
        <v>851</v>
      </c>
      <c r="F155" s="3" t="s">
        <v>12</v>
      </c>
      <c r="G155" s="4" t="s">
        <v>83</v>
      </c>
      <c r="H155" s="5" t="s">
        <v>239</v>
      </c>
      <c r="I155" s="3" t="s">
        <v>23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75" t="e">
        <f t="shared" si="77"/>
        <v>#REF!</v>
      </c>
    </row>
    <row r="156" spans="1:13" s="41" customFormat="1" x14ac:dyDescent="0.25">
      <c r="A156" s="45" t="s">
        <v>86</v>
      </c>
      <c r="B156" s="42"/>
      <c r="C156" s="42"/>
      <c r="D156" s="45"/>
      <c r="E156" s="46">
        <v>851</v>
      </c>
      <c r="F156" s="35" t="s">
        <v>34</v>
      </c>
      <c r="G156" s="35"/>
      <c r="H156" s="35"/>
      <c r="I156" s="21"/>
      <c r="J156" s="33" t="e">
        <f t="shared" ref="J156:L156" si="90">J157+J164</f>
        <v>#REF!</v>
      </c>
      <c r="K156" s="33" t="e">
        <f t="shared" ref="K156" si="91">K157+K164</f>
        <v>#REF!</v>
      </c>
      <c r="L156" s="33" t="e">
        <f t="shared" si="90"/>
        <v>#REF!</v>
      </c>
      <c r="M156" s="75" t="e">
        <f t="shared" si="77"/>
        <v>#REF!</v>
      </c>
    </row>
    <row r="157" spans="1:13" s="29" customFormat="1" x14ac:dyDescent="0.25">
      <c r="A157" s="26" t="s">
        <v>87</v>
      </c>
      <c r="B157" s="72"/>
      <c r="C157" s="72"/>
      <c r="D157" s="34"/>
      <c r="E157" s="76">
        <v>851</v>
      </c>
      <c r="F157" s="30" t="s">
        <v>34</v>
      </c>
      <c r="G157" s="30" t="s">
        <v>10</v>
      </c>
      <c r="H157" s="30"/>
      <c r="I157" s="24"/>
      <c r="J157" s="28" t="e">
        <f t="shared" ref="J157:L157" si="92">J158+J161</f>
        <v>#REF!</v>
      </c>
      <c r="K157" s="28" t="e">
        <f t="shared" ref="K157" si="93">K158+K161</f>
        <v>#REF!</v>
      </c>
      <c r="L157" s="28" t="e">
        <f t="shared" si="92"/>
        <v>#REF!</v>
      </c>
      <c r="M157" s="75" t="e">
        <f t="shared" si="77"/>
        <v>#REF!</v>
      </c>
    </row>
    <row r="158" spans="1:13" s="29" customFormat="1" ht="105" x14ac:dyDescent="0.25">
      <c r="A158" s="19" t="s">
        <v>88</v>
      </c>
      <c r="B158" s="73"/>
      <c r="C158" s="73"/>
      <c r="D158" s="32"/>
      <c r="E158" s="76">
        <v>851</v>
      </c>
      <c r="F158" s="4" t="s">
        <v>34</v>
      </c>
      <c r="G158" s="4" t="s">
        <v>10</v>
      </c>
      <c r="H158" s="4" t="s">
        <v>89</v>
      </c>
      <c r="I158" s="3"/>
      <c r="J158" s="27" t="e">
        <f t="shared" ref="J158:L162" si="94">J159</f>
        <v>#REF!</v>
      </c>
      <c r="K158" s="27" t="e">
        <f t="shared" si="94"/>
        <v>#REF!</v>
      </c>
      <c r="L158" s="27" t="e">
        <f t="shared" si="94"/>
        <v>#REF!</v>
      </c>
      <c r="M158" s="75" t="e">
        <f t="shared" si="77"/>
        <v>#REF!</v>
      </c>
    </row>
    <row r="159" spans="1:13" s="29" customFormat="1" ht="60" x14ac:dyDescent="0.25">
      <c r="A159" s="73" t="s">
        <v>21</v>
      </c>
      <c r="B159" s="73"/>
      <c r="C159" s="73"/>
      <c r="D159" s="73"/>
      <c r="E159" s="76">
        <v>851</v>
      </c>
      <c r="F159" s="4" t="s">
        <v>34</v>
      </c>
      <c r="G159" s="4" t="s">
        <v>10</v>
      </c>
      <c r="H159" s="4" t="s">
        <v>89</v>
      </c>
      <c r="I159" s="3" t="s">
        <v>22</v>
      </c>
      <c r="J159" s="27" t="e">
        <f t="shared" si="94"/>
        <v>#REF!</v>
      </c>
      <c r="K159" s="27" t="e">
        <f t="shared" si="94"/>
        <v>#REF!</v>
      </c>
      <c r="L159" s="27" t="e">
        <f t="shared" si="94"/>
        <v>#REF!</v>
      </c>
      <c r="M159" s="75" t="e">
        <f t="shared" si="77"/>
        <v>#REF!</v>
      </c>
    </row>
    <row r="160" spans="1:13" s="29" customFormat="1" ht="61.5" customHeight="1" x14ac:dyDescent="0.25">
      <c r="A160" s="73" t="s">
        <v>8</v>
      </c>
      <c r="B160" s="73"/>
      <c r="C160" s="73"/>
      <c r="D160" s="73"/>
      <c r="E160" s="76">
        <v>851</v>
      </c>
      <c r="F160" s="4" t="s">
        <v>34</v>
      </c>
      <c r="G160" s="4" t="s">
        <v>10</v>
      </c>
      <c r="H160" s="4" t="s">
        <v>89</v>
      </c>
      <c r="I160" s="3" t="s">
        <v>23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75" t="e">
        <f t="shared" si="77"/>
        <v>#REF!</v>
      </c>
    </row>
    <row r="161" spans="1:13" s="29" customFormat="1" ht="212.25" customHeight="1" x14ac:dyDescent="0.25">
      <c r="A161" s="19" t="s">
        <v>90</v>
      </c>
      <c r="B161" s="73"/>
      <c r="C161" s="73"/>
      <c r="D161" s="73"/>
      <c r="E161" s="76">
        <v>851</v>
      </c>
      <c r="F161" s="4" t="s">
        <v>34</v>
      </c>
      <c r="G161" s="4" t="s">
        <v>10</v>
      </c>
      <c r="H161" s="4" t="s">
        <v>91</v>
      </c>
      <c r="I161" s="3"/>
      <c r="J161" s="27" t="e">
        <f t="shared" si="94"/>
        <v>#REF!</v>
      </c>
      <c r="K161" s="27" t="e">
        <f t="shared" si="94"/>
        <v>#REF!</v>
      </c>
      <c r="L161" s="27" t="e">
        <f t="shared" si="94"/>
        <v>#REF!</v>
      </c>
      <c r="M161" s="75" t="e">
        <f t="shared" si="77"/>
        <v>#REF!</v>
      </c>
    </row>
    <row r="162" spans="1:13" s="29" customFormat="1" ht="18" customHeight="1" x14ac:dyDescent="0.25">
      <c r="A162" s="77" t="s">
        <v>41</v>
      </c>
      <c r="B162" s="73"/>
      <c r="C162" s="73"/>
      <c r="D162" s="73"/>
      <c r="E162" s="76">
        <v>851</v>
      </c>
      <c r="F162" s="4" t="s">
        <v>34</v>
      </c>
      <c r="G162" s="4" t="s">
        <v>10</v>
      </c>
      <c r="H162" s="4" t="s">
        <v>91</v>
      </c>
      <c r="I162" s="3" t="s">
        <v>42</v>
      </c>
      <c r="J162" s="27" t="e">
        <f t="shared" si="94"/>
        <v>#REF!</v>
      </c>
      <c r="K162" s="27" t="e">
        <f t="shared" si="94"/>
        <v>#REF!</v>
      </c>
      <c r="L162" s="27" t="e">
        <f t="shared" si="94"/>
        <v>#REF!</v>
      </c>
      <c r="M162" s="75" t="e">
        <f t="shared" si="77"/>
        <v>#REF!</v>
      </c>
    </row>
    <row r="163" spans="1:13" s="29" customFormat="1" ht="30" x14ac:dyDescent="0.25">
      <c r="A163" s="73" t="s">
        <v>80</v>
      </c>
      <c r="B163" s="73"/>
      <c r="C163" s="73"/>
      <c r="D163" s="73"/>
      <c r="E163" s="76">
        <v>851</v>
      </c>
      <c r="F163" s="4" t="s">
        <v>34</v>
      </c>
      <c r="G163" s="4" t="s">
        <v>10</v>
      </c>
      <c r="H163" s="4" t="s">
        <v>91</v>
      </c>
      <c r="I163" s="3" t="s">
        <v>81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75" t="e">
        <f t="shared" si="77"/>
        <v>#REF!</v>
      </c>
    </row>
    <row r="164" spans="1:13" s="29" customFormat="1" x14ac:dyDescent="0.25">
      <c r="A164" s="34" t="s">
        <v>92</v>
      </c>
      <c r="B164" s="72"/>
      <c r="C164" s="72"/>
      <c r="D164" s="34"/>
      <c r="E164" s="76">
        <v>851</v>
      </c>
      <c r="F164" s="30" t="s">
        <v>34</v>
      </c>
      <c r="G164" s="30" t="s">
        <v>55</v>
      </c>
      <c r="H164" s="30"/>
      <c r="I164" s="24"/>
      <c r="J164" s="28" t="e">
        <f t="shared" ref="J164:L164" si="95">J165+J168+J171+J174+J177</f>
        <v>#REF!</v>
      </c>
      <c r="K164" s="28" t="e">
        <f t="shared" ref="K164" si="96">K165+K168+K171+K174+K177</f>
        <v>#REF!</v>
      </c>
      <c r="L164" s="28" t="e">
        <f t="shared" si="95"/>
        <v>#REF!</v>
      </c>
      <c r="M164" s="75" t="e">
        <f t="shared" si="77"/>
        <v>#REF!</v>
      </c>
    </row>
    <row r="165" spans="1:13" ht="60.75" customHeight="1" x14ac:dyDescent="0.25">
      <c r="A165" s="19" t="s">
        <v>97</v>
      </c>
      <c r="B165" s="73"/>
      <c r="C165" s="73"/>
      <c r="D165" s="32"/>
      <c r="E165" s="76">
        <v>851</v>
      </c>
      <c r="F165" s="4" t="s">
        <v>34</v>
      </c>
      <c r="G165" s="4" t="s">
        <v>55</v>
      </c>
      <c r="H165" s="4" t="s">
        <v>98</v>
      </c>
      <c r="I165" s="3"/>
      <c r="J165" s="27" t="e">
        <f t="shared" ref="J165:L168" si="97">J166</f>
        <v>#REF!</v>
      </c>
      <c r="K165" s="27" t="e">
        <f t="shared" si="97"/>
        <v>#REF!</v>
      </c>
      <c r="L165" s="27" t="e">
        <f t="shared" si="97"/>
        <v>#REF!</v>
      </c>
      <c r="M165" s="75" t="e">
        <f t="shared" si="77"/>
        <v>#REF!</v>
      </c>
    </row>
    <row r="166" spans="1:13" ht="60" x14ac:dyDescent="0.25">
      <c r="A166" s="73" t="s">
        <v>93</v>
      </c>
      <c r="B166" s="73"/>
      <c r="C166" s="73"/>
      <c r="D166" s="32"/>
      <c r="E166" s="76">
        <v>851</v>
      </c>
      <c r="F166" s="4" t="s">
        <v>34</v>
      </c>
      <c r="G166" s="4" t="s">
        <v>55</v>
      </c>
      <c r="H166" s="4" t="s">
        <v>98</v>
      </c>
      <c r="I166" s="3" t="s">
        <v>94</v>
      </c>
      <c r="J166" s="27" t="e">
        <f t="shared" si="97"/>
        <v>#REF!</v>
      </c>
      <c r="K166" s="27" t="e">
        <f t="shared" si="97"/>
        <v>#REF!</v>
      </c>
      <c r="L166" s="27" t="e">
        <f t="shared" si="97"/>
        <v>#REF!</v>
      </c>
      <c r="M166" s="75" t="e">
        <f t="shared" si="77"/>
        <v>#REF!</v>
      </c>
    </row>
    <row r="167" spans="1:13" x14ac:dyDescent="0.25">
      <c r="A167" s="73" t="s">
        <v>95</v>
      </c>
      <c r="B167" s="73"/>
      <c r="C167" s="73"/>
      <c r="D167" s="32"/>
      <c r="E167" s="76">
        <v>851</v>
      </c>
      <c r="F167" s="4" t="s">
        <v>34</v>
      </c>
      <c r="G167" s="4" t="s">
        <v>55</v>
      </c>
      <c r="H167" s="4" t="s">
        <v>98</v>
      </c>
      <c r="I167" s="3" t="s">
        <v>96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75" t="e">
        <f t="shared" si="77"/>
        <v>#REF!</v>
      </c>
    </row>
    <row r="168" spans="1:13" ht="30" x14ac:dyDescent="0.25">
      <c r="A168" s="10" t="s">
        <v>242</v>
      </c>
      <c r="B168" s="73"/>
      <c r="C168" s="73"/>
      <c r="D168" s="32"/>
      <c r="E168" s="76"/>
      <c r="F168" s="4" t="s">
        <v>34</v>
      </c>
      <c r="G168" s="4" t="s">
        <v>55</v>
      </c>
      <c r="H168" s="4" t="s">
        <v>243</v>
      </c>
      <c r="I168" s="3"/>
      <c r="J168" s="27" t="e">
        <f t="shared" si="97"/>
        <v>#REF!</v>
      </c>
      <c r="K168" s="27" t="e">
        <f t="shared" si="97"/>
        <v>#REF!</v>
      </c>
      <c r="L168" s="27" t="e">
        <f t="shared" si="97"/>
        <v>#REF!</v>
      </c>
      <c r="M168" s="75" t="e">
        <f t="shared" si="77"/>
        <v>#REF!</v>
      </c>
    </row>
    <row r="169" spans="1:13" ht="60" x14ac:dyDescent="0.25">
      <c r="A169" s="73" t="s">
        <v>21</v>
      </c>
      <c r="B169" s="73"/>
      <c r="C169" s="73"/>
      <c r="D169" s="32"/>
      <c r="E169" s="76"/>
      <c r="F169" s="4" t="s">
        <v>34</v>
      </c>
      <c r="G169" s="4" t="s">
        <v>55</v>
      </c>
      <c r="H169" s="4" t="s">
        <v>243</v>
      </c>
      <c r="I169" s="3" t="s">
        <v>22</v>
      </c>
      <c r="J169" s="27" t="e">
        <f t="shared" ref="J169:L169" si="98">J170</f>
        <v>#REF!</v>
      </c>
      <c r="K169" s="27" t="e">
        <f t="shared" si="98"/>
        <v>#REF!</v>
      </c>
      <c r="L169" s="27" t="e">
        <f t="shared" si="98"/>
        <v>#REF!</v>
      </c>
      <c r="M169" s="75" t="e">
        <f t="shared" si="77"/>
        <v>#REF!</v>
      </c>
    </row>
    <row r="170" spans="1:13" ht="60.75" customHeight="1" x14ac:dyDescent="0.25">
      <c r="A170" s="73" t="s">
        <v>8</v>
      </c>
      <c r="B170" s="73"/>
      <c r="C170" s="73"/>
      <c r="D170" s="32"/>
      <c r="E170" s="76"/>
      <c r="F170" s="4" t="s">
        <v>34</v>
      </c>
      <c r="G170" s="4" t="s">
        <v>55</v>
      </c>
      <c r="H170" s="4" t="s">
        <v>243</v>
      </c>
      <c r="I170" s="3" t="s">
        <v>23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75" t="e">
        <f t="shared" si="77"/>
        <v>#REF!</v>
      </c>
    </row>
    <row r="171" spans="1:13" s="29" customFormat="1" ht="155.25" customHeight="1" x14ac:dyDescent="0.25">
      <c r="A171" s="19" t="s">
        <v>99</v>
      </c>
      <c r="B171" s="73"/>
      <c r="C171" s="73"/>
      <c r="D171" s="73"/>
      <c r="E171" s="76">
        <v>851</v>
      </c>
      <c r="F171" s="4" t="s">
        <v>34</v>
      </c>
      <c r="G171" s="4" t="s">
        <v>55</v>
      </c>
      <c r="H171" s="4" t="s">
        <v>211</v>
      </c>
      <c r="I171" s="3"/>
      <c r="J171" s="27" t="e">
        <f t="shared" ref="J171:L172" si="99">J172</f>
        <v>#REF!</v>
      </c>
      <c r="K171" s="27" t="e">
        <f t="shared" si="99"/>
        <v>#REF!</v>
      </c>
      <c r="L171" s="27" t="e">
        <f t="shared" si="99"/>
        <v>#REF!</v>
      </c>
      <c r="M171" s="75" t="e">
        <f t="shared" si="77"/>
        <v>#REF!</v>
      </c>
    </row>
    <row r="172" spans="1:13" s="29" customFormat="1" ht="18.75" customHeight="1" x14ac:dyDescent="0.25">
      <c r="A172" s="77" t="s">
        <v>41</v>
      </c>
      <c r="B172" s="73"/>
      <c r="C172" s="73"/>
      <c r="D172" s="73"/>
      <c r="E172" s="76">
        <v>851</v>
      </c>
      <c r="F172" s="4" t="s">
        <v>34</v>
      </c>
      <c r="G172" s="4" t="s">
        <v>55</v>
      </c>
      <c r="H172" s="4" t="s">
        <v>211</v>
      </c>
      <c r="I172" s="3" t="s">
        <v>42</v>
      </c>
      <c r="J172" s="27" t="e">
        <f t="shared" si="99"/>
        <v>#REF!</v>
      </c>
      <c r="K172" s="27" t="e">
        <f t="shared" si="99"/>
        <v>#REF!</v>
      </c>
      <c r="L172" s="27" t="e">
        <f t="shared" si="99"/>
        <v>#REF!</v>
      </c>
      <c r="M172" s="75" t="e">
        <f t="shared" si="77"/>
        <v>#REF!</v>
      </c>
    </row>
    <row r="173" spans="1:13" s="29" customFormat="1" ht="30" x14ac:dyDescent="0.25">
      <c r="A173" s="73" t="s">
        <v>80</v>
      </c>
      <c r="B173" s="73"/>
      <c r="C173" s="73"/>
      <c r="D173" s="73"/>
      <c r="E173" s="76">
        <v>851</v>
      </c>
      <c r="F173" s="4" t="s">
        <v>34</v>
      </c>
      <c r="G173" s="4" t="s">
        <v>55</v>
      </c>
      <c r="H173" s="4" t="s">
        <v>211</v>
      </c>
      <c r="I173" s="3" t="s">
        <v>81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75" t="e">
        <f t="shared" si="77"/>
        <v>#REF!</v>
      </c>
    </row>
    <row r="174" spans="1:13" s="29" customFormat="1" ht="30" hidden="1" x14ac:dyDescent="0.25">
      <c r="A174" s="19" t="s">
        <v>227</v>
      </c>
      <c r="B174" s="73"/>
      <c r="C174" s="73"/>
      <c r="D174" s="73"/>
      <c r="E174" s="76">
        <v>851</v>
      </c>
      <c r="F174" s="4" t="s">
        <v>34</v>
      </c>
      <c r="G174" s="4" t="s">
        <v>55</v>
      </c>
      <c r="H174" s="4" t="s">
        <v>214</v>
      </c>
      <c r="I174" s="3"/>
      <c r="J174" s="27" t="e">
        <f t="shared" ref="J174:L175" si="100">J175</f>
        <v>#REF!</v>
      </c>
      <c r="K174" s="27" t="e">
        <f t="shared" si="100"/>
        <v>#REF!</v>
      </c>
      <c r="L174" s="27" t="e">
        <f t="shared" si="100"/>
        <v>#REF!</v>
      </c>
      <c r="M174" s="75" t="e">
        <f t="shared" si="77"/>
        <v>#REF!</v>
      </c>
    </row>
    <row r="175" spans="1:13" s="29" customFormat="1" ht="60" hidden="1" x14ac:dyDescent="0.25">
      <c r="A175" s="73" t="s">
        <v>93</v>
      </c>
      <c r="B175" s="73"/>
      <c r="C175" s="73"/>
      <c r="D175" s="73"/>
      <c r="E175" s="76">
        <v>851</v>
      </c>
      <c r="F175" s="4" t="s">
        <v>34</v>
      </c>
      <c r="G175" s="4" t="s">
        <v>55</v>
      </c>
      <c r="H175" s="4" t="s">
        <v>214</v>
      </c>
      <c r="I175" s="3" t="s">
        <v>94</v>
      </c>
      <c r="J175" s="27" t="e">
        <f t="shared" si="100"/>
        <v>#REF!</v>
      </c>
      <c r="K175" s="27" t="e">
        <f t="shared" si="100"/>
        <v>#REF!</v>
      </c>
      <c r="L175" s="27" t="e">
        <f t="shared" si="100"/>
        <v>#REF!</v>
      </c>
      <c r="M175" s="75" t="e">
        <f t="shared" si="77"/>
        <v>#REF!</v>
      </c>
    </row>
    <row r="176" spans="1:13" s="29" customFormat="1" hidden="1" x14ac:dyDescent="0.25">
      <c r="A176" s="73" t="s">
        <v>95</v>
      </c>
      <c r="B176" s="73"/>
      <c r="C176" s="73"/>
      <c r="D176" s="73"/>
      <c r="E176" s="76">
        <v>851</v>
      </c>
      <c r="F176" s="4" t="s">
        <v>34</v>
      </c>
      <c r="G176" s="4" t="s">
        <v>55</v>
      </c>
      <c r="H176" s="4" t="s">
        <v>214</v>
      </c>
      <c r="I176" s="3" t="s">
        <v>96</v>
      </c>
      <c r="J176" s="27" t="e">
        <f>#REF!</f>
        <v>#REF!</v>
      </c>
      <c r="K176" s="27" t="e">
        <f>#REF!</f>
        <v>#REF!</v>
      </c>
      <c r="L176" s="27" t="e">
        <f>#REF!</f>
        <v>#REF!</v>
      </c>
      <c r="M176" s="75" t="e">
        <f t="shared" si="77"/>
        <v>#REF!</v>
      </c>
    </row>
    <row r="177" spans="1:15" ht="75" hidden="1" x14ac:dyDescent="0.25">
      <c r="A177" s="19" t="s">
        <v>232</v>
      </c>
      <c r="B177" s="73"/>
      <c r="C177" s="73"/>
      <c r="D177" s="32"/>
      <c r="E177" s="76">
        <v>851</v>
      </c>
      <c r="F177" s="4" t="s">
        <v>34</v>
      </c>
      <c r="G177" s="4" t="s">
        <v>55</v>
      </c>
      <c r="H177" s="4" t="s">
        <v>100</v>
      </c>
      <c r="I177" s="3"/>
      <c r="J177" s="27" t="e">
        <f t="shared" ref="J177:L178" si="101">J178</f>
        <v>#REF!</v>
      </c>
      <c r="K177" s="27" t="e">
        <f t="shared" si="101"/>
        <v>#REF!</v>
      </c>
      <c r="L177" s="27" t="e">
        <f t="shared" si="101"/>
        <v>#REF!</v>
      </c>
      <c r="M177" s="75" t="e">
        <f t="shared" si="77"/>
        <v>#REF!</v>
      </c>
    </row>
    <row r="178" spans="1:15" ht="60" hidden="1" x14ac:dyDescent="0.25">
      <c r="A178" s="73" t="s">
        <v>93</v>
      </c>
      <c r="B178" s="73"/>
      <c r="C178" s="73"/>
      <c r="D178" s="32"/>
      <c r="E178" s="76">
        <v>851</v>
      </c>
      <c r="F178" s="4" t="s">
        <v>34</v>
      </c>
      <c r="G178" s="4" t="s">
        <v>55</v>
      </c>
      <c r="H178" s="4" t="s">
        <v>100</v>
      </c>
      <c r="I178" s="3" t="s">
        <v>94</v>
      </c>
      <c r="J178" s="27" t="e">
        <f t="shared" si="101"/>
        <v>#REF!</v>
      </c>
      <c r="K178" s="27" t="e">
        <f t="shared" si="101"/>
        <v>#REF!</v>
      </c>
      <c r="L178" s="27" t="e">
        <f t="shared" si="101"/>
        <v>#REF!</v>
      </c>
      <c r="M178" s="75" t="e">
        <f t="shared" si="77"/>
        <v>#REF!</v>
      </c>
    </row>
    <row r="179" spans="1:15" hidden="1" x14ac:dyDescent="0.25">
      <c r="A179" s="73" t="s">
        <v>95</v>
      </c>
      <c r="B179" s="73"/>
      <c r="C179" s="73"/>
      <c r="D179" s="32"/>
      <c r="E179" s="76">
        <v>851</v>
      </c>
      <c r="F179" s="4" t="s">
        <v>34</v>
      </c>
      <c r="G179" s="4" t="s">
        <v>55</v>
      </c>
      <c r="H179" s="4" t="s">
        <v>100</v>
      </c>
      <c r="I179" s="3" t="s">
        <v>96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75" t="e">
        <f t="shared" si="77"/>
        <v>#REF!</v>
      </c>
    </row>
    <row r="180" spans="1:15" s="41" customFormat="1" x14ac:dyDescent="0.25">
      <c r="A180" s="20" t="s">
        <v>101</v>
      </c>
      <c r="B180" s="42"/>
      <c r="C180" s="42"/>
      <c r="D180" s="42"/>
      <c r="E180" s="76">
        <v>852</v>
      </c>
      <c r="F180" s="21" t="s">
        <v>102</v>
      </c>
      <c r="G180" s="21"/>
      <c r="H180" s="21"/>
      <c r="I180" s="21"/>
      <c r="J180" s="33" t="e">
        <f t="shared" ref="J180:L180" si="102">J181+J200+J234+J250+J256</f>
        <v>#REF!</v>
      </c>
      <c r="K180" s="33" t="e">
        <f t="shared" si="102"/>
        <v>#REF!</v>
      </c>
      <c r="L180" s="33" t="e">
        <f t="shared" si="102"/>
        <v>#REF!</v>
      </c>
      <c r="M180" s="75" t="e">
        <f t="shared" si="77"/>
        <v>#REF!</v>
      </c>
      <c r="O180" s="41">
        <v>178593272.90000001</v>
      </c>
    </row>
    <row r="181" spans="1:15" s="29" customFormat="1" ht="18.75" customHeight="1" x14ac:dyDescent="0.25">
      <c r="A181" s="22" t="s">
        <v>152</v>
      </c>
      <c r="B181" s="72"/>
      <c r="C181" s="72"/>
      <c r="D181" s="72"/>
      <c r="E181" s="76">
        <v>852</v>
      </c>
      <c r="F181" s="24" t="s">
        <v>102</v>
      </c>
      <c r="G181" s="24" t="s">
        <v>10</v>
      </c>
      <c r="H181" s="24"/>
      <c r="I181" s="24"/>
      <c r="J181" s="28" t="e">
        <f t="shared" ref="J181:L181" si="103">J182+J191+J185+J188+J194+J197</f>
        <v>#REF!</v>
      </c>
      <c r="K181" s="28" t="e">
        <f t="shared" ref="K181" si="104">K182+K191+K185+K188+K194+K197</f>
        <v>#REF!</v>
      </c>
      <c r="L181" s="28" t="e">
        <f t="shared" si="103"/>
        <v>#REF!</v>
      </c>
      <c r="M181" s="75" t="e">
        <f t="shared" si="77"/>
        <v>#REF!</v>
      </c>
      <c r="O181" s="70" t="e">
        <f>K180-O180</f>
        <v>#REF!</v>
      </c>
    </row>
    <row r="182" spans="1:15" s="29" customFormat="1" ht="105" customHeight="1" x14ac:dyDescent="0.25">
      <c r="A182" s="19" t="s">
        <v>157</v>
      </c>
      <c r="B182" s="72"/>
      <c r="C182" s="72"/>
      <c r="D182" s="72"/>
      <c r="E182" s="76">
        <v>852</v>
      </c>
      <c r="F182" s="3" t="s">
        <v>102</v>
      </c>
      <c r="G182" s="3" t="s">
        <v>10</v>
      </c>
      <c r="H182" s="3" t="s">
        <v>158</v>
      </c>
      <c r="I182" s="3"/>
      <c r="J182" s="27" t="e">
        <f t="shared" ref="J182:L183" si="105">J183</f>
        <v>#REF!</v>
      </c>
      <c r="K182" s="27" t="e">
        <f t="shared" si="105"/>
        <v>#REF!</v>
      </c>
      <c r="L182" s="27" t="e">
        <f t="shared" si="105"/>
        <v>#REF!</v>
      </c>
      <c r="M182" s="75" t="e">
        <f t="shared" si="77"/>
        <v>#REF!</v>
      </c>
    </row>
    <row r="183" spans="1:15" s="29" customFormat="1" ht="75" x14ac:dyDescent="0.25">
      <c r="A183" s="73" t="s">
        <v>52</v>
      </c>
      <c r="B183" s="72"/>
      <c r="C183" s="72"/>
      <c r="D183" s="72"/>
      <c r="E183" s="76">
        <v>852</v>
      </c>
      <c r="F183" s="3" t="s">
        <v>102</v>
      </c>
      <c r="G183" s="3" t="s">
        <v>10</v>
      </c>
      <c r="H183" s="3" t="s">
        <v>158</v>
      </c>
      <c r="I183" s="3" t="s">
        <v>108</v>
      </c>
      <c r="J183" s="27" t="e">
        <f t="shared" si="105"/>
        <v>#REF!</v>
      </c>
      <c r="K183" s="27" t="e">
        <f t="shared" si="105"/>
        <v>#REF!</v>
      </c>
      <c r="L183" s="27" t="e">
        <f t="shared" si="105"/>
        <v>#REF!</v>
      </c>
      <c r="M183" s="75" t="e">
        <f t="shared" si="77"/>
        <v>#REF!</v>
      </c>
    </row>
    <row r="184" spans="1:15" s="29" customFormat="1" ht="30" x14ac:dyDescent="0.25">
      <c r="A184" s="73" t="s">
        <v>109</v>
      </c>
      <c r="B184" s="73"/>
      <c r="C184" s="73"/>
      <c r="D184" s="73"/>
      <c r="E184" s="76">
        <v>852</v>
      </c>
      <c r="F184" s="3" t="s">
        <v>102</v>
      </c>
      <c r="G184" s="3" t="s">
        <v>10</v>
      </c>
      <c r="H184" s="3" t="s">
        <v>158</v>
      </c>
      <c r="I184" s="3" t="s">
        <v>110</v>
      </c>
      <c r="J184" s="27" t="e">
        <f>#REF!</f>
        <v>#REF!</v>
      </c>
      <c r="K184" s="27" t="e">
        <f>#REF!</f>
        <v>#REF!</v>
      </c>
      <c r="L184" s="27" t="e">
        <f>#REF!</f>
        <v>#REF!</v>
      </c>
      <c r="M184" s="75" t="e">
        <f t="shared" si="77"/>
        <v>#REF!</v>
      </c>
    </row>
    <row r="185" spans="1:15" s="2" customFormat="1" ht="34.5" customHeight="1" x14ac:dyDescent="0.25">
      <c r="A185" s="19" t="s">
        <v>153</v>
      </c>
      <c r="B185" s="73"/>
      <c r="C185" s="73"/>
      <c r="D185" s="77"/>
      <c r="E185" s="76">
        <v>852</v>
      </c>
      <c r="F185" s="4" t="s">
        <v>102</v>
      </c>
      <c r="G185" s="4" t="s">
        <v>10</v>
      </c>
      <c r="H185" s="4" t="s">
        <v>154</v>
      </c>
      <c r="I185" s="4"/>
      <c r="J185" s="27" t="e">
        <f t="shared" ref="J185:L186" si="106">J186</f>
        <v>#REF!</v>
      </c>
      <c r="K185" s="27" t="e">
        <f t="shared" si="106"/>
        <v>#REF!</v>
      </c>
      <c r="L185" s="27" t="e">
        <f t="shared" si="106"/>
        <v>#REF!</v>
      </c>
      <c r="M185" s="75" t="e">
        <f t="shared" si="77"/>
        <v>#REF!</v>
      </c>
    </row>
    <row r="186" spans="1:15" s="2" customFormat="1" ht="75" x14ac:dyDescent="0.25">
      <c r="A186" s="73" t="s">
        <v>52</v>
      </c>
      <c r="B186" s="73"/>
      <c r="C186" s="73"/>
      <c r="D186" s="73"/>
      <c r="E186" s="76">
        <v>852</v>
      </c>
      <c r="F186" s="4" t="s">
        <v>102</v>
      </c>
      <c r="G186" s="4" t="s">
        <v>10</v>
      </c>
      <c r="H186" s="4" t="s">
        <v>154</v>
      </c>
      <c r="I186" s="4" t="s">
        <v>108</v>
      </c>
      <c r="J186" s="27" t="e">
        <f t="shared" si="106"/>
        <v>#REF!</v>
      </c>
      <c r="K186" s="27" t="e">
        <f t="shared" si="106"/>
        <v>#REF!</v>
      </c>
      <c r="L186" s="27" t="e">
        <f t="shared" si="106"/>
        <v>#REF!</v>
      </c>
      <c r="M186" s="75" t="e">
        <f t="shared" si="77"/>
        <v>#REF!</v>
      </c>
    </row>
    <row r="187" spans="1:15" s="2" customFormat="1" ht="30" x14ac:dyDescent="0.25">
      <c r="A187" s="73" t="s">
        <v>109</v>
      </c>
      <c r="B187" s="73"/>
      <c r="C187" s="73"/>
      <c r="D187" s="73"/>
      <c r="E187" s="76">
        <v>852</v>
      </c>
      <c r="F187" s="4" t="s">
        <v>102</v>
      </c>
      <c r="G187" s="4" t="s">
        <v>10</v>
      </c>
      <c r="H187" s="4" t="s">
        <v>154</v>
      </c>
      <c r="I187" s="3" t="s">
        <v>110</v>
      </c>
      <c r="J187" s="27" t="e">
        <f>#REF!</f>
        <v>#REF!</v>
      </c>
      <c r="K187" s="27" t="e">
        <f>#REF!</f>
        <v>#REF!</v>
      </c>
      <c r="L187" s="27" t="e">
        <f>#REF!</f>
        <v>#REF!</v>
      </c>
      <c r="M187" s="75" t="e">
        <f t="shared" si="77"/>
        <v>#REF!</v>
      </c>
    </row>
    <row r="188" spans="1:15" s="29" customFormat="1" ht="30" x14ac:dyDescent="0.25">
      <c r="A188" s="19" t="s">
        <v>159</v>
      </c>
      <c r="B188" s="72"/>
      <c r="C188" s="72"/>
      <c r="D188" s="72"/>
      <c r="E188" s="76">
        <v>852</v>
      </c>
      <c r="F188" s="3" t="s">
        <v>102</v>
      </c>
      <c r="G188" s="3" t="s">
        <v>10</v>
      </c>
      <c r="H188" s="3" t="s">
        <v>160</v>
      </c>
      <c r="I188" s="3"/>
      <c r="J188" s="27" t="e">
        <f t="shared" ref="J188:L189" si="107">J189</f>
        <v>#REF!</v>
      </c>
      <c r="K188" s="27" t="e">
        <f t="shared" si="107"/>
        <v>#REF!</v>
      </c>
      <c r="L188" s="27" t="e">
        <f t="shared" si="107"/>
        <v>#REF!</v>
      </c>
      <c r="M188" s="75" t="e">
        <f t="shared" si="77"/>
        <v>#REF!</v>
      </c>
    </row>
    <row r="189" spans="1:15" s="29" customFormat="1" ht="75" x14ac:dyDescent="0.25">
      <c r="A189" s="73" t="s">
        <v>52</v>
      </c>
      <c r="B189" s="72"/>
      <c r="C189" s="72"/>
      <c r="D189" s="72"/>
      <c r="E189" s="76">
        <v>852</v>
      </c>
      <c r="F189" s="3" t="s">
        <v>102</v>
      </c>
      <c r="G189" s="3" t="s">
        <v>10</v>
      </c>
      <c r="H189" s="3" t="s">
        <v>160</v>
      </c>
      <c r="I189" s="3" t="s">
        <v>108</v>
      </c>
      <c r="J189" s="27" t="e">
        <f t="shared" si="107"/>
        <v>#REF!</v>
      </c>
      <c r="K189" s="27" t="e">
        <f t="shared" si="107"/>
        <v>#REF!</v>
      </c>
      <c r="L189" s="27" t="e">
        <f t="shared" si="107"/>
        <v>#REF!</v>
      </c>
      <c r="M189" s="75" t="e">
        <f t="shared" si="77"/>
        <v>#REF!</v>
      </c>
    </row>
    <row r="190" spans="1:15" s="29" customFormat="1" ht="30" x14ac:dyDescent="0.25">
      <c r="A190" s="73" t="s">
        <v>109</v>
      </c>
      <c r="B190" s="73"/>
      <c r="C190" s="73"/>
      <c r="D190" s="73"/>
      <c r="E190" s="76">
        <v>852</v>
      </c>
      <c r="F190" s="3" t="s">
        <v>102</v>
      </c>
      <c r="G190" s="3" t="s">
        <v>10</v>
      </c>
      <c r="H190" s="3" t="s">
        <v>160</v>
      </c>
      <c r="I190" s="3" t="s">
        <v>110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75" t="e">
        <f t="shared" si="77"/>
        <v>#REF!</v>
      </c>
    </row>
    <row r="191" spans="1:15" ht="45" x14ac:dyDescent="0.25">
      <c r="A191" s="19" t="s">
        <v>155</v>
      </c>
      <c r="B191" s="73"/>
      <c r="C191" s="73"/>
      <c r="D191" s="73"/>
      <c r="E191" s="76">
        <v>852</v>
      </c>
      <c r="F191" s="4" t="s">
        <v>102</v>
      </c>
      <c r="G191" s="4" t="s">
        <v>10</v>
      </c>
      <c r="H191" s="4" t="s">
        <v>156</v>
      </c>
      <c r="I191" s="4"/>
      <c r="J191" s="27" t="e">
        <f t="shared" ref="J191:L192" si="108">J192</f>
        <v>#REF!</v>
      </c>
      <c r="K191" s="27" t="e">
        <f t="shared" si="108"/>
        <v>#REF!</v>
      </c>
      <c r="L191" s="27" t="e">
        <f t="shared" si="108"/>
        <v>#REF!</v>
      </c>
      <c r="M191" s="75" t="e">
        <f t="shared" si="77"/>
        <v>#REF!</v>
      </c>
    </row>
    <row r="192" spans="1:15" ht="75" x14ac:dyDescent="0.25">
      <c r="A192" s="73" t="s">
        <v>52</v>
      </c>
      <c r="B192" s="73"/>
      <c r="C192" s="73"/>
      <c r="D192" s="73"/>
      <c r="E192" s="76">
        <v>852</v>
      </c>
      <c r="F192" s="4" t="s">
        <v>102</v>
      </c>
      <c r="G192" s="4" t="s">
        <v>10</v>
      </c>
      <c r="H192" s="4" t="s">
        <v>156</v>
      </c>
      <c r="I192" s="4" t="s">
        <v>108</v>
      </c>
      <c r="J192" s="27" t="e">
        <f t="shared" si="108"/>
        <v>#REF!</v>
      </c>
      <c r="K192" s="27" t="e">
        <f t="shared" si="108"/>
        <v>#REF!</v>
      </c>
      <c r="L192" s="27" t="e">
        <f t="shared" si="108"/>
        <v>#REF!</v>
      </c>
      <c r="M192" s="75" t="e">
        <f t="shared" si="77"/>
        <v>#REF!</v>
      </c>
    </row>
    <row r="193" spans="1:13" ht="30" x14ac:dyDescent="0.25">
      <c r="A193" s="73" t="s">
        <v>109</v>
      </c>
      <c r="B193" s="73"/>
      <c r="C193" s="73"/>
      <c r="D193" s="73"/>
      <c r="E193" s="76">
        <v>852</v>
      </c>
      <c r="F193" s="4" t="s">
        <v>102</v>
      </c>
      <c r="G193" s="4" t="s">
        <v>10</v>
      </c>
      <c r="H193" s="4" t="s">
        <v>156</v>
      </c>
      <c r="I193" s="3" t="s">
        <v>110</v>
      </c>
      <c r="J193" s="27" t="e">
        <f>#REF!</f>
        <v>#REF!</v>
      </c>
      <c r="K193" s="27" t="e">
        <f>#REF!</f>
        <v>#REF!</v>
      </c>
      <c r="L193" s="27" t="e">
        <f>#REF!</f>
        <v>#REF!</v>
      </c>
      <c r="M193" s="75" t="e">
        <f t="shared" si="77"/>
        <v>#REF!</v>
      </c>
    </row>
    <row r="194" spans="1:13" ht="48" customHeight="1" x14ac:dyDescent="0.25">
      <c r="A194" s="19" t="s">
        <v>161</v>
      </c>
      <c r="B194" s="73"/>
      <c r="C194" s="73"/>
      <c r="D194" s="73"/>
      <c r="E194" s="76">
        <v>852</v>
      </c>
      <c r="F194" s="4" t="s">
        <v>102</v>
      </c>
      <c r="G194" s="3" t="s">
        <v>10</v>
      </c>
      <c r="H194" s="4" t="s">
        <v>162</v>
      </c>
      <c r="I194" s="3"/>
      <c r="J194" s="27" t="e">
        <f t="shared" ref="J194:L195" si="109">J195</f>
        <v>#REF!</v>
      </c>
      <c r="K194" s="27" t="e">
        <f t="shared" si="109"/>
        <v>#REF!</v>
      </c>
      <c r="L194" s="27" t="e">
        <f t="shared" si="109"/>
        <v>#REF!</v>
      </c>
      <c r="M194" s="75" t="e">
        <f t="shared" si="77"/>
        <v>#REF!</v>
      </c>
    </row>
    <row r="195" spans="1:13" ht="75" x14ac:dyDescent="0.25">
      <c r="A195" s="73" t="s">
        <v>52</v>
      </c>
      <c r="B195" s="73"/>
      <c r="C195" s="73"/>
      <c r="D195" s="73"/>
      <c r="E195" s="76">
        <v>852</v>
      </c>
      <c r="F195" s="3" t="s">
        <v>102</v>
      </c>
      <c r="G195" s="3" t="s">
        <v>10</v>
      </c>
      <c r="H195" s="4" t="s">
        <v>162</v>
      </c>
      <c r="I195" s="3" t="s">
        <v>108</v>
      </c>
      <c r="J195" s="27" t="e">
        <f t="shared" si="109"/>
        <v>#REF!</v>
      </c>
      <c r="K195" s="27" t="e">
        <f t="shared" si="109"/>
        <v>#REF!</v>
      </c>
      <c r="L195" s="27" t="e">
        <f t="shared" si="109"/>
        <v>#REF!</v>
      </c>
      <c r="M195" s="75" t="e">
        <f t="shared" si="77"/>
        <v>#REF!</v>
      </c>
    </row>
    <row r="196" spans="1:13" ht="30" x14ac:dyDescent="0.25">
      <c r="A196" s="73" t="s">
        <v>109</v>
      </c>
      <c r="B196" s="73"/>
      <c r="C196" s="73"/>
      <c r="D196" s="73"/>
      <c r="E196" s="76">
        <v>852</v>
      </c>
      <c r="F196" s="3" t="s">
        <v>102</v>
      </c>
      <c r="G196" s="3" t="s">
        <v>10</v>
      </c>
      <c r="H196" s="4" t="s">
        <v>162</v>
      </c>
      <c r="I196" s="3" t="s">
        <v>110</v>
      </c>
      <c r="J196" s="27" t="e">
        <f>#REF!</f>
        <v>#REF!</v>
      </c>
      <c r="K196" s="27" t="e">
        <f>#REF!</f>
        <v>#REF!</v>
      </c>
      <c r="L196" s="27" t="e">
        <f>#REF!</f>
        <v>#REF!</v>
      </c>
      <c r="M196" s="75" t="e">
        <f t="shared" si="77"/>
        <v>#REF!</v>
      </c>
    </row>
    <row r="197" spans="1:13" s="29" customFormat="1" ht="108" customHeight="1" x14ac:dyDescent="0.25">
      <c r="A197" s="19" t="s">
        <v>163</v>
      </c>
      <c r="B197" s="72"/>
      <c r="C197" s="72"/>
      <c r="D197" s="72"/>
      <c r="E197" s="76">
        <v>852</v>
      </c>
      <c r="F197" s="3" t="s">
        <v>102</v>
      </c>
      <c r="G197" s="3" t="s">
        <v>10</v>
      </c>
      <c r="H197" s="3" t="s">
        <v>164</v>
      </c>
      <c r="I197" s="3"/>
      <c r="J197" s="27" t="e">
        <f t="shared" ref="J197:L198" si="110">J198</f>
        <v>#REF!</v>
      </c>
      <c r="K197" s="27" t="e">
        <f t="shared" si="110"/>
        <v>#REF!</v>
      </c>
      <c r="L197" s="27" t="e">
        <f t="shared" si="110"/>
        <v>#REF!</v>
      </c>
      <c r="M197" s="75" t="e">
        <f t="shared" si="77"/>
        <v>#REF!</v>
      </c>
    </row>
    <row r="198" spans="1:13" s="29" customFormat="1" ht="75" x14ac:dyDescent="0.25">
      <c r="A198" s="73" t="s">
        <v>52</v>
      </c>
      <c r="B198" s="72"/>
      <c r="C198" s="72"/>
      <c r="D198" s="72"/>
      <c r="E198" s="76">
        <v>852</v>
      </c>
      <c r="F198" s="3" t="s">
        <v>102</v>
      </c>
      <c r="G198" s="3" t="s">
        <v>10</v>
      </c>
      <c r="H198" s="3" t="s">
        <v>164</v>
      </c>
      <c r="I198" s="3" t="s">
        <v>108</v>
      </c>
      <c r="J198" s="27" t="e">
        <f t="shared" si="110"/>
        <v>#REF!</v>
      </c>
      <c r="K198" s="27" t="e">
        <f t="shared" si="110"/>
        <v>#REF!</v>
      </c>
      <c r="L198" s="27" t="e">
        <f t="shared" si="110"/>
        <v>#REF!</v>
      </c>
      <c r="M198" s="75" t="e">
        <f t="shared" si="77"/>
        <v>#REF!</v>
      </c>
    </row>
    <row r="199" spans="1:13" s="29" customFormat="1" ht="30" x14ac:dyDescent="0.25">
      <c r="A199" s="73" t="s">
        <v>109</v>
      </c>
      <c r="B199" s="73"/>
      <c r="C199" s="73"/>
      <c r="D199" s="73"/>
      <c r="E199" s="76">
        <v>852</v>
      </c>
      <c r="F199" s="3" t="s">
        <v>102</v>
      </c>
      <c r="G199" s="3" t="s">
        <v>10</v>
      </c>
      <c r="H199" s="3" t="s">
        <v>164</v>
      </c>
      <c r="I199" s="3" t="s">
        <v>110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75" t="e">
        <f t="shared" si="77"/>
        <v>#REF!</v>
      </c>
    </row>
    <row r="200" spans="1:13" s="29" customFormat="1" x14ac:dyDescent="0.25">
      <c r="A200" s="22" t="s">
        <v>103</v>
      </c>
      <c r="B200" s="72"/>
      <c r="C200" s="72"/>
      <c r="D200" s="72"/>
      <c r="E200" s="76">
        <v>852</v>
      </c>
      <c r="F200" s="24" t="s">
        <v>102</v>
      </c>
      <c r="G200" s="24" t="s">
        <v>55</v>
      </c>
      <c r="H200" s="24"/>
      <c r="I200" s="24"/>
      <c r="J200" s="28" t="e">
        <f t="shared" ref="J200:L200" si="111">J201+J204+J207+J210+J213+J216+J219+J222+J225+J228+J231</f>
        <v>#REF!</v>
      </c>
      <c r="K200" s="28" t="e">
        <f t="shared" si="111"/>
        <v>#REF!</v>
      </c>
      <c r="L200" s="28" t="e">
        <f t="shared" si="111"/>
        <v>#REF!</v>
      </c>
      <c r="M200" s="75" t="e">
        <f t="shared" ref="M200:M230" si="112">L200/J200*100</f>
        <v>#REF!</v>
      </c>
    </row>
    <row r="201" spans="1:13" s="29" customFormat="1" ht="139.5" customHeight="1" x14ac:dyDescent="0.25">
      <c r="A201" s="19" t="s">
        <v>167</v>
      </c>
      <c r="B201" s="72"/>
      <c r="C201" s="72"/>
      <c r="D201" s="72"/>
      <c r="E201" s="76">
        <v>852</v>
      </c>
      <c r="F201" s="3" t="s">
        <v>102</v>
      </c>
      <c r="G201" s="3" t="s">
        <v>55</v>
      </c>
      <c r="H201" s="4" t="s">
        <v>168</v>
      </c>
      <c r="I201" s="3"/>
      <c r="J201" s="27" t="e">
        <f t="shared" ref="J201:L202" si="113">J202</f>
        <v>#REF!</v>
      </c>
      <c r="K201" s="27" t="e">
        <f t="shared" si="113"/>
        <v>#REF!</v>
      </c>
      <c r="L201" s="27" t="e">
        <f t="shared" si="113"/>
        <v>#REF!</v>
      </c>
      <c r="M201" s="75" t="e">
        <f t="shared" si="112"/>
        <v>#REF!</v>
      </c>
    </row>
    <row r="202" spans="1:13" s="29" customFormat="1" ht="75" x14ac:dyDescent="0.25">
      <c r="A202" s="73" t="s">
        <v>52</v>
      </c>
      <c r="B202" s="72"/>
      <c r="C202" s="72"/>
      <c r="D202" s="72"/>
      <c r="E202" s="76">
        <v>852</v>
      </c>
      <c r="F202" s="3" t="s">
        <v>102</v>
      </c>
      <c r="G202" s="3" t="s">
        <v>55</v>
      </c>
      <c r="H202" s="4" t="s">
        <v>168</v>
      </c>
      <c r="I202" s="3" t="s">
        <v>108</v>
      </c>
      <c r="J202" s="27" t="e">
        <f t="shared" si="113"/>
        <v>#REF!</v>
      </c>
      <c r="K202" s="27" t="e">
        <f t="shared" si="113"/>
        <v>#REF!</v>
      </c>
      <c r="L202" s="27" t="e">
        <f t="shared" si="113"/>
        <v>#REF!</v>
      </c>
      <c r="M202" s="75" t="e">
        <f t="shared" si="112"/>
        <v>#REF!</v>
      </c>
    </row>
    <row r="203" spans="1:13" s="29" customFormat="1" ht="30" x14ac:dyDescent="0.25">
      <c r="A203" s="73" t="s">
        <v>109</v>
      </c>
      <c r="B203" s="73"/>
      <c r="C203" s="73"/>
      <c r="D203" s="73"/>
      <c r="E203" s="76">
        <v>852</v>
      </c>
      <c r="F203" s="3" t="s">
        <v>102</v>
      </c>
      <c r="G203" s="3" t="s">
        <v>55</v>
      </c>
      <c r="H203" s="4" t="s">
        <v>168</v>
      </c>
      <c r="I203" s="3" t="s">
        <v>110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75" t="e">
        <f t="shared" si="112"/>
        <v>#REF!</v>
      </c>
    </row>
    <row r="204" spans="1:13" ht="30" x14ac:dyDescent="0.25">
      <c r="A204" s="19" t="s">
        <v>165</v>
      </c>
      <c r="B204" s="73"/>
      <c r="C204" s="73"/>
      <c r="D204" s="73"/>
      <c r="E204" s="76">
        <v>852</v>
      </c>
      <c r="F204" s="3" t="s">
        <v>102</v>
      </c>
      <c r="G204" s="3" t="s">
        <v>55</v>
      </c>
      <c r="H204" s="3" t="s">
        <v>166</v>
      </c>
      <c r="I204" s="3"/>
      <c r="J204" s="27" t="e">
        <f t="shared" ref="J204:L205" si="114">J205</f>
        <v>#REF!</v>
      </c>
      <c r="K204" s="27" t="e">
        <f t="shared" si="114"/>
        <v>#REF!</v>
      </c>
      <c r="L204" s="27" t="e">
        <f t="shared" si="114"/>
        <v>#REF!</v>
      </c>
      <c r="M204" s="75" t="e">
        <f t="shared" si="112"/>
        <v>#REF!</v>
      </c>
    </row>
    <row r="205" spans="1:13" ht="75" x14ac:dyDescent="0.25">
      <c r="A205" s="73" t="s">
        <v>52</v>
      </c>
      <c r="B205" s="73"/>
      <c r="C205" s="73"/>
      <c r="D205" s="73"/>
      <c r="E205" s="76">
        <v>852</v>
      </c>
      <c r="F205" s="3" t="s">
        <v>102</v>
      </c>
      <c r="G205" s="4" t="s">
        <v>55</v>
      </c>
      <c r="H205" s="3" t="s">
        <v>166</v>
      </c>
      <c r="I205" s="3" t="s">
        <v>108</v>
      </c>
      <c r="J205" s="27" t="e">
        <f t="shared" si="114"/>
        <v>#REF!</v>
      </c>
      <c r="K205" s="27" t="e">
        <f t="shared" si="114"/>
        <v>#REF!</v>
      </c>
      <c r="L205" s="27" t="e">
        <f t="shared" si="114"/>
        <v>#REF!</v>
      </c>
      <c r="M205" s="75" t="e">
        <f t="shared" si="112"/>
        <v>#REF!</v>
      </c>
    </row>
    <row r="206" spans="1:13" ht="30" x14ac:dyDescent="0.25">
      <c r="A206" s="73" t="s">
        <v>109</v>
      </c>
      <c r="B206" s="73"/>
      <c r="C206" s="73"/>
      <c r="D206" s="73"/>
      <c r="E206" s="76">
        <v>852</v>
      </c>
      <c r="F206" s="3" t="s">
        <v>102</v>
      </c>
      <c r="G206" s="4" t="s">
        <v>55</v>
      </c>
      <c r="H206" s="3" t="s">
        <v>166</v>
      </c>
      <c r="I206" s="3" t="s">
        <v>110</v>
      </c>
      <c r="J206" s="27" t="e">
        <f>#REF!</f>
        <v>#REF!</v>
      </c>
      <c r="K206" s="27" t="e">
        <f>#REF!</f>
        <v>#REF!</v>
      </c>
      <c r="L206" s="27" t="e">
        <f>#REF!</f>
        <v>#REF!</v>
      </c>
      <c r="M206" s="75" t="e">
        <f t="shared" si="112"/>
        <v>#REF!</v>
      </c>
    </row>
    <row r="207" spans="1:13" ht="30" x14ac:dyDescent="0.25">
      <c r="A207" s="19" t="s">
        <v>159</v>
      </c>
      <c r="B207" s="73"/>
      <c r="C207" s="73"/>
      <c r="D207" s="73"/>
      <c r="E207" s="76">
        <v>852</v>
      </c>
      <c r="F207" s="3" t="s">
        <v>102</v>
      </c>
      <c r="G207" s="4" t="s">
        <v>55</v>
      </c>
      <c r="H207" s="3" t="s">
        <v>160</v>
      </c>
      <c r="I207" s="3"/>
      <c r="J207" s="27" t="e">
        <f t="shared" ref="J207:L208" si="115">J208</f>
        <v>#REF!</v>
      </c>
      <c r="K207" s="27" t="e">
        <f t="shared" si="115"/>
        <v>#REF!</v>
      </c>
      <c r="L207" s="27" t="e">
        <f t="shared" si="115"/>
        <v>#REF!</v>
      </c>
      <c r="M207" s="75" t="e">
        <f t="shared" si="112"/>
        <v>#REF!</v>
      </c>
    </row>
    <row r="208" spans="1:13" ht="75" x14ac:dyDescent="0.25">
      <c r="A208" s="73" t="s">
        <v>52</v>
      </c>
      <c r="B208" s="73"/>
      <c r="C208" s="73"/>
      <c r="D208" s="73"/>
      <c r="E208" s="76">
        <v>852</v>
      </c>
      <c r="F208" s="3" t="s">
        <v>102</v>
      </c>
      <c r="G208" s="4" t="s">
        <v>55</v>
      </c>
      <c r="H208" s="3" t="s">
        <v>160</v>
      </c>
      <c r="I208" s="3" t="s">
        <v>108</v>
      </c>
      <c r="J208" s="27" t="e">
        <f t="shared" si="115"/>
        <v>#REF!</v>
      </c>
      <c r="K208" s="27" t="e">
        <f t="shared" si="115"/>
        <v>#REF!</v>
      </c>
      <c r="L208" s="27" t="e">
        <f t="shared" si="115"/>
        <v>#REF!</v>
      </c>
      <c r="M208" s="75" t="e">
        <f t="shared" si="112"/>
        <v>#REF!</v>
      </c>
    </row>
    <row r="209" spans="1:13" ht="30" x14ac:dyDescent="0.25">
      <c r="A209" s="73" t="s">
        <v>109</v>
      </c>
      <c r="B209" s="73"/>
      <c r="C209" s="73"/>
      <c r="D209" s="73"/>
      <c r="E209" s="76">
        <v>852</v>
      </c>
      <c r="F209" s="3" t="s">
        <v>102</v>
      </c>
      <c r="G209" s="4" t="s">
        <v>55</v>
      </c>
      <c r="H209" s="3" t="s">
        <v>160</v>
      </c>
      <c r="I209" s="3" t="s">
        <v>110</v>
      </c>
      <c r="J209" s="27" t="e">
        <f>#REF!</f>
        <v>#REF!</v>
      </c>
      <c r="K209" s="27" t="e">
        <f>#REF!</f>
        <v>#REF!</v>
      </c>
      <c r="L209" s="27" t="e">
        <f>#REF!</f>
        <v>#REF!</v>
      </c>
      <c r="M209" s="75" t="e">
        <f t="shared" si="112"/>
        <v>#REF!</v>
      </c>
    </row>
    <row r="210" spans="1:13" ht="45" x14ac:dyDescent="0.25">
      <c r="A210" s="19" t="s">
        <v>155</v>
      </c>
      <c r="B210" s="73"/>
      <c r="C210" s="73"/>
      <c r="D210" s="73"/>
      <c r="E210" s="76">
        <v>852</v>
      </c>
      <c r="F210" s="4" t="s">
        <v>102</v>
      </c>
      <c r="G210" s="4" t="s">
        <v>55</v>
      </c>
      <c r="H210" s="4" t="s">
        <v>156</v>
      </c>
      <c r="I210" s="3"/>
      <c r="J210" s="27" t="e">
        <f t="shared" ref="J210:L211" si="116">J211</f>
        <v>#REF!</v>
      </c>
      <c r="K210" s="27" t="e">
        <f t="shared" si="116"/>
        <v>#REF!</v>
      </c>
      <c r="L210" s="27" t="e">
        <f t="shared" si="116"/>
        <v>#REF!</v>
      </c>
      <c r="M210" s="75" t="e">
        <f t="shared" si="112"/>
        <v>#REF!</v>
      </c>
    </row>
    <row r="211" spans="1:13" ht="75" x14ac:dyDescent="0.25">
      <c r="A211" s="73" t="s">
        <v>52</v>
      </c>
      <c r="B211" s="73"/>
      <c r="C211" s="73"/>
      <c r="D211" s="73"/>
      <c r="E211" s="76">
        <v>852</v>
      </c>
      <c r="F211" s="3" t="s">
        <v>102</v>
      </c>
      <c r="G211" s="4" t="s">
        <v>55</v>
      </c>
      <c r="H211" s="4" t="s">
        <v>156</v>
      </c>
      <c r="I211" s="3" t="s">
        <v>108</v>
      </c>
      <c r="J211" s="27" t="e">
        <f t="shared" si="116"/>
        <v>#REF!</v>
      </c>
      <c r="K211" s="27" t="e">
        <f t="shared" si="116"/>
        <v>#REF!</v>
      </c>
      <c r="L211" s="27" t="e">
        <f t="shared" si="116"/>
        <v>#REF!</v>
      </c>
      <c r="M211" s="75" t="e">
        <f t="shared" si="112"/>
        <v>#REF!</v>
      </c>
    </row>
    <row r="212" spans="1:13" ht="30" x14ac:dyDescent="0.25">
      <c r="A212" s="73" t="s">
        <v>109</v>
      </c>
      <c r="B212" s="73"/>
      <c r="C212" s="73"/>
      <c r="D212" s="73"/>
      <c r="E212" s="76">
        <v>852</v>
      </c>
      <c r="F212" s="3" t="s">
        <v>102</v>
      </c>
      <c r="G212" s="4" t="s">
        <v>55</v>
      </c>
      <c r="H212" s="4" t="s">
        <v>156</v>
      </c>
      <c r="I212" s="3" t="s">
        <v>110</v>
      </c>
      <c r="J212" s="27" t="e">
        <f>#REF!</f>
        <v>#REF!</v>
      </c>
      <c r="K212" s="27" t="e">
        <f>#REF!</f>
        <v>#REF!</v>
      </c>
      <c r="L212" s="27" t="e">
        <f>#REF!</f>
        <v>#REF!</v>
      </c>
      <c r="M212" s="75" t="e">
        <f t="shared" si="112"/>
        <v>#REF!</v>
      </c>
    </row>
    <row r="213" spans="1:13" ht="48" customHeight="1" x14ac:dyDescent="0.25">
      <c r="A213" s="19" t="s">
        <v>161</v>
      </c>
      <c r="B213" s="73"/>
      <c r="C213" s="73"/>
      <c r="D213" s="73"/>
      <c r="E213" s="76">
        <v>852</v>
      </c>
      <c r="F213" s="4" t="s">
        <v>102</v>
      </c>
      <c r="G213" s="4" t="s">
        <v>55</v>
      </c>
      <c r="H213" s="4" t="s">
        <v>162</v>
      </c>
      <c r="I213" s="3"/>
      <c r="J213" s="27" t="e">
        <f t="shared" ref="J213:L217" si="117">J214</f>
        <v>#REF!</v>
      </c>
      <c r="K213" s="27" t="e">
        <f t="shared" si="117"/>
        <v>#REF!</v>
      </c>
      <c r="L213" s="27" t="e">
        <f t="shared" si="117"/>
        <v>#REF!</v>
      </c>
      <c r="M213" s="75" t="e">
        <f t="shared" si="112"/>
        <v>#REF!</v>
      </c>
    </row>
    <row r="214" spans="1:13" ht="75" x14ac:dyDescent="0.25">
      <c r="A214" s="73" t="s">
        <v>52</v>
      </c>
      <c r="B214" s="73"/>
      <c r="C214" s="73"/>
      <c r="D214" s="73"/>
      <c r="E214" s="76">
        <v>852</v>
      </c>
      <c r="F214" s="3" t="s">
        <v>102</v>
      </c>
      <c r="G214" s="4" t="s">
        <v>55</v>
      </c>
      <c r="H214" s="4" t="s">
        <v>162</v>
      </c>
      <c r="I214" s="3" t="s">
        <v>108</v>
      </c>
      <c r="J214" s="27" t="e">
        <f t="shared" si="117"/>
        <v>#REF!</v>
      </c>
      <c r="K214" s="27" t="e">
        <f t="shared" si="117"/>
        <v>#REF!</v>
      </c>
      <c r="L214" s="27" t="e">
        <f t="shared" si="117"/>
        <v>#REF!</v>
      </c>
      <c r="M214" s="75" t="e">
        <f t="shared" si="112"/>
        <v>#REF!</v>
      </c>
    </row>
    <row r="215" spans="1:13" ht="30" x14ac:dyDescent="0.25">
      <c r="A215" s="73" t="s">
        <v>109</v>
      </c>
      <c r="B215" s="73"/>
      <c r="C215" s="73"/>
      <c r="D215" s="73"/>
      <c r="E215" s="76">
        <v>852</v>
      </c>
      <c r="F215" s="3" t="s">
        <v>102</v>
      </c>
      <c r="G215" s="4" t="s">
        <v>55</v>
      </c>
      <c r="H215" s="4" t="s">
        <v>162</v>
      </c>
      <c r="I215" s="3" t="s">
        <v>110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75" t="e">
        <f t="shared" si="112"/>
        <v>#REF!</v>
      </c>
    </row>
    <row r="216" spans="1:13" ht="91.5" customHeight="1" x14ac:dyDescent="0.25">
      <c r="A216" s="10" t="s">
        <v>248</v>
      </c>
      <c r="B216" s="73"/>
      <c r="C216" s="73"/>
      <c r="D216" s="73"/>
      <c r="E216" s="76"/>
      <c r="F216" s="4" t="s">
        <v>102</v>
      </c>
      <c r="G216" s="4" t="s">
        <v>55</v>
      </c>
      <c r="H216" s="3" t="s">
        <v>247</v>
      </c>
      <c r="I216" s="3"/>
      <c r="J216" s="27" t="e">
        <f t="shared" si="117"/>
        <v>#REF!</v>
      </c>
      <c r="K216" s="27" t="e">
        <f t="shared" si="117"/>
        <v>#REF!</v>
      </c>
      <c r="L216" s="27" t="e">
        <f t="shared" si="117"/>
        <v>#REF!</v>
      </c>
      <c r="M216" s="75" t="e">
        <f t="shared" si="112"/>
        <v>#REF!</v>
      </c>
    </row>
    <row r="217" spans="1:13" ht="75" x14ac:dyDescent="0.25">
      <c r="A217" s="73" t="s">
        <v>52</v>
      </c>
      <c r="B217" s="73"/>
      <c r="C217" s="73"/>
      <c r="D217" s="73"/>
      <c r="E217" s="76"/>
      <c r="F217" s="3" t="s">
        <v>102</v>
      </c>
      <c r="G217" s="4" t="s">
        <v>55</v>
      </c>
      <c r="H217" s="3" t="s">
        <v>247</v>
      </c>
      <c r="I217" s="3" t="s">
        <v>108</v>
      </c>
      <c r="J217" s="27" t="e">
        <f t="shared" si="117"/>
        <v>#REF!</v>
      </c>
      <c r="K217" s="27" t="e">
        <f t="shared" si="117"/>
        <v>#REF!</v>
      </c>
      <c r="L217" s="27" t="e">
        <f t="shared" si="117"/>
        <v>#REF!</v>
      </c>
      <c r="M217" s="75" t="e">
        <f t="shared" si="112"/>
        <v>#REF!</v>
      </c>
    </row>
    <row r="218" spans="1:13" ht="30" x14ac:dyDescent="0.25">
      <c r="A218" s="73" t="s">
        <v>53</v>
      </c>
      <c r="B218" s="73"/>
      <c r="C218" s="73"/>
      <c r="D218" s="73"/>
      <c r="E218" s="76"/>
      <c r="F218" s="3" t="s">
        <v>102</v>
      </c>
      <c r="G218" s="4" t="s">
        <v>55</v>
      </c>
      <c r="H218" s="3" t="s">
        <v>247</v>
      </c>
      <c r="I218" s="3" t="s">
        <v>110</v>
      </c>
      <c r="J218" s="27" t="e">
        <f>#REF!</f>
        <v>#REF!</v>
      </c>
      <c r="K218" s="27" t="e">
        <f>#REF!</f>
        <v>#REF!</v>
      </c>
      <c r="L218" s="27" t="e">
        <f>#REF!</f>
        <v>#REF!</v>
      </c>
      <c r="M218" s="75" t="e">
        <f t="shared" si="112"/>
        <v>#REF!</v>
      </c>
    </row>
    <row r="219" spans="1:13" ht="30" x14ac:dyDescent="0.25">
      <c r="A219" s="10" t="s">
        <v>277</v>
      </c>
      <c r="B219" s="73"/>
      <c r="C219" s="73"/>
      <c r="D219" s="73"/>
      <c r="E219" s="76">
        <v>852</v>
      </c>
      <c r="F219" s="3" t="s">
        <v>102</v>
      </c>
      <c r="G219" s="4" t="s">
        <v>55</v>
      </c>
      <c r="H219" s="3" t="s">
        <v>278</v>
      </c>
      <c r="I219" s="3"/>
      <c r="J219" s="27" t="e">
        <f t="shared" ref="J219:L220" si="118">J220</f>
        <v>#REF!</v>
      </c>
      <c r="K219" s="27" t="e">
        <f t="shared" si="118"/>
        <v>#REF!</v>
      </c>
      <c r="L219" s="27" t="e">
        <f t="shared" si="118"/>
        <v>#REF!</v>
      </c>
      <c r="M219" s="75" t="e">
        <f t="shared" si="112"/>
        <v>#REF!</v>
      </c>
    </row>
    <row r="220" spans="1:13" ht="75" x14ac:dyDescent="0.25">
      <c r="A220" s="73" t="s">
        <v>52</v>
      </c>
      <c r="B220" s="73"/>
      <c r="C220" s="73"/>
      <c r="D220" s="73"/>
      <c r="E220" s="76">
        <v>852</v>
      </c>
      <c r="F220" s="3" t="s">
        <v>102</v>
      </c>
      <c r="G220" s="4" t="s">
        <v>55</v>
      </c>
      <c r="H220" s="3" t="s">
        <v>278</v>
      </c>
      <c r="I220" s="3" t="s">
        <v>108</v>
      </c>
      <c r="J220" s="27" t="e">
        <f t="shared" si="118"/>
        <v>#REF!</v>
      </c>
      <c r="K220" s="27" t="e">
        <f t="shared" si="118"/>
        <v>#REF!</v>
      </c>
      <c r="L220" s="27" t="e">
        <f t="shared" si="118"/>
        <v>#REF!</v>
      </c>
      <c r="M220" s="75" t="e">
        <f t="shared" si="112"/>
        <v>#REF!</v>
      </c>
    </row>
    <row r="221" spans="1:13" ht="30" x14ac:dyDescent="0.25">
      <c r="A221" s="73" t="s">
        <v>53</v>
      </c>
      <c r="B221" s="73"/>
      <c r="C221" s="73"/>
      <c r="D221" s="73"/>
      <c r="E221" s="76">
        <v>852</v>
      </c>
      <c r="F221" s="3" t="s">
        <v>102</v>
      </c>
      <c r="G221" s="4" t="s">
        <v>55</v>
      </c>
      <c r="H221" s="3" t="s">
        <v>278</v>
      </c>
      <c r="I221" s="3" t="s">
        <v>110</v>
      </c>
      <c r="J221" s="27" t="e">
        <f>#REF!</f>
        <v>#REF!</v>
      </c>
      <c r="K221" s="27" t="e">
        <f>#REF!</f>
        <v>#REF!</v>
      </c>
      <c r="L221" s="27" t="e">
        <f>#REF!</f>
        <v>#REF!</v>
      </c>
      <c r="M221" s="75" t="e">
        <f t="shared" si="112"/>
        <v>#REF!</v>
      </c>
    </row>
    <row r="222" spans="1:13" ht="60" customHeight="1" x14ac:dyDescent="0.25">
      <c r="A222" s="10" t="s">
        <v>279</v>
      </c>
      <c r="B222" s="73"/>
      <c r="C222" s="73"/>
      <c r="D222" s="73"/>
      <c r="E222" s="76">
        <v>852</v>
      </c>
      <c r="F222" s="3" t="s">
        <v>102</v>
      </c>
      <c r="G222" s="4" t="s">
        <v>55</v>
      </c>
      <c r="H222" s="3" t="s">
        <v>276</v>
      </c>
      <c r="I222" s="3"/>
      <c r="J222" s="27" t="e">
        <f t="shared" ref="J222:L223" si="119">J223</f>
        <v>#REF!</v>
      </c>
      <c r="K222" s="27" t="e">
        <f t="shared" si="119"/>
        <v>#REF!</v>
      </c>
      <c r="L222" s="27" t="e">
        <f t="shared" si="119"/>
        <v>#REF!</v>
      </c>
      <c r="M222" s="75" t="e">
        <f t="shared" si="112"/>
        <v>#REF!</v>
      </c>
    </row>
    <row r="223" spans="1:13" ht="75" x14ac:dyDescent="0.25">
      <c r="A223" s="73" t="s">
        <v>52</v>
      </c>
      <c r="B223" s="73"/>
      <c r="C223" s="73"/>
      <c r="D223" s="73"/>
      <c r="E223" s="76">
        <v>852</v>
      </c>
      <c r="F223" s="3" t="s">
        <v>102</v>
      </c>
      <c r="G223" s="4" t="s">
        <v>55</v>
      </c>
      <c r="H223" s="3" t="s">
        <v>276</v>
      </c>
      <c r="I223" s="3" t="s">
        <v>108</v>
      </c>
      <c r="J223" s="27" t="e">
        <f t="shared" si="119"/>
        <v>#REF!</v>
      </c>
      <c r="K223" s="27" t="e">
        <f t="shared" si="119"/>
        <v>#REF!</v>
      </c>
      <c r="L223" s="27" t="e">
        <f t="shared" si="119"/>
        <v>#REF!</v>
      </c>
      <c r="M223" s="75" t="e">
        <f t="shared" si="112"/>
        <v>#REF!</v>
      </c>
    </row>
    <row r="224" spans="1:13" ht="30" x14ac:dyDescent="0.25">
      <c r="A224" s="73" t="s">
        <v>53</v>
      </c>
      <c r="B224" s="73"/>
      <c r="C224" s="73"/>
      <c r="D224" s="73"/>
      <c r="E224" s="76">
        <v>852</v>
      </c>
      <c r="F224" s="3" t="s">
        <v>102</v>
      </c>
      <c r="G224" s="4" t="s">
        <v>55</v>
      </c>
      <c r="H224" s="3" t="s">
        <v>276</v>
      </c>
      <c r="I224" s="3" t="s">
        <v>110</v>
      </c>
      <c r="J224" s="27" t="e">
        <f>#REF!</f>
        <v>#REF!</v>
      </c>
      <c r="K224" s="27" t="e">
        <f>#REF!</f>
        <v>#REF!</v>
      </c>
      <c r="L224" s="27" t="e">
        <f>#REF!</f>
        <v>#REF!</v>
      </c>
      <c r="M224" s="75" t="e">
        <f t="shared" si="112"/>
        <v>#REF!</v>
      </c>
    </row>
    <row r="225" spans="1:13" s="29" customFormat="1" ht="108.75" customHeight="1" x14ac:dyDescent="0.25">
      <c r="A225" s="19" t="s">
        <v>163</v>
      </c>
      <c r="B225" s="72"/>
      <c r="C225" s="72"/>
      <c r="D225" s="72"/>
      <c r="E225" s="76">
        <v>852</v>
      </c>
      <c r="F225" s="3" t="s">
        <v>102</v>
      </c>
      <c r="G225" s="3" t="s">
        <v>55</v>
      </c>
      <c r="H225" s="3" t="s">
        <v>164</v>
      </c>
      <c r="I225" s="3"/>
      <c r="J225" s="27" t="e">
        <f t="shared" ref="J225:L226" si="120">J226</f>
        <v>#REF!</v>
      </c>
      <c r="K225" s="27" t="e">
        <f t="shared" si="120"/>
        <v>#REF!</v>
      </c>
      <c r="L225" s="27" t="e">
        <f t="shared" si="120"/>
        <v>#REF!</v>
      </c>
      <c r="M225" s="75" t="e">
        <f t="shared" si="112"/>
        <v>#REF!</v>
      </c>
    </row>
    <row r="226" spans="1:13" s="29" customFormat="1" ht="75" x14ac:dyDescent="0.25">
      <c r="A226" s="73" t="s">
        <v>52</v>
      </c>
      <c r="B226" s="72"/>
      <c r="C226" s="72"/>
      <c r="D226" s="72"/>
      <c r="E226" s="76">
        <v>852</v>
      </c>
      <c r="F226" s="3" t="s">
        <v>102</v>
      </c>
      <c r="G226" s="3" t="s">
        <v>55</v>
      </c>
      <c r="H226" s="3" t="s">
        <v>164</v>
      </c>
      <c r="I226" s="3" t="s">
        <v>108</v>
      </c>
      <c r="J226" s="27" t="e">
        <f t="shared" si="120"/>
        <v>#REF!</v>
      </c>
      <c r="K226" s="27" t="e">
        <f t="shared" si="120"/>
        <v>#REF!</v>
      </c>
      <c r="L226" s="27" t="e">
        <f t="shared" si="120"/>
        <v>#REF!</v>
      </c>
      <c r="M226" s="75" t="e">
        <f t="shared" si="112"/>
        <v>#REF!</v>
      </c>
    </row>
    <row r="227" spans="1:13" s="29" customFormat="1" ht="30" x14ac:dyDescent="0.25">
      <c r="A227" s="73" t="s">
        <v>109</v>
      </c>
      <c r="B227" s="72"/>
      <c r="C227" s="72"/>
      <c r="D227" s="72"/>
      <c r="E227" s="76">
        <v>852</v>
      </c>
      <c r="F227" s="3" t="s">
        <v>102</v>
      </c>
      <c r="G227" s="3" t="s">
        <v>55</v>
      </c>
      <c r="H227" s="3" t="s">
        <v>164</v>
      </c>
      <c r="I227" s="3" t="s">
        <v>110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75" t="e">
        <f t="shared" si="112"/>
        <v>#REF!</v>
      </c>
    </row>
    <row r="228" spans="1:13" s="29" customFormat="1" ht="45.75" customHeight="1" x14ac:dyDescent="0.25">
      <c r="A228" s="19" t="s">
        <v>253</v>
      </c>
      <c r="B228" s="73"/>
      <c r="C228" s="73"/>
      <c r="D228" s="73"/>
      <c r="E228" s="76">
        <v>852</v>
      </c>
      <c r="F228" s="3" t="s">
        <v>102</v>
      </c>
      <c r="G228" s="4" t="s">
        <v>55</v>
      </c>
      <c r="H228" s="3" t="s">
        <v>169</v>
      </c>
      <c r="I228" s="3"/>
      <c r="J228" s="27" t="e">
        <f t="shared" ref="J228:L229" si="121">J229</f>
        <v>#REF!</v>
      </c>
      <c r="K228" s="27" t="e">
        <f t="shared" si="121"/>
        <v>#REF!</v>
      </c>
      <c r="L228" s="27" t="e">
        <f t="shared" si="121"/>
        <v>#REF!</v>
      </c>
      <c r="M228" s="75" t="e">
        <f t="shared" si="112"/>
        <v>#REF!</v>
      </c>
    </row>
    <row r="229" spans="1:13" s="29" customFormat="1" ht="75" x14ac:dyDescent="0.25">
      <c r="A229" s="73" t="s">
        <v>52</v>
      </c>
      <c r="B229" s="73"/>
      <c r="C229" s="73"/>
      <c r="D229" s="73"/>
      <c r="E229" s="76">
        <v>852</v>
      </c>
      <c r="F229" s="3" t="s">
        <v>102</v>
      </c>
      <c r="G229" s="4" t="s">
        <v>55</v>
      </c>
      <c r="H229" s="3" t="s">
        <v>169</v>
      </c>
      <c r="I229" s="3" t="s">
        <v>108</v>
      </c>
      <c r="J229" s="27" t="e">
        <f t="shared" si="121"/>
        <v>#REF!</v>
      </c>
      <c r="K229" s="27" t="e">
        <f t="shared" si="121"/>
        <v>#REF!</v>
      </c>
      <c r="L229" s="27" t="e">
        <f t="shared" si="121"/>
        <v>#REF!</v>
      </c>
      <c r="M229" s="75" t="e">
        <f t="shared" si="112"/>
        <v>#REF!</v>
      </c>
    </row>
    <row r="230" spans="1:13" s="29" customFormat="1" ht="30" x14ac:dyDescent="0.25">
      <c r="A230" s="73" t="s">
        <v>109</v>
      </c>
      <c r="B230" s="73"/>
      <c r="C230" s="73"/>
      <c r="D230" s="73"/>
      <c r="E230" s="76">
        <v>852</v>
      </c>
      <c r="F230" s="3" t="s">
        <v>102</v>
      </c>
      <c r="G230" s="4" t="s">
        <v>55</v>
      </c>
      <c r="H230" s="3" t="s">
        <v>169</v>
      </c>
      <c r="I230" s="3" t="s">
        <v>110</v>
      </c>
      <c r="J230" s="27" t="e">
        <f>#REF!</f>
        <v>#REF!</v>
      </c>
      <c r="K230" s="27" t="e">
        <f>#REF!</f>
        <v>#REF!</v>
      </c>
      <c r="L230" s="27" t="e">
        <f>#REF!</f>
        <v>#REF!</v>
      </c>
      <c r="M230" s="75" t="e">
        <f t="shared" si="112"/>
        <v>#REF!</v>
      </c>
    </row>
    <row r="231" spans="1:13" s="29" customFormat="1" ht="105" x14ac:dyDescent="0.25">
      <c r="A231" s="10" t="s">
        <v>248</v>
      </c>
      <c r="B231" s="73"/>
      <c r="C231" s="73"/>
      <c r="D231" s="73"/>
      <c r="E231" s="76">
        <v>852</v>
      </c>
      <c r="F231" s="3" t="s">
        <v>102</v>
      </c>
      <c r="G231" s="4" t="s">
        <v>55</v>
      </c>
      <c r="H231" s="3" t="s">
        <v>282</v>
      </c>
      <c r="I231" s="3"/>
      <c r="J231" s="27" t="e">
        <f>J232</f>
        <v>#REF!</v>
      </c>
      <c r="K231" s="27" t="e">
        <f>K232</f>
        <v>#REF!</v>
      </c>
      <c r="L231" s="27" t="e">
        <f t="shared" ref="L231:L232" si="122">L232</f>
        <v>#REF!</v>
      </c>
      <c r="M231" s="75"/>
    </row>
    <row r="232" spans="1:13" s="29" customFormat="1" ht="75" x14ac:dyDescent="0.25">
      <c r="A232" s="73" t="s">
        <v>52</v>
      </c>
      <c r="B232" s="73"/>
      <c r="C232" s="73"/>
      <c r="D232" s="73"/>
      <c r="E232" s="76">
        <v>852</v>
      </c>
      <c r="F232" s="3" t="s">
        <v>102</v>
      </c>
      <c r="G232" s="4" t="s">
        <v>55</v>
      </c>
      <c r="H232" s="3" t="s">
        <v>282</v>
      </c>
      <c r="I232" s="3" t="s">
        <v>108</v>
      </c>
      <c r="J232" s="27" t="e">
        <f>J233</f>
        <v>#REF!</v>
      </c>
      <c r="K232" s="27" t="e">
        <f>K233</f>
        <v>#REF!</v>
      </c>
      <c r="L232" s="27" t="e">
        <f t="shared" si="122"/>
        <v>#REF!</v>
      </c>
      <c r="M232" s="75"/>
    </row>
    <row r="233" spans="1:13" s="29" customFormat="1" ht="30" x14ac:dyDescent="0.25">
      <c r="A233" s="73" t="s">
        <v>53</v>
      </c>
      <c r="B233" s="73"/>
      <c r="C233" s="73"/>
      <c r="D233" s="73"/>
      <c r="E233" s="76">
        <v>852</v>
      </c>
      <c r="F233" s="3" t="s">
        <v>102</v>
      </c>
      <c r="G233" s="4" t="s">
        <v>55</v>
      </c>
      <c r="H233" s="3" t="s">
        <v>282</v>
      </c>
      <c r="I233" s="3" t="s">
        <v>110</v>
      </c>
      <c r="J233" s="27" t="e">
        <f>#REF!</f>
        <v>#REF!</v>
      </c>
      <c r="K233" s="27" t="e">
        <f>#REF!</f>
        <v>#REF!</v>
      </c>
      <c r="L233" s="27" t="e">
        <f>#REF!</f>
        <v>#REF!</v>
      </c>
      <c r="M233" s="75"/>
    </row>
    <row r="234" spans="1:13" s="29" customFormat="1" ht="28.5" x14ac:dyDescent="0.25">
      <c r="A234" s="22" t="s">
        <v>170</v>
      </c>
      <c r="B234" s="72"/>
      <c r="C234" s="72"/>
      <c r="D234" s="72"/>
      <c r="E234" s="11">
        <v>852</v>
      </c>
      <c r="F234" s="24" t="s">
        <v>102</v>
      </c>
      <c r="G234" s="30" t="s">
        <v>57</v>
      </c>
      <c r="H234" s="24"/>
      <c r="I234" s="24"/>
      <c r="J234" s="28" t="e">
        <f t="shared" ref="J234:L234" si="123">J235+J238+J241+J244+J247</f>
        <v>#REF!</v>
      </c>
      <c r="K234" s="28" t="e">
        <f t="shared" ref="K234" si="124">K235+K238+K241+K244+K247</f>
        <v>#REF!</v>
      </c>
      <c r="L234" s="28" t="e">
        <f t="shared" si="123"/>
        <v>#REF!</v>
      </c>
      <c r="M234" s="75" t="e">
        <f t="shared" ref="M234:M265" si="125">L234/J234*100</f>
        <v>#REF!</v>
      </c>
    </row>
    <row r="235" spans="1:13" ht="33" customHeight="1" x14ac:dyDescent="0.25">
      <c r="A235" s="19" t="s">
        <v>171</v>
      </c>
      <c r="B235" s="73"/>
      <c r="C235" s="73"/>
      <c r="D235" s="73"/>
      <c r="E235" s="76">
        <v>852</v>
      </c>
      <c r="F235" s="4" t="s">
        <v>102</v>
      </c>
      <c r="G235" s="4" t="s">
        <v>57</v>
      </c>
      <c r="H235" s="4" t="s">
        <v>172</v>
      </c>
      <c r="I235" s="3"/>
      <c r="J235" s="27" t="e">
        <f t="shared" ref="J235:L236" si="126">J236</f>
        <v>#REF!</v>
      </c>
      <c r="K235" s="27" t="e">
        <f t="shared" si="126"/>
        <v>#REF!</v>
      </c>
      <c r="L235" s="27" t="e">
        <f t="shared" si="126"/>
        <v>#REF!</v>
      </c>
      <c r="M235" s="75" t="e">
        <f t="shared" si="125"/>
        <v>#REF!</v>
      </c>
    </row>
    <row r="236" spans="1:13" ht="75" x14ac:dyDescent="0.25">
      <c r="A236" s="73" t="s">
        <v>52</v>
      </c>
      <c r="B236" s="73"/>
      <c r="C236" s="73"/>
      <c r="D236" s="73"/>
      <c r="E236" s="76">
        <v>852</v>
      </c>
      <c r="F236" s="3" t="s">
        <v>102</v>
      </c>
      <c r="G236" s="4" t="s">
        <v>57</v>
      </c>
      <c r="H236" s="4" t="s">
        <v>172</v>
      </c>
      <c r="I236" s="3" t="s">
        <v>108</v>
      </c>
      <c r="J236" s="27" t="e">
        <f t="shared" si="126"/>
        <v>#REF!</v>
      </c>
      <c r="K236" s="27" t="e">
        <f t="shared" si="126"/>
        <v>#REF!</v>
      </c>
      <c r="L236" s="27" t="e">
        <f t="shared" si="126"/>
        <v>#REF!</v>
      </c>
      <c r="M236" s="75" t="e">
        <f t="shared" si="125"/>
        <v>#REF!</v>
      </c>
    </row>
    <row r="237" spans="1:13" ht="30" x14ac:dyDescent="0.25">
      <c r="A237" s="73" t="s">
        <v>109</v>
      </c>
      <c r="B237" s="73"/>
      <c r="C237" s="73"/>
      <c r="D237" s="73"/>
      <c r="E237" s="76">
        <v>852</v>
      </c>
      <c r="F237" s="3" t="s">
        <v>102</v>
      </c>
      <c r="G237" s="3" t="s">
        <v>57</v>
      </c>
      <c r="H237" s="4" t="s">
        <v>172</v>
      </c>
      <c r="I237" s="3" t="s">
        <v>110</v>
      </c>
      <c r="J237" s="27" t="e">
        <f>#REF!</f>
        <v>#REF!</v>
      </c>
      <c r="K237" s="27" t="e">
        <f>#REF!</f>
        <v>#REF!</v>
      </c>
      <c r="L237" s="27" t="e">
        <f>#REF!</f>
        <v>#REF!</v>
      </c>
      <c r="M237" s="75" t="e">
        <f t="shared" si="125"/>
        <v>#REF!</v>
      </c>
    </row>
    <row r="238" spans="1:13" ht="30" x14ac:dyDescent="0.25">
      <c r="A238" s="19" t="s">
        <v>159</v>
      </c>
      <c r="B238" s="73"/>
      <c r="C238" s="73"/>
      <c r="D238" s="73"/>
      <c r="E238" s="76">
        <v>852</v>
      </c>
      <c r="F238" s="3" t="s">
        <v>102</v>
      </c>
      <c r="G238" s="3" t="s">
        <v>57</v>
      </c>
      <c r="H238" s="3" t="s">
        <v>160</v>
      </c>
      <c r="I238" s="3"/>
      <c r="J238" s="27" t="e">
        <f t="shared" ref="J238:L239" si="127">J239</f>
        <v>#REF!</v>
      </c>
      <c r="K238" s="27" t="e">
        <f t="shared" si="127"/>
        <v>#REF!</v>
      </c>
      <c r="L238" s="27" t="e">
        <f t="shared" si="127"/>
        <v>#REF!</v>
      </c>
      <c r="M238" s="75" t="e">
        <f t="shared" si="125"/>
        <v>#REF!</v>
      </c>
    </row>
    <row r="239" spans="1:13" ht="75" x14ac:dyDescent="0.25">
      <c r="A239" s="73" t="s">
        <v>52</v>
      </c>
      <c r="B239" s="73"/>
      <c r="C239" s="73"/>
      <c r="D239" s="73"/>
      <c r="E239" s="76">
        <v>852</v>
      </c>
      <c r="F239" s="3" t="s">
        <v>102</v>
      </c>
      <c r="G239" s="3" t="s">
        <v>57</v>
      </c>
      <c r="H239" s="3" t="s">
        <v>160</v>
      </c>
      <c r="I239" s="3" t="s">
        <v>108</v>
      </c>
      <c r="J239" s="27" t="e">
        <f t="shared" si="127"/>
        <v>#REF!</v>
      </c>
      <c r="K239" s="27" t="e">
        <f t="shared" si="127"/>
        <v>#REF!</v>
      </c>
      <c r="L239" s="27" t="e">
        <f t="shared" si="127"/>
        <v>#REF!</v>
      </c>
      <c r="M239" s="75" t="e">
        <f t="shared" si="125"/>
        <v>#REF!</v>
      </c>
    </row>
    <row r="240" spans="1:13" ht="30" x14ac:dyDescent="0.25">
      <c r="A240" s="73" t="s">
        <v>109</v>
      </c>
      <c r="B240" s="73"/>
      <c r="C240" s="73"/>
      <c r="D240" s="73"/>
      <c r="E240" s="76">
        <v>852</v>
      </c>
      <c r="F240" s="3" t="s">
        <v>102</v>
      </c>
      <c r="G240" s="4" t="s">
        <v>57</v>
      </c>
      <c r="H240" s="3" t="s">
        <v>160</v>
      </c>
      <c r="I240" s="3" t="s">
        <v>110</v>
      </c>
      <c r="J240" s="27" t="e">
        <f>#REF!</f>
        <v>#REF!</v>
      </c>
      <c r="K240" s="27" t="e">
        <f>#REF!</f>
        <v>#REF!</v>
      </c>
      <c r="L240" s="27" t="e">
        <f>#REF!</f>
        <v>#REF!</v>
      </c>
      <c r="M240" s="75" t="e">
        <f t="shared" si="125"/>
        <v>#REF!</v>
      </c>
    </row>
    <row r="241" spans="1:13" ht="45" hidden="1" x14ac:dyDescent="0.25">
      <c r="A241" s="19" t="s">
        <v>161</v>
      </c>
      <c r="B241" s="73"/>
      <c r="C241" s="73"/>
      <c r="D241" s="73"/>
      <c r="E241" s="76">
        <v>852</v>
      </c>
      <c r="F241" s="4" t="s">
        <v>102</v>
      </c>
      <c r="G241" s="4" t="s">
        <v>57</v>
      </c>
      <c r="H241" s="4" t="s">
        <v>162</v>
      </c>
      <c r="I241" s="3"/>
      <c r="J241" s="27" t="e">
        <f t="shared" ref="J241:L242" si="128">J242</f>
        <v>#REF!</v>
      </c>
      <c r="K241" s="27" t="e">
        <f t="shared" si="128"/>
        <v>#REF!</v>
      </c>
      <c r="L241" s="27" t="e">
        <f t="shared" si="128"/>
        <v>#REF!</v>
      </c>
      <c r="M241" s="75" t="e">
        <f t="shared" si="125"/>
        <v>#REF!</v>
      </c>
    </row>
    <row r="242" spans="1:13" ht="75" hidden="1" x14ac:dyDescent="0.25">
      <c r="A242" s="73" t="s">
        <v>52</v>
      </c>
      <c r="B242" s="73"/>
      <c r="C242" s="73"/>
      <c r="D242" s="73"/>
      <c r="E242" s="76">
        <v>852</v>
      </c>
      <c r="F242" s="3" t="s">
        <v>102</v>
      </c>
      <c r="G242" s="4" t="s">
        <v>57</v>
      </c>
      <c r="H242" s="4" t="s">
        <v>162</v>
      </c>
      <c r="I242" s="3" t="s">
        <v>108</v>
      </c>
      <c r="J242" s="27" t="e">
        <f t="shared" si="128"/>
        <v>#REF!</v>
      </c>
      <c r="K242" s="27" t="e">
        <f t="shared" si="128"/>
        <v>#REF!</v>
      </c>
      <c r="L242" s="27" t="e">
        <f t="shared" si="128"/>
        <v>#REF!</v>
      </c>
      <c r="M242" s="75" t="e">
        <f t="shared" si="125"/>
        <v>#REF!</v>
      </c>
    </row>
    <row r="243" spans="1:13" ht="30" hidden="1" x14ac:dyDescent="0.25">
      <c r="A243" s="73" t="s">
        <v>109</v>
      </c>
      <c r="B243" s="73"/>
      <c r="C243" s="73"/>
      <c r="D243" s="73"/>
      <c r="E243" s="76">
        <v>852</v>
      </c>
      <c r="F243" s="3" t="s">
        <v>102</v>
      </c>
      <c r="G243" s="4" t="s">
        <v>57</v>
      </c>
      <c r="H243" s="4" t="s">
        <v>162</v>
      </c>
      <c r="I243" s="3" t="s">
        <v>110</v>
      </c>
      <c r="J243" s="27" t="e">
        <f>#REF!</f>
        <v>#REF!</v>
      </c>
      <c r="K243" s="27" t="e">
        <f>#REF!</f>
        <v>#REF!</v>
      </c>
      <c r="L243" s="27" t="e">
        <f>#REF!</f>
        <v>#REF!</v>
      </c>
      <c r="M243" s="75" t="e">
        <f t="shared" si="125"/>
        <v>#REF!</v>
      </c>
    </row>
    <row r="244" spans="1:13" ht="30" x14ac:dyDescent="0.25">
      <c r="A244" s="10" t="s">
        <v>256</v>
      </c>
      <c r="B244" s="73"/>
      <c r="C244" s="73"/>
      <c r="D244" s="73"/>
      <c r="E244" s="76">
        <v>852</v>
      </c>
      <c r="F244" s="4" t="s">
        <v>102</v>
      </c>
      <c r="G244" s="4" t="s">
        <v>57</v>
      </c>
      <c r="H244" s="4" t="s">
        <v>255</v>
      </c>
      <c r="I244" s="3"/>
      <c r="J244" s="27" t="e">
        <f t="shared" ref="J244:L244" si="129">J245</f>
        <v>#REF!</v>
      </c>
      <c r="K244" s="27" t="e">
        <f t="shared" si="129"/>
        <v>#REF!</v>
      </c>
      <c r="L244" s="27" t="e">
        <f t="shared" si="129"/>
        <v>#REF!</v>
      </c>
      <c r="M244" s="75" t="e">
        <f t="shared" si="125"/>
        <v>#REF!</v>
      </c>
    </row>
    <row r="245" spans="1:13" ht="75" x14ac:dyDescent="0.25">
      <c r="A245" s="73" t="s">
        <v>52</v>
      </c>
      <c r="B245" s="73"/>
      <c r="C245" s="73"/>
      <c r="D245" s="73"/>
      <c r="E245" s="76">
        <v>852</v>
      </c>
      <c r="F245" s="3" t="s">
        <v>102</v>
      </c>
      <c r="G245" s="4" t="s">
        <v>57</v>
      </c>
      <c r="H245" s="4" t="s">
        <v>255</v>
      </c>
      <c r="I245" s="3" t="s">
        <v>108</v>
      </c>
      <c r="J245" s="27" t="e">
        <f t="shared" ref="J245:L245" si="130">J246</f>
        <v>#REF!</v>
      </c>
      <c r="K245" s="27" t="e">
        <f t="shared" si="130"/>
        <v>#REF!</v>
      </c>
      <c r="L245" s="27" t="e">
        <f t="shared" si="130"/>
        <v>#REF!</v>
      </c>
      <c r="M245" s="75" t="e">
        <f t="shared" si="125"/>
        <v>#REF!</v>
      </c>
    </row>
    <row r="246" spans="1:13" ht="30" x14ac:dyDescent="0.25">
      <c r="A246" s="73" t="s">
        <v>109</v>
      </c>
      <c r="B246" s="73"/>
      <c r="C246" s="73"/>
      <c r="D246" s="73"/>
      <c r="E246" s="76">
        <v>852</v>
      </c>
      <c r="F246" s="3" t="s">
        <v>102</v>
      </c>
      <c r="G246" s="4" t="s">
        <v>57</v>
      </c>
      <c r="H246" s="4" t="s">
        <v>255</v>
      </c>
      <c r="I246" s="3" t="s">
        <v>110</v>
      </c>
      <c r="J246" s="27" t="e">
        <f>#REF!</f>
        <v>#REF!</v>
      </c>
      <c r="K246" s="27" t="e">
        <f>#REF!</f>
        <v>#REF!</v>
      </c>
      <c r="L246" s="27" t="e">
        <f>#REF!</f>
        <v>#REF!</v>
      </c>
      <c r="M246" s="75" t="e">
        <f t="shared" si="125"/>
        <v>#REF!</v>
      </c>
    </row>
    <row r="247" spans="1:13" s="29" customFormat="1" ht="109.5" customHeight="1" x14ac:dyDescent="0.25">
      <c r="A247" s="19" t="s">
        <v>163</v>
      </c>
      <c r="B247" s="72"/>
      <c r="C247" s="72"/>
      <c r="D247" s="72"/>
      <c r="E247" s="76">
        <v>852</v>
      </c>
      <c r="F247" s="3" t="s">
        <v>102</v>
      </c>
      <c r="G247" s="3" t="s">
        <v>57</v>
      </c>
      <c r="H247" s="3" t="s">
        <v>164</v>
      </c>
      <c r="I247" s="3"/>
      <c r="J247" s="27" t="e">
        <f t="shared" ref="J247:L248" si="131">J248</f>
        <v>#REF!</v>
      </c>
      <c r="K247" s="27" t="e">
        <f t="shared" si="131"/>
        <v>#REF!</v>
      </c>
      <c r="L247" s="27" t="e">
        <f t="shared" si="131"/>
        <v>#REF!</v>
      </c>
      <c r="M247" s="75" t="e">
        <f t="shared" si="125"/>
        <v>#REF!</v>
      </c>
    </row>
    <row r="248" spans="1:13" s="29" customFormat="1" ht="75" x14ac:dyDescent="0.25">
      <c r="A248" s="73" t="s">
        <v>52</v>
      </c>
      <c r="B248" s="72"/>
      <c r="C248" s="72"/>
      <c r="D248" s="72"/>
      <c r="E248" s="76">
        <v>852</v>
      </c>
      <c r="F248" s="3" t="s">
        <v>102</v>
      </c>
      <c r="G248" s="3" t="s">
        <v>57</v>
      </c>
      <c r="H248" s="3" t="s">
        <v>164</v>
      </c>
      <c r="I248" s="3" t="s">
        <v>108</v>
      </c>
      <c r="J248" s="27" t="e">
        <f t="shared" si="131"/>
        <v>#REF!</v>
      </c>
      <c r="K248" s="27" t="e">
        <f t="shared" si="131"/>
        <v>#REF!</v>
      </c>
      <c r="L248" s="27" t="e">
        <f t="shared" si="131"/>
        <v>#REF!</v>
      </c>
      <c r="M248" s="75" t="e">
        <f t="shared" si="125"/>
        <v>#REF!</v>
      </c>
    </row>
    <row r="249" spans="1:13" s="29" customFormat="1" ht="30" x14ac:dyDescent="0.25">
      <c r="A249" s="73" t="s">
        <v>109</v>
      </c>
      <c r="B249" s="72"/>
      <c r="C249" s="72"/>
      <c r="D249" s="72"/>
      <c r="E249" s="76">
        <v>852</v>
      </c>
      <c r="F249" s="3" t="s">
        <v>102</v>
      </c>
      <c r="G249" s="3" t="s">
        <v>57</v>
      </c>
      <c r="H249" s="3" t="s">
        <v>164</v>
      </c>
      <c r="I249" s="3" t="s">
        <v>110</v>
      </c>
      <c r="J249" s="27" t="e">
        <f>#REF!</f>
        <v>#REF!</v>
      </c>
      <c r="K249" s="27" t="e">
        <f>#REF!</f>
        <v>#REF!</v>
      </c>
      <c r="L249" s="27" t="e">
        <f>#REF!</f>
        <v>#REF!</v>
      </c>
      <c r="M249" s="75" t="e">
        <f t="shared" si="125"/>
        <v>#REF!</v>
      </c>
    </row>
    <row r="250" spans="1:13" x14ac:dyDescent="0.25">
      <c r="A250" s="22" t="s">
        <v>173</v>
      </c>
      <c r="B250" s="72"/>
      <c r="C250" s="72"/>
      <c r="D250" s="72"/>
      <c r="E250" s="76">
        <v>852</v>
      </c>
      <c r="F250" s="24" t="s">
        <v>102</v>
      </c>
      <c r="G250" s="24" t="s">
        <v>102</v>
      </c>
      <c r="H250" s="24"/>
      <c r="I250" s="24"/>
      <c r="J250" s="28" t="e">
        <f t="shared" ref="J250:L250" si="132">J251</f>
        <v>#REF!</v>
      </c>
      <c r="K250" s="28" t="e">
        <f t="shared" si="132"/>
        <v>#REF!</v>
      </c>
      <c r="L250" s="28" t="e">
        <f t="shared" si="132"/>
        <v>#REF!</v>
      </c>
      <c r="M250" s="75" t="e">
        <f t="shared" si="125"/>
        <v>#REF!</v>
      </c>
    </row>
    <row r="251" spans="1:13" ht="31.5" customHeight="1" x14ac:dyDescent="0.25">
      <c r="A251" s="19" t="s">
        <v>174</v>
      </c>
      <c r="B251" s="73"/>
      <c r="C251" s="73"/>
      <c r="D251" s="73"/>
      <c r="E251" s="76">
        <v>852</v>
      </c>
      <c r="F251" s="3" t="s">
        <v>102</v>
      </c>
      <c r="G251" s="3" t="s">
        <v>102</v>
      </c>
      <c r="H251" s="4" t="s">
        <v>175</v>
      </c>
      <c r="I251" s="3"/>
      <c r="J251" s="27" t="e">
        <f t="shared" ref="J251:L251" si="133">J252+J254</f>
        <v>#REF!</v>
      </c>
      <c r="K251" s="27" t="e">
        <f t="shared" ref="K251" si="134">K252+K254</f>
        <v>#REF!</v>
      </c>
      <c r="L251" s="27" t="e">
        <f t="shared" si="133"/>
        <v>#REF!</v>
      </c>
      <c r="M251" s="75" t="e">
        <f t="shared" si="125"/>
        <v>#REF!</v>
      </c>
    </row>
    <row r="252" spans="1:13" ht="135" customHeight="1" x14ac:dyDescent="0.25">
      <c r="A252" s="77" t="s">
        <v>15</v>
      </c>
      <c r="B252" s="73"/>
      <c r="C252" s="73"/>
      <c r="D252" s="73"/>
      <c r="E252" s="76">
        <v>852</v>
      </c>
      <c r="F252" s="3" t="s">
        <v>102</v>
      </c>
      <c r="G252" s="3" t="s">
        <v>102</v>
      </c>
      <c r="H252" s="4" t="s">
        <v>175</v>
      </c>
      <c r="I252" s="3" t="s">
        <v>17</v>
      </c>
      <c r="J252" s="27" t="e">
        <f t="shared" ref="J252:L252" si="135">J253</f>
        <v>#REF!</v>
      </c>
      <c r="K252" s="27" t="e">
        <f t="shared" si="135"/>
        <v>#REF!</v>
      </c>
      <c r="L252" s="27" t="e">
        <f t="shared" si="135"/>
        <v>#REF!</v>
      </c>
      <c r="M252" s="75" t="e">
        <f t="shared" si="125"/>
        <v>#REF!</v>
      </c>
    </row>
    <row r="253" spans="1:13" ht="45" x14ac:dyDescent="0.25">
      <c r="A253" s="73" t="s">
        <v>6</v>
      </c>
      <c r="B253" s="73"/>
      <c r="C253" s="73"/>
      <c r="D253" s="73"/>
      <c r="E253" s="76">
        <v>852</v>
      </c>
      <c r="F253" s="3" t="s">
        <v>102</v>
      </c>
      <c r="G253" s="3" t="s">
        <v>102</v>
      </c>
      <c r="H253" s="4" t="s">
        <v>175</v>
      </c>
      <c r="I253" s="3" t="s">
        <v>66</v>
      </c>
      <c r="J253" s="27" t="e">
        <f>#REF!</f>
        <v>#REF!</v>
      </c>
      <c r="K253" s="27" t="e">
        <f>#REF!</f>
        <v>#REF!</v>
      </c>
      <c r="L253" s="27" t="e">
        <f>#REF!</f>
        <v>#REF!</v>
      </c>
      <c r="M253" s="75" t="e">
        <f t="shared" si="125"/>
        <v>#REF!</v>
      </c>
    </row>
    <row r="254" spans="1:13" ht="60" x14ac:dyDescent="0.25">
      <c r="A254" s="73" t="s">
        <v>21</v>
      </c>
      <c r="B254" s="77"/>
      <c r="C254" s="77"/>
      <c r="D254" s="77"/>
      <c r="E254" s="76">
        <v>852</v>
      </c>
      <c r="F254" s="3" t="s">
        <v>102</v>
      </c>
      <c r="G254" s="3" t="s">
        <v>102</v>
      </c>
      <c r="H254" s="4" t="s">
        <v>175</v>
      </c>
      <c r="I254" s="3" t="s">
        <v>22</v>
      </c>
      <c r="J254" s="27" t="e">
        <f t="shared" ref="J254:L254" si="136">J255</f>
        <v>#REF!</v>
      </c>
      <c r="K254" s="27" t="e">
        <f t="shared" si="136"/>
        <v>#REF!</v>
      </c>
      <c r="L254" s="27" t="e">
        <f t="shared" si="136"/>
        <v>#REF!</v>
      </c>
      <c r="M254" s="75" t="e">
        <f t="shared" si="125"/>
        <v>#REF!</v>
      </c>
    </row>
    <row r="255" spans="1:13" ht="61.5" customHeight="1" x14ac:dyDescent="0.25">
      <c r="A255" s="73" t="s">
        <v>8</v>
      </c>
      <c r="B255" s="73"/>
      <c r="C255" s="73"/>
      <c r="D255" s="73"/>
      <c r="E255" s="76">
        <v>852</v>
      </c>
      <c r="F255" s="3" t="s">
        <v>102</v>
      </c>
      <c r="G255" s="3" t="s">
        <v>102</v>
      </c>
      <c r="H255" s="4" t="s">
        <v>175</v>
      </c>
      <c r="I255" s="3" t="s">
        <v>23</v>
      </c>
      <c r="J255" s="27" t="e">
        <f>#REF!</f>
        <v>#REF!</v>
      </c>
      <c r="K255" s="27" t="e">
        <f>#REF!</f>
        <v>#REF!</v>
      </c>
      <c r="L255" s="27" t="e">
        <f>#REF!</f>
        <v>#REF!</v>
      </c>
      <c r="M255" s="75" t="e">
        <f t="shared" si="125"/>
        <v>#REF!</v>
      </c>
    </row>
    <row r="256" spans="1:13" ht="28.5" x14ac:dyDescent="0.25">
      <c r="A256" s="22" t="s">
        <v>176</v>
      </c>
      <c r="B256" s="72"/>
      <c r="C256" s="72"/>
      <c r="D256" s="72"/>
      <c r="E256" s="76">
        <v>852</v>
      </c>
      <c r="F256" s="24" t="s">
        <v>102</v>
      </c>
      <c r="G256" s="24" t="s">
        <v>63</v>
      </c>
      <c r="H256" s="24"/>
      <c r="I256" s="24"/>
      <c r="J256" s="28" t="e">
        <f t="shared" ref="J256:L256" si="137">J257+J260+J269</f>
        <v>#REF!</v>
      </c>
      <c r="K256" s="28" t="e">
        <f t="shared" ref="K256" si="138">K257+K260+K269</f>
        <v>#REF!</v>
      </c>
      <c r="L256" s="28" t="e">
        <f t="shared" si="137"/>
        <v>#REF!</v>
      </c>
      <c r="M256" s="75" t="e">
        <f t="shared" si="125"/>
        <v>#REF!</v>
      </c>
    </row>
    <row r="257" spans="1:13" ht="60" x14ac:dyDescent="0.25">
      <c r="A257" s="19" t="s">
        <v>19</v>
      </c>
      <c r="B257" s="76"/>
      <c r="C257" s="76"/>
      <c r="D257" s="76"/>
      <c r="E257" s="76">
        <v>852</v>
      </c>
      <c r="F257" s="3" t="s">
        <v>102</v>
      </c>
      <c r="G257" s="3" t="s">
        <v>63</v>
      </c>
      <c r="H257" s="3" t="s">
        <v>177</v>
      </c>
      <c r="I257" s="3"/>
      <c r="J257" s="27" t="e">
        <f t="shared" ref="J257:L258" si="139">J258</f>
        <v>#REF!</v>
      </c>
      <c r="K257" s="27" t="e">
        <f t="shared" si="139"/>
        <v>#REF!</v>
      </c>
      <c r="L257" s="27" t="e">
        <f t="shared" si="139"/>
        <v>#REF!</v>
      </c>
      <c r="M257" s="75" t="e">
        <f t="shared" si="125"/>
        <v>#REF!</v>
      </c>
    </row>
    <row r="258" spans="1:13" ht="135.75" customHeight="1" x14ac:dyDescent="0.25">
      <c r="A258" s="77" t="s">
        <v>15</v>
      </c>
      <c r="B258" s="76"/>
      <c r="C258" s="76"/>
      <c r="D258" s="76"/>
      <c r="E258" s="76">
        <v>852</v>
      </c>
      <c r="F258" s="3" t="s">
        <v>102</v>
      </c>
      <c r="G258" s="3" t="s">
        <v>63</v>
      </c>
      <c r="H258" s="3" t="s">
        <v>177</v>
      </c>
      <c r="I258" s="3" t="s">
        <v>17</v>
      </c>
      <c r="J258" s="27" t="e">
        <f t="shared" si="139"/>
        <v>#REF!</v>
      </c>
      <c r="K258" s="27" t="e">
        <f t="shared" si="139"/>
        <v>#REF!</v>
      </c>
      <c r="L258" s="27" t="e">
        <f t="shared" si="139"/>
        <v>#REF!</v>
      </c>
      <c r="M258" s="75" t="e">
        <f t="shared" si="125"/>
        <v>#REF!</v>
      </c>
    </row>
    <row r="259" spans="1:13" ht="45" x14ac:dyDescent="0.25">
      <c r="A259" s="77" t="s">
        <v>7</v>
      </c>
      <c r="B259" s="76"/>
      <c r="C259" s="76"/>
      <c r="D259" s="76"/>
      <c r="E259" s="76">
        <v>852</v>
      </c>
      <c r="F259" s="3" t="s">
        <v>102</v>
      </c>
      <c r="G259" s="3" t="s">
        <v>63</v>
      </c>
      <c r="H259" s="3" t="s">
        <v>177</v>
      </c>
      <c r="I259" s="3" t="s">
        <v>18</v>
      </c>
      <c r="J259" s="27" t="e">
        <f>#REF!</f>
        <v>#REF!</v>
      </c>
      <c r="K259" s="27" t="e">
        <f>#REF!</f>
        <v>#REF!</v>
      </c>
      <c r="L259" s="27" t="e">
        <f>#REF!</f>
        <v>#REF!</v>
      </c>
      <c r="M259" s="75" t="e">
        <f t="shared" si="125"/>
        <v>#REF!</v>
      </c>
    </row>
    <row r="260" spans="1:13" ht="60.75" customHeight="1" x14ac:dyDescent="0.25">
      <c r="A260" s="19" t="s">
        <v>178</v>
      </c>
      <c r="B260" s="73"/>
      <c r="C260" s="73"/>
      <c r="D260" s="73"/>
      <c r="E260" s="76">
        <v>852</v>
      </c>
      <c r="F260" s="3" t="s">
        <v>102</v>
      </c>
      <c r="G260" s="3" t="s">
        <v>63</v>
      </c>
      <c r="H260" s="3" t="s">
        <v>179</v>
      </c>
      <c r="I260" s="3"/>
      <c r="J260" s="27" t="e">
        <f t="shared" ref="J260:L260" si="140">J261+J263+J265+J267</f>
        <v>#REF!</v>
      </c>
      <c r="K260" s="27" t="e">
        <f t="shared" ref="K260" si="141">K261+K263+K265+K267</f>
        <v>#REF!</v>
      </c>
      <c r="L260" s="27" t="e">
        <f t="shared" si="140"/>
        <v>#REF!</v>
      </c>
      <c r="M260" s="75" t="e">
        <f t="shared" si="125"/>
        <v>#REF!</v>
      </c>
    </row>
    <row r="261" spans="1:13" ht="135" customHeight="1" x14ac:dyDescent="0.25">
      <c r="A261" s="77" t="s">
        <v>15</v>
      </c>
      <c r="B261" s="76"/>
      <c r="C261" s="76"/>
      <c r="D261" s="76"/>
      <c r="E261" s="76">
        <v>852</v>
      </c>
      <c r="F261" s="3" t="s">
        <v>102</v>
      </c>
      <c r="G261" s="3" t="s">
        <v>63</v>
      </c>
      <c r="H261" s="3" t="s">
        <v>179</v>
      </c>
      <c r="I261" s="3" t="s">
        <v>17</v>
      </c>
      <c r="J261" s="27" t="e">
        <f t="shared" ref="J261:L261" si="142">J262</f>
        <v>#REF!</v>
      </c>
      <c r="K261" s="27" t="e">
        <f t="shared" si="142"/>
        <v>#REF!</v>
      </c>
      <c r="L261" s="27" t="e">
        <f t="shared" si="142"/>
        <v>#REF!</v>
      </c>
      <c r="M261" s="75" t="e">
        <f t="shared" si="125"/>
        <v>#REF!</v>
      </c>
    </row>
    <row r="262" spans="1:13" ht="45" x14ac:dyDescent="0.25">
      <c r="A262" s="77" t="s">
        <v>7</v>
      </c>
      <c r="B262" s="76"/>
      <c r="C262" s="76"/>
      <c r="D262" s="76"/>
      <c r="E262" s="76">
        <v>852</v>
      </c>
      <c r="F262" s="3" t="s">
        <v>102</v>
      </c>
      <c r="G262" s="3" t="s">
        <v>63</v>
      </c>
      <c r="H262" s="3" t="s">
        <v>179</v>
      </c>
      <c r="I262" s="3" t="s">
        <v>18</v>
      </c>
      <c r="J262" s="27" t="e">
        <f>#REF!</f>
        <v>#REF!</v>
      </c>
      <c r="K262" s="27" t="e">
        <f>#REF!</f>
        <v>#REF!</v>
      </c>
      <c r="L262" s="27" t="e">
        <f>#REF!</f>
        <v>#REF!</v>
      </c>
      <c r="M262" s="75" t="e">
        <f t="shared" si="125"/>
        <v>#REF!</v>
      </c>
    </row>
    <row r="263" spans="1:13" ht="60" x14ac:dyDescent="0.25">
      <c r="A263" s="73" t="s">
        <v>21</v>
      </c>
      <c r="B263" s="77"/>
      <c r="C263" s="77"/>
      <c r="D263" s="77"/>
      <c r="E263" s="76">
        <v>852</v>
      </c>
      <c r="F263" s="3" t="s">
        <v>102</v>
      </c>
      <c r="G263" s="3" t="s">
        <v>63</v>
      </c>
      <c r="H263" s="3" t="s">
        <v>179</v>
      </c>
      <c r="I263" s="3" t="s">
        <v>22</v>
      </c>
      <c r="J263" s="27" t="e">
        <f t="shared" ref="J263:L263" si="143">J264</f>
        <v>#REF!</v>
      </c>
      <c r="K263" s="27" t="e">
        <f t="shared" si="143"/>
        <v>#REF!</v>
      </c>
      <c r="L263" s="27" t="e">
        <f t="shared" si="143"/>
        <v>#REF!</v>
      </c>
      <c r="M263" s="75" t="e">
        <f t="shared" si="125"/>
        <v>#REF!</v>
      </c>
    </row>
    <row r="264" spans="1:13" ht="60.75" customHeight="1" x14ac:dyDescent="0.25">
      <c r="A264" s="73" t="s">
        <v>8</v>
      </c>
      <c r="B264" s="73"/>
      <c r="C264" s="73"/>
      <c r="D264" s="73"/>
      <c r="E264" s="76">
        <v>852</v>
      </c>
      <c r="F264" s="3" t="s">
        <v>102</v>
      </c>
      <c r="G264" s="3" t="s">
        <v>63</v>
      </c>
      <c r="H264" s="3" t="s">
        <v>179</v>
      </c>
      <c r="I264" s="3" t="s">
        <v>23</v>
      </c>
      <c r="J264" s="27" t="e">
        <f>#REF!</f>
        <v>#REF!</v>
      </c>
      <c r="K264" s="27" t="e">
        <f>#REF!</f>
        <v>#REF!</v>
      </c>
      <c r="L264" s="27" t="e">
        <f>#REF!</f>
        <v>#REF!</v>
      </c>
      <c r="M264" s="75" t="e">
        <f t="shared" si="125"/>
        <v>#REF!</v>
      </c>
    </row>
    <row r="265" spans="1:13" ht="30" x14ac:dyDescent="0.25">
      <c r="A265" s="73" t="s">
        <v>127</v>
      </c>
      <c r="B265" s="73"/>
      <c r="C265" s="73"/>
      <c r="D265" s="73"/>
      <c r="E265" s="76"/>
      <c r="F265" s="3" t="s">
        <v>102</v>
      </c>
      <c r="G265" s="3" t="s">
        <v>63</v>
      </c>
      <c r="H265" s="3" t="s">
        <v>179</v>
      </c>
      <c r="I265" s="3" t="s">
        <v>128</v>
      </c>
      <c r="J265" s="27" t="e">
        <f t="shared" ref="J265:L265" si="144">J266</f>
        <v>#REF!</v>
      </c>
      <c r="K265" s="27" t="e">
        <f t="shared" si="144"/>
        <v>#REF!</v>
      </c>
      <c r="L265" s="27" t="e">
        <f t="shared" si="144"/>
        <v>#REF!</v>
      </c>
      <c r="M265" s="75" t="e">
        <f t="shared" si="125"/>
        <v>#REF!</v>
      </c>
    </row>
    <row r="266" spans="1:13" ht="48.75" customHeight="1" x14ac:dyDescent="0.25">
      <c r="A266" s="77" t="s">
        <v>180</v>
      </c>
      <c r="B266" s="73"/>
      <c r="C266" s="73"/>
      <c r="D266" s="73"/>
      <c r="E266" s="76"/>
      <c r="F266" s="3" t="s">
        <v>102</v>
      </c>
      <c r="G266" s="3" t="s">
        <v>63</v>
      </c>
      <c r="H266" s="3" t="s">
        <v>179</v>
      </c>
      <c r="I266" s="3" t="s">
        <v>130</v>
      </c>
      <c r="J266" s="27" t="e">
        <f>#REF!</f>
        <v>#REF!</v>
      </c>
      <c r="K266" s="27" t="e">
        <f>#REF!</f>
        <v>#REF!</v>
      </c>
      <c r="L266" s="27" t="e">
        <f>#REF!</f>
        <v>#REF!</v>
      </c>
      <c r="M266" s="75" t="e">
        <f t="shared" ref="M266:M297" si="145">L266/J266*100</f>
        <v>#REF!</v>
      </c>
    </row>
    <row r="267" spans="1:13" ht="30" x14ac:dyDescent="0.25">
      <c r="A267" s="73" t="s">
        <v>24</v>
      </c>
      <c r="B267" s="73"/>
      <c r="C267" s="73"/>
      <c r="D267" s="73"/>
      <c r="E267" s="76">
        <v>852</v>
      </c>
      <c r="F267" s="3" t="s">
        <v>102</v>
      </c>
      <c r="G267" s="3" t="s">
        <v>63</v>
      </c>
      <c r="H267" s="3" t="s">
        <v>179</v>
      </c>
      <c r="I267" s="3" t="s">
        <v>25</v>
      </c>
      <c r="J267" s="27" t="e">
        <f t="shared" ref="J267:L267" si="146">J268</f>
        <v>#REF!</v>
      </c>
      <c r="K267" s="27" t="e">
        <f t="shared" si="146"/>
        <v>#REF!</v>
      </c>
      <c r="L267" s="27" t="e">
        <f t="shared" si="146"/>
        <v>#REF!</v>
      </c>
      <c r="M267" s="75" t="e">
        <f t="shared" si="145"/>
        <v>#REF!</v>
      </c>
    </row>
    <row r="268" spans="1:13" ht="30" x14ac:dyDescent="0.25">
      <c r="A268" s="73" t="s">
        <v>26</v>
      </c>
      <c r="B268" s="73"/>
      <c r="C268" s="73"/>
      <c r="D268" s="73"/>
      <c r="E268" s="76">
        <v>852</v>
      </c>
      <c r="F268" s="3" t="s">
        <v>102</v>
      </c>
      <c r="G268" s="3" t="s">
        <v>63</v>
      </c>
      <c r="H268" s="3" t="s">
        <v>179</v>
      </c>
      <c r="I268" s="3" t="s">
        <v>27</v>
      </c>
      <c r="J268" s="27" t="e">
        <f>#REF!</f>
        <v>#REF!</v>
      </c>
      <c r="K268" s="27" t="e">
        <f>#REF!</f>
        <v>#REF!</v>
      </c>
      <c r="L268" s="27" t="e">
        <f>#REF!</f>
        <v>#REF!</v>
      </c>
      <c r="M268" s="75" t="e">
        <f t="shared" si="145"/>
        <v>#REF!</v>
      </c>
    </row>
    <row r="269" spans="1:13" s="29" customFormat="1" ht="108.75" customHeight="1" x14ac:dyDescent="0.25">
      <c r="A269" s="19" t="s">
        <v>163</v>
      </c>
      <c r="B269" s="72"/>
      <c r="C269" s="72"/>
      <c r="D269" s="72"/>
      <c r="E269" s="76">
        <v>852</v>
      </c>
      <c r="F269" s="3" t="s">
        <v>102</v>
      </c>
      <c r="G269" s="3" t="s">
        <v>63</v>
      </c>
      <c r="H269" s="3" t="s">
        <v>164</v>
      </c>
      <c r="I269" s="3"/>
      <c r="J269" s="27" t="e">
        <f t="shared" ref="J269:L270" si="147">J270</f>
        <v>#REF!</v>
      </c>
      <c r="K269" s="27" t="e">
        <f t="shared" si="147"/>
        <v>#REF!</v>
      </c>
      <c r="L269" s="27" t="e">
        <f t="shared" si="147"/>
        <v>#REF!</v>
      </c>
      <c r="M269" s="75" t="e">
        <f t="shared" si="145"/>
        <v>#REF!</v>
      </c>
    </row>
    <row r="270" spans="1:13" s="29" customFormat="1" ht="30" x14ac:dyDescent="0.25">
      <c r="A270" s="73" t="s">
        <v>127</v>
      </c>
      <c r="B270" s="72"/>
      <c r="C270" s="72"/>
      <c r="D270" s="72"/>
      <c r="E270" s="76">
        <v>852</v>
      </c>
      <c r="F270" s="3" t="s">
        <v>102</v>
      </c>
      <c r="G270" s="3" t="s">
        <v>63</v>
      </c>
      <c r="H270" s="3" t="s">
        <v>164</v>
      </c>
      <c r="I270" s="3" t="s">
        <v>128</v>
      </c>
      <c r="J270" s="27" t="e">
        <f t="shared" si="147"/>
        <v>#REF!</v>
      </c>
      <c r="K270" s="27" t="e">
        <f t="shared" si="147"/>
        <v>#REF!</v>
      </c>
      <c r="L270" s="27" t="e">
        <f t="shared" si="147"/>
        <v>#REF!</v>
      </c>
      <c r="M270" s="75" t="e">
        <f t="shared" si="145"/>
        <v>#REF!</v>
      </c>
    </row>
    <row r="271" spans="1:13" s="29" customFormat="1" ht="45.75" customHeight="1" x14ac:dyDescent="0.25">
      <c r="A271" s="77" t="s">
        <v>180</v>
      </c>
      <c r="B271" s="72"/>
      <c r="C271" s="72"/>
      <c r="D271" s="72"/>
      <c r="E271" s="76">
        <v>852</v>
      </c>
      <c r="F271" s="3" t="s">
        <v>102</v>
      </c>
      <c r="G271" s="3" t="s">
        <v>63</v>
      </c>
      <c r="H271" s="3" t="s">
        <v>164</v>
      </c>
      <c r="I271" s="3" t="s">
        <v>130</v>
      </c>
      <c r="J271" s="27" t="e">
        <f>#REF!</f>
        <v>#REF!</v>
      </c>
      <c r="K271" s="27" t="e">
        <f>#REF!</f>
        <v>#REF!</v>
      </c>
      <c r="L271" s="27" t="e">
        <f>#REF!</f>
        <v>#REF!</v>
      </c>
      <c r="M271" s="75" t="e">
        <f t="shared" si="145"/>
        <v>#REF!</v>
      </c>
    </row>
    <row r="272" spans="1:13" ht="28.5" x14ac:dyDescent="0.25">
      <c r="A272" s="20" t="s">
        <v>104</v>
      </c>
      <c r="B272" s="42"/>
      <c r="C272" s="42"/>
      <c r="D272" s="42"/>
      <c r="E272" s="76">
        <v>851</v>
      </c>
      <c r="F272" s="21" t="s">
        <v>76</v>
      </c>
      <c r="G272" s="21"/>
      <c r="H272" s="21"/>
      <c r="I272" s="21"/>
      <c r="J272" s="33" t="e">
        <f t="shared" ref="J272:L272" si="148">J273+J310</f>
        <v>#REF!</v>
      </c>
      <c r="K272" s="33" t="e">
        <f t="shared" ref="K272" si="149">K273+K310</f>
        <v>#REF!</v>
      </c>
      <c r="L272" s="33" t="e">
        <f t="shared" si="148"/>
        <v>#REF!</v>
      </c>
      <c r="M272" s="75" t="e">
        <f t="shared" si="145"/>
        <v>#REF!</v>
      </c>
    </row>
    <row r="273" spans="1:13" x14ac:dyDescent="0.25">
      <c r="A273" s="22" t="s">
        <v>105</v>
      </c>
      <c r="B273" s="72"/>
      <c r="C273" s="72"/>
      <c r="D273" s="72"/>
      <c r="E273" s="76">
        <v>851</v>
      </c>
      <c r="F273" s="24" t="s">
        <v>76</v>
      </c>
      <c r="G273" s="24" t="s">
        <v>10</v>
      </c>
      <c r="H273" s="24"/>
      <c r="I273" s="24"/>
      <c r="J273" s="28" t="e">
        <f t="shared" ref="J273:L273" si="150">J277+J282+J293+J274+J285+J290+J298+J301+J304+J307</f>
        <v>#REF!</v>
      </c>
      <c r="K273" s="28" t="e">
        <f t="shared" ref="K273" si="151">K277+K282+K293+K274+K285+K290+K298+K301+K304+K307</f>
        <v>#REF!</v>
      </c>
      <c r="L273" s="28" t="e">
        <f t="shared" si="150"/>
        <v>#REF!</v>
      </c>
      <c r="M273" s="75" t="e">
        <f t="shared" si="145"/>
        <v>#REF!</v>
      </c>
    </row>
    <row r="274" spans="1:13" ht="151.5" customHeight="1" x14ac:dyDescent="0.25">
      <c r="A274" s="19" t="s">
        <v>115</v>
      </c>
      <c r="B274" s="73"/>
      <c r="C274" s="73"/>
      <c r="D274" s="73"/>
      <c r="E274" s="76">
        <v>851</v>
      </c>
      <c r="F274" s="3" t="s">
        <v>76</v>
      </c>
      <c r="G274" s="3" t="s">
        <v>10</v>
      </c>
      <c r="H274" s="3" t="s">
        <v>116</v>
      </c>
      <c r="I274" s="3"/>
      <c r="J274" s="27" t="e">
        <f t="shared" ref="J274:L275" si="152">J275</f>
        <v>#REF!</v>
      </c>
      <c r="K274" s="27" t="e">
        <f t="shared" si="152"/>
        <v>#REF!</v>
      </c>
      <c r="L274" s="27" t="e">
        <f t="shared" si="152"/>
        <v>#REF!</v>
      </c>
      <c r="M274" s="75" t="e">
        <f t="shared" si="145"/>
        <v>#REF!</v>
      </c>
    </row>
    <row r="275" spans="1:13" ht="75" x14ac:dyDescent="0.25">
      <c r="A275" s="73" t="s">
        <v>52</v>
      </c>
      <c r="B275" s="73"/>
      <c r="C275" s="73"/>
      <c r="D275" s="73"/>
      <c r="E275" s="76">
        <v>851</v>
      </c>
      <c r="F275" s="3" t="s">
        <v>76</v>
      </c>
      <c r="G275" s="3" t="s">
        <v>10</v>
      </c>
      <c r="H275" s="3" t="s">
        <v>116</v>
      </c>
      <c r="I275" s="3" t="s">
        <v>108</v>
      </c>
      <c r="J275" s="27" t="e">
        <f t="shared" si="152"/>
        <v>#REF!</v>
      </c>
      <c r="K275" s="27" t="e">
        <f t="shared" si="152"/>
        <v>#REF!</v>
      </c>
      <c r="L275" s="27" t="e">
        <f t="shared" si="152"/>
        <v>#REF!</v>
      </c>
      <c r="M275" s="75" t="e">
        <f t="shared" si="145"/>
        <v>#REF!</v>
      </c>
    </row>
    <row r="276" spans="1:13" ht="30" x14ac:dyDescent="0.25">
      <c r="A276" s="73" t="s">
        <v>109</v>
      </c>
      <c r="B276" s="73"/>
      <c r="C276" s="73"/>
      <c r="D276" s="73"/>
      <c r="E276" s="76">
        <v>851</v>
      </c>
      <c r="F276" s="3" t="s">
        <v>76</v>
      </c>
      <c r="G276" s="3" t="s">
        <v>10</v>
      </c>
      <c r="H276" s="3" t="s">
        <v>116</v>
      </c>
      <c r="I276" s="3" t="s">
        <v>110</v>
      </c>
      <c r="J276" s="27" t="e">
        <f>#REF!</f>
        <v>#REF!</v>
      </c>
      <c r="K276" s="27" t="e">
        <f>#REF!</f>
        <v>#REF!</v>
      </c>
      <c r="L276" s="27" t="e">
        <f>#REF!</f>
        <v>#REF!</v>
      </c>
      <c r="M276" s="75" t="e">
        <f t="shared" si="145"/>
        <v>#REF!</v>
      </c>
    </row>
    <row r="277" spans="1:13" x14ac:dyDescent="0.25">
      <c r="A277" s="19" t="s">
        <v>106</v>
      </c>
      <c r="B277" s="73"/>
      <c r="C277" s="73"/>
      <c r="D277" s="73"/>
      <c r="E277" s="76">
        <v>851</v>
      </c>
      <c r="F277" s="3" t="s">
        <v>76</v>
      </c>
      <c r="G277" s="3" t="s">
        <v>10</v>
      </c>
      <c r="H277" s="3" t="s">
        <v>107</v>
      </c>
      <c r="I277" s="3"/>
      <c r="J277" s="27" t="e">
        <f t="shared" ref="J277:L277" si="153">J278+J280</f>
        <v>#REF!</v>
      </c>
      <c r="K277" s="27" t="e">
        <f t="shared" ref="K277" si="154">K278+K280</f>
        <v>#REF!</v>
      </c>
      <c r="L277" s="27" t="e">
        <f t="shared" si="153"/>
        <v>#REF!</v>
      </c>
      <c r="M277" s="75" t="e">
        <f t="shared" si="145"/>
        <v>#REF!</v>
      </c>
    </row>
    <row r="278" spans="1:13" ht="60" hidden="1" x14ac:dyDescent="0.25">
      <c r="A278" s="73" t="s">
        <v>21</v>
      </c>
      <c r="B278" s="73"/>
      <c r="C278" s="73"/>
      <c r="D278" s="73"/>
      <c r="E278" s="76">
        <v>851</v>
      </c>
      <c r="F278" s="3" t="s">
        <v>76</v>
      </c>
      <c r="G278" s="3" t="s">
        <v>10</v>
      </c>
      <c r="H278" s="3" t="s">
        <v>107</v>
      </c>
      <c r="I278" s="3" t="s">
        <v>22</v>
      </c>
      <c r="J278" s="27" t="e">
        <f t="shared" ref="J278:L278" si="155">J279</f>
        <v>#REF!</v>
      </c>
      <c r="K278" s="27" t="e">
        <f t="shared" si="155"/>
        <v>#REF!</v>
      </c>
      <c r="L278" s="27" t="e">
        <f t="shared" si="155"/>
        <v>#REF!</v>
      </c>
      <c r="M278" s="75" t="e">
        <f t="shared" si="145"/>
        <v>#REF!</v>
      </c>
    </row>
    <row r="279" spans="1:13" ht="75" hidden="1" x14ac:dyDescent="0.25">
      <c r="A279" s="73" t="s">
        <v>8</v>
      </c>
      <c r="B279" s="73"/>
      <c r="C279" s="73"/>
      <c r="D279" s="73"/>
      <c r="E279" s="76">
        <v>851</v>
      </c>
      <c r="F279" s="3" t="s">
        <v>76</v>
      </c>
      <c r="G279" s="3" t="s">
        <v>10</v>
      </c>
      <c r="H279" s="3" t="s">
        <v>107</v>
      </c>
      <c r="I279" s="3" t="s">
        <v>23</v>
      </c>
      <c r="J279" s="27" t="e">
        <f>#REF!</f>
        <v>#REF!</v>
      </c>
      <c r="K279" s="27" t="e">
        <f>#REF!</f>
        <v>#REF!</v>
      </c>
      <c r="L279" s="27" t="e">
        <f>#REF!</f>
        <v>#REF!</v>
      </c>
      <c r="M279" s="75" t="e">
        <f t="shared" si="145"/>
        <v>#REF!</v>
      </c>
    </row>
    <row r="280" spans="1:13" ht="75" x14ac:dyDescent="0.25">
      <c r="A280" s="73" t="s">
        <v>52</v>
      </c>
      <c r="B280" s="72"/>
      <c r="C280" s="72"/>
      <c r="D280" s="72"/>
      <c r="E280" s="76">
        <v>851</v>
      </c>
      <c r="F280" s="3" t="s">
        <v>76</v>
      </c>
      <c r="G280" s="3" t="s">
        <v>10</v>
      </c>
      <c r="H280" s="3" t="s">
        <v>107</v>
      </c>
      <c r="I280" s="3" t="s">
        <v>108</v>
      </c>
      <c r="J280" s="27" t="e">
        <f t="shared" ref="J280:L280" si="156">J281</f>
        <v>#REF!</v>
      </c>
      <c r="K280" s="27" t="e">
        <f t="shared" si="156"/>
        <v>#REF!</v>
      </c>
      <c r="L280" s="27" t="e">
        <f t="shared" si="156"/>
        <v>#REF!</v>
      </c>
      <c r="M280" s="75" t="e">
        <f t="shared" si="145"/>
        <v>#REF!</v>
      </c>
    </row>
    <row r="281" spans="1:13" ht="30" x14ac:dyDescent="0.25">
      <c r="A281" s="73" t="s">
        <v>109</v>
      </c>
      <c r="B281" s="72"/>
      <c r="C281" s="72"/>
      <c r="D281" s="72"/>
      <c r="E281" s="76">
        <v>851</v>
      </c>
      <c r="F281" s="3" t="s">
        <v>76</v>
      </c>
      <c r="G281" s="3" t="s">
        <v>10</v>
      </c>
      <c r="H281" s="3" t="s">
        <v>107</v>
      </c>
      <c r="I281" s="3" t="s">
        <v>110</v>
      </c>
      <c r="J281" s="27" t="e">
        <f>#REF!</f>
        <v>#REF!</v>
      </c>
      <c r="K281" s="27" t="e">
        <f>#REF!</f>
        <v>#REF!</v>
      </c>
      <c r="L281" s="27" t="e">
        <f>#REF!</f>
        <v>#REF!</v>
      </c>
      <c r="M281" s="75" t="e">
        <f t="shared" si="145"/>
        <v>#REF!</v>
      </c>
    </row>
    <row r="282" spans="1:13" ht="30" x14ac:dyDescent="0.25">
      <c r="A282" s="19" t="s">
        <v>111</v>
      </c>
      <c r="B282" s="73"/>
      <c r="C282" s="73"/>
      <c r="D282" s="73"/>
      <c r="E282" s="76">
        <v>851</v>
      </c>
      <c r="F282" s="3" t="s">
        <v>76</v>
      </c>
      <c r="G282" s="3" t="s">
        <v>10</v>
      </c>
      <c r="H282" s="3" t="s">
        <v>112</v>
      </c>
      <c r="I282" s="3"/>
      <c r="J282" s="27" t="e">
        <f t="shared" ref="J282:L283" si="157">J283</f>
        <v>#REF!</v>
      </c>
      <c r="K282" s="27" t="e">
        <f t="shared" si="157"/>
        <v>#REF!</v>
      </c>
      <c r="L282" s="27" t="e">
        <f t="shared" si="157"/>
        <v>#REF!</v>
      </c>
      <c r="M282" s="75" t="e">
        <f t="shared" si="145"/>
        <v>#REF!</v>
      </c>
    </row>
    <row r="283" spans="1:13" ht="75" x14ac:dyDescent="0.25">
      <c r="A283" s="73" t="s">
        <v>52</v>
      </c>
      <c r="B283" s="73"/>
      <c r="C283" s="73"/>
      <c r="D283" s="73"/>
      <c r="E283" s="76">
        <v>851</v>
      </c>
      <c r="F283" s="3" t="s">
        <v>76</v>
      </c>
      <c r="G283" s="3" t="s">
        <v>10</v>
      </c>
      <c r="H283" s="3" t="s">
        <v>112</v>
      </c>
      <c r="I283" s="5">
        <v>600</v>
      </c>
      <c r="J283" s="27" t="e">
        <f t="shared" si="157"/>
        <v>#REF!</v>
      </c>
      <c r="K283" s="27" t="e">
        <f t="shared" si="157"/>
        <v>#REF!</v>
      </c>
      <c r="L283" s="27" t="e">
        <f t="shared" si="157"/>
        <v>#REF!</v>
      </c>
      <c r="M283" s="75" t="e">
        <f t="shared" si="145"/>
        <v>#REF!</v>
      </c>
    </row>
    <row r="284" spans="1:13" ht="30" x14ac:dyDescent="0.25">
      <c r="A284" s="73" t="s">
        <v>109</v>
      </c>
      <c r="B284" s="73"/>
      <c r="C284" s="73"/>
      <c r="D284" s="73"/>
      <c r="E284" s="76">
        <v>851</v>
      </c>
      <c r="F284" s="3" t="s">
        <v>76</v>
      </c>
      <c r="G284" s="3" t="s">
        <v>10</v>
      </c>
      <c r="H284" s="3" t="s">
        <v>112</v>
      </c>
      <c r="I284" s="3" t="s">
        <v>110</v>
      </c>
      <c r="J284" s="27" t="e">
        <f>#REF!</f>
        <v>#REF!</v>
      </c>
      <c r="K284" s="27" t="e">
        <f>#REF!</f>
        <v>#REF!</v>
      </c>
      <c r="L284" s="27" t="e">
        <f>#REF!</f>
        <v>#REF!</v>
      </c>
      <c r="M284" s="75" t="e">
        <f t="shared" si="145"/>
        <v>#REF!</v>
      </c>
    </row>
    <row r="285" spans="1:13" ht="30" x14ac:dyDescent="0.25">
      <c r="A285" s="19" t="s">
        <v>117</v>
      </c>
      <c r="B285" s="73"/>
      <c r="C285" s="73"/>
      <c r="D285" s="73"/>
      <c r="E285" s="76">
        <v>851</v>
      </c>
      <c r="F285" s="3" t="s">
        <v>76</v>
      </c>
      <c r="G285" s="3" t="s">
        <v>10</v>
      </c>
      <c r="H285" s="3" t="s">
        <v>118</v>
      </c>
      <c r="I285" s="3"/>
      <c r="J285" s="27" t="e">
        <f t="shared" ref="J285:L285" si="158">J286+J288</f>
        <v>#REF!</v>
      </c>
      <c r="K285" s="27" t="e">
        <f t="shared" ref="K285" si="159">K286+K288</f>
        <v>#REF!</v>
      </c>
      <c r="L285" s="27" t="e">
        <f t="shared" si="158"/>
        <v>#REF!</v>
      </c>
      <c r="M285" s="75" t="e">
        <f t="shared" si="145"/>
        <v>#REF!</v>
      </c>
    </row>
    <row r="286" spans="1:13" ht="60" x14ac:dyDescent="0.25">
      <c r="A286" s="73" t="s">
        <v>21</v>
      </c>
      <c r="B286" s="77"/>
      <c r="C286" s="77"/>
      <c r="D286" s="77"/>
      <c r="E286" s="76">
        <v>851</v>
      </c>
      <c r="F286" s="3" t="s">
        <v>76</v>
      </c>
      <c r="G286" s="3" t="s">
        <v>10</v>
      </c>
      <c r="H286" s="3" t="s">
        <v>118</v>
      </c>
      <c r="I286" s="3" t="s">
        <v>22</v>
      </c>
      <c r="J286" s="27" t="e">
        <f t="shared" ref="J286:L286" si="160">J287</f>
        <v>#REF!</v>
      </c>
      <c r="K286" s="27" t="e">
        <f t="shared" si="160"/>
        <v>#REF!</v>
      </c>
      <c r="L286" s="27" t="e">
        <f t="shared" si="160"/>
        <v>#REF!</v>
      </c>
      <c r="M286" s="75" t="e">
        <f t="shared" si="145"/>
        <v>#REF!</v>
      </c>
    </row>
    <row r="287" spans="1:13" ht="60" customHeight="1" x14ac:dyDescent="0.25">
      <c r="A287" s="73" t="s">
        <v>8</v>
      </c>
      <c r="B287" s="73"/>
      <c r="C287" s="73"/>
      <c r="D287" s="73"/>
      <c r="E287" s="76">
        <v>851</v>
      </c>
      <c r="F287" s="3" t="s">
        <v>76</v>
      </c>
      <c r="G287" s="3" t="s">
        <v>10</v>
      </c>
      <c r="H287" s="3" t="s">
        <v>118</v>
      </c>
      <c r="I287" s="3" t="s">
        <v>23</v>
      </c>
      <c r="J287" s="27" t="e">
        <f>#REF!</f>
        <v>#REF!</v>
      </c>
      <c r="K287" s="27" t="e">
        <f>#REF!</f>
        <v>#REF!</v>
      </c>
      <c r="L287" s="27" t="e">
        <f>#REF!</f>
        <v>#REF!</v>
      </c>
      <c r="M287" s="75" t="e">
        <f t="shared" si="145"/>
        <v>#REF!</v>
      </c>
    </row>
    <row r="288" spans="1:13" ht="75" x14ac:dyDescent="0.25">
      <c r="A288" s="73" t="s">
        <v>52</v>
      </c>
      <c r="B288" s="73"/>
      <c r="C288" s="73"/>
      <c r="D288" s="73"/>
      <c r="E288" s="76">
        <v>851</v>
      </c>
      <c r="F288" s="3" t="s">
        <v>76</v>
      </c>
      <c r="G288" s="3" t="s">
        <v>10</v>
      </c>
      <c r="H288" s="3" t="s">
        <v>118</v>
      </c>
      <c r="I288" s="3" t="s">
        <v>108</v>
      </c>
      <c r="J288" s="27" t="e">
        <f t="shared" ref="J288:L288" si="161">J289</f>
        <v>#REF!</v>
      </c>
      <c r="K288" s="27" t="e">
        <f t="shared" si="161"/>
        <v>#REF!</v>
      </c>
      <c r="L288" s="27" t="e">
        <f t="shared" si="161"/>
        <v>#REF!</v>
      </c>
      <c r="M288" s="75" t="e">
        <f t="shared" si="145"/>
        <v>#REF!</v>
      </c>
    </row>
    <row r="289" spans="1:13" ht="30" x14ac:dyDescent="0.25">
      <c r="A289" s="73" t="s">
        <v>109</v>
      </c>
      <c r="B289" s="73"/>
      <c r="C289" s="73"/>
      <c r="D289" s="73"/>
      <c r="E289" s="76">
        <v>851</v>
      </c>
      <c r="F289" s="3" t="s">
        <v>76</v>
      </c>
      <c r="G289" s="3" t="s">
        <v>10</v>
      </c>
      <c r="H289" s="3" t="s">
        <v>118</v>
      </c>
      <c r="I289" s="3" t="s">
        <v>110</v>
      </c>
      <c r="J289" s="27" t="e">
        <f>#REF!</f>
        <v>#REF!</v>
      </c>
      <c r="K289" s="27" t="e">
        <f>#REF!</f>
        <v>#REF!</v>
      </c>
      <c r="L289" s="27" t="e">
        <f>#REF!</f>
        <v>#REF!</v>
      </c>
      <c r="M289" s="75" t="e">
        <f t="shared" si="145"/>
        <v>#REF!</v>
      </c>
    </row>
    <row r="290" spans="1:13" ht="45.75" customHeight="1" x14ac:dyDescent="0.25">
      <c r="A290" s="10" t="s">
        <v>236</v>
      </c>
      <c r="B290" s="73"/>
      <c r="C290" s="73"/>
      <c r="D290" s="73"/>
      <c r="E290" s="76">
        <v>851</v>
      </c>
      <c r="F290" s="3" t="s">
        <v>76</v>
      </c>
      <c r="G290" s="3" t="s">
        <v>10</v>
      </c>
      <c r="H290" s="3" t="s">
        <v>237</v>
      </c>
      <c r="I290" s="3"/>
      <c r="J290" s="27" t="e">
        <f t="shared" ref="J290:L291" si="162">J291</f>
        <v>#REF!</v>
      </c>
      <c r="K290" s="27" t="e">
        <f t="shared" si="162"/>
        <v>#REF!</v>
      </c>
      <c r="L290" s="27" t="e">
        <f t="shared" si="162"/>
        <v>#REF!</v>
      </c>
      <c r="M290" s="75" t="e">
        <f t="shared" si="145"/>
        <v>#REF!</v>
      </c>
    </row>
    <row r="291" spans="1:13" ht="60" x14ac:dyDescent="0.25">
      <c r="A291" s="73" t="s">
        <v>21</v>
      </c>
      <c r="B291" s="73"/>
      <c r="C291" s="73"/>
      <c r="D291" s="73"/>
      <c r="E291" s="76">
        <v>851</v>
      </c>
      <c r="F291" s="3" t="s">
        <v>76</v>
      </c>
      <c r="G291" s="3" t="s">
        <v>10</v>
      </c>
      <c r="H291" s="3" t="s">
        <v>237</v>
      </c>
      <c r="I291" s="3" t="s">
        <v>22</v>
      </c>
      <c r="J291" s="27" t="e">
        <f t="shared" si="162"/>
        <v>#REF!</v>
      </c>
      <c r="K291" s="27" t="e">
        <f t="shared" si="162"/>
        <v>#REF!</v>
      </c>
      <c r="L291" s="27" t="e">
        <f t="shared" si="162"/>
        <v>#REF!</v>
      </c>
      <c r="M291" s="75" t="e">
        <f t="shared" si="145"/>
        <v>#REF!</v>
      </c>
    </row>
    <row r="292" spans="1:13" ht="63" customHeight="1" x14ac:dyDescent="0.25">
      <c r="A292" s="73" t="s">
        <v>8</v>
      </c>
      <c r="B292" s="73"/>
      <c r="C292" s="73"/>
      <c r="D292" s="73"/>
      <c r="E292" s="76">
        <v>851</v>
      </c>
      <c r="F292" s="3" t="s">
        <v>76</v>
      </c>
      <c r="G292" s="3" t="s">
        <v>10</v>
      </c>
      <c r="H292" s="3" t="s">
        <v>237</v>
      </c>
      <c r="I292" s="3" t="s">
        <v>23</v>
      </c>
      <c r="J292" s="27" t="e">
        <f>#REF!</f>
        <v>#REF!</v>
      </c>
      <c r="K292" s="27" t="e">
        <f>#REF!</f>
        <v>#REF!</v>
      </c>
      <c r="L292" s="27" t="e">
        <f>#REF!</f>
        <v>#REF!</v>
      </c>
      <c r="M292" s="75" t="e">
        <f t="shared" si="145"/>
        <v>#REF!</v>
      </c>
    </row>
    <row r="293" spans="1:13" ht="152.25" customHeight="1" x14ac:dyDescent="0.25">
      <c r="A293" s="19" t="s">
        <v>113</v>
      </c>
      <c r="B293" s="73"/>
      <c r="C293" s="73"/>
      <c r="D293" s="73"/>
      <c r="E293" s="76">
        <v>851</v>
      </c>
      <c r="F293" s="3" t="s">
        <v>76</v>
      </c>
      <c r="G293" s="3" t="s">
        <v>10</v>
      </c>
      <c r="H293" s="3" t="s">
        <v>114</v>
      </c>
      <c r="I293" s="5"/>
      <c r="J293" s="27" t="e">
        <f t="shared" ref="J293:L293" si="163">J294+J296</f>
        <v>#REF!</v>
      </c>
      <c r="K293" s="27" t="e">
        <f t="shared" ref="K293" si="164">K294+K296</f>
        <v>#REF!</v>
      </c>
      <c r="L293" s="27" t="e">
        <f t="shared" si="163"/>
        <v>#REF!</v>
      </c>
      <c r="M293" s="75" t="e">
        <f t="shared" si="145"/>
        <v>#REF!</v>
      </c>
    </row>
    <row r="294" spans="1:13" ht="60" x14ac:dyDescent="0.25">
      <c r="A294" s="73" t="s">
        <v>21</v>
      </c>
      <c r="B294" s="73"/>
      <c r="C294" s="73"/>
      <c r="D294" s="73"/>
      <c r="E294" s="76">
        <v>851</v>
      </c>
      <c r="F294" s="3" t="s">
        <v>76</v>
      </c>
      <c r="G294" s="3" t="s">
        <v>10</v>
      </c>
      <c r="H294" s="3" t="s">
        <v>114</v>
      </c>
      <c r="I294" s="5">
        <v>200</v>
      </c>
      <c r="J294" s="27" t="e">
        <f t="shared" ref="J294:L294" si="165">J295</f>
        <v>#REF!</v>
      </c>
      <c r="K294" s="27" t="e">
        <f t="shared" si="165"/>
        <v>#REF!</v>
      </c>
      <c r="L294" s="27" t="e">
        <f t="shared" si="165"/>
        <v>#REF!</v>
      </c>
      <c r="M294" s="75" t="e">
        <f t="shared" si="145"/>
        <v>#REF!</v>
      </c>
    </row>
    <row r="295" spans="1:13" ht="61.5" customHeight="1" x14ac:dyDescent="0.25">
      <c r="A295" s="73" t="s">
        <v>8</v>
      </c>
      <c r="B295" s="73"/>
      <c r="C295" s="73"/>
      <c r="D295" s="73"/>
      <c r="E295" s="76">
        <v>851</v>
      </c>
      <c r="F295" s="3" t="s">
        <v>76</v>
      </c>
      <c r="G295" s="3" t="s">
        <v>10</v>
      </c>
      <c r="H295" s="3" t="s">
        <v>114</v>
      </c>
      <c r="I295" s="5">
        <v>240</v>
      </c>
      <c r="J295" s="27" t="e">
        <f>#REF!</f>
        <v>#REF!</v>
      </c>
      <c r="K295" s="27" t="e">
        <f>#REF!</f>
        <v>#REF!</v>
      </c>
      <c r="L295" s="27" t="e">
        <f>#REF!</f>
        <v>#REF!</v>
      </c>
      <c r="M295" s="75" t="e">
        <f t="shared" si="145"/>
        <v>#REF!</v>
      </c>
    </row>
    <row r="296" spans="1:13" ht="75" x14ac:dyDescent="0.25">
      <c r="A296" s="73" t="s">
        <v>52</v>
      </c>
      <c r="B296" s="73"/>
      <c r="C296" s="73"/>
      <c r="D296" s="73"/>
      <c r="E296" s="76">
        <v>851</v>
      </c>
      <c r="F296" s="3" t="s">
        <v>76</v>
      </c>
      <c r="G296" s="3" t="s">
        <v>10</v>
      </c>
      <c r="H296" s="3" t="s">
        <v>114</v>
      </c>
      <c r="I296" s="5">
        <v>600</v>
      </c>
      <c r="J296" s="27" t="e">
        <f t="shared" ref="J296:L296" si="166">J297</f>
        <v>#REF!</v>
      </c>
      <c r="K296" s="27" t="e">
        <f t="shared" si="166"/>
        <v>#REF!</v>
      </c>
      <c r="L296" s="27" t="e">
        <f t="shared" si="166"/>
        <v>#REF!</v>
      </c>
      <c r="M296" s="75" t="e">
        <f t="shared" si="145"/>
        <v>#REF!</v>
      </c>
    </row>
    <row r="297" spans="1:13" ht="30" x14ac:dyDescent="0.25">
      <c r="A297" s="73" t="s">
        <v>109</v>
      </c>
      <c r="B297" s="73"/>
      <c r="C297" s="73"/>
      <c r="D297" s="73"/>
      <c r="E297" s="76">
        <v>851</v>
      </c>
      <c r="F297" s="3" t="s">
        <v>76</v>
      </c>
      <c r="G297" s="3" t="s">
        <v>10</v>
      </c>
      <c r="H297" s="3" t="s">
        <v>114</v>
      </c>
      <c r="I297" s="3" t="s">
        <v>110</v>
      </c>
      <c r="J297" s="27" t="e">
        <f>#REF!</f>
        <v>#REF!</v>
      </c>
      <c r="K297" s="27" t="e">
        <f>#REF!</f>
        <v>#REF!</v>
      </c>
      <c r="L297" s="27" t="e">
        <f>#REF!</f>
        <v>#REF!</v>
      </c>
      <c r="M297" s="75" t="e">
        <f t="shared" si="145"/>
        <v>#REF!</v>
      </c>
    </row>
    <row r="298" spans="1:13" ht="90" x14ac:dyDescent="0.25">
      <c r="A298" s="19" t="s">
        <v>249</v>
      </c>
      <c r="B298" s="73"/>
      <c r="C298" s="73"/>
      <c r="D298" s="73"/>
      <c r="E298" s="76">
        <v>851</v>
      </c>
      <c r="F298" s="4" t="s">
        <v>76</v>
      </c>
      <c r="G298" s="4" t="s">
        <v>10</v>
      </c>
      <c r="H298" s="3" t="s">
        <v>240</v>
      </c>
      <c r="I298" s="4"/>
      <c r="J298" s="27" t="e">
        <f t="shared" ref="J298:L298" si="167">J299</f>
        <v>#REF!</v>
      </c>
      <c r="K298" s="27" t="e">
        <f t="shared" si="167"/>
        <v>#REF!</v>
      </c>
      <c r="L298" s="27" t="e">
        <f t="shared" si="167"/>
        <v>#REF!</v>
      </c>
      <c r="M298" s="75" t="e">
        <f t="shared" ref="M298:M329" si="168">L298/J298*100</f>
        <v>#REF!</v>
      </c>
    </row>
    <row r="299" spans="1:13" ht="75" x14ac:dyDescent="0.25">
      <c r="A299" s="73" t="s">
        <v>52</v>
      </c>
      <c r="B299" s="73"/>
      <c r="C299" s="73"/>
      <c r="D299" s="73"/>
      <c r="E299" s="76">
        <v>851</v>
      </c>
      <c r="F299" s="3" t="s">
        <v>76</v>
      </c>
      <c r="G299" s="3" t="s">
        <v>10</v>
      </c>
      <c r="H299" s="3" t="s">
        <v>240</v>
      </c>
      <c r="I299" s="3" t="s">
        <v>108</v>
      </c>
      <c r="J299" s="27" t="e">
        <f t="shared" ref="J299:L299" si="169">J300</f>
        <v>#REF!</v>
      </c>
      <c r="K299" s="27" t="e">
        <f t="shared" si="169"/>
        <v>#REF!</v>
      </c>
      <c r="L299" s="27" t="e">
        <f t="shared" si="169"/>
        <v>#REF!</v>
      </c>
      <c r="M299" s="75" t="e">
        <f t="shared" si="168"/>
        <v>#REF!</v>
      </c>
    </row>
    <row r="300" spans="1:13" ht="30" x14ac:dyDescent="0.25">
      <c r="A300" s="73" t="s">
        <v>53</v>
      </c>
      <c r="B300" s="73"/>
      <c r="C300" s="73"/>
      <c r="D300" s="73"/>
      <c r="E300" s="76">
        <v>851</v>
      </c>
      <c r="F300" s="3" t="s">
        <v>76</v>
      </c>
      <c r="G300" s="3" t="s">
        <v>10</v>
      </c>
      <c r="H300" s="3" t="s">
        <v>240</v>
      </c>
      <c r="I300" s="3" t="s">
        <v>110</v>
      </c>
      <c r="J300" s="27" t="e">
        <f>#REF!</f>
        <v>#REF!</v>
      </c>
      <c r="K300" s="27" t="e">
        <f>#REF!</f>
        <v>#REF!</v>
      </c>
      <c r="L300" s="27" t="e">
        <f>#REF!</f>
        <v>#REF!</v>
      </c>
      <c r="M300" s="75" t="e">
        <f t="shared" si="168"/>
        <v>#REF!</v>
      </c>
    </row>
    <row r="301" spans="1:13" ht="20.25" customHeight="1" x14ac:dyDescent="0.25">
      <c r="A301" s="10" t="s">
        <v>250</v>
      </c>
      <c r="B301" s="73"/>
      <c r="C301" s="73"/>
      <c r="D301" s="73"/>
      <c r="E301" s="76">
        <v>851</v>
      </c>
      <c r="F301" s="3" t="s">
        <v>76</v>
      </c>
      <c r="G301" s="3" t="s">
        <v>10</v>
      </c>
      <c r="H301" s="3" t="s">
        <v>244</v>
      </c>
      <c r="I301" s="3"/>
      <c r="J301" s="27" t="e">
        <f t="shared" ref="J301:L302" si="170">J302</f>
        <v>#REF!</v>
      </c>
      <c r="K301" s="27" t="e">
        <f t="shared" si="170"/>
        <v>#REF!</v>
      </c>
      <c r="L301" s="27" t="e">
        <f t="shared" si="170"/>
        <v>#REF!</v>
      </c>
      <c r="M301" s="75" t="e">
        <f t="shared" si="168"/>
        <v>#REF!</v>
      </c>
    </row>
    <row r="302" spans="1:13" ht="75" x14ac:dyDescent="0.25">
      <c r="A302" s="73" t="s">
        <v>52</v>
      </c>
      <c r="B302" s="73"/>
      <c r="C302" s="73"/>
      <c r="D302" s="73"/>
      <c r="E302" s="76">
        <v>851</v>
      </c>
      <c r="F302" s="3" t="s">
        <v>76</v>
      </c>
      <c r="G302" s="3" t="s">
        <v>10</v>
      </c>
      <c r="H302" s="3" t="s">
        <v>244</v>
      </c>
      <c r="I302" s="3" t="s">
        <v>108</v>
      </c>
      <c r="J302" s="27" t="e">
        <f t="shared" si="170"/>
        <v>#REF!</v>
      </c>
      <c r="K302" s="27" t="e">
        <f t="shared" si="170"/>
        <v>#REF!</v>
      </c>
      <c r="L302" s="27" t="e">
        <f t="shared" si="170"/>
        <v>#REF!</v>
      </c>
      <c r="M302" s="75" t="e">
        <f t="shared" si="168"/>
        <v>#REF!</v>
      </c>
    </row>
    <row r="303" spans="1:13" ht="30" x14ac:dyDescent="0.25">
      <c r="A303" s="73" t="s">
        <v>53</v>
      </c>
      <c r="B303" s="73"/>
      <c r="C303" s="73"/>
      <c r="D303" s="73"/>
      <c r="E303" s="76">
        <v>851</v>
      </c>
      <c r="F303" s="3" t="s">
        <v>76</v>
      </c>
      <c r="G303" s="3" t="s">
        <v>10</v>
      </c>
      <c r="H303" s="3" t="s">
        <v>244</v>
      </c>
      <c r="I303" s="3" t="s">
        <v>110</v>
      </c>
      <c r="J303" s="27" t="e">
        <f>#REF!</f>
        <v>#REF!</v>
      </c>
      <c r="K303" s="27" t="e">
        <f>#REF!</f>
        <v>#REF!</v>
      </c>
      <c r="L303" s="27" t="e">
        <f>#REF!</f>
        <v>#REF!</v>
      </c>
      <c r="M303" s="75" t="e">
        <f t="shared" si="168"/>
        <v>#REF!</v>
      </c>
    </row>
    <row r="304" spans="1:13" ht="120" hidden="1" x14ac:dyDescent="0.25">
      <c r="A304" s="10" t="s">
        <v>254</v>
      </c>
      <c r="B304" s="73"/>
      <c r="C304" s="73"/>
      <c r="D304" s="73"/>
      <c r="E304" s="76"/>
      <c r="F304" s="4" t="s">
        <v>76</v>
      </c>
      <c r="G304" s="4" t="s">
        <v>10</v>
      </c>
      <c r="H304" s="3" t="s">
        <v>241</v>
      </c>
      <c r="I304" s="4"/>
      <c r="J304" s="27" t="e">
        <f t="shared" ref="J304:L308" si="171">J305</f>
        <v>#REF!</v>
      </c>
      <c r="K304" s="27" t="e">
        <f t="shared" si="171"/>
        <v>#REF!</v>
      </c>
      <c r="L304" s="27" t="e">
        <f t="shared" si="171"/>
        <v>#REF!</v>
      </c>
      <c r="M304" s="75" t="e">
        <f t="shared" si="168"/>
        <v>#REF!</v>
      </c>
    </row>
    <row r="305" spans="1:16" ht="75" hidden="1" x14ac:dyDescent="0.25">
      <c r="A305" s="73" t="s">
        <v>52</v>
      </c>
      <c r="B305" s="73"/>
      <c r="C305" s="73"/>
      <c r="D305" s="73"/>
      <c r="E305" s="76"/>
      <c r="F305" s="3" t="s">
        <v>76</v>
      </c>
      <c r="G305" s="3" t="s">
        <v>10</v>
      </c>
      <c r="H305" s="3" t="s">
        <v>241</v>
      </c>
      <c r="I305" s="3" t="s">
        <v>108</v>
      </c>
      <c r="J305" s="27" t="e">
        <f t="shared" si="171"/>
        <v>#REF!</v>
      </c>
      <c r="K305" s="27" t="e">
        <f t="shared" si="171"/>
        <v>#REF!</v>
      </c>
      <c r="L305" s="27" t="e">
        <f t="shared" si="171"/>
        <v>#REF!</v>
      </c>
      <c r="M305" s="75" t="e">
        <f t="shared" si="168"/>
        <v>#REF!</v>
      </c>
    </row>
    <row r="306" spans="1:16" ht="30" hidden="1" x14ac:dyDescent="0.25">
      <c r="A306" s="73" t="s">
        <v>109</v>
      </c>
      <c r="B306" s="73"/>
      <c r="C306" s="73"/>
      <c r="D306" s="73"/>
      <c r="E306" s="76"/>
      <c r="F306" s="3" t="s">
        <v>76</v>
      </c>
      <c r="G306" s="3" t="s">
        <v>10</v>
      </c>
      <c r="H306" s="3" t="s">
        <v>241</v>
      </c>
      <c r="I306" s="3" t="s">
        <v>110</v>
      </c>
      <c r="J306" s="27" t="e">
        <f>#REF!</f>
        <v>#REF!</v>
      </c>
      <c r="K306" s="27" t="e">
        <f>#REF!</f>
        <v>#REF!</v>
      </c>
      <c r="L306" s="27" t="e">
        <f>#REF!</f>
        <v>#REF!</v>
      </c>
      <c r="M306" s="75" t="e">
        <f t="shared" si="168"/>
        <v>#REF!</v>
      </c>
    </row>
    <row r="307" spans="1:16" ht="45" x14ac:dyDescent="0.25">
      <c r="A307" s="10" t="s">
        <v>258</v>
      </c>
      <c r="B307" s="73"/>
      <c r="C307" s="73"/>
      <c r="D307" s="73"/>
      <c r="E307" s="76">
        <v>851</v>
      </c>
      <c r="F307" s="4" t="s">
        <v>76</v>
      </c>
      <c r="G307" s="4" t="s">
        <v>10</v>
      </c>
      <c r="H307" s="3" t="s">
        <v>257</v>
      </c>
      <c r="I307" s="4"/>
      <c r="J307" s="27" t="e">
        <f t="shared" si="171"/>
        <v>#REF!</v>
      </c>
      <c r="K307" s="27" t="e">
        <f t="shared" si="171"/>
        <v>#REF!</v>
      </c>
      <c r="L307" s="27" t="e">
        <f t="shared" si="171"/>
        <v>#REF!</v>
      </c>
      <c r="M307" s="75" t="e">
        <f t="shared" si="168"/>
        <v>#REF!</v>
      </c>
    </row>
    <row r="308" spans="1:16" ht="75" x14ac:dyDescent="0.25">
      <c r="A308" s="73" t="s">
        <v>52</v>
      </c>
      <c r="B308" s="73"/>
      <c r="C308" s="73"/>
      <c r="D308" s="73"/>
      <c r="E308" s="76">
        <v>851</v>
      </c>
      <c r="F308" s="3" t="s">
        <v>76</v>
      </c>
      <c r="G308" s="3" t="s">
        <v>10</v>
      </c>
      <c r="H308" s="3" t="s">
        <v>257</v>
      </c>
      <c r="I308" s="3" t="s">
        <v>108</v>
      </c>
      <c r="J308" s="27" t="e">
        <f t="shared" si="171"/>
        <v>#REF!</v>
      </c>
      <c r="K308" s="27" t="e">
        <f t="shared" si="171"/>
        <v>#REF!</v>
      </c>
      <c r="L308" s="27" t="e">
        <f t="shared" si="171"/>
        <v>#REF!</v>
      </c>
      <c r="M308" s="75" t="e">
        <f t="shared" si="168"/>
        <v>#REF!</v>
      </c>
    </row>
    <row r="309" spans="1:16" ht="30" x14ac:dyDescent="0.25">
      <c r="A309" s="73" t="s">
        <v>109</v>
      </c>
      <c r="B309" s="73"/>
      <c r="C309" s="73"/>
      <c r="D309" s="73"/>
      <c r="E309" s="76">
        <v>851</v>
      </c>
      <c r="F309" s="3" t="s">
        <v>76</v>
      </c>
      <c r="G309" s="3" t="s">
        <v>10</v>
      </c>
      <c r="H309" s="3" t="s">
        <v>257</v>
      </c>
      <c r="I309" s="3" t="s">
        <v>110</v>
      </c>
      <c r="J309" s="27" t="e">
        <f>#REF!</f>
        <v>#REF!</v>
      </c>
      <c r="K309" s="27" t="e">
        <f>#REF!</f>
        <v>#REF!</v>
      </c>
      <c r="L309" s="27" t="e">
        <f>#REF!</f>
        <v>#REF!</v>
      </c>
      <c r="M309" s="75" t="e">
        <f t="shared" si="168"/>
        <v>#REF!</v>
      </c>
    </row>
    <row r="310" spans="1:16" ht="28.5" customHeight="1" x14ac:dyDescent="0.25">
      <c r="A310" s="22" t="s">
        <v>119</v>
      </c>
      <c r="B310" s="72"/>
      <c r="C310" s="72"/>
      <c r="D310" s="72"/>
      <c r="E310" s="76">
        <v>851</v>
      </c>
      <c r="F310" s="24" t="s">
        <v>76</v>
      </c>
      <c r="G310" s="24" t="s">
        <v>12</v>
      </c>
      <c r="H310" s="24"/>
      <c r="I310" s="24"/>
      <c r="J310" s="47" t="e">
        <f t="shared" ref="J310:L312" si="172">J311</f>
        <v>#REF!</v>
      </c>
      <c r="K310" s="47" t="e">
        <f t="shared" si="172"/>
        <v>#REF!</v>
      </c>
      <c r="L310" s="47" t="e">
        <f t="shared" si="172"/>
        <v>#REF!</v>
      </c>
      <c r="M310" s="75" t="e">
        <f t="shared" si="168"/>
        <v>#REF!</v>
      </c>
    </row>
    <row r="311" spans="1:16" ht="48.75" customHeight="1" x14ac:dyDescent="0.25">
      <c r="A311" s="19" t="s">
        <v>120</v>
      </c>
      <c r="B311" s="73"/>
      <c r="C311" s="73"/>
      <c r="D311" s="73"/>
      <c r="E311" s="76">
        <v>851</v>
      </c>
      <c r="F311" s="3" t="s">
        <v>76</v>
      </c>
      <c r="G311" s="3" t="s">
        <v>12</v>
      </c>
      <c r="H311" s="3" t="s">
        <v>121</v>
      </c>
      <c r="I311" s="3"/>
      <c r="J311" s="27" t="e">
        <f t="shared" si="172"/>
        <v>#REF!</v>
      </c>
      <c r="K311" s="27" t="e">
        <f t="shared" si="172"/>
        <v>#REF!</v>
      </c>
      <c r="L311" s="27" t="e">
        <f t="shared" si="172"/>
        <v>#REF!</v>
      </c>
      <c r="M311" s="75" t="e">
        <f t="shared" si="168"/>
        <v>#REF!</v>
      </c>
    </row>
    <row r="312" spans="1:16" ht="60" x14ac:dyDescent="0.25">
      <c r="A312" s="73" t="s">
        <v>21</v>
      </c>
      <c r="B312" s="77"/>
      <c r="C312" s="77"/>
      <c r="D312" s="77"/>
      <c r="E312" s="76">
        <v>851</v>
      </c>
      <c r="F312" s="3" t="s">
        <v>76</v>
      </c>
      <c r="G312" s="3" t="s">
        <v>12</v>
      </c>
      <c r="H312" s="3" t="s">
        <v>121</v>
      </c>
      <c r="I312" s="3" t="s">
        <v>22</v>
      </c>
      <c r="J312" s="27" t="e">
        <f t="shared" si="172"/>
        <v>#REF!</v>
      </c>
      <c r="K312" s="27" t="e">
        <f t="shared" si="172"/>
        <v>#REF!</v>
      </c>
      <c r="L312" s="27" t="e">
        <f t="shared" si="172"/>
        <v>#REF!</v>
      </c>
      <c r="M312" s="75" t="e">
        <f t="shared" si="168"/>
        <v>#REF!</v>
      </c>
    </row>
    <row r="313" spans="1:16" ht="64.5" customHeight="1" x14ac:dyDescent="0.25">
      <c r="A313" s="73" t="s">
        <v>8</v>
      </c>
      <c r="B313" s="73"/>
      <c r="C313" s="73"/>
      <c r="D313" s="73"/>
      <c r="E313" s="76">
        <v>851</v>
      </c>
      <c r="F313" s="3" t="s">
        <v>76</v>
      </c>
      <c r="G313" s="3" t="s">
        <v>12</v>
      </c>
      <c r="H313" s="3" t="s">
        <v>121</v>
      </c>
      <c r="I313" s="3" t="s">
        <v>23</v>
      </c>
      <c r="J313" s="27" t="e">
        <f>#REF!</f>
        <v>#REF!</v>
      </c>
      <c r="K313" s="27" t="e">
        <f>#REF!</f>
        <v>#REF!</v>
      </c>
      <c r="L313" s="27" t="e">
        <f>#REF!</f>
        <v>#REF!</v>
      </c>
      <c r="M313" s="75" t="e">
        <f t="shared" si="168"/>
        <v>#REF!</v>
      </c>
    </row>
    <row r="314" spans="1:16" hidden="1" x14ac:dyDescent="0.25">
      <c r="A314" s="10"/>
      <c r="B314" s="77"/>
      <c r="C314" s="77"/>
      <c r="D314" s="77"/>
      <c r="E314" s="76"/>
      <c r="F314" s="3"/>
      <c r="G314" s="3"/>
      <c r="H314" s="3"/>
      <c r="I314" s="3"/>
      <c r="J314" s="27" t="e">
        <f>#REF!+#REF!</f>
        <v>#REF!</v>
      </c>
      <c r="K314" s="27" t="e">
        <f>#REF!+#REF!</f>
        <v>#REF!</v>
      </c>
      <c r="L314" s="27" t="e">
        <f>#REF!+#REF!</f>
        <v>#REF!</v>
      </c>
      <c r="M314" s="75" t="e">
        <f t="shared" si="168"/>
        <v>#REF!</v>
      </c>
    </row>
    <row r="315" spans="1:16" x14ac:dyDescent="0.25">
      <c r="A315" s="20" t="s">
        <v>122</v>
      </c>
      <c r="B315" s="42"/>
      <c r="C315" s="42"/>
      <c r="D315" s="42"/>
      <c r="E315" s="76">
        <v>852</v>
      </c>
      <c r="F315" s="21" t="s">
        <v>123</v>
      </c>
      <c r="G315" s="21"/>
      <c r="H315" s="21"/>
      <c r="I315" s="21"/>
      <c r="J315" s="33" t="e">
        <f t="shared" ref="J315:L315" si="173">J316+J320+J330+J347</f>
        <v>#REF!</v>
      </c>
      <c r="K315" s="33" t="e">
        <f t="shared" ref="K315" si="174">K316+K320+K330+K347</f>
        <v>#REF!</v>
      </c>
      <c r="L315" s="33" t="e">
        <f t="shared" si="173"/>
        <v>#REF!</v>
      </c>
      <c r="M315" s="75" t="e">
        <f t="shared" si="168"/>
        <v>#REF!</v>
      </c>
      <c r="O315" s="13">
        <v>25823213.469999999</v>
      </c>
      <c r="P315" s="13">
        <v>6869776.2400000002</v>
      </c>
    </row>
    <row r="316" spans="1:16" ht="21" customHeight="1" x14ac:dyDescent="0.25">
      <c r="A316" s="22" t="s">
        <v>124</v>
      </c>
      <c r="B316" s="72"/>
      <c r="C316" s="72"/>
      <c r="D316" s="72"/>
      <c r="E316" s="76">
        <v>851</v>
      </c>
      <c r="F316" s="24" t="s">
        <v>123</v>
      </c>
      <c r="G316" s="24" t="s">
        <v>10</v>
      </c>
      <c r="H316" s="24"/>
      <c r="I316" s="24"/>
      <c r="J316" s="28" t="e">
        <f t="shared" ref="J316:L318" si="175">J317</f>
        <v>#REF!</v>
      </c>
      <c r="K316" s="28" t="e">
        <f t="shared" si="175"/>
        <v>#REF!</v>
      </c>
      <c r="L316" s="28" t="e">
        <f t="shared" si="175"/>
        <v>#REF!</v>
      </c>
      <c r="M316" s="75" t="e">
        <f t="shared" si="168"/>
        <v>#REF!</v>
      </c>
      <c r="O316" s="36" t="e">
        <f>O315-K315</f>
        <v>#REF!</v>
      </c>
      <c r="P316" s="36" t="e">
        <f>P315-L315</f>
        <v>#REF!</v>
      </c>
    </row>
    <row r="317" spans="1:16" ht="45" x14ac:dyDescent="0.25">
      <c r="A317" s="19" t="s">
        <v>125</v>
      </c>
      <c r="B317" s="73"/>
      <c r="C317" s="73"/>
      <c r="D317" s="73"/>
      <c r="E317" s="76">
        <v>851</v>
      </c>
      <c r="F317" s="3" t="s">
        <v>123</v>
      </c>
      <c r="G317" s="3" t="s">
        <v>10</v>
      </c>
      <c r="H317" s="3" t="s">
        <v>126</v>
      </c>
      <c r="I317" s="3"/>
      <c r="J317" s="27" t="e">
        <f t="shared" si="175"/>
        <v>#REF!</v>
      </c>
      <c r="K317" s="27" t="e">
        <f t="shared" si="175"/>
        <v>#REF!</v>
      </c>
      <c r="L317" s="27" t="e">
        <f t="shared" si="175"/>
        <v>#REF!</v>
      </c>
      <c r="M317" s="75" t="e">
        <f t="shared" si="168"/>
        <v>#REF!</v>
      </c>
    </row>
    <row r="318" spans="1:16" ht="30" x14ac:dyDescent="0.25">
      <c r="A318" s="77" t="s">
        <v>127</v>
      </c>
      <c r="B318" s="77"/>
      <c r="C318" s="77"/>
      <c r="D318" s="77"/>
      <c r="E318" s="76">
        <v>851</v>
      </c>
      <c r="F318" s="3" t="s">
        <v>123</v>
      </c>
      <c r="G318" s="3" t="s">
        <v>10</v>
      </c>
      <c r="H318" s="3" t="s">
        <v>126</v>
      </c>
      <c r="I318" s="3" t="s">
        <v>128</v>
      </c>
      <c r="J318" s="27" t="e">
        <f t="shared" si="175"/>
        <v>#REF!</v>
      </c>
      <c r="K318" s="27" t="e">
        <f t="shared" si="175"/>
        <v>#REF!</v>
      </c>
      <c r="L318" s="27" t="e">
        <f t="shared" si="175"/>
        <v>#REF!</v>
      </c>
      <c r="M318" s="75" t="e">
        <f t="shared" si="168"/>
        <v>#REF!</v>
      </c>
    </row>
    <row r="319" spans="1:16" ht="60" x14ac:dyDescent="0.25">
      <c r="A319" s="77" t="s">
        <v>129</v>
      </c>
      <c r="B319" s="73"/>
      <c r="C319" s="73"/>
      <c r="D319" s="32"/>
      <c r="E319" s="76">
        <v>851</v>
      </c>
      <c r="F319" s="3" t="s">
        <v>123</v>
      </c>
      <c r="G319" s="3" t="s">
        <v>10</v>
      </c>
      <c r="H319" s="3" t="s">
        <v>126</v>
      </c>
      <c r="I319" s="3" t="s">
        <v>130</v>
      </c>
      <c r="J319" s="27" t="e">
        <f>#REF!</f>
        <v>#REF!</v>
      </c>
      <c r="K319" s="27" t="e">
        <f>#REF!</f>
        <v>#REF!</v>
      </c>
      <c r="L319" s="27" t="e">
        <f>#REF!</f>
        <v>#REF!</v>
      </c>
      <c r="M319" s="75" t="e">
        <f t="shared" si="168"/>
        <v>#REF!</v>
      </c>
    </row>
    <row r="320" spans="1:16" ht="28.5" x14ac:dyDescent="0.25">
      <c r="A320" s="22" t="s">
        <v>131</v>
      </c>
      <c r="B320" s="72"/>
      <c r="C320" s="72"/>
      <c r="D320" s="72"/>
      <c r="E320" s="76">
        <v>852</v>
      </c>
      <c r="F320" s="24" t="s">
        <v>123</v>
      </c>
      <c r="G320" s="24" t="s">
        <v>57</v>
      </c>
      <c r="H320" s="24"/>
      <c r="I320" s="24"/>
      <c r="J320" s="28" t="e">
        <f t="shared" ref="J320:L320" si="176">J321+J324+J327</f>
        <v>#REF!</v>
      </c>
      <c r="K320" s="28" t="e">
        <f t="shared" ref="K320" si="177">K321+K324+K327</f>
        <v>#REF!</v>
      </c>
      <c r="L320" s="28" t="e">
        <f t="shared" si="176"/>
        <v>#REF!</v>
      </c>
      <c r="M320" s="75" t="e">
        <f t="shared" si="168"/>
        <v>#REF!</v>
      </c>
    </row>
    <row r="321" spans="1:13" ht="90.75" customHeight="1" x14ac:dyDescent="0.25">
      <c r="A321" s="19" t="s">
        <v>233</v>
      </c>
      <c r="B321" s="77"/>
      <c r="C321" s="77"/>
      <c r="D321" s="77"/>
      <c r="E321" s="76">
        <v>851</v>
      </c>
      <c r="F321" s="3" t="s">
        <v>123</v>
      </c>
      <c r="G321" s="3" t="s">
        <v>57</v>
      </c>
      <c r="H321" s="3" t="s">
        <v>218</v>
      </c>
      <c r="I321" s="3"/>
      <c r="J321" s="27" t="e">
        <f t="shared" ref="J321:L322" si="178">J322</f>
        <v>#REF!</v>
      </c>
      <c r="K321" s="27" t="e">
        <f t="shared" si="178"/>
        <v>#REF!</v>
      </c>
      <c r="L321" s="27" t="e">
        <f t="shared" si="178"/>
        <v>#REF!</v>
      </c>
      <c r="M321" s="75" t="e">
        <f t="shared" si="168"/>
        <v>#REF!</v>
      </c>
    </row>
    <row r="322" spans="1:13" ht="30" x14ac:dyDescent="0.25">
      <c r="A322" s="77" t="s">
        <v>127</v>
      </c>
      <c r="B322" s="77"/>
      <c r="C322" s="77"/>
      <c r="D322" s="77"/>
      <c r="E322" s="76">
        <v>851</v>
      </c>
      <c r="F322" s="3" t="s">
        <v>123</v>
      </c>
      <c r="G322" s="3" t="s">
        <v>57</v>
      </c>
      <c r="H322" s="3" t="s">
        <v>218</v>
      </c>
      <c r="I322" s="3" t="s">
        <v>128</v>
      </c>
      <c r="J322" s="27" t="e">
        <f t="shared" si="178"/>
        <v>#REF!</v>
      </c>
      <c r="K322" s="27" t="e">
        <f t="shared" si="178"/>
        <v>#REF!</v>
      </c>
      <c r="L322" s="27" t="e">
        <f t="shared" si="178"/>
        <v>#REF!</v>
      </c>
      <c r="M322" s="75" t="e">
        <f t="shared" si="168"/>
        <v>#REF!</v>
      </c>
    </row>
    <row r="323" spans="1:13" ht="60" x14ac:dyDescent="0.25">
      <c r="A323" s="77" t="s">
        <v>129</v>
      </c>
      <c r="B323" s="77"/>
      <c r="C323" s="77"/>
      <c r="D323" s="77"/>
      <c r="E323" s="76">
        <v>851</v>
      </c>
      <c r="F323" s="3" t="s">
        <v>123</v>
      </c>
      <c r="G323" s="3" t="s">
        <v>57</v>
      </c>
      <c r="H323" s="3" t="s">
        <v>218</v>
      </c>
      <c r="I323" s="3" t="s">
        <v>130</v>
      </c>
      <c r="J323" s="27" t="e">
        <f>#REF!</f>
        <v>#REF!</v>
      </c>
      <c r="K323" s="27" t="e">
        <f>#REF!</f>
        <v>#REF!</v>
      </c>
      <c r="L323" s="27" t="e">
        <f>#REF!</f>
        <v>#REF!</v>
      </c>
      <c r="M323" s="75" t="e">
        <f t="shared" si="168"/>
        <v>#REF!</v>
      </c>
    </row>
    <row r="324" spans="1:13" ht="90" x14ac:dyDescent="0.25">
      <c r="A324" s="19" t="s">
        <v>181</v>
      </c>
      <c r="B324" s="72"/>
      <c r="C324" s="72"/>
      <c r="D324" s="72"/>
      <c r="E324" s="76">
        <v>852</v>
      </c>
      <c r="F324" s="3" t="s">
        <v>123</v>
      </c>
      <c r="G324" s="3" t="s">
        <v>57</v>
      </c>
      <c r="H324" s="3" t="s">
        <v>182</v>
      </c>
      <c r="I324" s="24"/>
      <c r="J324" s="27" t="e">
        <f t="shared" ref="J324:L325" si="179">J325</f>
        <v>#REF!</v>
      </c>
      <c r="K324" s="27" t="e">
        <f t="shared" si="179"/>
        <v>#REF!</v>
      </c>
      <c r="L324" s="27" t="e">
        <f t="shared" si="179"/>
        <v>#REF!</v>
      </c>
      <c r="M324" s="75" t="e">
        <f t="shared" si="168"/>
        <v>#REF!</v>
      </c>
    </row>
    <row r="325" spans="1:13" ht="30" x14ac:dyDescent="0.25">
      <c r="A325" s="77" t="s">
        <v>127</v>
      </c>
      <c r="B325" s="77"/>
      <c r="C325" s="77"/>
      <c r="D325" s="77"/>
      <c r="E325" s="76">
        <v>852</v>
      </c>
      <c r="F325" s="3" t="s">
        <v>123</v>
      </c>
      <c r="G325" s="3" t="s">
        <v>57</v>
      </c>
      <c r="H325" s="3" t="s">
        <v>182</v>
      </c>
      <c r="I325" s="3" t="s">
        <v>128</v>
      </c>
      <c r="J325" s="27" t="e">
        <f t="shared" si="179"/>
        <v>#REF!</v>
      </c>
      <c r="K325" s="27" t="e">
        <f t="shared" si="179"/>
        <v>#REF!</v>
      </c>
      <c r="L325" s="27" t="e">
        <f t="shared" si="179"/>
        <v>#REF!</v>
      </c>
      <c r="M325" s="75" t="e">
        <f t="shared" si="168"/>
        <v>#REF!</v>
      </c>
    </row>
    <row r="326" spans="1:13" ht="60" x14ac:dyDescent="0.25">
      <c r="A326" s="77" t="s">
        <v>129</v>
      </c>
      <c r="B326" s="77"/>
      <c r="C326" s="77"/>
      <c r="D326" s="77"/>
      <c r="E326" s="76">
        <v>852</v>
      </c>
      <c r="F326" s="3" t="s">
        <v>123</v>
      </c>
      <c r="G326" s="3" t="s">
        <v>57</v>
      </c>
      <c r="H326" s="3" t="s">
        <v>182</v>
      </c>
      <c r="I326" s="3" t="s">
        <v>130</v>
      </c>
      <c r="J326" s="27" t="e">
        <f>#REF!</f>
        <v>#REF!</v>
      </c>
      <c r="K326" s="27" t="e">
        <f>#REF!</f>
        <v>#REF!</v>
      </c>
      <c r="L326" s="27" t="e">
        <f>#REF!</f>
        <v>#REF!</v>
      </c>
      <c r="M326" s="75" t="e">
        <f t="shared" si="168"/>
        <v>#REF!</v>
      </c>
    </row>
    <row r="327" spans="1:13" ht="30" x14ac:dyDescent="0.25">
      <c r="A327" s="19" t="s">
        <v>132</v>
      </c>
      <c r="B327" s="73"/>
      <c r="C327" s="73"/>
      <c r="D327" s="32"/>
      <c r="E327" s="76">
        <v>851</v>
      </c>
      <c r="F327" s="3" t="s">
        <v>123</v>
      </c>
      <c r="G327" s="3" t="s">
        <v>57</v>
      </c>
      <c r="H327" s="3" t="s">
        <v>213</v>
      </c>
      <c r="I327" s="3"/>
      <c r="J327" s="27" t="e">
        <f t="shared" ref="J327:L328" si="180">J328</f>
        <v>#REF!</v>
      </c>
      <c r="K327" s="27" t="e">
        <f t="shared" si="180"/>
        <v>#REF!</v>
      </c>
      <c r="L327" s="27" t="e">
        <f t="shared" si="180"/>
        <v>#REF!</v>
      </c>
      <c r="M327" s="75" t="e">
        <f t="shared" si="168"/>
        <v>#REF!</v>
      </c>
    </row>
    <row r="328" spans="1:13" ht="30" x14ac:dyDescent="0.25">
      <c r="A328" s="77" t="s">
        <v>127</v>
      </c>
      <c r="B328" s="73"/>
      <c r="C328" s="73"/>
      <c r="D328" s="32"/>
      <c r="E328" s="76">
        <v>851</v>
      </c>
      <c r="F328" s="3" t="s">
        <v>123</v>
      </c>
      <c r="G328" s="3" t="s">
        <v>57</v>
      </c>
      <c r="H328" s="3" t="s">
        <v>213</v>
      </c>
      <c r="I328" s="3" t="s">
        <v>128</v>
      </c>
      <c r="J328" s="27" t="e">
        <f t="shared" si="180"/>
        <v>#REF!</v>
      </c>
      <c r="K328" s="27" t="e">
        <f t="shared" si="180"/>
        <v>#REF!</v>
      </c>
      <c r="L328" s="27" t="e">
        <f t="shared" si="180"/>
        <v>#REF!</v>
      </c>
      <c r="M328" s="75" t="e">
        <f t="shared" si="168"/>
        <v>#REF!</v>
      </c>
    </row>
    <row r="329" spans="1:13" ht="60" x14ac:dyDescent="0.25">
      <c r="A329" s="77" t="s">
        <v>129</v>
      </c>
      <c r="B329" s="73"/>
      <c r="C329" s="73"/>
      <c r="D329" s="32"/>
      <c r="E329" s="76">
        <v>851</v>
      </c>
      <c r="F329" s="3" t="s">
        <v>123</v>
      </c>
      <c r="G329" s="3" t="s">
        <v>57</v>
      </c>
      <c r="H329" s="3" t="s">
        <v>213</v>
      </c>
      <c r="I329" s="3" t="s">
        <v>130</v>
      </c>
      <c r="J329" s="27" t="e">
        <f>#REF!</f>
        <v>#REF!</v>
      </c>
      <c r="K329" s="27" t="e">
        <f>#REF!</f>
        <v>#REF!</v>
      </c>
      <c r="L329" s="27" t="e">
        <f>#REF!</f>
        <v>#REF!</v>
      </c>
      <c r="M329" s="75" t="e">
        <f t="shared" si="168"/>
        <v>#REF!</v>
      </c>
    </row>
    <row r="330" spans="1:13" x14ac:dyDescent="0.25">
      <c r="A330" s="22" t="s">
        <v>133</v>
      </c>
      <c r="B330" s="72"/>
      <c r="C330" s="72"/>
      <c r="D330" s="72"/>
      <c r="E330" s="76">
        <v>852</v>
      </c>
      <c r="F330" s="24" t="s">
        <v>123</v>
      </c>
      <c r="G330" s="24" t="s">
        <v>12</v>
      </c>
      <c r="H330" s="24"/>
      <c r="I330" s="24"/>
      <c r="J330" s="28" t="e">
        <f>J331+J334+J337+J340+J344</f>
        <v>#REF!</v>
      </c>
      <c r="K330" s="28" t="e">
        <f t="shared" ref="K330:L330" si="181">K331+K334+K337+K340+K344</f>
        <v>#REF!</v>
      </c>
      <c r="L330" s="28" t="e">
        <f t="shared" si="181"/>
        <v>#REF!</v>
      </c>
      <c r="M330" s="75" t="e">
        <f t="shared" ref="M330:M333" si="182">L330/J330*100</f>
        <v>#REF!</v>
      </c>
    </row>
    <row r="331" spans="1:13" s="2" customFormat="1" ht="108" customHeight="1" x14ac:dyDescent="0.25">
      <c r="A331" s="19" t="s">
        <v>222</v>
      </c>
      <c r="B331" s="73"/>
      <c r="C331" s="73"/>
      <c r="D331" s="73"/>
      <c r="E331" s="76">
        <v>851</v>
      </c>
      <c r="F331" s="4" t="s">
        <v>123</v>
      </c>
      <c r="G331" s="4" t="s">
        <v>12</v>
      </c>
      <c r="H331" s="4" t="s">
        <v>134</v>
      </c>
      <c r="I331" s="4"/>
      <c r="J331" s="27" t="e">
        <f t="shared" ref="J331:L332" si="183">J332</f>
        <v>#REF!</v>
      </c>
      <c r="K331" s="27" t="e">
        <f t="shared" si="183"/>
        <v>#REF!</v>
      </c>
      <c r="L331" s="27" t="e">
        <f t="shared" si="183"/>
        <v>#REF!</v>
      </c>
      <c r="M331" s="75" t="e">
        <f t="shared" si="182"/>
        <v>#REF!</v>
      </c>
    </row>
    <row r="332" spans="1:13" s="2" customFormat="1" ht="60" x14ac:dyDescent="0.25">
      <c r="A332" s="73" t="s">
        <v>93</v>
      </c>
      <c r="B332" s="73"/>
      <c r="C332" s="73"/>
      <c r="D332" s="73"/>
      <c r="E332" s="76">
        <v>851</v>
      </c>
      <c r="F332" s="4" t="s">
        <v>123</v>
      </c>
      <c r="G332" s="4" t="s">
        <v>12</v>
      </c>
      <c r="H332" s="4" t="s">
        <v>134</v>
      </c>
      <c r="I332" s="4" t="s">
        <v>94</v>
      </c>
      <c r="J332" s="27" t="e">
        <f t="shared" si="183"/>
        <v>#REF!</v>
      </c>
      <c r="K332" s="27" t="e">
        <f t="shared" si="183"/>
        <v>#REF!</v>
      </c>
      <c r="L332" s="27" t="e">
        <f t="shared" si="183"/>
        <v>#REF!</v>
      </c>
      <c r="M332" s="75" t="e">
        <f t="shared" si="182"/>
        <v>#REF!</v>
      </c>
    </row>
    <row r="333" spans="1:13" s="2" customFormat="1" x14ac:dyDescent="0.25">
      <c r="A333" s="73" t="s">
        <v>95</v>
      </c>
      <c r="B333" s="73"/>
      <c r="C333" s="73"/>
      <c r="D333" s="73"/>
      <c r="E333" s="76">
        <v>851</v>
      </c>
      <c r="F333" s="4" t="s">
        <v>123</v>
      </c>
      <c r="G333" s="4" t="s">
        <v>12</v>
      </c>
      <c r="H333" s="4" t="s">
        <v>134</v>
      </c>
      <c r="I333" s="4" t="s">
        <v>96</v>
      </c>
      <c r="J333" s="27" t="e">
        <f>#REF!</f>
        <v>#REF!</v>
      </c>
      <c r="K333" s="27" t="e">
        <f>#REF!</f>
        <v>#REF!</v>
      </c>
      <c r="L333" s="27" t="e">
        <f>#REF!</f>
        <v>#REF!</v>
      </c>
      <c r="M333" s="75" t="e">
        <f t="shared" si="182"/>
        <v>#REF!</v>
      </c>
    </row>
    <row r="334" spans="1:13" s="2" customFormat="1" ht="120" x14ac:dyDescent="0.25">
      <c r="A334" s="19" t="s">
        <v>233</v>
      </c>
      <c r="B334" s="77"/>
      <c r="C334" s="77"/>
      <c r="D334" s="77"/>
      <c r="E334" s="76">
        <v>851</v>
      </c>
      <c r="F334" s="3" t="s">
        <v>123</v>
      </c>
      <c r="G334" s="3" t="s">
        <v>57</v>
      </c>
      <c r="H334" s="3" t="s">
        <v>218</v>
      </c>
      <c r="I334" s="3"/>
      <c r="J334" s="27" t="e">
        <f>J335</f>
        <v>#REF!</v>
      </c>
      <c r="K334" s="27" t="e">
        <f t="shared" ref="K334:L335" si="184">K335</f>
        <v>#REF!</v>
      </c>
      <c r="L334" s="27" t="e">
        <f t="shared" si="184"/>
        <v>#REF!</v>
      </c>
      <c r="M334" s="75"/>
    </row>
    <row r="335" spans="1:13" s="2" customFormat="1" ht="30" x14ac:dyDescent="0.25">
      <c r="A335" s="77" t="s">
        <v>127</v>
      </c>
      <c r="B335" s="77"/>
      <c r="C335" s="77"/>
      <c r="D335" s="77"/>
      <c r="E335" s="76">
        <v>851</v>
      </c>
      <c r="F335" s="3" t="s">
        <v>123</v>
      </c>
      <c r="G335" s="3" t="s">
        <v>57</v>
      </c>
      <c r="H335" s="3" t="s">
        <v>218</v>
      </c>
      <c r="I335" s="3" t="s">
        <v>128</v>
      </c>
      <c r="J335" s="27" t="e">
        <f>J336</f>
        <v>#REF!</v>
      </c>
      <c r="K335" s="27" t="e">
        <f t="shared" si="184"/>
        <v>#REF!</v>
      </c>
      <c r="L335" s="27" t="e">
        <f t="shared" si="184"/>
        <v>#REF!</v>
      </c>
      <c r="M335" s="75"/>
    </row>
    <row r="336" spans="1:13" s="2" customFormat="1" ht="60" x14ac:dyDescent="0.25">
      <c r="A336" s="77" t="s">
        <v>129</v>
      </c>
      <c r="B336" s="77"/>
      <c r="C336" s="77"/>
      <c r="D336" s="77"/>
      <c r="E336" s="76">
        <v>851</v>
      </c>
      <c r="F336" s="3" t="s">
        <v>123</v>
      </c>
      <c r="G336" s="3" t="s">
        <v>57</v>
      </c>
      <c r="H336" s="3" t="s">
        <v>218</v>
      </c>
      <c r="I336" s="3" t="s">
        <v>130</v>
      </c>
      <c r="J336" s="27" t="e">
        <f>#REF!</f>
        <v>#REF!</v>
      </c>
      <c r="K336" s="27" t="e">
        <f>#REF!</f>
        <v>#REF!</v>
      </c>
      <c r="L336" s="27" t="e">
        <f>#REF!</f>
        <v>#REF!</v>
      </c>
      <c r="M336" s="75"/>
    </row>
    <row r="337" spans="1:13" ht="108.75" customHeight="1" x14ac:dyDescent="0.25">
      <c r="A337" s="19" t="s">
        <v>183</v>
      </c>
      <c r="B337" s="72"/>
      <c r="C337" s="72"/>
      <c r="D337" s="72"/>
      <c r="E337" s="76">
        <v>852</v>
      </c>
      <c r="F337" s="3" t="s">
        <v>123</v>
      </c>
      <c r="G337" s="3" t="s">
        <v>12</v>
      </c>
      <c r="H337" s="3" t="s">
        <v>184</v>
      </c>
      <c r="I337" s="24"/>
      <c r="J337" s="27" t="e">
        <f t="shared" ref="J337:L338" si="185">J338</f>
        <v>#REF!</v>
      </c>
      <c r="K337" s="27" t="e">
        <f t="shared" si="185"/>
        <v>#REF!</v>
      </c>
      <c r="L337" s="27" t="e">
        <f t="shared" si="185"/>
        <v>#REF!</v>
      </c>
      <c r="M337" s="75" t="e">
        <f t="shared" ref="M337:M368" si="186">L337/J337*100</f>
        <v>#REF!</v>
      </c>
    </row>
    <row r="338" spans="1:13" ht="30" x14ac:dyDescent="0.25">
      <c r="A338" s="77" t="s">
        <v>127</v>
      </c>
      <c r="B338" s="77"/>
      <c r="C338" s="77"/>
      <c r="D338" s="77"/>
      <c r="E338" s="76">
        <v>852</v>
      </c>
      <c r="F338" s="3" t="s">
        <v>123</v>
      </c>
      <c r="G338" s="3" t="s">
        <v>12</v>
      </c>
      <c r="H338" s="3" t="s">
        <v>184</v>
      </c>
      <c r="I338" s="3" t="s">
        <v>128</v>
      </c>
      <c r="J338" s="27" t="e">
        <f t="shared" si="185"/>
        <v>#REF!</v>
      </c>
      <c r="K338" s="27" t="e">
        <f t="shared" si="185"/>
        <v>#REF!</v>
      </c>
      <c r="L338" s="27" t="e">
        <f t="shared" si="185"/>
        <v>#REF!</v>
      </c>
      <c r="M338" s="75" t="e">
        <f t="shared" si="186"/>
        <v>#REF!</v>
      </c>
    </row>
    <row r="339" spans="1:13" ht="63" customHeight="1" x14ac:dyDescent="0.25">
      <c r="A339" s="77" t="s">
        <v>129</v>
      </c>
      <c r="B339" s="77"/>
      <c r="C339" s="77"/>
      <c r="D339" s="77"/>
      <c r="E339" s="76">
        <v>852</v>
      </c>
      <c r="F339" s="3" t="s">
        <v>123</v>
      </c>
      <c r="G339" s="3" t="s">
        <v>12</v>
      </c>
      <c r="H339" s="3" t="s">
        <v>184</v>
      </c>
      <c r="I339" s="3" t="s">
        <v>130</v>
      </c>
      <c r="J339" s="27" t="e">
        <f>#REF!</f>
        <v>#REF!</v>
      </c>
      <c r="K339" s="27" t="e">
        <f>#REF!</f>
        <v>#REF!</v>
      </c>
      <c r="L339" s="27" t="e">
        <f>#REF!</f>
        <v>#REF!</v>
      </c>
      <c r="M339" s="75" t="e">
        <f t="shared" si="186"/>
        <v>#REF!</v>
      </c>
    </row>
    <row r="340" spans="1:13" ht="339.75" customHeight="1" x14ac:dyDescent="0.25">
      <c r="A340" s="1" t="s">
        <v>228</v>
      </c>
      <c r="B340" s="77"/>
      <c r="C340" s="77"/>
      <c r="D340" s="77"/>
      <c r="E340" s="76"/>
      <c r="F340" s="3" t="s">
        <v>123</v>
      </c>
      <c r="G340" s="3" t="s">
        <v>12</v>
      </c>
      <c r="H340" s="3" t="s">
        <v>223</v>
      </c>
      <c r="I340" s="3"/>
      <c r="J340" s="27" t="e">
        <f t="shared" ref="J340:L340" si="187">J341</f>
        <v>#REF!</v>
      </c>
      <c r="K340" s="27" t="e">
        <f t="shared" si="187"/>
        <v>#REF!</v>
      </c>
      <c r="L340" s="27" t="e">
        <f t="shared" si="187"/>
        <v>#REF!</v>
      </c>
      <c r="M340" s="75" t="e">
        <f t="shared" si="186"/>
        <v>#REF!</v>
      </c>
    </row>
    <row r="341" spans="1:13" ht="30" x14ac:dyDescent="0.25">
      <c r="A341" s="77" t="s">
        <v>127</v>
      </c>
      <c r="B341" s="77"/>
      <c r="C341" s="77"/>
      <c r="D341" s="77"/>
      <c r="E341" s="76">
        <v>852</v>
      </c>
      <c r="F341" s="3" t="s">
        <v>123</v>
      </c>
      <c r="G341" s="3" t="s">
        <v>12</v>
      </c>
      <c r="H341" s="3" t="s">
        <v>223</v>
      </c>
      <c r="I341" s="3" t="s">
        <v>128</v>
      </c>
      <c r="J341" s="27" t="e">
        <f t="shared" ref="J341:L341" si="188">J342+J343</f>
        <v>#REF!</v>
      </c>
      <c r="K341" s="27" t="e">
        <f t="shared" ref="K341" si="189">K342+K343</f>
        <v>#REF!</v>
      </c>
      <c r="L341" s="27" t="e">
        <f t="shared" si="188"/>
        <v>#REF!</v>
      </c>
      <c r="M341" s="75" t="e">
        <f t="shared" si="186"/>
        <v>#REF!</v>
      </c>
    </row>
    <row r="342" spans="1:13" ht="45" x14ac:dyDescent="0.25">
      <c r="A342" s="77" t="s">
        <v>139</v>
      </c>
      <c r="B342" s="77"/>
      <c r="C342" s="77"/>
      <c r="D342" s="77"/>
      <c r="E342" s="76">
        <v>852</v>
      </c>
      <c r="F342" s="3" t="s">
        <v>123</v>
      </c>
      <c r="G342" s="3" t="s">
        <v>12</v>
      </c>
      <c r="H342" s="3" t="s">
        <v>223</v>
      </c>
      <c r="I342" s="3" t="s">
        <v>140</v>
      </c>
      <c r="J342" s="27" t="e">
        <f>#REF!</f>
        <v>#REF!</v>
      </c>
      <c r="K342" s="27" t="e">
        <f>#REF!</f>
        <v>#REF!</v>
      </c>
      <c r="L342" s="27" t="e">
        <f>#REF!</f>
        <v>#REF!</v>
      </c>
      <c r="M342" s="75" t="e">
        <f t="shared" si="186"/>
        <v>#REF!</v>
      </c>
    </row>
    <row r="343" spans="1:13" ht="63" customHeight="1" x14ac:dyDescent="0.25">
      <c r="A343" s="77" t="s">
        <v>129</v>
      </c>
      <c r="B343" s="77"/>
      <c r="C343" s="77"/>
      <c r="D343" s="77"/>
      <c r="E343" s="76">
        <v>852</v>
      </c>
      <c r="F343" s="3" t="s">
        <v>123</v>
      </c>
      <c r="G343" s="3" t="s">
        <v>12</v>
      </c>
      <c r="H343" s="3" t="s">
        <v>223</v>
      </c>
      <c r="I343" s="3" t="s">
        <v>130</v>
      </c>
      <c r="J343" s="27" t="e">
        <f>#REF!</f>
        <v>#REF!</v>
      </c>
      <c r="K343" s="27" t="e">
        <f>#REF!</f>
        <v>#REF!</v>
      </c>
      <c r="L343" s="27" t="e">
        <f>#REF!</f>
        <v>#REF!</v>
      </c>
      <c r="M343" s="75" t="e">
        <f t="shared" si="186"/>
        <v>#REF!</v>
      </c>
    </row>
    <row r="344" spans="1:13" ht="75" x14ac:dyDescent="0.25">
      <c r="A344" s="19" t="s">
        <v>185</v>
      </c>
      <c r="B344" s="77"/>
      <c r="C344" s="77"/>
      <c r="D344" s="77"/>
      <c r="E344" s="76">
        <v>852</v>
      </c>
      <c r="F344" s="3" t="s">
        <v>123</v>
      </c>
      <c r="G344" s="3" t="s">
        <v>12</v>
      </c>
      <c r="H344" s="3" t="s">
        <v>186</v>
      </c>
      <c r="I344" s="3"/>
      <c r="J344" s="27" t="e">
        <f t="shared" ref="J344:L345" si="190">J345</f>
        <v>#REF!</v>
      </c>
      <c r="K344" s="27" t="e">
        <f t="shared" si="190"/>
        <v>#REF!</v>
      </c>
      <c r="L344" s="27" t="e">
        <f t="shared" si="190"/>
        <v>#REF!</v>
      </c>
      <c r="M344" s="75" t="e">
        <f t="shared" si="186"/>
        <v>#REF!</v>
      </c>
    </row>
    <row r="345" spans="1:13" ht="30" x14ac:dyDescent="0.25">
      <c r="A345" s="77" t="s">
        <v>127</v>
      </c>
      <c r="B345" s="77"/>
      <c r="C345" s="77"/>
      <c r="D345" s="77"/>
      <c r="E345" s="76">
        <v>852</v>
      </c>
      <c r="F345" s="3" t="s">
        <v>123</v>
      </c>
      <c r="G345" s="3" t="s">
        <v>12</v>
      </c>
      <c r="H345" s="3" t="s">
        <v>186</v>
      </c>
      <c r="I345" s="3" t="s">
        <v>128</v>
      </c>
      <c r="J345" s="27" t="e">
        <f t="shared" si="190"/>
        <v>#REF!</v>
      </c>
      <c r="K345" s="27" t="e">
        <f t="shared" si="190"/>
        <v>#REF!</v>
      </c>
      <c r="L345" s="27" t="e">
        <f t="shared" si="190"/>
        <v>#REF!</v>
      </c>
      <c r="M345" s="75" t="e">
        <f t="shared" si="186"/>
        <v>#REF!</v>
      </c>
    </row>
    <row r="346" spans="1:13" ht="45" x14ac:dyDescent="0.25">
      <c r="A346" s="77" t="s">
        <v>139</v>
      </c>
      <c r="B346" s="77"/>
      <c r="C346" s="77"/>
      <c r="D346" s="77"/>
      <c r="E346" s="76">
        <v>852</v>
      </c>
      <c r="F346" s="3" t="s">
        <v>123</v>
      </c>
      <c r="G346" s="3" t="s">
        <v>12</v>
      </c>
      <c r="H346" s="3" t="s">
        <v>186</v>
      </c>
      <c r="I346" s="3" t="s">
        <v>140</v>
      </c>
      <c r="J346" s="27" t="e">
        <f>#REF!</f>
        <v>#REF!</v>
      </c>
      <c r="K346" s="27" t="e">
        <f>#REF!</f>
        <v>#REF!</v>
      </c>
      <c r="L346" s="27" t="e">
        <f>#REF!</f>
        <v>#REF!</v>
      </c>
      <c r="M346" s="75" t="e">
        <f t="shared" si="186"/>
        <v>#REF!</v>
      </c>
    </row>
    <row r="347" spans="1:13" ht="31.5" customHeight="1" x14ac:dyDescent="0.25">
      <c r="A347" s="22" t="s">
        <v>137</v>
      </c>
      <c r="B347" s="72"/>
      <c r="C347" s="72"/>
      <c r="D347" s="72"/>
      <c r="E347" s="76">
        <v>852</v>
      </c>
      <c r="F347" s="24" t="s">
        <v>123</v>
      </c>
      <c r="G347" s="24" t="s">
        <v>138</v>
      </c>
      <c r="H347" s="24"/>
      <c r="I347" s="24"/>
      <c r="J347" s="28" t="e">
        <f t="shared" ref="J347:L347" si="191">J348+J353+J358</f>
        <v>#REF!</v>
      </c>
      <c r="K347" s="28" t="e">
        <f t="shared" ref="K347" si="192">K348+K353+K358</f>
        <v>#REF!</v>
      </c>
      <c r="L347" s="28" t="e">
        <f t="shared" si="191"/>
        <v>#REF!</v>
      </c>
      <c r="M347" s="75" t="e">
        <f t="shared" si="186"/>
        <v>#REF!</v>
      </c>
    </row>
    <row r="348" spans="1:13" ht="180" customHeight="1" x14ac:dyDescent="0.25">
      <c r="A348" s="19" t="s">
        <v>39</v>
      </c>
      <c r="B348" s="76"/>
      <c r="C348" s="76"/>
      <c r="D348" s="76"/>
      <c r="E348" s="76">
        <v>851</v>
      </c>
      <c r="F348" s="3" t="s">
        <v>123</v>
      </c>
      <c r="G348" s="3" t="s">
        <v>138</v>
      </c>
      <c r="H348" s="3" t="s">
        <v>40</v>
      </c>
      <c r="I348" s="3"/>
      <c r="J348" s="27" t="e">
        <f t="shared" ref="J348:L348" si="193">J349+J351</f>
        <v>#REF!</v>
      </c>
      <c r="K348" s="27" t="e">
        <f t="shared" ref="K348" si="194">K349+K351</f>
        <v>#REF!</v>
      </c>
      <c r="L348" s="27" t="e">
        <f t="shared" si="193"/>
        <v>#REF!</v>
      </c>
      <c r="M348" s="75" t="e">
        <f t="shared" si="186"/>
        <v>#REF!</v>
      </c>
    </row>
    <row r="349" spans="1:13" ht="136.5" customHeight="1" x14ac:dyDescent="0.25">
      <c r="A349" s="77" t="s">
        <v>15</v>
      </c>
      <c r="B349" s="76"/>
      <c r="C349" s="76"/>
      <c r="D349" s="76"/>
      <c r="E349" s="76">
        <v>851</v>
      </c>
      <c r="F349" s="4" t="s">
        <v>123</v>
      </c>
      <c r="G349" s="4" t="s">
        <v>138</v>
      </c>
      <c r="H349" s="3" t="s">
        <v>40</v>
      </c>
      <c r="I349" s="3" t="s">
        <v>17</v>
      </c>
      <c r="J349" s="27" t="e">
        <f t="shared" ref="J349:L349" si="195">J350</f>
        <v>#REF!</v>
      </c>
      <c r="K349" s="27" t="e">
        <f t="shared" si="195"/>
        <v>#REF!</v>
      </c>
      <c r="L349" s="27" t="e">
        <f t="shared" si="195"/>
        <v>#REF!</v>
      </c>
      <c r="M349" s="75" t="e">
        <f t="shared" si="186"/>
        <v>#REF!</v>
      </c>
    </row>
    <row r="350" spans="1:13" ht="45" x14ac:dyDescent="0.25">
      <c r="A350" s="77" t="s">
        <v>7</v>
      </c>
      <c r="B350" s="76"/>
      <c r="C350" s="76"/>
      <c r="D350" s="76"/>
      <c r="E350" s="76">
        <v>851</v>
      </c>
      <c r="F350" s="4" t="s">
        <v>123</v>
      </c>
      <c r="G350" s="4" t="s">
        <v>138</v>
      </c>
      <c r="H350" s="3" t="s">
        <v>40</v>
      </c>
      <c r="I350" s="3" t="s">
        <v>18</v>
      </c>
      <c r="J350" s="27" t="e">
        <f>#REF!</f>
        <v>#REF!</v>
      </c>
      <c r="K350" s="27" t="e">
        <f>#REF!</f>
        <v>#REF!</v>
      </c>
      <c r="L350" s="27" t="e">
        <f>#REF!</f>
        <v>#REF!</v>
      </c>
      <c r="M350" s="75" t="e">
        <f t="shared" si="186"/>
        <v>#REF!</v>
      </c>
    </row>
    <row r="351" spans="1:13" ht="60" x14ac:dyDescent="0.25">
      <c r="A351" s="73" t="s">
        <v>21</v>
      </c>
      <c r="B351" s="76"/>
      <c r="C351" s="76"/>
      <c r="D351" s="76"/>
      <c r="E351" s="76">
        <v>851</v>
      </c>
      <c r="F351" s="4" t="s">
        <v>123</v>
      </c>
      <c r="G351" s="4" t="s">
        <v>138</v>
      </c>
      <c r="H351" s="3" t="s">
        <v>40</v>
      </c>
      <c r="I351" s="3" t="s">
        <v>22</v>
      </c>
      <c r="J351" s="27" t="e">
        <f t="shared" ref="J351:L351" si="196">J352</f>
        <v>#REF!</v>
      </c>
      <c r="K351" s="27" t="e">
        <f t="shared" si="196"/>
        <v>#REF!</v>
      </c>
      <c r="L351" s="27" t="e">
        <f t="shared" si="196"/>
        <v>#REF!</v>
      </c>
      <c r="M351" s="75" t="e">
        <f t="shared" si="186"/>
        <v>#REF!</v>
      </c>
    </row>
    <row r="352" spans="1:13" ht="63" customHeight="1" x14ac:dyDescent="0.25">
      <c r="A352" s="73" t="s">
        <v>8</v>
      </c>
      <c r="B352" s="76"/>
      <c r="C352" s="76"/>
      <c r="D352" s="76"/>
      <c r="E352" s="76">
        <v>851</v>
      </c>
      <c r="F352" s="4" t="s">
        <v>123</v>
      </c>
      <c r="G352" s="4" t="s">
        <v>138</v>
      </c>
      <c r="H352" s="3" t="s">
        <v>40</v>
      </c>
      <c r="I352" s="3" t="s">
        <v>23</v>
      </c>
      <c r="J352" s="27" t="e">
        <f>#REF!</f>
        <v>#REF!</v>
      </c>
      <c r="K352" s="27" t="e">
        <f>#REF!</f>
        <v>#REF!</v>
      </c>
      <c r="L352" s="27" t="e">
        <f>#REF!</f>
        <v>#REF!</v>
      </c>
      <c r="M352" s="75" t="e">
        <f t="shared" si="186"/>
        <v>#REF!</v>
      </c>
    </row>
    <row r="353" spans="1:13" ht="264" customHeight="1" x14ac:dyDescent="0.25">
      <c r="A353" s="19" t="s">
        <v>221</v>
      </c>
      <c r="B353" s="77"/>
      <c r="C353" s="77"/>
      <c r="D353" s="77"/>
      <c r="E353" s="76">
        <v>852</v>
      </c>
      <c r="F353" s="3" t="s">
        <v>123</v>
      </c>
      <c r="G353" s="3" t="s">
        <v>138</v>
      </c>
      <c r="H353" s="3" t="s">
        <v>224</v>
      </c>
      <c r="I353" s="3"/>
      <c r="J353" s="27" t="e">
        <f t="shared" ref="J353:L353" si="197">J354+J356</f>
        <v>#REF!</v>
      </c>
      <c r="K353" s="27" t="e">
        <f t="shared" ref="K353" si="198">K354+K356</f>
        <v>#REF!</v>
      </c>
      <c r="L353" s="27" t="e">
        <f t="shared" si="197"/>
        <v>#REF!</v>
      </c>
      <c r="M353" s="75" t="e">
        <f t="shared" si="186"/>
        <v>#REF!</v>
      </c>
    </row>
    <row r="354" spans="1:13" ht="135.75" customHeight="1" x14ac:dyDescent="0.25">
      <c r="A354" s="77" t="s">
        <v>15</v>
      </c>
      <c r="B354" s="73"/>
      <c r="C354" s="73"/>
      <c r="D354" s="73"/>
      <c r="E354" s="76">
        <v>852</v>
      </c>
      <c r="F354" s="4" t="s">
        <v>123</v>
      </c>
      <c r="G354" s="4" t="s">
        <v>138</v>
      </c>
      <c r="H354" s="3" t="s">
        <v>224</v>
      </c>
      <c r="I354" s="3" t="s">
        <v>17</v>
      </c>
      <c r="J354" s="27" t="e">
        <f t="shared" ref="J354:L354" si="199">J355</f>
        <v>#REF!</v>
      </c>
      <c r="K354" s="27" t="e">
        <f t="shared" si="199"/>
        <v>#REF!</v>
      </c>
      <c r="L354" s="27" t="e">
        <f t="shared" si="199"/>
        <v>#REF!</v>
      </c>
      <c r="M354" s="75" t="e">
        <f t="shared" si="186"/>
        <v>#REF!</v>
      </c>
    </row>
    <row r="355" spans="1:13" ht="45" x14ac:dyDescent="0.25">
      <c r="A355" s="77" t="s">
        <v>7</v>
      </c>
      <c r="B355" s="77"/>
      <c r="C355" s="77"/>
      <c r="D355" s="77"/>
      <c r="E355" s="76">
        <v>852</v>
      </c>
      <c r="F355" s="4" t="s">
        <v>123</v>
      </c>
      <c r="G355" s="4" t="s">
        <v>138</v>
      </c>
      <c r="H355" s="3" t="s">
        <v>224</v>
      </c>
      <c r="I355" s="3" t="s">
        <v>18</v>
      </c>
      <c r="J355" s="27" t="e">
        <f>#REF!</f>
        <v>#REF!</v>
      </c>
      <c r="K355" s="27" t="e">
        <f>#REF!</f>
        <v>#REF!</v>
      </c>
      <c r="L355" s="27" t="e">
        <f>#REF!</f>
        <v>#REF!</v>
      </c>
      <c r="M355" s="75" t="e">
        <f t="shared" si="186"/>
        <v>#REF!</v>
      </c>
    </row>
    <row r="356" spans="1:13" ht="60" x14ac:dyDescent="0.25">
      <c r="A356" s="73" t="s">
        <v>21</v>
      </c>
      <c r="B356" s="77"/>
      <c r="C356" s="77"/>
      <c r="D356" s="77"/>
      <c r="E356" s="76">
        <v>852</v>
      </c>
      <c r="F356" s="4" t="s">
        <v>123</v>
      </c>
      <c r="G356" s="4" t="s">
        <v>138</v>
      </c>
      <c r="H356" s="3" t="s">
        <v>224</v>
      </c>
      <c r="I356" s="3" t="s">
        <v>22</v>
      </c>
      <c r="J356" s="27" t="e">
        <f t="shared" ref="J356:L356" si="200">J357</f>
        <v>#REF!</v>
      </c>
      <c r="K356" s="27" t="e">
        <f t="shared" si="200"/>
        <v>#REF!</v>
      </c>
      <c r="L356" s="27" t="e">
        <f t="shared" si="200"/>
        <v>#REF!</v>
      </c>
      <c r="M356" s="75" t="e">
        <f t="shared" si="186"/>
        <v>#REF!</v>
      </c>
    </row>
    <row r="357" spans="1:13" ht="63" customHeight="1" x14ac:dyDescent="0.25">
      <c r="A357" s="73" t="s">
        <v>8</v>
      </c>
      <c r="B357" s="73"/>
      <c r="C357" s="73"/>
      <c r="D357" s="73"/>
      <c r="E357" s="76">
        <v>852</v>
      </c>
      <c r="F357" s="4" t="s">
        <v>123</v>
      </c>
      <c r="G357" s="4" t="s">
        <v>138</v>
      </c>
      <c r="H357" s="3" t="s">
        <v>224</v>
      </c>
      <c r="I357" s="3" t="s">
        <v>23</v>
      </c>
      <c r="J357" s="27" t="e">
        <f>#REF!</f>
        <v>#REF!</v>
      </c>
      <c r="K357" s="27" t="e">
        <f>#REF!</f>
        <v>#REF!</v>
      </c>
      <c r="L357" s="27" t="e">
        <f>#REF!</f>
        <v>#REF!</v>
      </c>
      <c r="M357" s="75" t="e">
        <f t="shared" si="186"/>
        <v>#REF!</v>
      </c>
    </row>
    <row r="358" spans="1:13" ht="278.25" customHeight="1" x14ac:dyDescent="0.25">
      <c r="A358" s="19" t="s">
        <v>229</v>
      </c>
      <c r="B358" s="73"/>
      <c r="C358" s="73"/>
      <c r="D358" s="73"/>
      <c r="E358" s="76">
        <v>852</v>
      </c>
      <c r="F358" s="4" t="s">
        <v>123</v>
      </c>
      <c r="G358" s="4" t="s">
        <v>138</v>
      </c>
      <c r="H358" s="3" t="s">
        <v>225</v>
      </c>
      <c r="I358" s="3"/>
      <c r="J358" s="27" t="e">
        <f t="shared" ref="J358:L359" si="201">J359</f>
        <v>#REF!</v>
      </c>
      <c r="K358" s="27" t="e">
        <f t="shared" si="201"/>
        <v>#REF!</v>
      </c>
      <c r="L358" s="27" t="e">
        <f t="shared" si="201"/>
        <v>#REF!</v>
      </c>
      <c r="M358" s="75" t="e">
        <f t="shared" si="186"/>
        <v>#REF!</v>
      </c>
    </row>
    <row r="359" spans="1:13" ht="60" x14ac:dyDescent="0.25">
      <c r="A359" s="73" t="s">
        <v>21</v>
      </c>
      <c r="B359" s="73"/>
      <c r="C359" s="73"/>
      <c r="D359" s="73"/>
      <c r="E359" s="76">
        <v>852</v>
      </c>
      <c r="F359" s="4" t="s">
        <v>123</v>
      </c>
      <c r="G359" s="4" t="s">
        <v>138</v>
      </c>
      <c r="H359" s="3" t="s">
        <v>225</v>
      </c>
      <c r="I359" s="3" t="s">
        <v>22</v>
      </c>
      <c r="J359" s="27" t="e">
        <f t="shared" si="201"/>
        <v>#REF!</v>
      </c>
      <c r="K359" s="27" t="e">
        <f t="shared" si="201"/>
        <v>#REF!</v>
      </c>
      <c r="L359" s="27" t="e">
        <f t="shared" si="201"/>
        <v>#REF!</v>
      </c>
      <c r="M359" s="75" t="e">
        <f t="shared" si="186"/>
        <v>#REF!</v>
      </c>
    </row>
    <row r="360" spans="1:13" ht="60.75" customHeight="1" x14ac:dyDescent="0.25">
      <c r="A360" s="73" t="s">
        <v>8</v>
      </c>
      <c r="B360" s="73"/>
      <c r="C360" s="73"/>
      <c r="D360" s="73"/>
      <c r="E360" s="76">
        <v>852</v>
      </c>
      <c r="F360" s="4" t="s">
        <v>123</v>
      </c>
      <c r="G360" s="4" t="s">
        <v>138</v>
      </c>
      <c r="H360" s="3" t="s">
        <v>225</v>
      </c>
      <c r="I360" s="3" t="s">
        <v>23</v>
      </c>
      <c r="J360" s="27" t="e">
        <f>#REF!</f>
        <v>#REF!</v>
      </c>
      <c r="K360" s="27" t="e">
        <f>#REF!</f>
        <v>#REF!</v>
      </c>
      <c r="L360" s="27" t="e">
        <f>#REF!</f>
        <v>#REF!</v>
      </c>
      <c r="M360" s="75" t="e">
        <f t="shared" si="186"/>
        <v>#REF!</v>
      </c>
    </row>
    <row r="361" spans="1:13" ht="28.5" x14ac:dyDescent="0.25">
      <c r="A361" s="20" t="s">
        <v>141</v>
      </c>
      <c r="B361" s="42"/>
      <c r="C361" s="42"/>
      <c r="D361" s="42"/>
      <c r="E361" s="76">
        <v>851</v>
      </c>
      <c r="F361" s="21" t="s">
        <v>142</v>
      </c>
      <c r="G361" s="21"/>
      <c r="H361" s="21"/>
      <c r="I361" s="21"/>
      <c r="J361" s="33" t="e">
        <f t="shared" ref="J361:L361" si="202">J362</f>
        <v>#REF!</v>
      </c>
      <c r="K361" s="33" t="e">
        <f t="shared" si="202"/>
        <v>#REF!</v>
      </c>
      <c r="L361" s="33" t="e">
        <f t="shared" si="202"/>
        <v>#REF!</v>
      </c>
      <c r="M361" s="75" t="e">
        <f t="shared" si="186"/>
        <v>#REF!</v>
      </c>
    </row>
    <row r="362" spans="1:13" x14ac:dyDescent="0.25">
      <c r="A362" s="26" t="s">
        <v>143</v>
      </c>
      <c r="B362" s="34"/>
      <c r="C362" s="34"/>
      <c r="D362" s="34"/>
      <c r="E362" s="76">
        <v>851</v>
      </c>
      <c r="F362" s="24" t="s">
        <v>142</v>
      </c>
      <c r="G362" s="24" t="s">
        <v>55</v>
      </c>
      <c r="H362" s="24"/>
      <c r="I362" s="24"/>
      <c r="J362" s="28" t="e">
        <f t="shared" ref="J362:L362" si="203">J363+J368+J376+J373</f>
        <v>#REF!</v>
      </c>
      <c r="K362" s="28" t="e">
        <f t="shared" ref="K362" si="204">K363+K368+K376+K373</f>
        <v>#REF!</v>
      </c>
      <c r="L362" s="28" t="e">
        <f t="shared" si="203"/>
        <v>#REF!</v>
      </c>
      <c r="M362" s="75" t="e">
        <f t="shared" si="186"/>
        <v>#REF!</v>
      </c>
    </row>
    <row r="363" spans="1:13" s="48" customFormat="1" ht="33.75" customHeight="1" x14ac:dyDescent="0.25">
      <c r="A363" s="19" t="s">
        <v>144</v>
      </c>
      <c r="B363" s="73"/>
      <c r="C363" s="73"/>
      <c r="D363" s="73"/>
      <c r="E363" s="76">
        <v>851</v>
      </c>
      <c r="F363" s="3" t="s">
        <v>142</v>
      </c>
      <c r="G363" s="3" t="s">
        <v>55</v>
      </c>
      <c r="H363" s="4" t="s">
        <v>145</v>
      </c>
      <c r="I363" s="3"/>
      <c r="J363" s="27" t="e">
        <f t="shared" ref="J363:L363" si="205">J364+J366</f>
        <v>#REF!</v>
      </c>
      <c r="K363" s="27" t="e">
        <f t="shared" ref="K363" si="206">K364+K366</f>
        <v>#REF!</v>
      </c>
      <c r="L363" s="27" t="e">
        <f t="shared" si="205"/>
        <v>#REF!</v>
      </c>
      <c r="M363" s="75" t="e">
        <f t="shared" si="186"/>
        <v>#REF!</v>
      </c>
    </row>
    <row r="364" spans="1:13" s="48" customFormat="1" ht="135.75" customHeight="1" x14ac:dyDescent="0.25">
      <c r="A364" s="77" t="s">
        <v>15</v>
      </c>
      <c r="B364" s="73"/>
      <c r="C364" s="73"/>
      <c r="D364" s="73"/>
      <c r="E364" s="76">
        <v>851</v>
      </c>
      <c r="F364" s="3" t="s">
        <v>142</v>
      </c>
      <c r="G364" s="3" t="s">
        <v>55</v>
      </c>
      <c r="H364" s="4" t="s">
        <v>145</v>
      </c>
      <c r="I364" s="3" t="s">
        <v>17</v>
      </c>
      <c r="J364" s="27" t="e">
        <f t="shared" ref="J364:L364" si="207">J365</f>
        <v>#REF!</v>
      </c>
      <c r="K364" s="27" t="e">
        <f t="shared" si="207"/>
        <v>#REF!</v>
      </c>
      <c r="L364" s="27" t="e">
        <f t="shared" si="207"/>
        <v>#REF!</v>
      </c>
      <c r="M364" s="75" t="e">
        <f t="shared" si="186"/>
        <v>#REF!</v>
      </c>
    </row>
    <row r="365" spans="1:13" s="48" customFormat="1" ht="45" x14ac:dyDescent="0.25">
      <c r="A365" s="73" t="s">
        <v>6</v>
      </c>
      <c r="B365" s="73"/>
      <c r="C365" s="73"/>
      <c r="D365" s="73"/>
      <c r="E365" s="76">
        <v>851</v>
      </c>
      <c r="F365" s="3" t="s">
        <v>142</v>
      </c>
      <c r="G365" s="3" t="s">
        <v>55</v>
      </c>
      <c r="H365" s="4" t="s">
        <v>145</v>
      </c>
      <c r="I365" s="3" t="s">
        <v>66</v>
      </c>
      <c r="J365" s="27" t="e">
        <f>#REF!</f>
        <v>#REF!</v>
      </c>
      <c r="K365" s="27" t="e">
        <f>#REF!</f>
        <v>#REF!</v>
      </c>
      <c r="L365" s="27" t="e">
        <f>#REF!</f>
        <v>#REF!</v>
      </c>
      <c r="M365" s="75" t="e">
        <f t="shared" si="186"/>
        <v>#REF!</v>
      </c>
    </row>
    <row r="366" spans="1:13" ht="60" x14ac:dyDescent="0.25">
      <c r="A366" s="73" t="s">
        <v>21</v>
      </c>
      <c r="B366" s="77"/>
      <c r="C366" s="77"/>
      <c r="D366" s="77"/>
      <c r="E366" s="76">
        <v>851</v>
      </c>
      <c r="F366" s="3" t="s">
        <v>142</v>
      </c>
      <c r="G366" s="3" t="s">
        <v>55</v>
      </c>
      <c r="H366" s="4" t="s">
        <v>145</v>
      </c>
      <c r="I366" s="3" t="s">
        <v>22</v>
      </c>
      <c r="J366" s="27" t="e">
        <f t="shared" ref="J366:L366" si="208">J367</f>
        <v>#REF!</v>
      </c>
      <c r="K366" s="27" t="e">
        <f t="shared" si="208"/>
        <v>#REF!</v>
      </c>
      <c r="L366" s="27" t="e">
        <f t="shared" si="208"/>
        <v>#REF!</v>
      </c>
      <c r="M366" s="75" t="e">
        <f t="shared" si="186"/>
        <v>#REF!</v>
      </c>
    </row>
    <row r="367" spans="1:13" ht="60.75" customHeight="1" x14ac:dyDescent="0.25">
      <c r="A367" s="73" t="s">
        <v>8</v>
      </c>
      <c r="B367" s="73"/>
      <c r="C367" s="73"/>
      <c r="D367" s="73"/>
      <c r="E367" s="76">
        <v>851</v>
      </c>
      <c r="F367" s="3" t="s">
        <v>142</v>
      </c>
      <c r="G367" s="3" t="s">
        <v>55</v>
      </c>
      <c r="H367" s="4" t="s">
        <v>145</v>
      </c>
      <c r="I367" s="3" t="s">
        <v>23</v>
      </c>
      <c r="J367" s="27" t="e">
        <f>#REF!</f>
        <v>#REF!</v>
      </c>
      <c r="K367" s="27" t="e">
        <f>#REF!</f>
        <v>#REF!</v>
      </c>
      <c r="L367" s="27" t="e">
        <f>#REF!</f>
        <v>#REF!</v>
      </c>
      <c r="M367" s="75" t="e">
        <f t="shared" si="186"/>
        <v>#REF!</v>
      </c>
    </row>
    <row r="368" spans="1:13" ht="45" x14ac:dyDescent="0.25">
      <c r="A368" s="19" t="s">
        <v>146</v>
      </c>
      <c r="B368" s="34"/>
      <c r="C368" s="34"/>
      <c r="D368" s="34"/>
      <c r="E368" s="76">
        <v>851</v>
      </c>
      <c r="F368" s="3" t="s">
        <v>142</v>
      </c>
      <c r="G368" s="3" t="s">
        <v>55</v>
      </c>
      <c r="H368" s="3" t="s">
        <v>147</v>
      </c>
      <c r="I368" s="3"/>
      <c r="J368" s="27" t="e">
        <f t="shared" ref="J368:L368" si="209">J371+J369</f>
        <v>#REF!</v>
      </c>
      <c r="K368" s="27" t="e">
        <f t="shared" ref="K368" si="210">K371+K369</f>
        <v>#REF!</v>
      </c>
      <c r="L368" s="27" t="e">
        <f t="shared" si="209"/>
        <v>#REF!</v>
      </c>
      <c r="M368" s="75" t="e">
        <f t="shared" si="186"/>
        <v>#REF!</v>
      </c>
    </row>
    <row r="369" spans="1:13" ht="135" customHeight="1" x14ac:dyDescent="0.25">
      <c r="A369" s="77" t="s">
        <v>15</v>
      </c>
      <c r="B369" s="73"/>
      <c r="C369" s="73"/>
      <c r="D369" s="73"/>
      <c r="E369" s="76">
        <v>851</v>
      </c>
      <c r="F369" s="3" t="s">
        <v>142</v>
      </c>
      <c r="G369" s="3" t="s">
        <v>55</v>
      </c>
      <c r="H369" s="3" t="s">
        <v>147</v>
      </c>
      <c r="I369" s="3" t="s">
        <v>17</v>
      </c>
      <c r="J369" s="27" t="e">
        <f t="shared" ref="J369:L369" si="211">J370</f>
        <v>#REF!</v>
      </c>
      <c r="K369" s="27" t="e">
        <f t="shared" si="211"/>
        <v>#REF!</v>
      </c>
      <c r="L369" s="27" t="e">
        <f t="shared" si="211"/>
        <v>#REF!</v>
      </c>
      <c r="M369" s="75" t="e">
        <f t="shared" ref="M369:M394" si="212">L369/J369*100</f>
        <v>#REF!</v>
      </c>
    </row>
    <row r="370" spans="1:13" ht="45" x14ac:dyDescent="0.25">
      <c r="A370" s="73" t="s">
        <v>6</v>
      </c>
      <c r="B370" s="73"/>
      <c r="C370" s="73"/>
      <c r="D370" s="73"/>
      <c r="E370" s="76">
        <v>851</v>
      </c>
      <c r="F370" s="3" t="s">
        <v>142</v>
      </c>
      <c r="G370" s="3" t="s">
        <v>55</v>
      </c>
      <c r="H370" s="3" t="s">
        <v>147</v>
      </c>
      <c r="I370" s="3" t="s">
        <v>66</v>
      </c>
      <c r="J370" s="27" t="e">
        <f>#REF!</f>
        <v>#REF!</v>
      </c>
      <c r="K370" s="27" t="e">
        <f>#REF!</f>
        <v>#REF!</v>
      </c>
      <c r="L370" s="27" t="e">
        <f>#REF!</f>
        <v>#REF!</v>
      </c>
      <c r="M370" s="75" t="e">
        <f t="shared" si="212"/>
        <v>#REF!</v>
      </c>
    </row>
    <row r="371" spans="1:13" ht="60" x14ac:dyDescent="0.25">
      <c r="A371" s="73" t="s">
        <v>21</v>
      </c>
      <c r="B371" s="34"/>
      <c r="C371" s="34"/>
      <c r="D371" s="34"/>
      <c r="E371" s="76">
        <v>851</v>
      </c>
      <c r="F371" s="3" t="s">
        <v>142</v>
      </c>
      <c r="G371" s="3" t="s">
        <v>55</v>
      </c>
      <c r="H371" s="3" t="s">
        <v>147</v>
      </c>
      <c r="I371" s="3" t="s">
        <v>22</v>
      </c>
      <c r="J371" s="27" t="e">
        <f t="shared" ref="J371:L371" si="213">J372</f>
        <v>#REF!</v>
      </c>
      <c r="K371" s="27" t="e">
        <f t="shared" si="213"/>
        <v>#REF!</v>
      </c>
      <c r="L371" s="27" t="e">
        <f t="shared" si="213"/>
        <v>#REF!</v>
      </c>
      <c r="M371" s="75" t="e">
        <f t="shared" si="212"/>
        <v>#REF!</v>
      </c>
    </row>
    <row r="372" spans="1:13" ht="63" customHeight="1" x14ac:dyDescent="0.25">
      <c r="A372" s="73" t="s">
        <v>8</v>
      </c>
      <c r="B372" s="34"/>
      <c r="C372" s="34"/>
      <c r="D372" s="34"/>
      <c r="E372" s="76">
        <v>851</v>
      </c>
      <c r="F372" s="3" t="s">
        <v>142</v>
      </c>
      <c r="G372" s="3" t="s">
        <v>55</v>
      </c>
      <c r="H372" s="3" t="s">
        <v>147</v>
      </c>
      <c r="I372" s="3" t="s">
        <v>23</v>
      </c>
      <c r="J372" s="27" t="e">
        <f>#REF!</f>
        <v>#REF!</v>
      </c>
      <c r="K372" s="27" t="e">
        <f>#REF!</f>
        <v>#REF!</v>
      </c>
      <c r="L372" s="27" t="e">
        <f>#REF!</f>
        <v>#REF!</v>
      </c>
      <c r="M372" s="75" t="e">
        <f t="shared" si="212"/>
        <v>#REF!</v>
      </c>
    </row>
    <row r="373" spans="1:13" ht="78" customHeight="1" x14ac:dyDescent="0.25">
      <c r="A373" s="19" t="s">
        <v>150</v>
      </c>
      <c r="B373" s="34"/>
      <c r="C373" s="34"/>
      <c r="D373" s="34"/>
      <c r="E373" s="76">
        <v>851</v>
      </c>
      <c r="F373" s="3" t="s">
        <v>142</v>
      </c>
      <c r="G373" s="3" t="s">
        <v>55</v>
      </c>
      <c r="H373" s="3" t="s">
        <v>151</v>
      </c>
      <c r="I373" s="3"/>
      <c r="J373" s="27" t="e">
        <f t="shared" ref="J373:L374" si="214">J374</f>
        <v>#REF!</v>
      </c>
      <c r="K373" s="27" t="e">
        <f t="shared" si="214"/>
        <v>#REF!</v>
      </c>
      <c r="L373" s="27" t="e">
        <f t="shared" si="214"/>
        <v>#REF!</v>
      </c>
      <c r="M373" s="75" t="e">
        <f t="shared" si="212"/>
        <v>#REF!</v>
      </c>
    </row>
    <row r="374" spans="1:13" ht="60" x14ac:dyDescent="0.25">
      <c r="A374" s="73" t="s">
        <v>21</v>
      </c>
      <c r="B374" s="34"/>
      <c r="C374" s="34"/>
      <c r="D374" s="34"/>
      <c r="E374" s="76">
        <v>851</v>
      </c>
      <c r="F374" s="3" t="s">
        <v>142</v>
      </c>
      <c r="G374" s="3" t="s">
        <v>55</v>
      </c>
      <c r="H374" s="3" t="s">
        <v>151</v>
      </c>
      <c r="I374" s="3" t="s">
        <v>22</v>
      </c>
      <c r="J374" s="27" t="e">
        <f t="shared" si="214"/>
        <v>#REF!</v>
      </c>
      <c r="K374" s="27" t="e">
        <f t="shared" si="214"/>
        <v>#REF!</v>
      </c>
      <c r="L374" s="27" t="e">
        <f t="shared" si="214"/>
        <v>#REF!</v>
      </c>
      <c r="M374" s="75" t="e">
        <f t="shared" si="212"/>
        <v>#REF!</v>
      </c>
    </row>
    <row r="375" spans="1:13" ht="60" customHeight="1" x14ac:dyDescent="0.25">
      <c r="A375" s="73" t="s">
        <v>8</v>
      </c>
      <c r="B375" s="34"/>
      <c r="C375" s="34"/>
      <c r="D375" s="34"/>
      <c r="E375" s="76">
        <v>851</v>
      </c>
      <c r="F375" s="3" t="s">
        <v>142</v>
      </c>
      <c r="G375" s="3" t="s">
        <v>55</v>
      </c>
      <c r="H375" s="3" t="s">
        <v>151</v>
      </c>
      <c r="I375" s="3" t="s">
        <v>23</v>
      </c>
      <c r="J375" s="27" t="e">
        <f>#REF!</f>
        <v>#REF!</v>
      </c>
      <c r="K375" s="27" t="e">
        <f>#REF!</f>
        <v>#REF!</v>
      </c>
      <c r="L375" s="27" t="e">
        <f>#REF!</f>
        <v>#REF!</v>
      </c>
      <c r="M375" s="75" t="e">
        <f t="shared" si="212"/>
        <v>#REF!</v>
      </c>
    </row>
    <row r="376" spans="1:13" ht="240" customHeight="1" x14ac:dyDescent="0.25">
      <c r="A376" s="19" t="s">
        <v>148</v>
      </c>
      <c r="B376" s="34"/>
      <c r="C376" s="34"/>
      <c r="D376" s="34"/>
      <c r="E376" s="76">
        <v>851</v>
      </c>
      <c r="F376" s="3" t="s">
        <v>142</v>
      </c>
      <c r="G376" s="3" t="s">
        <v>55</v>
      </c>
      <c r="H376" s="3" t="s">
        <v>149</v>
      </c>
      <c r="I376" s="3"/>
      <c r="J376" s="27" t="e">
        <f t="shared" ref="J376:L376" si="215">J379+J377</f>
        <v>#REF!</v>
      </c>
      <c r="K376" s="27" t="e">
        <f t="shared" ref="K376" si="216">K379+K377</f>
        <v>#REF!</v>
      </c>
      <c r="L376" s="27" t="e">
        <f t="shared" si="215"/>
        <v>#REF!</v>
      </c>
      <c r="M376" s="75" t="e">
        <f t="shared" si="212"/>
        <v>#REF!</v>
      </c>
    </row>
    <row r="377" spans="1:13" ht="137.25" customHeight="1" x14ac:dyDescent="0.25">
      <c r="A377" s="77" t="s">
        <v>15</v>
      </c>
      <c r="B377" s="73"/>
      <c r="C377" s="73"/>
      <c r="D377" s="73"/>
      <c r="E377" s="76">
        <v>851</v>
      </c>
      <c r="F377" s="3" t="s">
        <v>142</v>
      </c>
      <c r="G377" s="3" t="s">
        <v>55</v>
      </c>
      <c r="H377" s="3" t="s">
        <v>149</v>
      </c>
      <c r="I377" s="3" t="s">
        <v>17</v>
      </c>
      <c r="J377" s="27" t="e">
        <f t="shared" ref="J377:L377" si="217">J378</f>
        <v>#REF!</v>
      </c>
      <c r="K377" s="27" t="e">
        <f t="shared" si="217"/>
        <v>#REF!</v>
      </c>
      <c r="L377" s="27" t="e">
        <f t="shared" si="217"/>
        <v>#REF!</v>
      </c>
      <c r="M377" s="75" t="e">
        <f t="shared" si="212"/>
        <v>#REF!</v>
      </c>
    </row>
    <row r="378" spans="1:13" ht="45" x14ac:dyDescent="0.25">
      <c r="A378" s="73" t="s">
        <v>6</v>
      </c>
      <c r="B378" s="73"/>
      <c r="C378" s="73"/>
      <c r="D378" s="73"/>
      <c r="E378" s="76">
        <v>851</v>
      </c>
      <c r="F378" s="3" t="s">
        <v>142</v>
      </c>
      <c r="G378" s="3" t="s">
        <v>55</v>
      </c>
      <c r="H378" s="3" t="s">
        <v>149</v>
      </c>
      <c r="I378" s="3" t="s">
        <v>66</v>
      </c>
      <c r="J378" s="27" t="e">
        <f>#REF!</f>
        <v>#REF!</v>
      </c>
      <c r="K378" s="27" t="e">
        <f>#REF!</f>
        <v>#REF!</v>
      </c>
      <c r="L378" s="27" t="e">
        <f>#REF!</f>
        <v>#REF!</v>
      </c>
      <c r="M378" s="75" t="e">
        <f t="shared" si="212"/>
        <v>#REF!</v>
      </c>
    </row>
    <row r="379" spans="1:13" ht="60" x14ac:dyDescent="0.25">
      <c r="A379" s="73" t="s">
        <v>21</v>
      </c>
      <c r="B379" s="34"/>
      <c r="C379" s="34"/>
      <c r="D379" s="34"/>
      <c r="E379" s="76">
        <v>851</v>
      </c>
      <c r="F379" s="3" t="s">
        <v>142</v>
      </c>
      <c r="G379" s="3" t="s">
        <v>55</v>
      </c>
      <c r="H379" s="3" t="s">
        <v>149</v>
      </c>
      <c r="I379" s="3" t="s">
        <v>22</v>
      </c>
      <c r="J379" s="27" t="e">
        <f t="shared" ref="J379:L379" si="218">J380</f>
        <v>#REF!</v>
      </c>
      <c r="K379" s="27" t="e">
        <f t="shared" si="218"/>
        <v>#REF!</v>
      </c>
      <c r="L379" s="27" t="e">
        <f t="shared" si="218"/>
        <v>#REF!</v>
      </c>
      <c r="M379" s="75" t="e">
        <f t="shared" si="212"/>
        <v>#REF!</v>
      </c>
    </row>
    <row r="380" spans="1:13" ht="60.75" customHeight="1" x14ac:dyDescent="0.25">
      <c r="A380" s="73" t="s">
        <v>8</v>
      </c>
      <c r="B380" s="34"/>
      <c r="C380" s="34"/>
      <c r="D380" s="34"/>
      <c r="E380" s="76">
        <v>851</v>
      </c>
      <c r="F380" s="3" t="s">
        <v>142</v>
      </c>
      <c r="G380" s="3" t="s">
        <v>55</v>
      </c>
      <c r="H380" s="3" t="s">
        <v>149</v>
      </c>
      <c r="I380" s="3" t="s">
        <v>23</v>
      </c>
      <c r="J380" s="27" t="e">
        <f>#REF!</f>
        <v>#REF!</v>
      </c>
      <c r="K380" s="27" t="e">
        <f>#REF!</f>
        <v>#REF!</v>
      </c>
      <c r="L380" s="27" t="e">
        <f>#REF!</f>
        <v>#REF!</v>
      </c>
      <c r="M380" s="75" t="e">
        <f t="shared" si="212"/>
        <v>#REF!</v>
      </c>
    </row>
    <row r="381" spans="1:13" ht="61.5" customHeight="1" x14ac:dyDescent="0.25">
      <c r="A381" s="20" t="s">
        <v>192</v>
      </c>
      <c r="B381" s="42"/>
      <c r="C381" s="42"/>
      <c r="D381" s="42"/>
      <c r="E381" s="5">
        <v>853</v>
      </c>
      <c r="F381" s="35" t="s">
        <v>193</v>
      </c>
      <c r="G381" s="35"/>
      <c r="H381" s="35"/>
      <c r="I381" s="35"/>
      <c r="J381" s="9" t="e">
        <f t="shared" ref="J381:L381" si="219">J382+J386</f>
        <v>#REF!</v>
      </c>
      <c r="K381" s="9" t="e">
        <f t="shared" ref="K381" si="220">K382+K386</f>
        <v>#REF!</v>
      </c>
      <c r="L381" s="9" t="e">
        <f t="shared" si="219"/>
        <v>#REF!</v>
      </c>
      <c r="M381" s="75" t="e">
        <f t="shared" si="212"/>
        <v>#REF!</v>
      </c>
    </row>
    <row r="382" spans="1:13" ht="87.75" customHeight="1" x14ac:dyDescent="0.25">
      <c r="A382" s="22" t="s">
        <v>194</v>
      </c>
      <c r="B382" s="72"/>
      <c r="C382" s="72"/>
      <c r="D382" s="72"/>
      <c r="E382" s="5">
        <v>853</v>
      </c>
      <c r="F382" s="30" t="s">
        <v>193</v>
      </c>
      <c r="G382" s="30" t="s">
        <v>10</v>
      </c>
      <c r="H382" s="49"/>
      <c r="I382" s="30"/>
      <c r="J382" s="25" t="e">
        <f t="shared" ref="J382:L384" si="221">J383</f>
        <v>#REF!</v>
      </c>
      <c r="K382" s="25" t="e">
        <f t="shared" si="221"/>
        <v>#REF!</v>
      </c>
      <c r="L382" s="25" t="e">
        <f t="shared" si="221"/>
        <v>#REF!</v>
      </c>
      <c r="M382" s="75" t="e">
        <f t="shared" si="212"/>
        <v>#REF!</v>
      </c>
    </row>
    <row r="383" spans="1:13" ht="30" x14ac:dyDescent="0.25">
      <c r="A383" s="19" t="s">
        <v>215</v>
      </c>
      <c r="B383" s="72"/>
      <c r="C383" s="72"/>
      <c r="D383" s="72"/>
      <c r="E383" s="5">
        <v>853</v>
      </c>
      <c r="F383" s="30" t="s">
        <v>193</v>
      </c>
      <c r="G383" s="30" t="s">
        <v>10</v>
      </c>
      <c r="H383" s="4" t="s">
        <v>212</v>
      </c>
      <c r="I383" s="30"/>
      <c r="J383" s="27" t="e">
        <f t="shared" si="221"/>
        <v>#REF!</v>
      </c>
      <c r="K383" s="27" t="e">
        <f t="shared" si="221"/>
        <v>#REF!</v>
      </c>
      <c r="L383" s="27" t="e">
        <f t="shared" si="221"/>
        <v>#REF!</v>
      </c>
      <c r="M383" s="75" t="e">
        <f t="shared" si="212"/>
        <v>#REF!</v>
      </c>
    </row>
    <row r="384" spans="1:13" ht="18" customHeight="1" x14ac:dyDescent="0.25">
      <c r="A384" s="77" t="s">
        <v>41</v>
      </c>
      <c r="B384" s="77"/>
      <c r="C384" s="77"/>
      <c r="D384" s="77"/>
      <c r="E384" s="5">
        <v>853</v>
      </c>
      <c r="F384" s="3" t="s">
        <v>193</v>
      </c>
      <c r="G384" s="3" t="s">
        <v>10</v>
      </c>
      <c r="H384" s="4" t="s">
        <v>212</v>
      </c>
      <c r="I384" s="3" t="s">
        <v>42</v>
      </c>
      <c r="J384" s="27" t="e">
        <f t="shared" si="221"/>
        <v>#REF!</v>
      </c>
      <c r="K384" s="27" t="e">
        <f t="shared" si="221"/>
        <v>#REF!</v>
      </c>
      <c r="L384" s="27" t="e">
        <f t="shared" si="221"/>
        <v>#REF!</v>
      </c>
      <c r="M384" s="75" t="e">
        <f t="shared" si="212"/>
        <v>#REF!</v>
      </c>
    </row>
    <row r="385" spans="1:13" ht="18" customHeight="1" x14ac:dyDescent="0.25">
      <c r="A385" s="77" t="s">
        <v>196</v>
      </c>
      <c r="B385" s="77"/>
      <c r="C385" s="77"/>
      <c r="D385" s="77"/>
      <c r="E385" s="5">
        <v>853</v>
      </c>
      <c r="F385" s="3" t="s">
        <v>193</v>
      </c>
      <c r="G385" s="3" t="s">
        <v>10</v>
      </c>
      <c r="H385" s="4" t="s">
        <v>212</v>
      </c>
      <c r="I385" s="3" t="s">
        <v>197</v>
      </c>
      <c r="J385" s="27" t="e">
        <f>#REF!</f>
        <v>#REF!</v>
      </c>
      <c r="K385" s="27" t="e">
        <f>#REF!</f>
        <v>#REF!</v>
      </c>
      <c r="L385" s="27" t="e">
        <f>#REF!</f>
        <v>#REF!</v>
      </c>
      <c r="M385" s="75" t="e">
        <f t="shared" si="212"/>
        <v>#REF!</v>
      </c>
    </row>
    <row r="386" spans="1:13" ht="18" customHeight="1" x14ac:dyDescent="0.25">
      <c r="A386" s="26" t="s">
        <v>198</v>
      </c>
      <c r="B386" s="50"/>
      <c r="C386" s="50"/>
      <c r="D386" s="50"/>
      <c r="E386" s="5">
        <v>853</v>
      </c>
      <c r="F386" s="24" t="s">
        <v>193</v>
      </c>
      <c r="G386" s="24" t="s">
        <v>55</v>
      </c>
      <c r="H386" s="24"/>
      <c r="I386" s="24"/>
      <c r="J386" s="28" t="e">
        <f t="shared" ref="J386:L386" si="222">J387</f>
        <v>#REF!</v>
      </c>
      <c r="K386" s="28" t="e">
        <f t="shared" si="222"/>
        <v>#REF!</v>
      </c>
      <c r="L386" s="28" t="e">
        <f t="shared" si="222"/>
        <v>#REF!</v>
      </c>
      <c r="M386" s="75" t="e">
        <f t="shared" si="212"/>
        <v>#REF!</v>
      </c>
    </row>
    <row r="387" spans="1:13" ht="60" x14ac:dyDescent="0.25">
      <c r="A387" s="19" t="s">
        <v>199</v>
      </c>
      <c r="B387" s="51"/>
      <c r="C387" s="51"/>
      <c r="D387" s="51"/>
      <c r="E387" s="52">
        <v>853</v>
      </c>
      <c r="F387" s="3" t="s">
        <v>193</v>
      </c>
      <c r="G387" s="3" t="s">
        <v>55</v>
      </c>
      <c r="H387" s="3" t="s">
        <v>195</v>
      </c>
      <c r="I387" s="3"/>
      <c r="J387" s="27" t="e">
        <f t="shared" ref="J387:L388" si="223">J388</f>
        <v>#REF!</v>
      </c>
      <c r="K387" s="27" t="e">
        <f t="shared" si="223"/>
        <v>#REF!</v>
      </c>
      <c r="L387" s="27" t="e">
        <f t="shared" si="223"/>
        <v>#REF!</v>
      </c>
      <c r="M387" s="75" t="e">
        <f t="shared" si="212"/>
        <v>#REF!</v>
      </c>
    </row>
    <row r="388" spans="1:13" ht="17.25" customHeight="1" x14ac:dyDescent="0.25">
      <c r="A388" s="77" t="s">
        <v>41</v>
      </c>
      <c r="B388" s="51"/>
      <c r="C388" s="51"/>
      <c r="D388" s="51"/>
      <c r="E388" s="52">
        <v>853</v>
      </c>
      <c r="F388" s="3" t="s">
        <v>193</v>
      </c>
      <c r="G388" s="3" t="s">
        <v>55</v>
      </c>
      <c r="H388" s="3" t="s">
        <v>195</v>
      </c>
      <c r="I388" s="3" t="s">
        <v>42</v>
      </c>
      <c r="J388" s="27" t="e">
        <f t="shared" si="223"/>
        <v>#REF!</v>
      </c>
      <c r="K388" s="27" t="e">
        <f t="shared" si="223"/>
        <v>#REF!</v>
      </c>
      <c r="L388" s="27" t="e">
        <f t="shared" si="223"/>
        <v>#REF!</v>
      </c>
      <c r="M388" s="75" t="e">
        <f t="shared" si="212"/>
        <v>#REF!</v>
      </c>
    </row>
    <row r="389" spans="1:13" ht="17.25" customHeight="1" x14ac:dyDescent="0.25">
      <c r="A389" s="77" t="s">
        <v>200</v>
      </c>
      <c r="B389" s="51"/>
      <c r="C389" s="51"/>
      <c r="D389" s="51"/>
      <c r="E389" s="52">
        <v>853</v>
      </c>
      <c r="F389" s="3" t="s">
        <v>193</v>
      </c>
      <c r="G389" s="3" t="s">
        <v>55</v>
      </c>
      <c r="H389" s="3" t="s">
        <v>195</v>
      </c>
      <c r="I389" s="3" t="s">
        <v>197</v>
      </c>
      <c r="J389" s="27" t="e">
        <f>#REF!</f>
        <v>#REF!</v>
      </c>
      <c r="K389" s="27" t="e">
        <f>#REF!</f>
        <v>#REF!</v>
      </c>
      <c r="L389" s="27" t="e">
        <f>#REF!</f>
        <v>#REF!</v>
      </c>
      <c r="M389" s="75" t="e">
        <f t="shared" si="212"/>
        <v>#REF!</v>
      </c>
    </row>
    <row r="390" spans="1:13" ht="17.25" hidden="1" customHeight="1" x14ac:dyDescent="0.25">
      <c r="A390" s="57" t="s">
        <v>269</v>
      </c>
      <c r="B390" s="58"/>
      <c r="C390" s="58"/>
      <c r="D390" s="58"/>
      <c r="E390" s="59">
        <v>853</v>
      </c>
      <c r="F390" s="24" t="s">
        <v>220</v>
      </c>
      <c r="G390" s="24"/>
      <c r="H390" s="24"/>
      <c r="I390" s="24"/>
      <c r="J390" s="28" t="e">
        <f t="shared" ref="J390:L392" si="224">J391</f>
        <v>#REF!</v>
      </c>
      <c r="K390" s="28" t="e">
        <f t="shared" si="224"/>
        <v>#REF!</v>
      </c>
      <c r="L390" s="28" t="e">
        <f t="shared" si="224"/>
        <v>#REF!</v>
      </c>
      <c r="M390" s="75" t="e">
        <f t="shared" si="212"/>
        <v>#REF!</v>
      </c>
    </row>
    <row r="391" spans="1:13" ht="17.25" hidden="1" customHeight="1" x14ac:dyDescent="0.25">
      <c r="A391" s="53" t="s">
        <v>269</v>
      </c>
      <c r="B391" s="51"/>
      <c r="C391" s="51"/>
      <c r="D391" s="51"/>
      <c r="E391" s="52">
        <v>853</v>
      </c>
      <c r="F391" s="3" t="s">
        <v>220</v>
      </c>
      <c r="G391" s="3" t="s">
        <v>220</v>
      </c>
      <c r="H391" s="3"/>
      <c r="I391" s="3"/>
      <c r="J391" s="27" t="e">
        <f t="shared" si="224"/>
        <v>#REF!</v>
      </c>
      <c r="K391" s="27" t="e">
        <f t="shared" si="224"/>
        <v>#REF!</v>
      </c>
      <c r="L391" s="27" t="e">
        <f t="shared" si="224"/>
        <v>#REF!</v>
      </c>
      <c r="M391" s="75" t="e">
        <f t="shared" si="212"/>
        <v>#REF!</v>
      </c>
    </row>
    <row r="392" spans="1:13" ht="17.25" hidden="1" customHeight="1" x14ac:dyDescent="0.25">
      <c r="A392" s="53" t="s">
        <v>269</v>
      </c>
      <c r="B392" s="51"/>
      <c r="C392" s="51"/>
      <c r="D392" s="51"/>
      <c r="E392" s="52">
        <v>853</v>
      </c>
      <c r="F392" s="3" t="s">
        <v>220</v>
      </c>
      <c r="G392" s="3" t="s">
        <v>220</v>
      </c>
      <c r="H392" s="3" t="s">
        <v>273</v>
      </c>
      <c r="I392" s="3"/>
      <c r="J392" s="27" t="e">
        <f t="shared" si="224"/>
        <v>#REF!</v>
      </c>
      <c r="K392" s="27" t="e">
        <f t="shared" si="224"/>
        <v>#REF!</v>
      </c>
      <c r="L392" s="27" t="e">
        <f t="shared" si="224"/>
        <v>#REF!</v>
      </c>
      <c r="M392" s="75" t="e">
        <f t="shared" si="212"/>
        <v>#REF!</v>
      </c>
    </row>
    <row r="393" spans="1:13" ht="17.25" hidden="1" customHeight="1" x14ac:dyDescent="0.25">
      <c r="A393" s="53" t="s">
        <v>269</v>
      </c>
      <c r="B393" s="51"/>
      <c r="C393" s="51"/>
      <c r="D393" s="51"/>
      <c r="E393" s="52">
        <v>853</v>
      </c>
      <c r="F393" s="3" t="s">
        <v>220</v>
      </c>
      <c r="G393" s="3" t="s">
        <v>220</v>
      </c>
      <c r="H393" s="3" t="s">
        <v>273</v>
      </c>
      <c r="I393" s="3" t="s">
        <v>270</v>
      </c>
      <c r="J393" s="27" t="e">
        <f>#REF!+#REF!</f>
        <v>#REF!</v>
      </c>
      <c r="K393" s="27" t="e">
        <f>#REF!+#REF!</f>
        <v>#REF!</v>
      </c>
      <c r="L393" s="27" t="e">
        <f>#REF!+#REF!</f>
        <v>#REF!</v>
      </c>
      <c r="M393" s="75" t="e">
        <f t="shared" si="212"/>
        <v>#REF!</v>
      </c>
    </row>
    <row r="394" spans="1:13" s="17" customFormat="1" ht="21.75" customHeight="1" x14ac:dyDescent="0.25">
      <c r="A394" s="6" t="s">
        <v>207</v>
      </c>
      <c r="B394" s="56"/>
      <c r="C394" s="56"/>
      <c r="D394" s="56"/>
      <c r="E394" s="16"/>
      <c r="F394" s="63"/>
      <c r="G394" s="63"/>
      <c r="H394" s="63"/>
      <c r="I394" s="63"/>
      <c r="J394" s="64" t="e">
        <f>J8+J101+J110+J122+J156+J180+J272+J315+J361+J381</f>
        <v>#REF!</v>
      </c>
      <c r="K394" s="64" t="e">
        <f>K8+K101+K110+K122+K156+K180+K272+K315+K361+K381</f>
        <v>#REF!</v>
      </c>
      <c r="L394" s="64" t="e">
        <f t="shared" ref="L394" si="225">L8+L101+L110+L122+L156+L180+L272+L315+L361+L381</f>
        <v>#REF!</v>
      </c>
      <c r="M394" s="75" t="e">
        <f t="shared" si="212"/>
        <v>#REF!</v>
      </c>
    </row>
    <row r="395" spans="1:13" s="68" customFormat="1" ht="18.75" customHeight="1" x14ac:dyDescent="0.25">
      <c r="A395" s="65"/>
      <c r="B395" s="66"/>
      <c r="C395" s="66"/>
      <c r="D395" s="66"/>
      <c r="E395" s="79"/>
      <c r="F395" s="67"/>
      <c r="G395" s="67"/>
      <c r="H395" s="67"/>
      <c r="I395" s="67"/>
      <c r="J395" s="80" t="e">
        <f>J394-#REF!</f>
        <v>#REF!</v>
      </c>
      <c r="K395" s="80" t="e">
        <f>K394-#REF!</f>
        <v>#REF!</v>
      </c>
      <c r="L395" s="80" t="e">
        <f>L394-#REF!</f>
        <v>#REF!</v>
      </c>
    </row>
    <row r="396" spans="1:13" x14ac:dyDescent="0.25">
      <c r="A396" s="37"/>
      <c r="F396" s="13"/>
      <c r="G396" s="13"/>
      <c r="H396" s="12"/>
    </row>
    <row r="397" spans="1:13" hidden="1" x14ac:dyDescent="0.25">
      <c r="E397" s="61"/>
      <c r="F397" s="40"/>
      <c r="G397" s="40"/>
      <c r="H397" s="61"/>
      <c r="I397" s="40"/>
    </row>
    <row r="398" spans="1:13" hidden="1" x14ac:dyDescent="0.25">
      <c r="E398" s="61"/>
      <c r="F398" s="54"/>
      <c r="G398" s="54"/>
      <c r="H398" s="3"/>
      <c r="I398" s="3"/>
    </row>
    <row r="399" spans="1:13" hidden="1" x14ac:dyDescent="0.25">
      <c r="E399" s="61"/>
      <c r="F399" s="54"/>
      <c r="G399" s="54"/>
      <c r="H399" s="3"/>
      <c r="I399" s="3"/>
    </row>
    <row r="400" spans="1:13" hidden="1" x14ac:dyDescent="0.25">
      <c r="E400" s="61"/>
      <c r="F400" s="54"/>
      <c r="G400" s="54"/>
      <c r="H400" s="3"/>
      <c r="I400" s="3"/>
    </row>
    <row r="401" spans="5:9" hidden="1" x14ac:dyDescent="0.25">
      <c r="E401" s="61"/>
      <c r="F401" s="54"/>
      <c r="G401" s="54"/>
      <c r="H401" s="3"/>
      <c r="I401" s="3"/>
    </row>
    <row r="402" spans="5:9" hidden="1" x14ac:dyDescent="0.25">
      <c r="E402" s="61"/>
      <c r="F402" s="54"/>
      <c r="G402" s="54"/>
      <c r="H402" s="3"/>
      <c r="I402" s="3"/>
    </row>
    <row r="403" spans="5:9" hidden="1" x14ac:dyDescent="0.25">
      <c r="E403" s="61"/>
      <c r="F403" s="54"/>
      <c r="G403" s="54"/>
      <c r="H403" s="3"/>
      <c r="I403" s="3"/>
    </row>
    <row r="404" spans="5:9" hidden="1" x14ac:dyDescent="0.25">
      <c r="E404" s="61"/>
      <c r="F404" s="54"/>
      <c r="G404" s="54"/>
      <c r="H404" s="3"/>
      <c r="I404" s="3"/>
    </row>
    <row r="405" spans="5:9" hidden="1" x14ac:dyDescent="0.25">
      <c r="E405" s="61"/>
      <c r="F405" s="54"/>
      <c r="G405" s="54"/>
      <c r="H405" s="3"/>
      <c r="I405" s="3"/>
    </row>
    <row r="406" spans="5:9" hidden="1" x14ac:dyDescent="0.25">
      <c r="E406" s="61"/>
      <c r="F406" s="54"/>
      <c r="G406" s="54"/>
      <c r="H406" s="3"/>
      <c r="I406" s="3"/>
    </row>
    <row r="407" spans="5:9" hidden="1" x14ac:dyDescent="0.25">
      <c r="E407" s="61"/>
      <c r="F407" s="54"/>
      <c r="G407" s="54"/>
      <c r="H407" s="3"/>
      <c r="I407" s="3"/>
    </row>
    <row r="408" spans="5:9" hidden="1" x14ac:dyDescent="0.25">
      <c r="E408" s="61"/>
      <c r="F408" s="54"/>
      <c r="G408" s="54"/>
      <c r="H408" s="3"/>
      <c r="I408" s="54"/>
    </row>
    <row r="409" spans="5:9" hidden="1" x14ac:dyDescent="0.25">
      <c r="E409" s="61"/>
      <c r="F409" s="54"/>
      <c r="G409" s="54"/>
      <c r="H409" s="3"/>
      <c r="I409" s="54"/>
    </row>
    <row r="410" spans="5:9" hidden="1" x14ac:dyDescent="0.25">
      <c r="E410" s="61"/>
      <c r="F410" s="54"/>
      <c r="G410" s="54"/>
      <c r="H410" s="3"/>
      <c r="I410" s="54"/>
    </row>
    <row r="411" spans="5:9" hidden="1" x14ac:dyDescent="0.25">
      <c r="E411" s="61"/>
      <c r="F411" s="40"/>
      <c r="G411" s="40"/>
      <c r="H411" s="61"/>
      <c r="I411" s="40"/>
    </row>
    <row r="412" spans="5:9" hidden="1" x14ac:dyDescent="0.25">
      <c r="E412" s="61"/>
      <c r="F412" s="40"/>
      <c r="G412" s="40"/>
      <c r="H412" s="61"/>
      <c r="I412" s="40"/>
    </row>
    <row r="413" spans="5:9" x14ac:dyDescent="0.25">
      <c r="E413" s="61"/>
      <c r="F413" s="40"/>
      <c r="G413" s="40"/>
      <c r="H413" s="61"/>
      <c r="I413" s="40"/>
    </row>
    <row r="414" spans="5:9" hidden="1" x14ac:dyDescent="0.25">
      <c r="E414" s="61"/>
      <c r="F414" s="61"/>
      <c r="G414" s="61"/>
      <c r="H414" s="61"/>
      <c r="I414" s="40"/>
    </row>
    <row r="415" spans="5:9" hidden="1" x14ac:dyDescent="0.25">
      <c r="E415" s="13"/>
      <c r="F415" s="13"/>
      <c r="G415" s="13"/>
      <c r="H415" s="12"/>
    </row>
    <row r="416" spans="5:9" hidden="1" x14ac:dyDescent="0.25">
      <c r="E416" s="13"/>
      <c r="F416" s="13"/>
      <c r="G416" s="13"/>
      <c r="H416" s="12"/>
    </row>
    <row r="417" spans="5:8" s="29" customFormat="1" ht="14.25" hidden="1" x14ac:dyDescent="0.25">
      <c r="H417" s="69"/>
    </row>
    <row r="418" spans="5:8" hidden="1" x14ac:dyDescent="0.25">
      <c r="E418" s="13"/>
      <c r="F418" s="13"/>
      <c r="G418" s="13"/>
      <c r="H418" s="12"/>
    </row>
    <row r="419" spans="5:8" hidden="1" x14ac:dyDescent="0.25">
      <c r="E419" s="13"/>
      <c r="F419" s="13"/>
      <c r="G419" s="13"/>
      <c r="H419" s="12"/>
    </row>
    <row r="420" spans="5:8" hidden="1" x14ac:dyDescent="0.25">
      <c r="E420" s="13"/>
      <c r="F420" s="13"/>
      <c r="G420" s="13"/>
      <c r="H420" s="12"/>
    </row>
    <row r="421" spans="5:8" hidden="1" x14ac:dyDescent="0.25">
      <c r="E421" s="13"/>
      <c r="F421" s="13"/>
      <c r="G421" s="13"/>
      <c r="H421" s="12"/>
    </row>
    <row r="422" spans="5:8" ht="7.5" hidden="1" customHeight="1" x14ac:dyDescent="0.25">
      <c r="E422" s="13"/>
      <c r="F422" s="13"/>
      <c r="G422" s="13"/>
      <c r="H422" s="12"/>
    </row>
    <row r="423" spans="5:8" hidden="1" x14ac:dyDescent="0.25">
      <c r="E423" s="13"/>
      <c r="F423" s="13"/>
      <c r="G423" s="13"/>
      <c r="H423" s="12"/>
    </row>
    <row r="424" spans="5:8" hidden="1" x14ac:dyDescent="0.25">
      <c r="E424" s="13"/>
      <c r="F424" s="13"/>
      <c r="G424" s="13"/>
      <c r="H424" s="12"/>
    </row>
    <row r="425" spans="5:8" hidden="1" x14ac:dyDescent="0.25">
      <c r="E425" s="13"/>
      <c r="F425" s="13"/>
      <c r="G425" s="13"/>
      <c r="H425" s="12"/>
    </row>
    <row r="426" spans="5:8" hidden="1" x14ac:dyDescent="0.25">
      <c r="E426" s="13"/>
      <c r="F426" s="13"/>
      <c r="G426" s="13"/>
      <c r="H426" s="12"/>
    </row>
    <row r="427" spans="5:8" hidden="1" x14ac:dyDescent="0.25">
      <c r="E427" s="13"/>
      <c r="F427" s="13"/>
      <c r="G427" s="13"/>
      <c r="H427" s="12"/>
    </row>
    <row r="428" spans="5:8" hidden="1" x14ac:dyDescent="0.25">
      <c r="E428" s="13"/>
      <c r="F428" s="13"/>
      <c r="G428" s="13"/>
      <c r="H428" s="12"/>
    </row>
    <row r="429" spans="5:8" hidden="1" x14ac:dyDescent="0.25">
      <c r="E429" s="13"/>
      <c r="F429" s="13"/>
      <c r="G429" s="13"/>
      <c r="H429" s="12"/>
    </row>
    <row r="430" spans="5:8" hidden="1" x14ac:dyDescent="0.25">
      <c r="E430" s="13"/>
      <c r="F430" s="13"/>
      <c r="G430" s="13"/>
      <c r="H430" s="12"/>
    </row>
    <row r="431" spans="5:8" hidden="1" x14ac:dyDescent="0.25">
      <c r="E431" s="13"/>
      <c r="F431" s="13"/>
      <c r="G431" s="13"/>
      <c r="H431" s="12"/>
    </row>
    <row r="432" spans="5:8" x14ac:dyDescent="0.25">
      <c r="E432" s="13"/>
      <c r="F432" s="13"/>
      <c r="G432" s="13"/>
      <c r="H432" s="12"/>
    </row>
    <row r="433" spans="5:9" hidden="1" x14ac:dyDescent="0.25">
      <c r="E433" s="13"/>
      <c r="F433" s="13"/>
      <c r="G433" s="13"/>
      <c r="H433" s="12"/>
    </row>
    <row r="434" spans="5:9" hidden="1" x14ac:dyDescent="0.25">
      <c r="E434" s="13"/>
      <c r="F434" s="13"/>
      <c r="G434" s="13"/>
      <c r="H434" s="12"/>
    </row>
    <row r="435" spans="5:9" hidden="1" x14ac:dyDescent="0.25">
      <c r="E435" s="13"/>
      <c r="F435" s="13"/>
      <c r="G435" s="13"/>
      <c r="H435" s="12"/>
    </row>
    <row r="436" spans="5:9" hidden="1" x14ac:dyDescent="0.25">
      <c r="E436" s="13"/>
      <c r="F436" s="13"/>
      <c r="G436" s="13"/>
      <c r="H436" s="12"/>
    </row>
    <row r="437" spans="5:9" hidden="1" x14ac:dyDescent="0.25">
      <c r="E437" s="13"/>
      <c r="F437" s="13"/>
      <c r="G437" s="13"/>
      <c r="H437" s="12"/>
    </row>
    <row r="438" spans="5:9" hidden="1" x14ac:dyDescent="0.25">
      <c r="E438" s="13"/>
      <c r="F438" s="13"/>
      <c r="G438" s="13"/>
      <c r="H438" s="12"/>
    </row>
    <row r="439" spans="5:9" hidden="1" x14ac:dyDescent="0.25">
      <c r="E439" s="13"/>
      <c r="F439" s="13"/>
      <c r="G439" s="13"/>
      <c r="H439" s="12"/>
    </row>
    <row r="440" spans="5:9" hidden="1" x14ac:dyDescent="0.25">
      <c r="E440" s="13"/>
      <c r="F440" s="13"/>
      <c r="G440" s="13"/>
      <c r="H440" s="12"/>
    </row>
    <row r="441" spans="5:9" hidden="1" x14ac:dyDescent="0.25">
      <c r="E441" s="13"/>
      <c r="F441" s="13"/>
      <c r="G441" s="13"/>
      <c r="H441" s="12"/>
    </row>
    <row r="442" spans="5:9" hidden="1" x14ac:dyDescent="0.25">
      <c r="E442" s="13"/>
      <c r="F442" s="13"/>
      <c r="G442" s="13"/>
      <c r="H442" s="12"/>
    </row>
    <row r="443" spans="5:9" hidden="1" x14ac:dyDescent="0.25">
      <c r="E443" s="40"/>
      <c r="F443" s="71"/>
      <c r="G443" s="61"/>
      <c r="H443" s="61"/>
      <c r="I443" s="40"/>
    </row>
    <row r="444" spans="5:9" hidden="1" x14ac:dyDescent="0.25">
      <c r="E444" s="40"/>
      <c r="F444" s="71"/>
      <c r="G444" s="40"/>
      <c r="H444" s="61"/>
      <c r="I444" s="40"/>
    </row>
    <row r="445" spans="5:9" hidden="1" x14ac:dyDescent="0.25">
      <c r="E445" s="40"/>
      <c r="F445" s="71"/>
      <c r="G445" s="61"/>
      <c r="H445" s="61"/>
      <c r="I445" s="40"/>
    </row>
    <row r="446" spans="5:9" hidden="1" x14ac:dyDescent="0.25">
      <c r="E446" s="40"/>
      <c r="F446" s="71"/>
      <c r="G446" s="61"/>
      <c r="H446" s="61"/>
      <c r="I446" s="40"/>
    </row>
    <row r="447" spans="5:9" hidden="1" x14ac:dyDescent="0.25">
      <c r="E447" s="40"/>
      <c r="F447" s="71"/>
      <c r="G447" s="61"/>
      <c r="H447" s="61"/>
      <c r="I447" s="40"/>
    </row>
    <row r="448" spans="5:9" hidden="1" x14ac:dyDescent="0.25">
      <c r="E448" s="40"/>
      <c r="F448" s="71"/>
      <c r="G448" s="61"/>
      <c r="H448" s="61"/>
      <c r="I448" s="40"/>
    </row>
    <row r="449" spans="5:9" hidden="1" x14ac:dyDescent="0.25">
      <c r="E449" s="40"/>
      <c r="F449" s="71"/>
      <c r="G449" s="61"/>
      <c r="H449" s="61"/>
      <c r="I449" s="40"/>
    </row>
    <row r="450" spans="5:9" hidden="1" x14ac:dyDescent="0.25">
      <c r="E450" s="40"/>
      <c r="F450" s="71"/>
      <c r="G450" s="61"/>
      <c r="H450" s="61"/>
      <c r="I450" s="40"/>
    </row>
    <row r="451" spans="5:9" hidden="1" x14ac:dyDescent="0.25">
      <c r="E451" s="40"/>
      <c r="F451" s="71"/>
      <c r="G451" s="40"/>
      <c r="H451" s="61"/>
      <c r="I451" s="40"/>
    </row>
    <row r="452" spans="5:9" hidden="1" x14ac:dyDescent="0.25">
      <c r="E452" s="40"/>
      <c r="F452" s="71"/>
      <c r="G452" s="61"/>
      <c r="H452" s="61"/>
      <c r="I452" s="40"/>
    </row>
    <row r="453" spans="5:9" hidden="1" x14ac:dyDescent="0.25">
      <c r="E453" s="40"/>
      <c r="F453" s="71"/>
      <c r="G453" s="61"/>
      <c r="H453" s="61"/>
      <c r="I453" s="40"/>
    </row>
    <row r="454" spans="5:9" hidden="1" x14ac:dyDescent="0.25">
      <c r="E454" s="40"/>
      <c r="F454" s="61"/>
      <c r="G454" s="61"/>
      <c r="H454" s="61"/>
      <c r="I454" s="40"/>
    </row>
    <row r="455" spans="5:9" hidden="1" x14ac:dyDescent="0.25">
      <c r="E455" s="40"/>
      <c r="F455" s="61"/>
      <c r="G455" s="61"/>
      <c r="H455" s="61"/>
      <c r="I455" s="40"/>
    </row>
    <row r="456" spans="5:9" hidden="1" x14ac:dyDescent="0.25">
      <c r="E456" s="40"/>
      <c r="F456" s="61"/>
      <c r="G456" s="61"/>
      <c r="H456" s="61"/>
      <c r="I456" s="40"/>
    </row>
    <row r="457" spans="5:9" hidden="1" x14ac:dyDescent="0.25">
      <c r="E457" s="40"/>
      <c r="F457" s="61"/>
      <c r="G457" s="61"/>
      <c r="H457" s="61"/>
      <c r="I457" s="40"/>
    </row>
    <row r="458" spans="5:9" hidden="1" x14ac:dyDescent="0.25">
      <c r="E458" s="40"/>
      <c r="F458" s="71"/>
      <c r="G458" s="61"/>
      <c r="H458" s="61"/>
      <c r="I458" s="40"/>
    </row>
    <row r="459" spans="5:9" hidden="1" x14ac:dyDescent="0.25">
      <c r="E459" s="61"/>
      <c r="F459" s="71"/>
      <c r="G459" s="61"/>
      <c r="H459" s="40"/>
      <c r="I459" s="40"/>
    </row>
    <row r="460" spans="5:9" hidden="1" x14ac:dyDescent="0.25">
      <c r="E460" s="40"/>
      <c r="F460" s="71"/>
      <c r="G460" s="61"/>
      <c r="H460" s="40"/>
      <c r="I460" s="40"/>
    </row>
    <row r="461" spans="5:9" hidden="1" x14ac:dyDescent="0.25">
      <c r="E461" s="40"/>
      <c r="F461" s="71"/>
      <c r="G461" s="61"/>
      <c r="H461" s="40"/>
      <c r="I461" s="40"/>
    </row>
    <row r="462" spans="5:9" hidden="1" x14ac:dyDescent="0.25">
      <c r="E462" s="13"/>
      <c r="F462" s="71"/>
    </row>
    <row r="463" spans="5:9" hidden="1" x14ac:dyDescent="0.25">
      <c r="E463" s="13"/>
      <c r="F463" s="71"/>
      <c r="G463" s="13"/>
    </row>
    <row r="464" spans="5:9" hidden="1" x14ac:dyDescent="0.25">
      <c r="E464" s="13"/>
      <c r="F464" s="71"/>
      <c r="G464" s="13"/>
    </row>
    <row r="465" spans="1:7" hidden="1" x14ac:dyDescent="0.25">
      <c r="E465" s="13"/>
      <c r="F465" s="71"/>
      <c r="G465" s="13"/>
    </row>
    <row r="466" spans="1:7" hidden="1" x14ac:dyDescent="0.25">
      <c r="E466" s="13"/>
      <c r="F466" s="71"/>
      <c r="G466" s="13"/>
    </row>
    <row r="467" spans="1:7" hidden="1" x14ac:dyDescent="0.25">
      <c r="E467" s="13"/>
      <c r="F467" s="71"/>
      <c r="G467" s="13"/>
    </row>
    <row r="468" spans="1:7" hidden="1" x14ac:dyDescent="0.25"/>
    <row r="469" spans="1:7" hidden="1" x14ac:dyDescent="0.25">
      <c r="E469" s="13"/>
      <c r="F469" s="13"/>
      <c r="G469" s="13"/>
    </row>
    <row r="470" spans="1:7" hidden="1" x14ac:dyDescent="0.25">
      <c r="E470" s="13"/>
      <c r="F470" s="71"/>
      <c r="G470" s="13"/>
    </row>
    <row r="471" spans="1:7" hidden="1" x14ac:dyDescent="0.25">
      <c r="E471" s="13"/>
      <c r="F471" s="71"/>
      <c r="G471" s="13"/>
    </row>
    <row r="472" spans="1:7" hidden="1" x14ac:dyDescent="0.25">
      <c r="F472" s="71"/>
    </row>
    <row r="473" spans="1:7" hidden="1" x14ac:dyDescent="0.25">
      <c r="F473" s="71"/>
    </row>
    <row r="474" spans="1:7" hidden="1" x14ac:dyDescent="0.25">
      <c r="F474" s="71"/>
    </row>
    <row r="475" spans="1:7" hidden="1" x14ac:dyDescent="0.25">
      <c r="F475" s="71"/>
    </row>
    <row r="476" spans="1:7" hidden="1" x14ac:dyDescent="0.25">
      <c r="F476" s="71"/>
    </row>
    <row r="477" spans="1:7" hidden="1" x14ac:dyDescent="0.25">
      <c r="F477" s="71"/>
    </row>
    <row r="478" spans="1:7" hidden="1" x14ac:dyDescent="0.25">
      <c r="F478" s="71"/>
    </row>
    <row r="479" spans="1:7" hidden="1" x14ac:dyDescent="0.25">
      <c r="F479" s="71"/>
    </row>
    <row r="480" spans="1:7" hidden="1" x14ac:dyDescent="0.25">
      <c r="A480" s="12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90" zoomScaleNormal="90" workbookViewId="0">
      <selection activeCell="M7" sqref="M7"/>
    </sheetView>
  </sheetViews>
  <sheetFormatPr defaultRowHeight="15" x14ac:dyDescent="0.25"/>
  <cols>
    <col min="1" max="1" width="4.42578125" style="2" customWidth="1"/>
    <col min="2" max="2" width="23" style="2" customWidth="1"/>
    <col min="3" max="3" width="12.5703125" style="2" customWidth="1"/>
    <col min="4" max="4" width="11.5703125" style="2" customWidth="1"/>
    <col min="5" max="7" width="14.42578125" style="2" customWidth="1"/>
    <col min="8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4" width="9.140625" style="2"/>
  </cols>
  <sheetData>
    <row r="1" spans="1:12" s="14" customFormat="1" x14ac:dyDescent="0.25">
      <c r="A1" s="15"/>
      <c r="B1" s="15"/>
      <c r="C1" s="81"/>
      <c r="E1" s="98" t="s">
        <v>284</v>
      </c>
      <c r="F1" s="98"/>
      <c r="G1" s="98"/>
      <c r="H1" s="98"/>
    </row>
    <row r="2" spans="1:12" s="13" customFormat="1" ht="37.5" customHeight="1" x14ac:dyDescent="0.25">
      <c r="B2" s="2"/>
      <c r="E2" s="95" t="s">
        <v>315</v>
      </c>
      <c r="F2" s="95"/>
      <c r="G2" s="95"/>
      <c r="H2" s="95"/>
      <c r="I2" s="82"/>
      <c r="J2" s="82"/>
      <c r="K2" s="82"/>
      <c r="L2" s="82"/>
    </row>
    <row r="3" spans="1:12" s="14" customFormat="1" x14ac:dyDescent="0.25">
      <c r="A3" s="15"/>
      <c r="B3" s="15"/>
    </row>
    <row r="4" spans="1:12" s="14" customFormat="1" ht="15" customHeight="1" x14ac:dyDescent="0.25">
      <c r="A4" s="99" t="s">
        <v>285</v>
      </c>
      <c r="B4" s="99"/>
      <c r="C4" s="99"/>
      <c r="D4" s="99"/>
      <c r="E4" s="99"/>
      <c r="F4" s="99"/>
      <c r="G4" s="99"/>
      <c r="H4" s="99"/>
    </row>
    <row r="5" spans="1:12" s="14" customFormat="1" ht="33.75" customHeight="1" x14ac:dyDescent="0.25">
      <c r="A5" s="99" t="s">
        <v>314</v>
      </c>
      <c r="B5" s="99"/>
      <c r="C5" s="99"/>
      <c r="D5" s="99"/>
      <c r="E5" s="99"/>
      <c r="F5" s="99"/>
      <c r="G5" s="99"/>
      <c r="H5" s="99"/>
    </row>
    <row r="6" spans="1:12" s="14" customFormat="1" x14ac:dyDescent="0.25">
      <c r="A6" s="15"/>
      <c r="B6" s="15"/>
      <c r="G6" s="83" t="s">
        <v>286</v>
      </c>
    </row>
    <row r="7" spans="1:12" s="13" customFormat="1" ht="105" x14ac:dyDescent="0.25">
      <c r="A7" s="5"/>
      <c r="B7" s="76" t="s">
        <v>287</v>
      </c>
      <c r="C7" s="100" t="s">
        <v>288</v>
      </c>
      <c r="D7" s="100"/>
      <c r="E7" s="76" t="s">
        <v>217</v>
      </c>
      <c r="F7" s="76" t="s">
        <v>313</v>
      </c>
      <c r="G7" s="76" t="s">
        <v>283</v>
      </c>
      <c r="H7" s="74" t="s">
        <v>312</v>
      </c>
    </row>
    <row r="8" spans="1:12" s="14" customFormat="1" ht="31.5" customHeight="1" x14ac:dyDescent="0.25">
      <c r="A8" s="23">
        <v>853</v>
      </c>
      <c r="B8" s="84" t="s">
        <v>289</v>
      </c>
      <c r="C8" s="101" t="s">
        <v>290</v>
      </c>
      <c r="D8" s="101"/>
      <c r="E8" s="25">
        <f>E9</f>
        <v>17749639.539999999</v>
      </c>
      <c r="F8" s="25">
        <f>F9</f>
        <v>17749639.539999999</v>
      </c>
      <c r="G8" s="25">
        <f>G9</f>
        <v>6006430.54</v>
      </c>
      <c r="H8" s="75">
        <f t="shared" ref="H8:H9" si="0">G8/F8*100</f>
        <v>33.839732499717009</v>
      </c>
    </row>
    <row r="9" spans="1:12" s="31" customFormat="1" ht="31.5" customHeight="1" x14ac:dyDescent="0.25">
      <c r="A9" s="6">
        <v>853</v>
      </c>
      <c r="B9" s="84" t="s">
        <v>291</v>
      </c>
      <c r="C9" s="97" t="s">
        <v>292</v>
      </c>
      <c r="D9" s="97"/>
      <c r="E9" s="7">
        <f>E14+E10</f>
        <v>17749639.539999999</v>
      </c>
      <c r="F9" s="7">
        <f t="shared" ref="F9:G9" si="1">F14+F10</f>
        <v>17749639.539999999</v>
      </c>
      <c r="G9" s="7">
        <f t="shared" si="1"/>
        <v>6006430.54</v>
      </c>
      <c r="H9" s="75">
        <f t="shared" si="0"/>
        <v>33.839732499717009</v>
      </c>
    </row>
    <row r="10" spans="1:12" s="14" customFormat="1" ht="31.5" customHeight="1" x14ac:dyDescent="0.25">
      <c r="A10" s="5">
        <v>853</v>
      </c>
      <c r="B10" s="84" t="s">
        <v>293</v>
      </c>
      <c r="C10" s="97" t="s">
        <v>294</v>
      </c>
      <c r="D10" s="97"/>
      <c r="E10" s="7">
        <f>E11</f>
        <v>0</v>
      </c>
      <c r="F10" s="7">
        <f t="shared" ref="F10:G12" si="2">F11</f>
        <v>0</v>
      </c>
      <c r="G10" s="7">
        <f t="shared" si="2"/>
        <v>6006430.54</v>
      </c>
      <c r="H10" s="75"/>
    </row>
    <row r="11" spans="1:12" s="14" customFormat="1" ht="31.5" customHeight="1" x14ac:dyDescent="0.25">
      <c r="A11" s="5">
        <v>853</v>
      </c>
      <c r="B11" s="85" t="s">
        <v>295</v>
      </c>
      <c r="C11" s="96" t="s">
        <v>296</v>
      </c>
      <c r="D11" s="96"/>
      <c r="E11" s="8">
        <f>E12</f>
        <v>0</v>
      </c>
      <c r="F11" s="8">
        <f t="shared" si="2"/>
        <v>0</v>
      </c>
      <c r="G11" s="8">
        <f t="shared" si="2"/>
        <v>6006430.54</v>
      </c>
      <c r="H11" s="75"/>
    </row>
    <row r="12" spans="1:12" s="14" customFormat="1" ht="31.5" customHeight="1" x14ac:dyDescent="0.25">
      <c r="A12" s="5">
        <v>853</v>
      </c>
      <c r="B12" s="85" t="s">
        <v>297</v>
      </c>
      <c r="C12" s="96" t="s">
        <v>298</v>
      </c>
      <c r="D12" s="96"/>
      <c r="E12" s="8">
        <f>E13</f>
        <v>0</v>
      </c>
      <c r="F12" s="8">
        <f t="shared" si="2"/>
        <v>0</v>
      </c>
      <c r="G12" s="8">
        <f t="shared" si="2"/>
        <v>6006430.54</v>
      </c>
      <c r="H12" s="75"/>
    </row>
    <row r="13" spans="1:12" s="86" customFormat="1" ht="31.5" customHeight="1" x14ac:dyDescent="0.25">
      <c r="A13" s="5">
        <v>853</v>
      </c>
      <c r="B13" s="85" t="s">
        <v>299</v>
      </c>
      <c r="C13" s="96" t="s">
        <v>300</v>
      </c>
      <c r="D13" s="96"/>
      <c r="E13" s="8"/>
      <c r="F13" s="8"/>
      <c r="G13" s="8">
        <v>6006430.54</v>
      </c>
      <c r="H13" s="75"/>
    </row>
    <row r="14" spans="1:12" s="14" customFormat="1" ht="31.5" customHeight="1" x14ac:dyDescent="0.25">
      <c r="A14" s="5">
        <v>853</v>
      </c>
      <c r="B14" s="84" t="s">
        <v>301</v>
      </c>
      <c r="C14" s="97" t="s">
        <v>302</v>
      </c>
      <c r="D14" s="97"/>
      <c r="E14" s="7">
        <f>E15</f>
        <v>17749639.539999999</v>
      </c>
      <c r="F14" s="7">
        <f t="shared" ref="F14:G16" si="3">F15</f>
        <v>17749639.539999999</v>
      </c>
      <c r="G14" s="7">
        <f t="shared" si="3"/>
        <v>0</v>
      </c>
      <c r="H14" s="75">
        <f t="shared" ref="H14:H18" si="4">G14/F14*100</f>
        <v>0</v>
      </c>
    </row>
    <row r="15" spans="1:12" s="14" customFormat="1" ht="31.5" customHeight="1" x14ac:dyDescent="0.25">
      <c r="A15" s="5">
        <v>853</v>
      </c>
      <c r="B15" s="85" t="s">
        <v>303</v>
      </c>
      <c r="C15" s="96" t="s">
        <v>304</v>
      </c>
      <c r="D15" s="96"/>
      <c r="E15" s="8">
        <f>E16</f>
        <v>17749639.539999999</v>
      </c>
      <c r="F15" s="8">
        <f t="shared" si="3"/>
        <v>17749639.539999999</v>
      </c>
      <c r="G15" s="8">
        <f t="shared" si="3"/>
        <v>0</v>
      </c>
      <c r="H15" s="75">
        <f t="shared" si="4"/>
        <v>0</v>
      </c>
    </row>
    <row r="16" spans="1:12" s="14" customFormat="1" ht="31.5" customHeight="1" x14ac:dyDescent="0.25">
      <c r="A16" s="5">
        <v>853</v>
      </c>
      <c r="B16" s="85" t="s">
        <v>305</v>
      </c>
      <c r="C16" s="96" t="s">
        <v>306</v>
      </c>
      <c r="D16" s="96"/>
      <c r="E16" s="8">
        <f>E17</f>
        <v>17749639.539999999</v>
      </c>
      <c r="F16" s="8">
        <f t="shared" si="3"/>
        <v>17749639.539999999</v>
      </c>
      <c r="G16" s="8">
        <f t="shared" si="3"/>
        <v>0</v>
      </c>
      <c r="H16" s="75">
        <f t="shared" si="4"/>
        <v>0</v>
      </c>
    </row>
    <row r="17" spans="1:8" s="86" customFormat="1" ht="31.5" customHeight="1" x14ac:dyDescent="0.25">
      <c r="A17" s="5">
        <v>853</v>
      </c>
      <c r="B17" s="85" t="s">
        <v>307</v>
      </c>
      <c r="C17" s="96" t="s">
        <v>308</v>
      </c>
      <c r="D17" s="96"/>
      <c r="E17" s="8">
        <v>17749639.539999999</v>
      </c>
      <c r="F17" s="8">
        <v>17749639.539999999</v>
      </c>
      <c r="G17" s="8"/>
      <c r="H17" s="75">
        <f t="shared" si="4"/>
        <v>0</v>
      </c>
    </row>
    <row r="18" spans="1:8" s="14" customFormat="1" ht="31.5" customHeight="1" x14ac:dyDescent="0.25">
      <c r="A18" s="87"/>
      <c r="B18" s="76"/>
      <c r="C18" s="97" t="s">
        <v>309</v>
      </c>
      <c r="D18" s="97"/>
      <c r="E18" s="7">
        <f>E8</f>
        <v>17749639.539999999</v>
      </c>
      <c r="F18" s="7">
        <f t="shared" ref="F18:G18" si="5">F8</f>
        <v>17749639.539999999</v>
      </c>
      <c r="G18" s="7">
        <f t="shared" si="5"/>
        <v>6006430.54</v>
      </c>
      <c r="H18" s="75">
        <f t="shared" si="4"/>
        <v>33.839732499717009</v>
      </c>
    </row>
    <row r="20" spans="1:8" x14ac:dyDescent="0.25">
      <c r="E20" s="88"/>
      <c r="F20" s="89"/>
    </row>
    <row r="21" spans="1:8" x14ac:dyDescent="0.25">
      <c r="C21" s="90"/>
      <c r="D21" s="90" t="s">
        <v>310</v>
      </c>
      <c r="E21" s="91">
        <f>[1]Дох.!C131</f>
        <v>192134889.22999999</v>
      </c>
      <c r="F21" s="91">
        <f>[1]Дох.!D131</f>
        <v>193147789.22999999</v>
      </c>
      <c r="G21" s="91">
        <f>[1]Дох.!E131</f>
        <v>52107712.379999995</v>
      </c>
      <c r="H21" s="90"/>
    </row>
    <row r="22" spans="1:8" x14ac:dyDescent="0.25">
      <c r="C22" s="90"/>
      <c r="D22" s="90" t="s">
        <v>311</v>
      </c>
      <c r="E22" s="91">
        <f>[1]Функц.!P441</f>
        <v>201209350.22999999</v>
      </c>
      <c r="F22" s="91">
        <f>[1]Функц.!Q441</f>
        <v>202222250.22999999</v>
      </c>
      <c r="G22" s="91">
        <f>[1]Функц.!R441</f>
        <v>50516008.289999999</v>
      </c>
      <c r="H22" s="90"/>
    </row>
    <row r="23" spans="1:8" x14ac:dyDescent="0.25">
      <c r="C23" s="90"/>
      <c r="D23" s="90"/>
      <c r="E23" s="91">
        <f>E21-E22</f>
        <v>-9074461</v>
      </c>
      <c r="F23" s="91">
        <f>F21-F22</f>
        <v>-9074461</v>
      </c>
      <c r="G23" s="91">
        <f>G21-G22</f>
        <v>1591704.0899999961</v>
      </c>
      <c r="H23" s="90"/>
    </row>
    <row r="24" spans="1:8" x14ac:dyDescent="0.25">
      <c r="C24" s="90"/>
      <c r="D24" s="92"/>
      <c r="E24" s="92"/>
      <c r="F24" s="90"/>
      <c r="G24" s="90"/>
      <c r="H24" s="90"/>
    </row>
    <row r="25" spans="1:8" x14ac:dyDescent="0.25">
      <c r="C25" s="90"/>
      <c r="D25" s="90"/>
      <c r="E25" s="90"/>
      <c r="F25" s="90"/>
      <c r="G25" s="90"/>
      <c r="H25" s="90"/>
    </row>
    <row r="26" spans="1:8" x14ac:dyDescent="0.25">
      <c r="C26" s="90"/>
      <c r="D26" s="90"/>
      <c r="E26" s="90"/>
      <c r="F26" s="90"/>
      <c r="G26" s="90"/>
      <c r="H26" s="90"/>
    </row>
    <row r="27" spans="1:8" x14ac:dyDescent="0.25">
      <c r="C27" s="90"/>
      <c r="D27" s="90"/>
      <c r="E27" s="90"/>
      <c r="F27" s="90"/>
      <c r="G27" s="90"/>
      <c r="H27" s="90"/>
    </row>
    <row r="28" spans="1:8" x14ac:dyDescent="0.25">
      <c r="C28" s="90"/>
      <c r="D28" s="92"/>
      <c r="E28" s="92"/>
      <c r="F28" s="90"/>
      <c r="G28" s="90"/>
      <c r="H28" s="90"/>
    </row>
    <row r="29" spans="1:8" x14ac:dyDescent="0.25">
      <c r="C29" s="90"/>
      <c r="D29" s="93"/>
      <c r="E29" s="93"/>
      <c r="F29" s="90"/>
      <c r="G29" s="90"/>
      <c r="H29" s="90"/>
    </row>
    <row r="30" spans="1:8" x14ac:dyDescent="0.25">
      <c r="C30" s="90"/>
      <c r="D30" s="93"/>
      <c r="E30" s="93"/>
      <c r="F30" s="90"/>
      <c r="G30" s="90"/>
      <c r="H30" s="90"/>
    </row>
    <row r="31" spans="1:8" x14ac:dyDescent="0.25">
      <c r="C31" s="90"/>
      <c r="D31" s="90"/>
      <c r="E31" s="90"/>
      <c r="F31" s="90"/>
      <c r="G31" s="90"/>
      <c r="H31" s="90"/>
    </row>
    <row r="32" spans="1:8" x14ac:dyDescent="0.25">
      <c r="C32" s="90"/>
      <c r="D32" s="90"/>
      <c r="E32" s="90"/>
      <c r="F32" s="90"/>
      <c r="G32" s="90"/>
      <c r="H32" s="90"/>
    </row>
    <row r="34" spans="4:5" x14ac:dyDescent="0.25">
      <c r="D34" s="94"/>
      <c r="E34" s="94"/>
    </row>
  </sheetData>
  <mergeCells count="16">
    <mergeCell ref="C15:D15"/>
    <mergeCell ref="C16:D16"/>
    <mergeCell ref="C17:D17"/>
    <mergeCell ref="C18:D18"/>
    <mergeCell ref="E1:H1"/>
    <mergeCell ref="E2:H2"/>
    <mergeCell ref="A4:H4"/>
    <mergeCell ref="A5:H5"/>
    <mergeCell ref="C9:D9"/>
    <mergeCell ref="C10:D10"/>
    <mergeCell ref="C11:D11"/>
    <mergeCell ref="C12:D12"/>
    <mergeCell ref="C13:D13"/>
    <mergeCell ref="C14:D14"/>
    <mergeCell ref="C7:D7"/>
    <mergeCell ref="C8:D8"/>
  </mergeCells>
  <pageMargins left="0.70866141732283472" right="0.51181102362204722" top="0.55118110236220474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8.ФС</vt:lpstr>
      <vt:lpstr>4.Ист.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2019-07-19T11:46:15Z</dcterms:modified>
</cp:coreProperties>
</file>