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765" windowWidth="14805" windowHeight="7350"/>
  </bookViews>
  <sheets>
    <sheet name="10.Ист" sheetId="13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P16" i="13" l="1"/>
  <c r="M16" i="13"/>
  <c r="K16" i="13"/>
  <c r="K15" i="13" s="1"/>
  <c r="K14" i="13" s="1"/>
  <c r="K13" i="13" s="1"/>
  <c r="I16" i="13"/>
  <c r="G16" i="13"/>
  <c r="G15" i="13" s="1"/>
  <c r="G14" i="13" s="1"/>
  <c r="G13" i="13" s="1"/>
  <c r="F16" i="13"/>
  <c r="F15" i="13" s="1"/>
  <c r="F14" i="13" s="1"/>
  <c r="F13" i="13" s="1"/>
  <c r="E16" i="13"/>
  <c r="D16" i="13"/>
  <c r="D15" i="13" s="1"/>
  <c r="D14" i="13" s="1"/>
  <c r="D13" i="13" s="1"/>
  <c r="R15" i="13"/>
  <c r="R14" i="13" s="1"/>
  <c r="R13" i="13" s="1"/>
  <c r="Q15" i="13"/>
  <c r="Q14" i="13" s="1"/>
  <c r="Q13" i="13" s="1"/>
  <c r="P15" i="13"/>
  <c r="O15" i="13"/>
  <c r="O14" i="13" s="1"/>
  <c r="O13" i="13" s="1"/>
  <c r="N15" i="13"/>
  <c r="N14" i="13" s="1"/>
  <c r="N13" i="13" s="1"/>
  <c r="M15" i="13"/>
  <c r="M14" i="13" s="1"/>
  <c r="M13" i="13" s="1"/>
  <c r="L15" i="13"/>
  <c r="I15" i="13"/>
  <c r="I14" i="13" s="1"/>
  <c r="I13" i="13" s="1"/>
  <c r="E15" i="13"/>
  <c r="E14" i="13" s="1"/>
  <c r="E13" i="13" s="1"/>
  <c r="P14" i="13"/>
  <c r="P13" i="13" s="1"/>
  <c r="L14" i="13"/>
  <c r="L13" i="13" s="1"/>
  <c r="Q12" i="13"/>
  <c r="P12" i="13"/>
  <c r="N12" i="13"/>
  <c r="M12" i="13"/>
  <c r="K12" i="13"/>
  <c r="K11" i="13" s="1"/>
  <c r="K10" i="13" s="1"/>
  <c r="K9" i="13" s="1"/>
  <c r="I12" i="13"/>
  <c r="I11" i="13" s="1"/>
  <c r="I10" i="13" s="1"/>
  <c r="I9" i="13" s="1"/>
  <c r="I8" i="13" s="1"/>
  <c r="I17" i="13" s="1"/>
  <c r="G12" i="13"/>
  <c r="G11" i="13" s="1"/>
  <c r="G10" i="13" s="1"/>
  <c r="G9" i="13" s="1"/>
  <c r="G8" i="13" s="1"/>
  <c r="G17" i="13" s="1"/>
  <c r="E12" i="13"/>
  <c r="F12" i="13" s="1"/>
  <c r="R11" i="13"/>
  <c r="R10" i="13" s="1"/>
  <c r="R9" i="13" s="1"/>
  <c r="Q11" i="13"/>
  <c r="Q10" i="13" s="1"/>
  <c r="Q9" i="13" s="1"/>
  <c r="P11" i="13"/>
  <c r="O11" i="13"/>
  <c r="O10" i="13" s="1"/>
  <c r="O9" i="13" s="1"/>
  <c r="O8" i="13" s="1"/>
  <c r="O17" i="13" s="1"/>
  <c r="N11" i="13"/>
  <c r="N10" i="13" s="1"/>
  <c r="N9" i="13" s="1"/>
  <c r="M11" i="13"/>
  <c r="M10" i="13" s="1"/>
  <c r="M9" i="13" s="1"/>
  <c r="L11" i="13"/>
  <c r="E11" i="13"/>
  <c r="E10" i="13" s="1"/>
  <c r="E9" i="13" s="1"/>
  <c r="D11" i="13"/>
  <c r="P10" i="13"/>
  <c r="P9" i="13" s="1"/>
  <c r="P8" i="13" s="1"/>
  <c r="P17" i="13" s="1"/>
  <c r="L10" i="13"/>
  <c r="L9" i="13" s="1"/>
  <c r="L8" i="13" s="1"/>
  <c r="L17" i="13" s="1"/>
  <c r="D10" i="13"/>
  <c r="D9" i="13" s="1"/>
  <c r="D8" i="13" s="1"/>
  <c r="D17" i="13" s="1"/>
  <c r="H12" i="13" l="1"/>
  <c r="F11" i="13"/>
  <c r="F10" i="13" s="1"/>
  <c r="F9" i="13" s="1"/>
  <c r="F8" i="13" s="1"/>
  <c r="F17" i="13" s="1"/>
  <c r="M8" i="13"/>
  <c r="M17" i="13" s="1"/>
  <c r="Q8" i="13"/>
  <c r="Q17" i="13" s="1"/>
  <c r="E8" i="13"/>
  <c r="E17" i="13" s="1"/>
  <c r="N8" i="13"/>
  <c r="N17" i="13" s="1"/>
  <c r="R8" i="13"/>
  <c r="R17" i="13" s="1"/>
  <c r="K8" i="13"/>
  <c r="K17" i="13" s="1"/>
  <c r="H16" i="13"/>
  <c r="H15" i="13" l="1"/>
  <c r="H14" i="13" s="1"/>
  <c r="H13" i="13" s="1"/>
  <c r="J16" i="13"/>
  <c r="J15" i="13" s="1"/>
  <c r="J14" i="13" s="1"/>
  <c r="J13" i="13" s="1"/>
  <c r="J12" i="13"/>
  <c r="J11" i="13" s="1"/>
  <c r="J10" i="13" s="1"/>
  <c r="J9" i="13" s="1"/>
  <c r="J8" i="13" s="1"/>
  <c r="J17" i="13" s="1"/>
  <c r="H11" i="13"/>
  <c r="H10" i="13" s="1"/>
  <c r="H9" i="13" s="1"/>
  <c r="H8" i="13" l="1"/>
  <c r="H17" i="13" s="1"/>
</calcChain>
</file>

<file path=xl/sharedStrings.xml><?xml version="1.0" encoding="utf-8"?>
<sst xmlns="http://schemas.openxmlformats.org/spreadsheetml/2006/main" count="43" uniqueCount="40">
  <si>
    <t>рублей</t>
  </si>
  <si>
    <t>Приложение 4</t>
  </si>
  <si>
    <t>к Решению Клетнянского районного Совета народных депутатов "О бюджете муниципального образования "Клетнянский муниципальный район" на 2018 год и на плановый период 2019 и 2020 годов"</t>
  </si>
  <si>
    <t>Сумма на 2018 год</t>
  </si>
  <si>
    <t>КБК</t>
  </si>
  <si>
    <t>НАИМЕНОВАНИЕ</t>
  </si>
  <si>
    <t>853 01 05 00 00 00 0000 000</t>
  </si>
  <si>
    <t>Изменение остатков средств на счетах по учету средств бюджета</t>
  </si>
  <si>
    <t>853 01 05 00 00 00 0000 500</t>
  </si>
  <si>
    <t>Увеличение остатков средств бюджетов</t>
  </si>
  <si>
    <t>853 01 05 02 00 00 0000 500</t>
  </si>
  <si>
    <t>Увеличение прочих остатков средств бюджетов</t>
  </si>
  <si>
    <t>853 01 05 02 01 00 0000 510</t>
  </si>
  <si>
    <t xml:space="preserve">Увеличение прочих остатков денежных средств бюджетов </t>
  </si>
  <si>
    <t>853 01 05 02 01 05 0000 510</t>
  </si>
  <si>
    <t>Увеличение прочих остатков денежных средств бюджетов муниципальных районов</t>
  </si>
  <si>
    <t>853 01 05 00 00 00 0000 600</t>
  </si>
  <si>
    <t>Уменьшение остатков средств бюджетов</t>
  </si>
  <si>
    <t>853 01 05 02 00 00 0000 600</t>
  </si>
  <si>
    <t>Уменьшение прочих остатков средств бюджетов</t>
  </si>
  <si>
    <t>853 01 05 02 01 00 0000 610</t>
  </si>
  <si>
    <t>Уменьшение прочих остатков денежных средств бюджетов</t>
  </si>
  <si>
    <t>853 01 05 02 01 05 0000 610</t>
  </si>
  <si>
    <t>Уменьшение прочих остатков денежных средств бюджетов муниципальных районов</t>
  </si>
  <si>
    <t>Итого источников внутреннего финансирования дефицита</t>
  </si>
  <si>
    <t>Приложение 10</t>
  </si>
  <si>
    <t>Источники внутреннего финансирования дефицита бюджета муниципального образования "Клетнянский муниципальный район" на 2018 год и на плановый период 2019 и 2020 годов</t>
  </si>
  <si>
    <t>Утверждено на 2018 год</t>
  </si>
  <si>
    <t>Утверждено на 2019 год</t>
  </si>
  <si>
    <t>2018 изм. от 21.02.18.</t>
  </si>
  <si>
    <t>Утверждено на 01.03.18.</t>
  </si>
  <si>
    <t>2019 изм. от 21.02.18.</t>
  </si>
  <si>
    <t>2018 изм. от 23.05.18.</t>
  </si>
  <si>
    <t>Утверждено на 01.06.18.</t>
  </si>
  <si>
    <t>2018 изм.от 17.10.18.</t>
  </si>
  <si>
    <t>Утверждено на 01.10.18.</t>
  </si>
  <si>
    <t>2018 изм.от 28.09.18.</t>
  </si>
  <si>
    <t>к Решению Клетнянского районного Совета народных депутатов О внесении изменений в Решение районного Совета народных депутатов "О бюджете муниципального образования "Клетнянский муниципальный район" на 2018 год и на плановый период 2019 и 2020 годов "</t>
  </si>
  <si>
    <t>Сумма на 2019 год</t>
  </si>
  <si>
    <t>Сумма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</si>
</sst>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2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49" fontId="5" fillId="0" borderId="0" xfId="0" applyNumberFormat="1" applyFont="1" applyFill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49" fontId="5" fillId="0" borderId="0" xfId="0" applyNumberFormat="1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0066"/>
      <color rgb="FFFFCCCC"/>
      <color rgb="FFFFCC99"/>
      <color rgb="FFFFFFCC"/>
      <color rgb="FFFFCCFF"/>
      <color rgb="FFCC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79;&#1084;.&#1088;&#1077;&#1096;&#1077;&#1085;&#1080;&#1081;%202018/&#1048;&#1079;&#1084;&#1077;&#1085;&#1077;&#1085;&#1080;&#1103;%202018/&#1054;&#1082;&#1090;&#1103;&#1073;&#1088;&#1100;/&#1060;&#1077;&#1074;&#1088;&#1072;&#1083;&#1100;/&#1055;&#1088;&#1080;&#1083;&#1086;&#1078;&#1077;&#1085;&#1080;&#1103;%202018-2020%20&#1076;&#1077;&#1087;&#1091;&#1090;&#1072;&#1090;&#1072;&#108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79;&#1084;.&#1088;&#1077;&#1096;&#1077;&#1085;&#1080;&#1081;%202018/&#1048;&#1079;&#1084;&#1077;&#1085;&#1077;&#1085;&#1080;&#1103;%202018/&#1054;&#1082;&#1090;&#1103;&#1073;&#1088;&#1100;/&#1055;&#1088;&#1080;&#1083;_4%20&#1048;&#1089;&#1090;&#1086;&#1095;&#1085;&#1080;&#1082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1. Прил.6.1.ВС"/>
      <sheetName val="ВС с ПП"/>
      <sheetName val="2.Прил.7.1.ПС"/>
      <sheetName val="Направления"/>
      <sheetName val="3. Прил.9.2.Дороги"/>
      <sheetName val="4.Прил.10.Ист"/>
      <sheetName val="Лист1"/>
    </sheetNames>
    <sheetDataSet>
      <sheetData sheetId="0" refreshError="1"/>
      <sheetData sheetId="1" refreshError="1">
        <row r="383">
          <cell r="J383">
            <v>236943788.41000003</v>
          </cell>
          <cell r="AA383">
            <v>226799733.13999999</v>
          </cell>
          <cell r="AG383">
            <v>228690020.69999999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Поясн.окт"/>
      <sheetName val="Дох"/>
      <sheetName val="6.ВС"/>
      <sheetName val="ВС с ПП"/>
      <sheetName val="7.ПС"/>
      <sheetName val="ФС"/>
      <sheetName val="Направления"/>
      <sheetName val="9.4.Вода"/>
      <sheetName val="10.Ист"/>
      <sheetName val="Лист1"/>
      <sheetName val="для депут"/>
    </sheetNames>
    <sheetDataSet>
      <sheetData sheetId="0" refreshError="1"/>
      <sheetData sheetId="1" refreshError="1"/>
      <sheetData sheetId="2">
        <row r="136">
          <cell r="H136">
            <v>10249568</v>
          </cell>
        </row>
      </sheetData>
      <sheetData sheetId="3">
        <row r="404">
          <cell r="N404">
            <v>22279044.050000001</v>
          </cell>
          <cell r="V404">
            <v>16382477.689999999</v>
          </cell>
          <cell r="AD404">
            <v>1000000</v>
          </cell>
          <cell r="AL404">
            <v>7517349.7400000002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27"/>
  <sheetViews>
    <sheetView tabSelected="1" workbookViewId="0">
      <selection activeCell="O16" sqref="O16"/>
    </sheetView>
  </sheetViews>
  <sheetFormatPr defaultRowHeight="15.75" x14ac:dyDescent="0.25"/>
  <cols>
    <col min="1" max="1" width="26.28515625" style="6" customWidth="1"/>
    <col min="2" max="2" width="15.5703125" style="6" customWidth="1"/>
    <col min="3" max="3" width="16.140625" style="6" customWidth="1"/>
    <col min="4" max="11" width="14.140625" style="6" hidden="1" customWidth="1"/>
    <col min="12" max="12" width="16.5703125" style="6" customWidth="1"/>
    <col min="13" max="13" width="14.140625" style="6" hidden="1" customWidth="1"/>
    <col min="14" max="14" width="12.42578125" style="6" hidden="1" customWidth="1"/>
    <col min="15" max="15" width="16.5703125" style="6" customWidth="1"/>
    <col min="16" max="16" width="14.85546875" style="6" hidden="1" customWidth="1"/>
    <col min="17" max="17" width="12.42578125" style="6" hidden="1" customWidth="1"/>
    <col min="18" max="18" width="16.5703125" style="6" customWidth="1"/>
    <col min="19" max="238" width="9.140625" style="6"/>
    <col min="239" max="239" width="26" style="6" customWidth="1"/>
    <col min="240" max="240" width="17.140625" style="6" customWidth="1"/>
    <col min="241" max="241" width="47.42578125" style="6" customWidth="1"/>
    <col min="242" max="242" width="15.5703125" style="6" customWidth="1"/>
    <col min="243" max="243" width="12.7109375" style="6" customWidth="1"/>
    <col min="244" max="494" width="9.140625" style="6"/>
    <col min="495" max="495" width="26" style="6" customWidth="1"/>
    <col min="496" max="496" width="17.140625" style="6" customWidth="1"/>
    <col min="497" max="497" width="47.42578125" style="6" customWidth="1"/>
    <col min="498" max="498" width="15.5703125" style="6" customWidth="1"/>
    <col min="499" max="499" width="12.7109375" style="6" customWidth="1"/>
    <col min="500" max="750" width="9.140625" style="6"/>
    <col min="751" max="751" width="26" style="6" customWidth="1"/>
    <col min="752" max="752" width="17.140625" style="6" customWidth="1"/>
    <col min="753" max="753" width="47.42578125" style="6" customWidth="1"/>
    <col min="754" max="754" width="15.5703125" style="6" customWidth="1"/>
    <col min="755" max="755" width="12.7109375" style="6" customWidth="1"/>
    <col min="756" max="1006" width="9.140625" style="6"/>
    <col min="1007" max="1007" width="26" style="6" customWidth="1"/>
    <col min="1008" max="1008" width="17.140625" style="6" customWidth="1"/>
    <col min="1009" max="1009" width="47.42578125" style="6" customWidth="1"/>
    <col min="1010" max="1010" width="15.5703125" style="6" customWidth="1"/>
    <col min="1011" max="1011" width="12.7109375" style="6" customWidth="1"/>
    <col min="1012" max="1262" width="9.140625" style="6"/>
    <col min="1263" max="1263" width="26" style="6" customWidth="1"/>
    <col min="1264" max="1264" width="17.140625" style="6" customWidth="1"/>
    <col min="1265" max="1265" width="47.42578125" style="6" customWidth="1"/>
    <col min="1266" max="1266" width="15.5703125" style="6" customWidth="1"/>
    <col min="1267" max="1267" width="12.7109375" style="6" customWidth="1"/>
    <col min="1268" max="1518" width="9.140625" style="6"/>
    <col min="1519" max="1519" width="26" style="6" customWidth="1"/>
    <col min="1520" max="1520" width="17.140625" style="6" customWidth="1"/>
    <col min="1521" max="1521" width="47.42578125" style="6" customWidth="1"/>
    <col min="1522" max="1522" width="15.5703125" style="6" customWidth="1"/>
    <col min="1523" max="1523" width="12.7109375" style="6" customWidth="1"/>
    <col min="1524" max="1774" width="9.140625" style="6"/>
    <col min="1775" max="1775" width="26" style="6" customWidth="1"/>
    <col min="1776" max="1776" width="17.140625" style="6" customWidth="1"/>
    <col min="1777" max="1777" width="47.42578125" style="6" customWidth="1"/>
    <col min="1778" max="1778" width="15.5703125" style="6" customWidth="1"/>
    <col min="1779" max="1779" width="12.7109375" style="6" customWidth="1"/>
    <col min="1780" max="2030" width="9.140625" style="6"/>
    <col min="2031" max="2031" width="26" style="6" customWidth="1"/>
    <col min="2032" max="2032" width="17.140625" style="6" customWidth="1"/>
    <col min="2033" max="2033" width="47.42578125" style="6" customWidth="1"/>
    <col min="2034" max="2034" width="15.5703125" style="6" customWidth="1"/>
    <col min="2035" max="2035" width="12.7109375" style="6" customWidth="1"/>
    <col min="2036" max="2286" width="9.140625" style="6"/>
    <col min="2287" max="2287" width="26" style="6" customWidth="1"/>
    <col min="2288" max="2288" width="17.140625" style="6" customWidth="1"/>
    <col min="2289" max="2289" width="47.42578125" style="6" customWidth="1"/>
    <col min="2290" max="2290" width="15.5703125" style="6" customWidth="1"/>
    <col min="2291" max="2291" width="12.7109375" style="6" customWidth="1"/>
    <col min="2292" max="2542" width="9.140625" style="6"/>
    <col min="2543" max="2543" width="26" style="6" customWidth="1"/>
    <col min="2544" max="2544" width="17.140625" style="6" customWidth="1"/>
    <col min="2545" max="2545" width="47.42578125" style="6" customWidth="1"/>
    <col min="2546" max="2546" width="15.5703125" style="6" customWidth="1"/>
    <col min="2547" max="2547" width="12.7109375" style="6" customWidth="1"/>
    <col min="2548" max="2798" width="9.140625" style="6"/>
    <col min="2799" max="2799" width="26" style="6" customWidth="1"/>
    <col min="2800" max="2800" width="17.140625" style="6" customWidth="1"/>
    <col min="2801" max="2801" width="47.42578125" style="6" customWidth="1"/>
    <col min="2802" max="2802" width="15.5703125" style="6" customWidth="1"/>
    <col min="2803" max="2803" width="12.7109375" style="6" customWidth="1"/>
    <col min="2804" max="3054" width="9.140625" style="6"/>
    <col min="3055" max="3055" width="26" style="6" customWidth="1"/>
    <col min="3056" max="3056" width="17.140625" style="6" customWidth="1"/>
    <col min="3057" max="3057" width="47.42578125" style="6" customWidth="1"/>
    <col min="3058" max="3058" width="15.5703125" style="6" customWidth="1"/>
    <col min="3059" max="3059" width="12.7109375" style="6" customWidth="1"/>
    <col min="3060" max="3310" width="9.140625" style="6"/>
    <col min="3311" max="3311" width="26" style="6" customWidth="1"/>
    <col min="3312" max="3312" width="17.140625" style="6" customWidth="1"/>
    <col min="3313" max="3313" width="47.42578125" style="6" customWidth="1"/>
    <col min="3314" max="3314" width="15.5703125" style="6" customWidth="1"/>
    <col min="3315" max="3315" width="12.7109375" style="6" customWidth="1"/>
    <col min="3316" max="3566" width="9.140625" style="6"/>
    <col min="3567" max="3567" width="26" style="6" customWidth="1"/>
    <col min="3568" max="3568" width="17.140625" style="6" customWidth="1"/>
    <col min="3569" max="3569" width="47.42578125" style="6" customWidth="1"/>
    <col min="3570" max="3570" width="15.5703125" style="6" customWidth="1"/>
    <col min="3571" max="3571" width="12.7109375" style="6" customWidth="1"/>
    <col min="3572" max="3822" width="9.140625" style="6"/>
    <col min="3823" max="3823" width="26" style="6" customWidth="1"/>
    <col min="3824" max="3824" width="17.140625" style="6" customWidth="1"/>
    <col min="3825" max="3825" width="47.42578125" style="6" customWidth="1"/>
    <col min="3826" max="3826" width="15.5703125" style="6" customWidth="1"/>
    <col min="3827" max="3827" width="12.7109375" style="6" customWidth="1"/>
    <col min="3828" max="4078" width="9.140625" style="6"/>
    <col min="4079" max="4079" width="26" style="6" customWidth="1"/>
    <col min="4080" max="4080" width="17.140625" style="6" customWidth="1"/>
    <col min="4081" max="4081" width="47.42578125" style="6" customWidth="1"/>
    <col min="4082" max="4082" width="15.5703125" style="6" customWidth="1"/>
    <col min="4083" max="4083" width="12.7109375" style="6" customWidth="1"/>
    <col min="4084" max="4334" width="9.140625" style="6"/>
    <col min="4335" max="4335" width="26" style="6" customWidth="1"/>
    <col min="4336" max="4336" width="17.140625" style="6" customWidth="1"/>
    <col min="4337" max="4337" width="47.42578125" style="6" customWidth="1"/>
    <col min="4338" max="4338" width="15.5703125" style="6" customWidth="1"/>
    <col min="4339" max="4339" width="12.7109375" style="6" customWidth="1"/>
    <col min="4340" max="4590" width="9.140625" style="6"/>
    <col min="4591" max="4591" width="26" style="6" customWidth="1"/>
    <col min="4592" max="4592" width="17.140625" style="6" customWidth="1"/>
    <col min="4593" max="4593" width="47.42578125" style="6" customWidth="1"/>
    <col min="4594" max="4594" width="15.5703125" style="6" customWidth="1"/>
    <col min="4595" max="4595" width="12.7109375" style="6" customWidth="1"/>
    <col min="4596" max="4846" width="9.140625" style="6"/>
    <col min="4847" max="4847" width="26" style="6" customWidth="1"/>
    <col min="4848" max="4848" width="17.140625" style="6" customWidth="1"/>
    <col min="4849" max="4849" width="47.42578125" style="6" customWidth="1"/>
    <col min="4850" max="4850" width="15.5703125" style="6" customWidth="1"/>
    <col min="4851" max="4851" width="12.7109375" style="6" customWidth="1"/>
    <col min="4852" max="5102" width="9.140625" style="6"/>
    <col min="5103" max="5103" width="26" style="6" customWidth="1"/>
    <col min="5104" max="5104" width="17.140625" style="6" customWidth="1"/>
    <col min="5105" max="5105" width="47.42578125" style="6" customWidth="1"/>
    <col min="5106" max="5106" width="15.5703125" style="6" customWidth="1"/>
    <col min="5107" max="5107" width="12.7109375" style="6" customWidth="1"/>
    <col min="5108" max="5358" width="9.140625" style="6"/>
    <col min="5359" max="5359" width="26" style="6" customWidth="1"/>
    <col min="5360" max="5360" width="17.140625" style="6" customWidth="1"/>
    <col min="5361" max="5361" width="47.42578125" style="6" customWidth="1"/>
    <col min="5362" max="5362" width="15.5703125" style="6" customWidth="1"/>
    <col min="5363" max="5363" width="12.7109375" style="6" customWidth="1"/>
    <col min="5364" max="5614" width="9.140625" style="6"/>
    <col min="5615" max="5615" width="26" style="6" customWidth="1"/>
    <col min="5616" max="5616" width="17.140625" style="6" customWidth="1"/>
    <col min="5617" max="5617" width="47.42578125" style="6" customWidth="1"/>
    <col min="5618" max="5618" width="15.5703125" style="6" customWidth="1"/>
    <col min="5619" max="5619" width="12.7109375" style="6" customWidth="1"/>
    <col min="5620" max="5870" width="9.140625" style="6"/>
    <col min="5871" max="5871" width="26" style="6" customWidth="1"/>
    <col min="5872" max="5872" width="17.140625" style="6" customWidth="1"/>
    <col min="5873" max="5873" width="47.42578125" style="6" customWidth="1"/>
    <col min="5874" max="5874" width="15.5703125" style="6" customWidth="1"/>
    <col min="5875" max="5875" width="12.7109375" style="6" customWidth="1"/>
    <col min="5876" max="6126" width="9.140625" style="6"/>
    <col min="6127" max="6127" width="26" style="6" customWidth="1"/>
    <col min="6128" max="6128" width="17.140625" style="6" customWidth="1"/>
    <col min="6129" max="6129" width="47.42578125" style="6" customWidth="1"/>
    <col min="6130" max="6130" width="15.5703125" style="6" customWidth="1"/>
    <col min="6131" max="6131" width="12.7109375" style="6" customWidth="1"/>
    <col min="6132" max="6382" width="9.140625" style="6"/>
    <col min="6383" max="6383" width="26" style="6" customWidth="1"/>
    <col min="6384" max="6384" width="17.140625" style="6" customWidth="1"/>
    <col min="6385" max="6385" width="47.42578125" style="6" customWidth="1"/>
    <col min="6386" max="6386" width="15.5703125" style="6" customWidth="1"/>
    <col min="6387" max="6387" width="12.7109375" style="6" customWidth="1"/>
    <col min="6388" max="6638" width="9.140625" style="6"/>
    <col min="6639" max="6639" width="26" style="6" customWidth="1"/>
    <col min="6640" max="6640" width="17.140625" style="6" customWidth="1"/>
    <col min="6641" max="6641" width="47.42578125" style="6" customWidth="1"/>
    <col min="6642" max="6642" width="15.5703125" style="6" customWidth="1"/>
    <col min="6643" max="6643" width="12.7109375" style="6" customWidth="1"/>
    <col min="6644" max="6894" width="9.140625" style="6"/>
    <col min="6895" max="6895" width="26" style="6" customWidth="1"/>
    <col min="6896" max="6896" width="17.140625" style="6" customWidth="1"/>
    <col min="6897" max="6897" width="47.42578125" style="6" customWidth="1"/>
    <col min="6898" max="6898" width="15.5703125" style="6" customWidth="1"/>
    <col min="6899" max="6899" width="12.7109375" style="6" customWidth="1"/>
    <col min="6900" max="7150" width="9.140625" style="6"/>
    <col min="7151" max="7151" width="26" style="6" customWidth="1"/>
    <col min="7152" max="7152" width="17.140625" style="6" customWidth="1"/>
    <col min="7153" max="7153" width="47.42578125" style="6" customWidth="1"/>
    <col min="7154" max="7154" width="15.5703125" style="6" customWidth="1"/>
    <col min="7155" max="7155" width="12.7109375" style="6" customWidth="1"/>
    <col min="7156" max="7406" width="9.140625" style="6"/>
    <col min="7407" max="7407" width="26" style="6" customWidth="1"/>
    <col min="7408" max="7408" width="17.140625" style="6" customWidth="1"/>
    <col min="7409" max="7409" width="47.42578125" style="6" customWidth="1"/>
    <col min="7410" max="7410" width="15.5703125" style="6" customWidth="1"/>
    <col min="7411" max="7411" width="12.7109375" style="6" customWidth="1"/>
    <col min="7412" max="7662" width="9.140625" style="6"/>
    <col min="7663" max="7663" width="26" style="6" customWidth="1"/>
    <col min="7664" max="7664" width="17.140625" style="6" customWidth="1"/>
    <col min="7665" max="7665" width="47.42578125" style="6" customWidth="1"/>
    <col min="7666" max="7666" width="15.5703125" style="6" customWidth="1"/>
    <col min="7667" max="7667" width="12.7109375" style="6" customWidth="1"/>
    <col min="7668" max="7918" width="9.140625" style="6"/>
    <col min="7919" max="7919" width="26" style="6" customWidth="1"/>
    <col min="7920" max="7920" width="17.140625" style="6" customWidth="1"/>
    <col min="7921" max="7921" width="47.42578125" style="6" customWidth="1"/>
    <col min="7922" max="7922" width="15.5703125" style="6" customWidth="1"/>
    <col min="7923" max="7923" width="12.7109375" style="6" customWidth="1"/>
    <col min="7924" max="8174" width="9.140625" style="6"/>
    <col min="8175" max="8175" width="26" style="6" customWidth="1"/>
    <col min="8176" max="8176" width="17.140625" style="6" customWidth="1"/>
    <col min="8177" max="8177" width="47.42578125" style="6" customWidth="1"/>
    <col min="8178" max="8178" width="15.5703125" style="6" customWidth="1"/>
    <col min="8179" max="8179" width="12.7109375" style="6" customWidth="1"/>
    <col min="8180" max="8430" width="9.140625" style="6"/>
    <col min="8431" max="8431" width="26" style="6" customWidth="1"/>
    <col min="8432" max="8432" width="17.140625" style="6" customWidth="1"/>
    <col min="8433" max="8433" width="47.42578125" style="6" customWidth="1"/>
    <col min="8434" max="8434" width="15.5703125" style="6" customWidth="1"/>
    <col min="8435" max="8435" width="12.7109375" style="6" customWidth="1"/>
    <col min="8436" max="8686" width="9.140625" style="6"/>
    <col min="8687" max="8687" width="26" style="6" customWidth="1"/>
    <col min="8688" max="8688" width="17.140625" style="6" customWidth="1"/>
    <col min="8689" max="8689" width="47.42578125" style="6" customWidth="1"/>
    <col min="8690" max="8690" width="15.5703125" style="6" customWidth="1"/>
    <col min="8691" max="8691" width="12.7109375" style="6" customWidth="1"/>
    <col min="8692" max="8942" width="9.140625" style="6"/>
    <col min="8943" max="8943" width="26" style="6" customWidth="1"/>
    <col min="8944" max="8944" width="17.140625" style="6" customWidth="1"/>
    <col min="8945" max="8945" width="47.42578125" style="6" customWidth="1"/>
    <col min="8946" max="8946" width="15.5703125" style="6" customWidth="1"/>
    <col min="8947" max="8947" width="12.7109375" style="6" customWidth="1"/>
    <col min="8948" max="9198" width="9.140625" style="6"/>
    <col min="9199" max="9199" width="26" style="6" customWidth="1"/>
    <col min="9200" max="9200" width="17.140625" style="6" customWidth="1"/>
    <col min="9201" max="9201" width="47.42578125" style="6" customWidth="1"/>
    <col min="9202" max="9202" width="15.5703125" style="6" customWidth="1"/>
    <col min="9203" max="9203" width="12.7109375" style="6" customWidth="1"/>
    <col min="9204" max="9454" width="9.140625" style="6"/>
    <col min="9455" max="9455" width="26" style="6" customWidth="1"/>
    <col min="9456" max="9456" width="17.140625" style="6" customWidth="1"/>
    <col min="9457" max="9457" width="47.42578125" style="6" customWidth="1"/>
    <col min="9458" max="9458" width="15.5703125" style="6" customWidth="1"/>
    <col min="9459" max="9459" width="12.7109375" style="6" customWidth="1"/>
    <col min="9460" max="9710" width="9.140625" style="6"/>
    <col min="9711" max="9711" width="26" style="6" customWidth="1"/>
    <col min="9712" max="9712" width="17.140625" style="6" customWidth="1"/>
    <col min="9713" max="9713" width="47.42578125" style="6" customWidth="1"/>
    <col min="9714" max="9714" width="15.5703125" style="6" customWidth="1"/>
    <col min="9715" max="9715" width="12.7109375" style="6" customWidth="1"/>
    <col min="9716" max="9966" width="9.140625" style="6"/>
    <col min="9967" max="9967" width="26" style="6" customWidth="1"/>
    <col min="9968" max="9968" width="17.140625" style="6" customWidth="1"/>
    <col min="9969" max="9969" width="47.42578125" style="6" customWidth="1"/>
    <col min="9970" max="9970" width="15.5703125" style="6" customWidth="1"/>
    <col min="9971" max="9971" width="12.7109375" style="6" customWidth="1"/>
    <col min="9972" max="10222" width="9.140625" style="6"/>
    <col min="10223" max="10223" width="26" style="6" customWidth="1"/>
    <col min="10224" max="10224" width="17.140625" style="6" customWidth="1"/>
    <col min="10225" max="10225" width="47.42578125" style="6" customWidth="1"/>
    <col min="10226" max="10226" width="15.5703125" style="6" customWidth="1"/>
    <col min="10227" max="10227" width="12.7109375" style="6" customWidth="1"/>
    <col min="10228" max="10478" width="9.140625" style="6"/>
    <col min="10479" max="10479" width="26" style="6" customWidth="1"/>
    <col min="10480" max="10480" width="17.140625" style="6" customWidth="1"/>
    <col min="10481" max="10481" width="47.42578125" style="6" customWidth="1"/>
    <col min="10482" max="10482" width="15.5703125" style="6" customWidth="1"/>
    <col min="10483" max="10483" width="12.7109375" style="6" customWidth="1"/>
    <col min="10484" max="10734" width="9.140625" style="6"/>
    <col min="10735" max="10735" width="26" style="6" customWidth="1"/>
    <col min="10736" max="10736" width="17.140625" style="6" customWidth="1"/>
    <col min="10737" max="10737" width="47.42578125" style="6" customWidth="1"/>
    <col min="10738" max="10738" width="15.5703125" style="6" customWidth="1"/>
    <col min="10739" max="10739" width="12.7109375" style="6" customWidth="1"/>
    <col min="10740" max="10990" width="9.140625" style="6"/>
    <col min="10991" max="10991" width="26" style="6" customWidth="1"/>
    <col min="10992" max="10992" width="17.140625" style="6" customWidth="1"/>
    <col min="10993" max="10993" width="47.42578125" style="6" customWidth="1"/>
    <col min="10994" max="10994" width="15.5703125" style="6" customWidth="1"/>
    <col min="10995" max="10995" width="12.7109375" style="6" customWidth="1"/>
    <col min="10996" max="11246" width="9.140625" style="6"/>
    <col min="11247" max="11247" width="26" style="6" customWidth="1"/>
    <col min="11248" max="11248" width="17.140625" style="6" customWidth="1"/>
    <col min="11249" max="11249" width="47.42578125" style="6" customWidth="1"/>
    <col min="11250" max="11250" width="15.5703125" style="6" customWidth="1"/>
    <col min="11251" max="11251" width="12.7109375" style="6" customWidth="1"/>
    <col min="11252" max="11502" width="9.140625" style="6"/>
    <col min="11503" max="11503" width="26" style="6" customWidth="1"/>
    <col min="11504" max="11504" width="17.140625" style="6" customWidth="1"/>
    <col min="11505" max="11505" width="47.42578125" style="6" customWidth="1"/>
    <col min="11506" max="11506" width="15.5703125" style="6" customWidth="1"/>
    <col min="11507" max="11507" width="12.7109375" style="6" customWidth="1"/>
    <col min="11508" max="11758" width="9.140625" style="6"/>
    <col min="11759" max="11759" width="26" style="6" customWidth="1"/>
    <col min="11760" max="11760" width="17.140625" style="6" customWidth="1"/>
    <col min="11761" max="11761" width="47.42578125" style="6" customWidth="1"/>
    <col min="11762" max="11762" width="15.5703125" style="6" customWidth="1"/>
    <col min="11763" max="11763" width="12.7109375" style="6" customWidth="1"/>
    <col min="11764" max="12014" width="9.140625" style="6"/>
    <col min="12015" max="12015" width="26" style="6" customWidth="1"/>
    <col min="12016" max="12016" width="17.140625" style="6" customWidth="1"/>
    <col min="12017" max="12017" width="47.42578125" style="6" customWidth="1"/>
    <col min="12018" max="12018" width="15.5703125" style="6" customWidth="1"/>
    <col min="12019" max="12019" width="12.7109375" style="6" customWidth="1"/>
    <col min="12020" max="12270" width="9.140625" style="6"/>
    <col min="12271" max="12271" width="26" style="6" customWidth="1"/>
    <col min="12272" max="12272" width="17.140625" style="6" customWidth="1"/>
    <col min="12273" max="12273" width="47.42578125" style="6" customWidth="1"/>
    <col min="12274" max="12274" width="15.5703125" style="6" customWidth="1"/>
    <col min="12275" max="12275" width="12.7109375" style="6" customWidth="1"/>
    <col min="12276" max="12526" width="9.140625" style="6"/>
    <col min="12527" max="12527" width="26" style="6" customWidth="1"/>
    <col min="12528" max="12528" width="17.140625" style="6" customWidth="1"/>
    <col min="12529" max="12529" width="47.42578125" style="6" customWidth="1"/>
    <col min="12530" max="12530" width="15.5703125" style="6" customWidth="1"/>
    <col min="12531" max="12531" width="12.7109375" style="6" customWidth="1"/>
    <col min="12532" max="12782" width="9.140625" style="6"/>
    <col min="12783" max="12783" width="26" style="6" customWidth="1"/>
    <col min="12784" max="12784" width="17.140625" style="6" customWidth="1"/>
    <col min="12785" max="12785" width="47.42578125" style="6" customWidth="1"/>
    <col min="12786" max="12786" width="15.5703125" style="6" customWidth="1"/>
    <col min="12787" max="12787" width="12.7109375" style="6" customWidth="1"/>
    <col min="12788" max="13038" width="9.140625" style="6"/>
    <col min="13039" max="13039" width="26" style="6" customWidth="1"/>
    <col min="13040" max="13040" width="17.140625" style="6" customWidth="1"/>
    <col min="13041" max="13041" width="47.42578125" style="6" customWidth="1"/>
    <col min="13042" max="13042" width="15.5703125" style="6" customWidth="1"/>
    <col min="13043" max="13043" width="12.7109375" style="6" customWidth="1"/>
    <col min="13044" max="13294" width="9.140625" style="6"/>
    <col min="13295" max="13295" width="26" style="6" customWidth="1"/>
    <col min="13296" max="13296" width="17.140625" style="6" customWidth="1"/>
    <col min="13297" max="13297" width="47.42578125" style="6" customWidth="1"/>
    <col min="13298" max="13298" width="15.5703125" style="6" customWidth="1"/>
    <col min="13299" max="13299" width="12.7109375" style="6" customWidth="1"/>
    <col min="13300" max="13550" width="9.140625" style="6"/>
    <col min="13551" max="13551" width="26" style="6" customWidth="1"/>
    <col min="13552" max="13552" width="17.140625" style="6" customWidth="1"/>
    <col min="13553" max="13553" width="47.42578125" style="6" customWidth="1"/>
    <col min="13554" max="13554" width="15.5703125" style="6" customWidth="1"/>
    <col min="13555" max="13555" width="12.7109375" style="6" customWidth="1"/>
    <col min="13556" max="13806" width="9.140625" style="6"/>
    <col min="13807" max="13807" width="26" style="6" customWidth="1"/>
    <col min="13808" max="13808" width="17.140625" style="6" customWidth="1"/>
    <col min="13809" max="13809" width="47.42578125" style="6" customWidth="1"/>
    <col min="13810" max="13810" width="15.5703125" style="6" customWidth="1"/>
    <col min="13811" max="13811" width="12.7109375" style="6" customWidth="1"/>
    <col min="13812" max="14062" width="9.140625" style="6"/>
    <col min="14063" max="14063" width="26" style="6" customWidth="1"/>
    <col min="14064" max="14064" width="17.140625" style="6" customWidth="1"/>
    <col min="14065" max="14065" width="47.42578125" style="6" customWidth="1"/>
    <col min="14066" max="14066" width="15.5703125" style="6" customWidth="1"/>
    <col min="14067" max="14067" width="12.7109375" style="6" customWidth="1"/>
    <col min="14068" max="14318" width="9.140625" style="6"/>
    <col min="14319" max="14319" width="26" style="6" customWidth="1"/>
    <col min="14320" max="14320" width="17.140625" style="6" customWidth="1"/>
    <col min="14321" max="14321" width="47.42578125" style="6" customWidth="1"/>
    <col min="14322" max="14322" width="15.5703125" style="6" customWidth="1"/>
    <col min="14323" max="14323" width="12.7109375" style="6" customWidth="1"/>
    <col min="14324" max="14574" width="9.140625" style="6"/>
    <col min="14575" max="14575" width="26" style="6" customWidth="1"/>
    <col min="14576" max="14576" width="17.140625" style="6" customWidth="1"/>
    <col min="14577" max="14577" width="47.42578125" style="6" customWidth="1"/>
    <col min="14578" max="14578" width="15.5703125" style="6" customWidth="1"/>
    <col min="14579" max="14579" width="12.7109375" style="6" customWidth="1"/>
    <col min="14580" max="14830" width="9.140625" style="6"/>
    <col min="14831" max="14831" width="26" style="6" customWidth="1"/>
    <col min="14832" max="14832" width="17.140625" style="6" customWidth="1"/>
    <col min="14833" max="14833" width="47.42578125" style="6" customWidth="1"/>
    <col min="14834" max="14834" width="15.5703125" style="6" customWidth="1"/>
    <col min="14835" max="14835" width="12.7109375" style="6" customWidth="1"/>
    <col min="14836" max="15086" width="9.140625" style="6"/>
    <col min="15087" max="15087" width="26" style="6" customWidth="1"/>
    <col min="15088" max="15088" width="17.140625" style="6" customWidth="1"/>
    <col min="15089" max="15089" width="47.42578125" style="6" customWidth="1"/>
    <col min="15090" max="15090" width="15.5703125" style="6" customWidth="1"/>
    <col min="15091" max="15091" width="12.7109375" style="6" customWidth="1"/>
    <col min="15092" max="15342" width="9.140625" style="6"/>
    <col min="15343" max="15343" width="26" style="6" customWidth="1"/>
    <col min="15344" max="15344" width="17.140625" style="6" customWidth="1"/>
    <col min="15345" max="15345" width="47.42578125" style="6" customWidth="1"/>
    <col min="15346" max="15346" width="15.5703125" style="6" customWidth="1"/>
    <col min="15347" max="15347" width="12.7109375" style="6" customWidth="1"/>
    <col min="15348" max="15598" width="9.140625" style="6"/>
    <col min="15599" max="15599" width="26" style="6" customWidth="1"/>
    <col min="15600" max="15600" width="17.140625" style="6" customWidth="1"/>
    <col min="15601" max="15601" width="47.42578125" style="6" customWidth="1"/>
    <col min="15602" max="15602" width="15.5703125" style="6" customWidth="1"/>
    <col min="15603" max="15603" width="12.7109375" style="6" customWidth="1"/>
    <col min="15604" max="15854" width="9.140625" style="6"/>
    <col min="15855" max="15855" width="26" style="6" customWidth="1"/>
    <col min="15856" max="15856" width="17.140625" style="6" customWidth="1"/>
    <col min="15857" max="15857" width="47.42578125" style="6" customWidth="1"/>
    <col min="15858" max="15858" width="15.5703125" style="6" customWidth="1"/>
    <col min="15859" max="15859" width="12.7109375" style="6" customWidth="1"/>
    <col min="15860" max="16110" width="9.140625" style="6"/>
    <col min="16111" max="16111" width="26" style="6" customWidth="1"/>
    <col min="16112" max="16112" width="17.140625" style="6" customWidth="1"/>
    <col min="16113" max="16113" width="47.42578125" style="6" customWidth="1"/>
    <col min="16114" max="16114" width="15.5703125" style="6" customWidth="1"/>
    <col min="16115" max="16115" width="12.7109375" style="6" customWidth="1"/>
    <col min="16116" max="16384" width="9.140625" style="6"/>
  </cols>
  <sheetData>
    <row r="1" spans="1:18" x14ac:dyDescent="0.25">
      <c r="D1" s="5"/>
      <c r="E1" s="5"/>
      <c r="F1" s="5"/>
      <c r="G1" s="5"/>
      <c r="H1" s="5"/>
      <c r="I1" s="5"/>
      <c r="J1" s="5"/>
      <c r="K1" s="5"/>
      <c r="L1" s="22" t="s">
        <v>1</v>
      </c>
      <c r="M1" s="22"/>
      <c r="N1" s="22"/>
      <c r="O1" s="22"/>
      <c r="P1" s="22"/>
      <c r="Q1" s="22"/>
      <c r="R1" s="22"/>
    </row>
    <row r="2" spans="1:18" ht="96.75" customHeight="1" x14ac:dyDescent="0.25">
      <c r="D2" s="7"/>
      <c r="E2" s="7"/>
      <c r="F2" s="7"/>
      <c r="G2" s="7"/>
      <c r="H2" s="7"/>
      <c r="I2" s="7"/>
      <c r="J2" s="7"/>
      <c r="K2" s="7"/>
      <c r="L2" s="21" t="s">
        <v>37</v>
      </c>
      <c r="M2" s="21"/>
      <c r="N2" s="21"/>
      <c r="O2" s="21"/>
      <c r="P2" s="21"/>
      <c r="Q2" s="21"/>
      <c r="R2" s="21"/>
    </row>
    <row r="3" spans="1:18" s="5" customFormat="1" ht="18" customHeight="1" x14ac:dyDescent="0.25">
      <c r="A3" s="4"/>
      <c r="L3" s="22" t="s">
        <v>25</v>
      </c>
      <c r="M3" s="22"/>
      <c r="N3" s="22"/>
      <c r="O3" s="22"/>
      <c r="P3" s="22"/>
      <c r="Q3" s="22"/>
      <c r="R3" s="22"/>
    </row>
    <row r="4" spans="1:18" s="5" customFormat="1" ht="81" customHeight="1" x14ac:dyDescent="0.25">
      <c r="A4" s="4"/>
      <c r="E4" s="7"/>
      <c r="F4" s="7"/>
      <c r="G4" s="7"/>
      <c r="H4" s="7"/>
      <c r="I4" s="7"/>
      <c r="J4" s="7"/>
      <c r="K4" s="7"/>
      <c r="L4" s="21" t="s">
        <v>2</v>
      </c>
      <c r="M4" s="21"/>
      <c r="N4" s="21"/>
      <c r="O4" s="21"/>
      <c r="P4" s="21"/>
      <c r="Q4" s="21"/>
      <c r="R4" s="21"/>
    </row>
    <row r="5" spans="1:18" s="11" customFormat="1" ht="48" customHeight="1" x14ac:dyDescent="0.25">
      <c r="A5" s="23" t="s">
        <v>26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8" s="11" customFormat="1" x14ac:dyDescent="0.25">
      <c r="A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4" t="s">
        <v>0</v>
      </c>
      <c r="R6" s="14" t="s">
        <v>0</v>
      </c>
    </row>
    <row r="7" spans="1:18" s="10" customFormat="1" ht="36" customHeight="1" x14ac:dyDescent="0.25">
      <c r="A7" s="2" t="s">
        <v>4</v>
      </c>
      <c r="B7" s="24" t="s">
        <v>5</v>
      </c>
      <c r="C7" s="24"/>
      <c r="D7" s="2" t="s">
        <v>27</v>
      </c>
      <c r="E7" s="2" t="s">
        <v>29</v>
      </c>
      <c r="F7" s="2" t="s">
        <v>30</v>
      </c>
      <c r="G7" s="2" t="s">
        <v>32</v>
      </c>
      <c r="H7" s="2" t="s">
        <v>33</v>
      </c>
      <c r="I7" s="2" t="s">
        <v>36</v>
      </c>
      <c r="J7" s="2" t="s">
        <v>35</v>
      </c>
      <c r="K7" s="2" t="s">
        <v>34</v>
      </c>
      <c r="L7" s="2" t="s">
        <v>3</v>
      </c>
      <c r="M7" s="2" t="s">
        <v>28</v>
      </c>
      <c r="N7" s="2" t="s">
        <v>31</v>
      </c>
      <c r="O7" s="2" t="s">
        <v>38</v>
      </c>
      <c r="P7" s="2" t="s">
        <v>3</v>
      </c>
      <c r="Q7" s="2" t="s">
        <v>3</v>
      </c>
      <c r="R7" s="2" t="s">
        <v>39</v>
      </c>
    </row>
    <row r="8" spans="1:18" ht="50.25" customHeight="1" x14ac:dyDescent="0.25">
      <c r="A8" s="1" t="s">
        <v>6</v>
      </c>
      <c r="B8" s="25" t="s">
        <v>7</v>
      </c>
      <c r="C8" s="25"/>
      <c r="D8" s="8">
        <f>D9+D13</f>
        <v>0</v>
      </c>
      <c r="E8" s="8" t="e">
        <f t="shared" ref="E8:R8" si="0">E9+E13</f>
        <v>#REF!</v>
      </c>
      <c r="F8" s="8" t="e">
        <f t="shared" si="0"/>
        <v>#REF!</v>
      </c>
      <c r="G8" s="8" t="e">
        <f t="shared" si="0"/>
        <v>#REF!</v>
      </c>
      <c r="H8" s="8" t="e">
        <f t="shared" si="0"/>
        <v>#REF!</v>
      </c>
      <c r="I8" s="8" t="e">
        <f t="shared" si="0"/>
        <v>#REF!</v>
      </c>
      <c r="J8" s="8" t="e">
        <f t="shared" si="0"/>
        <v>#REF!</v>
      </c>
      <c r="K8" s="8" t="e">
        <f t="shared" si="0"/>
        <v>#REF!</v>
      </c>
      <c r="L8" s="8">
        <f t="shared" si="0"/>
        <v>10604475.220000029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</row>
    <row r="9" spans="1:18" s="11" customFormat="1" ht="32.25" customHeight="1" x14ac:dyDescent="0.25">
      <c r="A9" s="1" t="s">
        <v>8</v>
      </c>
      <c r="B9" s="25" t="s">
        <v>9</v>
      </c>
      <c r="C9" s="25"/>
      <c r="D9" s="8">
        <f>D10</f>
        <v>-236943788.41</v>
      </c>
      <c r="E9" s="8" t="e">
        <f t="shared" ref="E9:R11" si="1">E10</f>
        <v>#REF!</v>
      </c>
      <c r="F9" s="8" t="e">
        <f t="shared" si="1"/>
        <v>#REF!</v>
      </c>
      <c r="G9" s="8" t="e">
        <f t="shared" si="1"/>
        <v>#REF!</v>
      </c>
      <c r="H9" s="8" t="e">
        <f t="shared" si="1"/>
        <v>#REF!</v>
      </c>
      <c r="I9" s="8" t="e">
        <f t="shared" si="1"/>
        <v>#REF!</v>
      </c>
      <c r="J9" s="8" t="e">
        <f t="shared" si="1"/>
        <v>#REF!</v>
      </c>
      <c r="K9" s="8" t="e">
        <f t="shared" si="1"/>
        <v>#REF!</v>
      </c>
      <c r="L9" s="8">
        <f t="shared" si="1"/>
        <v>-272666576.27999997</v>
      </c>
      <c r="M9" s="8">
        <f t="shared" si="1"/>
        <v>-226799733.13999999</v>
      </c>
      <c r="N9" s="8">
        <f t="shared" si="1"/>
        <v>-2704800</v>
      </c>
      <c r="O9" s="8">
        <f t="shared" si="1"/>
        <v>-229504533.13999999</v>
      </c>
      <c r="P9" s="8">
        <f t="shared" si="1"/>
        <v>-228690020.69999999</v>
      </c>
      <c r="Q9" s="8">
        <f t="shared" si="1"/>
        <v>-1726283</v>
      </c>
      <c r="R9" s="8">
        <f t="shared" si="1"/>
        <v>-230416303.69999999</v>
      </c>
    </row>
    <row r="10" spans="1:18" s="11" customFormat="1" ht="33" customHeight="1" x14ac:dyDescent="0.25">
      <c r="A10" s="1" t="s">
        <v>10</v>
      </c>
      <c r="B10" s="25" t="s">
        <v>11</v>
      </c>
      <c r="C10" s="25"/>
      <c r="D10" s="8">
        <f>D11</f>
        <v>-236943788.41</v>
      </c>
      <c r="E10" s="8" t="e">
        <f t="shared" si="1"/>
        <v>#REF!</v>
      </c>
      <c r="F10" s="8" t="e">
        <f t="shared" si="1"/>
        <v>#REF!</v>
      </c>
      <c r="G10" s="8" t="e">
        <f t="shared" si="1"/>
        <v>#REF!</v>
      </c>
      <c r="H10" s="8" t="e">
        <f t="shared" si="1"/>
        <v>#REF!</v>
      </c>
      <c r="I10" s="8" t="e">
        <f t="shared" si="1"/>
        <v>#REF!</v>
      </c>
      <c r="J10" s="8" t="e">
        <f t="shared" si="1"/>
        <v>#REF!</v>
      </c>
      <c r="K10" s="8" t="e">
        <f t="shared" si="1"/>
        <v>#REF!</v>
      </c>
      <c r="L10" s="8">
        <f t="shared" si="1"/>
        <v>-272666576.27999997</v>
      </c>
      <c r="M10" s="8">
        <f t="shared" si="1"/>
        <v>-226799733.13999999</v>
      </c>
      <c r="N10" s="8">
        <f t="shared" si="1"/>
        <v>-2704800</v>
      </c>
      <c r="O10" s="8">
        <f t="shared" si="1"/>
        <v>-229504533.13999999</v>
      </c>
      <c r="P10" s="8">
        <f t="shared" si="1"/>
        <v>-228690020.69999999</v>
      </c>
      <c r="Q10" s="8">
        <f t="shared" si="1"/>
        <v>-1726283</v>
      </c>
      <c r="R10" s="8">
        <f t="shared" si="1"/>
        <v>-230416303.69999999</v>
      </c>
    </row>
    <row r="11" spans="1:18" s="11" customFormat="1" ht="33" customHeight="1" x14ac:dyDescent="0.25">
      <c r="A11" s="1" t="s">
        <v>12</v>
      </c>
      <c r="B11" s="25" t="s">
        <v>13</v>
      </c>
      <c r="C11" s="25"/>
      <c r="D11" s="8">
        <f>D12</f>
        <v>-236943788.41</v>
      </c>
      <c r="E11" s="8" t="e">
        <f t="shared" si="1"/>
        <v>#REF!</v>
      </c>
      <c r="F11" s="8" t="e">
        <f t="shared" si="1"/>
        <v>#REF!</v>
      </c>
      <c r="G11" s="8" t="e">
        <f t="shared" si="1"/>
        <v>#REF!</v>
      </c>
      <c r="H11" s="8" t="e">
        <f t="shared" si="1"/>
        <v>#REF!</v>
      </c>
      <c r="I11" s="8" t="e">
        <f t="shared" si="1"/>
        <v>#REF!</v>
      </c>
      <c r="J11" s="8" t="e">
        <f t="shared" si="1"/>
        <v>#REF!</v>
      </c>
      <c r="K11" s="8" t="e">
        <f t="shared" si="1"/>
        <v>#REF!</v>
      </c>
      <c r="L11" s="8">
        <f t="shared" si="1"/>
        <v>-272666576.27999997</v>
      </c>
      <c r="M11" s="8">
        <f t="shared" si="1"/>
        <v>-226799733.13999999</v>
      </c>
      <c r="N11" s="8">
        <f t="shared" si="1"/>
        <v>-2704800</v>
      </c>
      <c r="O11" s="8">
        <f t="shared" si="1"/>
        <v>-229504533.13999999</v>
      </c>
      <c r="P11" s="8">
        <f t="shared" si="1"/>
        <v>-228690020.69999999</v>
      </c>
      <c r="Q11" s="8">
        <f t="shared" si="1"/>
        <v>-1726283</v>
      </c>
      <c r="R11" s="8">
        <f t="shared" si="1"/>
        <v>-230416303.69999999</v>
      </c>
    </row>
    <row r="12" spans="1:18" s="11" customFormat="1" ht="49.5" customHeight="1" x14ac:dyDescent="0.25">
      <c r="A12" s="1" t="s">
        <v>14</v>
      </c>
      <c r="B12" s="25" t="s">
        <v>15</v>
      </c>
      <c r="C12" s="25"/>
      <c r="D12" s="8">
        <v>-236943788.41</v>
      </c>
      <c r="E12" s="8" t="e">
        <f>-#REF!</f>
        <v>#REF!</v>
      </c>
      <c r="F12" s="8" t="e">
        <f>D12+E12</f>
        <v>#REF!</v>
      </c>
      <c r="G12" s="8" t="e">
        <f>-#REF!</f>
        <v>#REF!</v>
      </c>
      <c r="H12" s="8" t="e">
        <f>F12+G12</f>
        <v>#REF!</v>
      </c>
      <c r="I12" s="8" t="e">
        <f>-#REF!</f>
        <v>#REF!</v>
      </c>
      <c r="J12" s="8" t="e">
        <f>H12+I12</f>
        <v>#REF!</v>
      </c>
      <c r="K12" s="8" t="e">
        <f>-#REF!</f>
        <v>#REF!</v>
      </c>
      <c r="L12" s="8">
        <v>-272666576.27999997</v>
      </c>
      <c r="M12" s="8">
        <f>-226799733.14</f>
        <v>-226799733.13999999</v>
      </c>
      <c r="N12" s="8">
        <f>-2704800</f>
        <v>-2704800</v>
      </c>
      <c r="O12" s="8">
        <v>-229504533.13999999</v>
      </c>
      <c r="P12" s="8">
        <f>-228690020.7</f>
        <v>-228690020.69999999</v>
      </c>
      <c r="Q12" s="3">
        <f>-1726283</f>
        <v>-1726283</v>
      </c>
      <c r="R12" s="3">
        <v>-230416303.69999999</v>
      </c>
    </row>
    <row r="13" spans="1:18" s="11" customFormat="1" ht="36.75" customHeight="1" x14ac:dyDescent="0.25">
      <c r="A13" s="1" t="s">
        <v>16</v>
      </c>
      <c r="B13" s="25" t="s">
        <v>17</v>
      </c>
      <c r="C13" s="25"/>
      <c r="D13" s="8">
        <f>D14</f>
        <v>236943788.41000003</v>
      </c>
      <c r="E13" s="8">
        <f t="shared" ref="E13:R15" si="2">E14</f>
        <v>22279044.050000001</v>
      </c>
      <c r="F13" s="8">
        <f t="shared" si="2"/>
        <v>259222832.46000004</v>
      </c>
      <c r="G13" s="8">
        <f t="shared" si="2"/>
        <v>16382477.689999999</v>
      </c>
      <c r="H13" s="8">
        <f t="shared" si="2"/>
        <v>275605310.15000004</v>
      </c>
      <c r="I13" s="8">
        <f t="shared" si="2"/>
        <v>1000000</v>
      </c>
      <c r="J13" s="8">
        <f t="shared" si="2"/>
        <v>276605310.15000004</v>
      </c>
      <c r="K13" s="8">
        <f t="shared" si="2"/>
        <v>7517349.7400000002</v>
      </c>
      <c r="L13" s="8">
        <f t="shared" si="2"/>
        <v>283271051.5</v>
      </c>
      <c r="M13" s="8">
        <f t="shared" si="2"/>
        <v>226799733.13999999</v>
      </c>
      <c r="N13" s="8">
        <f t="shared" si="2"/>
        <v>2704800</v>
      </c>
      <c r="O13" s="8">
        <f t="shared" si="2"/>
        <v>229504533.13999999</v>
      </c>
      <c r="P13" s="8">
        <f t="shared" si="2"/>
        <v>228690020.69999999</v>
      </c>
      <c r="Q13" s="8">
        <f t="shared" si="2"/>
        <v>1726283</v>
      </c>
      <c r="R13" s="8">
        <f t="shared" si="2"/>
        <v>230416303.69999999</v>
      </c>
    </row>
    <row r="14" spans="1:18" s="11" customFormat="1" ht="36.75" customHeight="1" x14ac:dyDescent="0.25">
      <c r="A14" s="1" t="s">
        <v>18</v>
      </c>
      <c r="B14" s="25" t="s">
        <v>19</v>
      </c>
      <c r="C14" s="25"/>
      <c r="D14" s="8">
        <f>D15</f>
        <v>236943788.41000003</v>
      </c>
      <c r="E14" s="8">
        <f t="shared" si="2"/>
        <v>22279044.050000001</v>
      </c>
      <c r="F14" s="8">
        <f t="shared" si="2"/>
        <v>259222832.46000004</v>
      </c>
      <c r="G14" s="8">
        <f t="shared" si="2"/>
        <v>16382477.689999999</v>
      </c>
      <c r="H14" s="8">
        <f t="shared" si="2"/>
        <v>275605310.15000004</v>
      </c>
      <c r="I14" s="8">
        <f t="shared" si="2"/>
        <v>1000000</v>
      </c>
      <c r="J14" s="8">
        <f t="shared" si="2"/>
        <v>276605310.15000004</v>
      </c>
      <c r="K14" s="8">
        <f t="shared" si="2"/>
        <v>7517349.7400000002</v>
      </c>
      <c r="L14" s="8">
        <f t="shared" si="2"/>
        <v>283271051.5</v>
      </c>
      <c r="M14" s="8">
        <f t="shared" si="2"/>
        <v>226799733.13999999</v>
      </c>
      <c r="N14" s="8">
        <f t="shared" si="2"/>
        <v>2704800</v>
      </c>
      <c r="O14" s="8">
        <f t="shared" si="2"/>
        <v>229504533.13999999</v>
      </c>
      <c r="P14" s="8">
        <f t="shared" si="2"/>
        <v>228690020.69999999</v>
      </c>
      <c r="Q14" s="8">
        <f t="shared" si="2"/>
        <v>1726283</v>
      </c>
      <c r="R14" s="8">
        <f t="shared" si="2"/>
        <v>230416303.69999999</v>
      </c>
    </row>
    <row r="15" spans="1:18" s="11" customFormat="1" ht="35.25" customHeight="1" x14ac:dyDescent="0.25">
      <c r="A15" s="1" t="s">
        <v>20</v>
      </c>
      <c r="B15" s="25" t="s">
        <v>21</v>
      </c>
      <c r="C15" s="25"/>
      <c r="D15" s="8">
        <f>D16</f>
        <v>236943788.41000003</v>
      </c>
      <c r="E15" s="8">
        <f t="shared" si="2"/>
        <v>22279044.050000001</v>
      </c>
      <c r="F15" s="8">
        <f t="shared" si="2"/>
        <v>259222832.46000004</v>
      </c>
      <c r="G15" s="8">
        <f t="shared" si="2"/>
        <v>16382477.689999999</v>
      </c>
      <c r="H15" s="8">
        <f t="shared" si="2"/>
        <v>275605310.15000004</v>
      </c>
      <c r="I15" s="8">
        <f t="shared" si="2"/>
        <v>1000000</v>
      </c>
      <c r="J15" s="8">
        <f t="shared" si="2"/>
        <v>276605310.15000004</v>
      </c>
      <c r="K15" s="8">
        <f t="shared" si="2"/>
        <v>7517349.7400000002</v>
      </c>
      <c r="L15" s="8">
        <f t="shared" si="2"/>
        <v>283271051.5</v>
      </c>
      <c r="M15" s="8">
        <f t="shared" si="2"/>
        <v>226799733.13999999</v>
      </c>
      <c r="N15" s="8">
        <f t="shared" si="2"/>
        <v>2704800</v>
      </c>
      <c r="O15" s="8">
        <f t="shared" si="2"/>
        <v>229504533.13999999</v>
      </c>
      <c r="P15" s="8">
        <f t="shared" si="2"/>
        <v>228690020.69999999</v>
      </c>
      <c r="Q15" s="8">
        <f t="shared" si="2"/>
        <v>1726283</v>
      </c>
      <c r="R15" s="8">
        <f t="shared" si="2"/>
        <v>230416303.69999999</v>
      </c>
    </row>
    <row r="16" spans="1:18" s="11" customFormat="1" ht="53.25" customHeight="1" x14ac:dyDescent="0.25">
      <c r="A16" s="1" t="s">
        <v>22</v>
      </c>
      <c r="B16" s="25" t="s">
        <v>23</v>
      </c>
      <c r="C16" s="25"/>
      <c r="D16" s="8">
        <f>'[1]1. Прил.6.1.ВС'!J383</f>
        <v>236943788.41000003</v>
      </c>
      <c r="E16" s="8">
        <f>'[2]6.ВС'!N404</f>
        <v>22279044.050000001</v>
      </c>
      <c r="F16" s="8">
        <f>D16+E16</f>
        <v>259222832.46000004</v>
      </c>
      <c r="G16" s="8">
        <f>'[2]6.ВС'!V404</f>
        <v>16382477.689999999</v>
      </c>
      <c r="H16" s="8">
        <f>F16+G16</f>
        <v>275605310.15000004</v>
      </c>
      <c r="I16" s="8">
        <f>'[2]6.ВС'!AD404</f>
        <v>1000000</v>
      </c>
      <c r="J16" s="8">
        <f>H16+I16</f>
        <v>276605310.15000004</v>
      </c>
      <c r="K16" s="8">
        <f>'[2]6.ВС'!AL404</f>
        <v>7517349.7400000002</v>
      </c>
      <c r="L16" s="8">
        <v>283271051.5</v>
      </c>
      <c r="M16" s="8">
        <f>'[1]1. Прил.6.1.ВС'!AA383</f>
        <v>226799733.13999999</v>
      </c>
      <c r="N16" s="8">
        <v>2704800</v>
      </c>
      <c r="O16" s="8">
        <v>229504533.13999999</v>
      </c>
      <c r="P16" s="8">
        <f>'[1]1. Прил.6.1.ВС'!AG383</f>
        <v>228690020.69999999</v>
      </c>
      <c r="Q16" s="9">
        <v>1726283</v>
      </c>
      <c r="R16" s="9">
        <v>230416303.69999999</v>
      </c>
    </row>
    <row r="17" spans="1:18" s="17" customFormat="1" ht="48.75" customHeight="1" x14ac:dyDescent="0.25">
      <c r="A17" s="15"/>
      <c r="B17" s="26" t="s">
        <v>24</v>
      </c>
      <c r="C17" s="26"/>
      <c r="D17" s="16">
        <f>D8</f>
        <v>0</v>
      </c>
      <c r="E17" s="16" t="e">
        <f t="shared" ref="E17:R17" si="3">E8</f>
        <v>#REF!</v>
      </c>
      <c r="F17" s="16" t="e">
        <f t="shared" si="3"/>
        <v>#REF!</v>
      </c>
      <c r="G17" s="16" t="e">
        <f t="shared" si="3"/>
        <v>#REF!</v>
      </c>
      <c r="H17" s="16" t="e">
        <f t="shared" si="3"/>
        <v>#REF!</v>
      </c>
      <c r="I17" s="16" t="e">
        <f t="shared" si="3"/>
        <v>#REF!</v>
      </c>
      <c r="J17" s="16" t="e">
        <f t="shared" si="3"/>
        <v>#REF!</v>
      </c>
      <c r="K17" s="16" t="e">
        <f t="shared" si="3"/>
        <v>#REF!</v>
      </c>
      <c r="L17" s="16">
        <f t="shared" si="3"/>
        <v>10604475.220000029</v>
      </c>
      <c r="M17" s="16">
        <f t="shared" si="3"/>
        <v>0</v>
      </c>
      <c r="N17" s="16">
        <f t="shared" si="3"/>
        <v>0</v>
      </c>
      <c r="O17" s="16">
        <f t="shared" si="3"/>
        <v>0</v>
      </c>
      <c r="P17" s="16">
        <f t="shared" si="3"/>
        <v>0</v>
      </c>
      <c r="Q17" s="16">
        <f t="shared" si="3"/>
        <v>0</v>
      </c>
      <c r="R17" s="16">
        <f t="shared" si="3"/>
        <v>0</v>
      </c>
    </row>
    <row r="19" spans="1:18" x14ac:dyDescent="0.25">
      <c r="D19" s="18"/>
      <c r="E19" s="18"/>
      <c r="F19" s="18"/>
      <c r="G19" s="18"/>
      <c r="H19" s="18"/>
      <c r="I19" s="18"/>
      <c r="J19" s="18"/>
      <c r="K19" s="18"/>
      <c r="L19" s="18"/>
    </row>
    <row r="20" spans="1:18" x14ac:dyDescent="0.25">
      <c r="D20" s="18"/>
      <c r="E20" s="18"/>
      <c r="F20" s="18"/>
      <c r="G20" s="18"/>
      <c r="H20" s="18"/>
      <c r="I20" s="18"/>
      <c r="J20" s="18"/>
      <c r="K20" s="18"/>
      <c r="L20" s="18"/>
    </row>
    <row r="21" spans="1:18" x14ac:dyDescent="0.25">
      <c r="D21" s="18"/>
      <c r="E21" s="18"/>
      <c r="F21" s="18"/>
      <c r="G21" s="18"/>
      <c r="H21" s="18"/>
      <c r="I21" s="18"/>
      <c r="J21" s="18"/>
      <c r="K21" s="18"/>
      <c r="L21" s="18"/>
    </row>
    <row r="23" spans="1:18" x14ac:dyDescent="0.25"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7" spans="1:18" x14ac:dyDescent="0.25">
      <c r="C27" s="20"/>
      <c r="D27" s="20"/>
      <c r="E27" s="20"/>
      <c r="F27" s="20"/>
      <c r="G27" s="20"/>
      <c r="H27" s="20"/>
      <c r="I27" s="20"/>
      <c r="J27" s="20"/>
      <c r="K27" s="20"/>
      <c r="L27" s="20"/>
    </row>
  </sheetData>
  <mergeCells count="16">
    <mergeCell ref="B7:C7"/>
    <mergeCell ref="B16:C16"/>
    <mergeCell ref="B17:C17"/>
    <mergeCell ref="B14:C14"/>
    <mergeCell ref="B15:C15"/>
    <mergeCell ref="B8:C8"/>
    <mergeCell ref="B9:C9"/>
    <mergeCell ref="B10:C10"/>
    <mergeCell ref="B11:C11"/>
    <mergeCell ref="B12:C12"/>
    <mergeCell ref="B13:C13"/>
    <mergeCell ref="L1:R1"/>
    <mergeCell ref="L2:R2"/>
    <mergeCell ref="L3:R3"/>
    <mergeCell ref="L4:R4"/>
    <mergeCell ref="A5:R5"/>
  </mergeCells>
  <pageMargins left="0.59055118110236227" right="0.31496062992125984" top="0.15748031496062992" bottom="0.15748031496062992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2018-12-14T14:08:31Z</dcterms:modified>
</cp:coreProperties>
</file>